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drawings/drawing2.xml" ContentType="application/vnd.openxmlformats-officedocument.drawing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drawings/drawing3.xml" ContentType="application/vnd.openxmlformats-officedocument.drawing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drawings/drawing4.xml" ContentType="application/vnd.openxmlformats-officedocument.drawing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drawings/drawing5.xml" ContentType="application/vnd.openxmlformats-officedocument.drawing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drawings/drawing6.xml" ContentType="application/vnd.openxmlformats-officedocument.drawing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9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0.xml" ContentType="application/vnd.openxmlformats-officedocument.drawing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drawings/drawing11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ink/ink85.xml" ContentType="application/inkml+xml"/>
  <Override PartName="/xl/drawings/drawing16.xml" ContentType="application/vnd.openxmlformats-officedocument.drawing+xml"/>
  <Override PartName="/xl/ink/ink86.xml" ContentType="application/inkml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ink/ink87.xml" ContentType="application/inkml+xml"/>
  <Override PartName="/xl/ink/ink88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ravi\Desktop\Working Folder\ReykjavikUniversity\Jan 2026 - April 2026\2nd Meeting Lecture Notes\"/>
    </mc:Choice>
  </mc:AlternateContent>
  <xr:revisionPtr revIDLastSave="0" documentId="13_ncr:1_{BA493FAF-6516-406E-B11C-989A74BA856C}" xr6:coauthVersionLast="47" xr6:coauthVersionMax="47" xr10:uidLastSave="{00000000-0000-0000-0000-000000000000}"/>
  <bookViews>
    <workbookView xWindow="-110" yWindow="-110" windowWidth="19420" windowHeight="10300" firstSheet="32" activeTab="32" xr2:uid="{00000000-000D-0000-FFFF-FFFF00000000}"/>
  </bookViews>
  <sheets>
    <sheet name="Slide 17" sheetId="225" r:id="rId1"/>
    <sheet name="Slide 24a" sheetId="226" r:id="rId2"/>
    <sheet name="Slide 24b" sheetId="227" r:id="rId3"/>
    <sheet name="Slide 25a" sheetId="228" r:id="rId4"/>
    <sheet name="Slide 25b" sheetId="229" r:id="rId5"/>
    <sheet name="Slide 26" sheetId="230" r:id="rId6"/>
    <sheet name="Slide 27a" sheetId="231" r:id="rId7"/>
    <sheet name="Slide 27b" sheetId="232" r:id="rId8"/>
    <sheet name="Slide 27c" sheetId="233" r:id="rId9"/>
    <sheet name="Slide 27d" sheetId="234" r:id="rId10"/>
    <sheet name="Slide 28" sheetId="242" r:id="rId11"/>
    <sheet name="Slide 30 " sheetId="243" r:id="rId12"/>
    <sheet name="Simulation of pi" sheetId="267" r:id="rId13"/>
    <sheet name="Int problem 1" sheetId="268" r:id="rId14"/>
    <sheet name="Int problem 2" sheetId="269" r:id="rId15"/>
    <sheet name="Slide 33_s (1 path)" sheetId="162" r:id="rId16"/>
    <sheet name="Slide 33_o (1 path)" sheetId="245" r:id="rId17"/>
    <sheet name="Slide 34_ R" sheetId="246" r:id="rId18"/>
    <sheet name="Slide 35_ R" sheetId="247" r:id="rId19"/>
    <sheet name="Slide 36_R" sheetId="248" r:id="rId20"/>
    <sheet name="Slide 37_data" sheetId="250" r:id="rId21"/>
    <sheet name="Slide 37_R (simple)" sheetId="270" r:id="rId22"/>
    <sheet name="Slide 37_R" sheetId="249" r:id="rId23"/>
    <sheet name="Slide 41" sheetId="251" r:id="rId24"/>
    <sheet name="Slide 42" sheetId="252" r:id="rId25"/>
    <sheet name="Slide 43a" sheetId="253" r:id="rId26"/>
    <sheet name="Slide 43b" sheetId="254" r:id="rId27"/>
    <sheet name="Slide 44" sheetId="255" r:id="rId28"/>
    <sheet name="Slide 45" sheetId="256" r:id="rId29"/>
    <sheet name="Slide 46_R" sheetId="257" r:id="rId30"/>
    <sheet name="Slide 47_data" sheetId="258" r:id="rId31"/>
    <sheet name="Slide 47_R" sheetId="259" r:id="rId32"/>
    <sheet name="Slide 51" sheetId="260" r:id="rId33"/>
    <sheet name="Slide 52_data" sheetId="263" r:id="rId34"/>
    <sheet name="Slide 52_R_Q1" sheetId="261" r:id="rId35"/>
    <sheet name="Slide 52_R_Q2" sheetId="262" r:id="rId36"/>
    <sheet name="Slide 54_R_Caplet_6%" sheetId="278" r:id="rId37"/>
    <sheet name="Slide 54_R_Caplet_ATM" sheetId="279" r:id="rId38"/>
    <sheet name="Slide 54_R_Cap" sheetId="264" r:id="rId39"/>
    <sheet name="Slide 56_(changing notional)_R" sheetId="272" r:id="rId40"/>
    <sheet name="Slide 56_(inverting rates)_R" sheetId="273" r:id="rId41"/>
    <sheet name="Slide 57_R " sheetId="274" r:id="rId42"/>
    <sheet name="Slide 58_perfect sensitivity" sheetId="163" r:id="rId43"/>
    <sheet name="Slide 58_perfect insensitivity" sheetId="276" r:id="rId44"/>
    <sheet name="Slide 60_R" sheetId="275" r:id="rId45"/>
    <sheet name="Slide 61" sheetId="277" r:id="rId46"/>
  </sheets>
  <definedNames>
    <definedName name="solver_adj" localSheetId="32" hidden="1">'Slide 51'!#REF!</definedName>
    <definedName name="solver_adj" localSheetId="33" hidden="1">'Slide 52_data'!#REF!</definedName>
    <definedName name="solver_adj" localSheetId="34" hidden="1">'Slide 52_R_Q1'!#REF!</definedName>
    <definedName name="solver_adj" localSheetId="35" hidden="1">'Slide 52_R_Q2'!#REF!</definedName>
    <definedName name="solver_adj" localSheetId="38" hidden="1">'Slide 54_R_Cap'!#REF!</definedName>
    <definedName name="solver_adj" localSheetId="36" hidden="1">'Slide 54_R_Caplet_6%'!#REF!</definedName>
    <definedName name="solver_adj" localSheetId="37" hidden="1">'Slide 54_R_Caplet_ATM'!#REF!</definedName>
    <definedName name="solver_cvg" localSheetId="32" hidden="1">0.0001</definedName>
    <definedName name="solver_cvg" localSheetId="33" hidden="1">0.0001</definedName>
    <definedName name="solver_cvg" localSheetId="34" hidden="1">0.0001</definedName>
    <definedName name="solver_cvg" localSheetId="35" hidden="1">0.0001</definedName>
    <definedName name="solver_cvg" localSheetId="38" hidden="1">0.0001</definedName>
    <definedName name="solver_cvg" localSheetId="36" hidden="1">0.0001</definedName>
    <definedName name="solver_cvg" localSheetId="37" hidden="1">0.0001</definedName>
    <definedName name="solver_drv" localSheetId="32" hidden="1">1</definedName>
    <definedName name="solver_drv" localSheetId="33" hidden="1">1</definedName>
    <definedName name="solver_drv" localSheetId="34" hidden="1">1</definedName>
    <definedName name="solver_drv" localSheetId="35" hidden="1">1</definedName>
    <definedName name="solver_drv" localSheetId="38" hidden="1">1</definedName>
    <definedName name="solver_drv" localSheetId="36" hidden="1">1</definedName>
    <definedName name="solver_drv" localSheetId="37" hidden="1">1</definedName>
    <definedName name="solver_est" localSheetId="32" hidden="1">1</definedName>
    <definedName name="solver_est" localSheetId="33" hidden="1">1</definedName>
    <definedName name="solver_est" localSheetId="34" hidden="1">1</definedName>
    <definedName name="solver_est" localSheetId="35" hidden="1">1</definedName>
    <definedName name="solver_est" localSheetId="38" hidden="1">1</definedName>
    <definedName name="solver_est" localSheetId="36" hidden="1">1</definedName>
    <definedName name="solver_est" localSheetId="37" hidden="1">1</definedName>
    <definedName name="solver_itr" localSheetId="32" hidden="1">100</definedName>
    <definedName name="solver_itr" localSheetId="33" hidden="1">100</definedName>
    <definedName name="solver_itr" localSheetId="34" hidden="1">100</definedName>
    <definedName name="solver_itr" localSheetId="35" hidden="1">100</definedName>
    <definedName name="solver_itr" localSheetId="38" hidden="1">100</definedName>
    <definedName name="solver_itr" localSheetId="36" hidden="1">100</definedName>
    <definedName name="solver_itr" localSheetId="37" hidden="1">100</definedName>
    <definedName name="solver_lin" localSheetId="32" hidden="1">2</definedName>
    <definedName name="solver_lin" localSheetId="33" hidden="1">2</definedName>
    <definedName name="solver_lin" localSheetId="34" hidden="1">2</definedName>
    <definedName name="solver_lin" localSheetId="35" hidden="1">2</definedName>
    <definedName name="solver_lin" localSheetId="38" hidden="1">2</definedName>
    <definedName name="solver_lin" localSheetId="36" hidden="1">2</definedName>
    <definedName name="solver_lin" localSheetId="37" hidden="1">2</definedName>
    <definedName name="solver_neg" localSheetId="32" hidden="1">2</definedName>
    <definedName name="solver_neg" localSheetId="33" hidden="1">2</definedName>
    <definedName name="solver_neg" localSheetId="34" hidden="1">2</definedName>
    <definedName name="solver_neg" localSheetId="35" hidden="1">2</definedName>
    <definedName name="solver_neg" localSheetId="38" hidden="1">2</definedName>
    <definedName name="solver_neg" localSheetId="36" hidden="1">2</definedName>
    <definedName name="solver_neg" localSheetId="37" hidden="1">2</definedName>
    <definedName name="solver_num" localSheetId="32" hidden="1">0</definedName>
    <definedName name="solver_num" localSheetId="33" hidden="1">0</definedName>
    <definedName name="solver_num" localSheetId="34" hidden="1">0</definedName>
    <definedName name="solver_num" localSheetId="35" hidden="1">0</definedName>
    <definedName name="solver_num" localSheetId="38" hidden="1">0</definedName>
    <definedName name="solver_num" localSheetId="36" hidden="1">0</definedName>
    <definedName name="solver_num" localSheetId="37" hidden="1">0</definedName>
    <definedName name="solver_nwt" localSheetId="32" hidden="1">1</definedName>
    <definedName name="solver_nwt" localSheetId="33" hidden="1">1</definedName>
    <definedName name="solver_nwt" localSheetId="34" hidden="1">1</definedName>
    <definedName name="solver_nwt" localSheetId="35" hidden="1">1</definedName>
    <definedName name="solver_nwt" localSheetId="38" hidden="1">1</definedName>
    <definedName name="solver_nwt" localSheetId="36" hidden="1">1</definedName>
    <definedName name="solver_nwt" localSheetId="37" hidden="1">1</definedName>
    <definedName name="solver_opt" localSheetId="32" hidden="1">'Slide 51'!#REF!</definedName>
    <definedName name="solver_opt" localSheetId="33" hidden="1">'Slide 52_data'!#REF!</definedName>
    <definedName name="solver_opt" localSheetId="34" hidden="1">'Slide 52_R_Q1'!#REF!</definedName>
    <definedName name="solver_opt" localSheetId="35" hidden="1">'Slide 52_R_Q2'!#REF!</definedName>
    <definedName name="solver_opt" localSheetId="38" hidden="1">'Slide 54_R_Cap'!#REF!</definedName>
    <definedName name="solver_opt" localSheetId="36" hidden="1">'Slide 54_R_Caplet_6%'!#REF!</definedName>
    <definedName name="solver_opt" localSheetId="37" hidden="1">'Slide 54_R_Caplet_ATM'!#REF!</definedName>
    <definedName name="solver_pre" localSheetId="32" hidden="1">0.000001</definedName>
    <definedName name="solver_pre" localSheetId="33" hidden="1">0.000001</definedName>
    <definedName name="solver_pre" localSheetId="34" hidden="1">0.000001</definedName>
    <definedName name="solver_pre" localSheetId="35" hidden="1">0.000001</definedName>
    <definedName name="solver_pre" localSheetId="38" hidden="1">0.000001</definedName>
    <definedName name="solver_pre" localSheetId="36" hidden="1">0.000001</definedName>
    <definedName name="solver_pre" localSheetId="37" hidden="1">0.000001</definedName>
    <definedName name="solver_scl" localSheetId="32" hidden="1">2</definedName>
    <definedName name="solver_scl" localSheetId="33" hidden="1">2</definedName>
    <definedName name="solver_scl" localSheetId="34" hidden="1">2</definedName>
    <definedName name="solver_scl" localSheetId="35" hidden="1">2</definedName>
    <definedName name="solver_scl" localSheetId="38" hidden="1">2</definedName>
    <definedName name="solver_scl" localSheetId="36" hidden="1">2</definedName>
    <definedName name="solver_scl" localSheetId="37" hidden="1">2</definedName>
    <definedName name="solver_sho" localSheetId="32" hidden="1">2</definedName>
    <definedName name="solver_sho" localSheetId="33" hidden="1">2</definedName>
    <definedName name="solver_sho" localSheetId="34" hidden="1">2</definedName>
    <definedName name="solver_sho" localSheetId="35" hidden="1">2</definedName>
    <definedName name="solver_sho" localSheetId="38" hidden="1">2</definedName>
    <definedName name="solver_sho" localSheetId="36" hidden="1">2</definedName>
    <definedName name="solver_sho" localSheetId="37" hidden="1">2</definedName>
    <definedName name="solver_tim" localSheetId="32" hidden="1">100</definedName>
    <definedName name="solver_tim" localSheetId="33" hidden="1">100</definedName>
    <definedName name="solver_tim" localSheetId="34" hidden="1">100</definedName>
    <definedName name="solver_tim" localSheetId="35" hidden="1">100</definedName>
    <definedName name="solver_tim" localSheetId="38" hidden="1">100</definedName>
    <definedName name="solver_tim" localSheetId="36" hidden="1">100</definedName>
    <definedName name="solver_tim" localSheetId="37" hidden="1">100</definedName>
    <definedName name="solver_tol" localSheetId="32" hidden="1">0.05</definedName>
    <definedName name="solver_tol" localSheetId="33" hidden="1">0.05</definedName>
    <definedName name="solver_tol" localSheetId="34" hidden="1">0.05</definedName>
    <definedName name="solver_tol" localSheetId="35" hidden="1">0.05</definedName>
    <definedName name="solver_tol" localSheetId="38" hidden="1">0.05</definedName>
    <definedName name="solver_tol" localSheetId="36" hidden="1">0.05</definedName>
    <definedName name="solver_tol" localSheetId="37" hidden="1">0.05</definedName>
    <definedName name="solver_typ" localSheetId="32" hidden="1">3</definedName>
    <definedName name="solver_typ" localSheetId="33" hidden="1">3</definedName>
    <definedName name="solver_typ" localSheetId="34" hidden="1">3</definedName>
    <definedName name="solver_typ" localSheetId="35" hidden="1">3</definedName>
    <definedName name="solver_typ" localSheetId="38" hidden="1">3</definedName>
    <definedName name="solver_typ" localSheetId="36" hidden="1">3</definedName>
    <definedName name="solver_typ" localSheetId="37" hidden="1">3</definedName>
    <definedName name="solver_val" localSheetId="32" hidden="1">0</definedName>
    <definedName name="solver_val" localSheetId="33" hidden="1">0</definedName>
    <definedName name="solver_val" localSheetId="34" hidden="1">0</definedName>
    <definedName name="solver_val" localSheetId="35" hidden="1">0</definedName>
    <definedName name="solver_val" localSheetId="38" hidden="1">0</definedName>
    <definedName name="solver_val" localSheetId="36" hidden="1">0</definedName>
    <definedName name="solver_val" localSheetId="37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79" l="1"/>
  <c r="F4" i="279"/>
  <c r="B16" i="279" s="1"/>
  <c r="E4" i="279"/>
  <c r="E9" i="279" s="1"/>
  <c r="D4" i="279"/>
  <c r="C4" i="279"/>
  <c r="C4" i="278"/>
  <c r="F4" i="278" s="1"/>
  <c r="B6" i="163"/>
  <c r="B6" i="276"/>
  <c r="K22" i="277"/>
  <c r="B36" i="264"/>
  <c r="B43" i="264" s="1"/>
  <c r="C5" i="264"/>
  <c r="D5" i="264" s="1"/>
  <c r="B24" i="264" s="1"/>
  <c r="B31" i="264" s="1"/>
  <c r="C6" i="264"/>
  <c r="D6" i="264" s="1"/>
  <c r="E6" i="264" s="1"/>
  <c r="C7" i="264"/>
  <c r="D7" i="264" s="1"/>
  <c r="E7" i="264" s="1"/>
  <c r="C8" i="264"/>
  <c r="D8" i="264" s="1"/>
  <c r="B60" i="264" s="1"/>
  <c r="B67" i="264" s="1"/>
  <c r="C4" i="264"/>
  <c r="D4" i="264" s="1"/>
  <c r="E4" i="264" s="1"/>
  <c r="E9" i="264" s="1"/>
  <c r="D5" i="260"/>
  <c r="D6" i="260"/>
  <c r="D7" i="260" s="1"/>
  <c r="D8" i="260" s="1"/>
  <c r="D9" i="260" s="1"/>
  <c r="D4" i="260"/>
  <c r="K23" i="277"/>
  <c r="I22" i="277"/>
  <c r="H22" i="277"/>
  <c r="K21" i="277"/>
  <c r="I21" i="277"/>
  <c r="K20" i="277"/>
  <c r="J20" i="277"/>
  <c r="K19" i="277"/>
  <c r="H19" i="277"/>
  <c r="I19" i="277" s="1"/>
  <c r="J19" i="277" s="1"/>
  <c r="E7" i="277"/>
  <c r="E8" i="277" s="1"/>
  <c r="E11" i="277" s="1"/>
  <c r="K15" i="277" s="1"/>
  <c r="B7" i="277"/>
  <c r="B12" i="275"/>
  <c r="B6" i="275"/>
  <c r="B8" i="275" s="1"/>
  <c r="B9" i="276"/>
  <c r="B10" i="276" s="1"/>
  <c r="B8" i="276"/>
  <c r="C6" i="276"/>
  <c r="C5" i="276"/>
  <c r="C4" i="276"/>
  <c r="C3" i="276"/>
  <c r="C2" i="276"/>
  <c r="C9" i="276" s="1"/>
  <c r="C1" i="276"/>
  <c r="C5" i="275"/>
  <c r="C4" i="275"/>
  <c r="C3" i="275"/>
  <c r="C2" i="275"/>
  <c r="C1" i="275"/>
  <c r="C6" i="163"/>
  <c r="C3" i="163"/>
  <c r="C4" i="163"/>
  <c r="C5" i="163"/>
  <c r="C2" i="163"/>
  <c r="C1" i="163"/>
  <c r="B7" i="274"/>
  <c r="J5" i="274" s="1"/>
  <c r="J6" i="274" s="1"/>
  <c r="B1" i="274"/>
  <c r="M13" i="274"/>
  <c r="P6" i="274"/>
  <c r="P7" i="274" s="1"/>
  <c r="P8" i="274" s="1"/>
  <c r="P9" i="274" s="1"/>
  <c r="P10" i="274" s="1"/>
  <c r="P11" i="274" s="1"/>
  <c r="P12" i="274" s="1"/>
  <c r="P13" i="274" s="1"/>
  <c r="P14" i="274" s="1"/>
  <c r="P15" i="274" s="1"/>
  <c r="P16" i="274" s="1"/>
  <c r="P17" i="274" s="1"/>
  <c r="P18" i="274" s="1"/>
  <c r="P19" i="274" s="1"/>
  <c r="P20" i="274" s="1"/>
  <c r="P21" i="274" s="1"/>
  <c r="P22" i="274" s="1"/>
  <c r="P23" i="274" s="1"/>
  <c r="P24" i="274" s="1"/>
  <c r="P25" i="274" s="1"/>
  <c r="P26" i="274" s="1"/>
  <c r="P27" i="274" s="1"/>
  <c r="P28" i="274" s="1"/>
  <c r="P29" i="274" s="1"/>
  <c r="P30" i="274" s="1"/>
  <c r="P31" i="274" s="1"/>
  <c r="P32" i="274" s="1"/>
  <c r="P33" i="274" s="1"/>
  <c r="P34" i="274" s="1"/>
  <c r="P35" i="274" s="1"/>
  <c r="P36" i="274" s="1"/>
  <c r="P37" i="274" s="1"/>
  <c r="P38" i="274" s="1"/>
  <c r="P39" i="274" s="1"/>
  <c r="P40" i="274" s="1"/>
  <c r="P41" i="274" s="1"/>
  <c r="P42" i="274" s="1"/>
  <c r="P43" i="274" s="1"/>
  <c r="P44" i="274" s="1"/>
  <c r="P45" i="274" s="1"/>
  <c r="P46" i="274" s="1"/>
  <c r="P47" i="274" s="1"/>
  <c r="P48" i="274" s="1"/>
  <c r="P49" i="274" s="1"/>
  <c r="P50" i="274" s="1"/>
  <c r="P51" i="274" s="1"/>
  <c r="P52" i="274" s="1"/>
  <c r="P53" i="274" s="1"/>
  <c r="P54" i="274" s="1"/>
  <c r="P55" i="274" s="1"/>
  <c r="P56" i="274" s="1"/>
  <c r="P57" i="274" s="1"/>
  <c r="P58" i="274" s="1"/>
  <c r="P59" i="274" s="1"/>
  <c r="P60" i="274" s="1"/>
  <c r="P61" i="274" s="1"/>
  <c r="P62" i="274" s="1"/>
  <c r="P63" i="274" s="1"/>
  <c r="P64" i="274" s="1"/>
  <c r="P65" i="274" s="1"/>
  <c r="P66" i="274" s="1"/>
  <c r="P67" i="274" s="1"/>
  <c r="P68" i="274" s="1"/>
  <c r="P69" i="274" s="1"/>
  <c r="P70" i="274" s="1"/>
  <c r="P71" i="274" s="1"/>
  <c r="P72" i="274" s="1"/>
  <c r="P73" i="274" s="1"/>
  <c r="P74" i="274" s="1"/>
  <c r="P75" i="274" s="1"/>
  <c r="P76" i="274" s="1"/>
  <c r="P77" i="274" s="1"/>
  <c r="P78" i="274" s="1"/>
  <c r="P79" i="274" s="1"/>
  <c r="P80" i="274" s="1"/>
  <c r="P81" i="274" s="1"/>
  <c r="P82" i="274" s="1"/>
  <c r="P83" i="274" s="1"/>
  <c r="P84" i="274" s="1"/>
  <c r="P85" i="274" s="1"/>
  <c r="P86" i="274" s="1"/>
  <c r="P87" i="274" s="1"/>
  <c r="P88" i="274" s="1"/>
  <c r="P89" i="274" s="1"/>
  <c r="P90" i="274" s="1"/>
  <c r="P91" i="274" s="1"/>
  <c r="P92" i="274" s="1"/>
  <c r="P93" i="274" s="1"/>
  <c r="P94" i="274" s="1"/>
  <c r="P95" i="274" s="1"/>
  <c r="P96" i="274" s="1"/>
  <c r="P97" i="274" s="1"/>
  <c r="P98" i="274" s="1"/>
  <c r="P99" i="274" s="1"/>
  <c r="P100" i="274" s="1"/>
  <c r="P101" i="274" s="1"/>
  <c r="P102" i="274" s="1"/>
  <c r="P103" i="274" s="1"/>
  <c r="P104" i="274" s="1"/>
  <c r="P105" i="274" s="1"/>
  <c r="P106" i="274" s="1"/>
  <c r="P107" i="274" s="1"/>
  <c r="P108" i="274" s="1"/>
  <c r="P109" i="274" s="1"/>
  <c r="P110" i="274" s="1"/>
  <c r="P111" i="274" s="1"/>
  <c r="P112" i="274" s="1"/>
  <c r="P113" i="274" s="1"/>
  <c r="P114" i="274" s="1"/>
  <c r="P115" i="274" s="1"/>
  <c r="P116" i="274" s="1"/>
  <c r="P117" i="274" s="1"/>
  <c r="P118" i="274" s="1"/>
  <c r="P119" i="274" s="1"/>
  <c r="P120" i="274" s="1"/>
  <c r="P121" i="274" s="1"/>
  <c r="P122" i="274" s="1"/>
  <c r="P123" i="274" s="1"/>
  <c r="P124" i="274" s="1"/>
  <c r="P125" i="274" s="1"/>
  <c r="P126" i="274" s="1"/>
  <c r="P127" i="274" s="1"/>
  <c r="P128" i="274" s="1"/>
  <c r="P129" i="274" s="1"/>
  <c r="P130" i="274" s="1"/>
  <c r="P131" i="274" s="1"/>
  <c r="P132" i="274" s="1"/>
  <c r="P133" i="274" s="1"/>
  <c r="P134" i="274" s="1"/>
  <c r="P135" i="274" s="1"/>
  <c r="P136" i="274" s="1"/>
  <c r="P137" i="274" s="1"/>
  <c r="P138" i="274" s="1"/>
  <c r="P139" i="274" s="1"/>
  <c r="P140" i="274" s="1"/>
  <c r="P141" i="274" s="1"/>
  <c r="P142" i="274" s="1"/>
  <c r="P143" i="274" s="1"/>
  <c r="P144" i="274" s="1"/>
  <c r="P145" i="274" s="1"/>
  <c r="P146" i="274" s="1"/>
  <c r="P147" i="274" s="1"/>
  <c r="P148" i="274" s="1"/>
  <c r="P149" i="274" s="1"/>
  <c r="P150" i="274" s="1"/>
  <c r="P151" i="274" s="1"/>
  <c r="P152" i="274" s="1"/>
  <c r="P153" i="274" s="1"/>
  <c r="P154" i="274" s="1"/>
  <c r="P155" i="274" s="1"/>
  <c r="P156" i="274" s="1"/>
  <c r="P157" i="274" s="1"/>
  <c r="P158" i="274" s="1"/>
  <c r="P159" i="274" s="1"/>
  <c r="P160" i="274" s="1"/>
  <c r="P161" i="274" s="1"/>
  <c r="P162" i="274" s="1"/>
  <c r="P163" i="274" s="1"/>
  <c r="P164" i="274" s="1"/>
  <c r="P165" i="274" s="1"/>
  <c r="P166" i="274" s="1"/>
  <c r="P167" i="274" s="1"/>
  <c r="P168" i="274" s="1"/>
  <c r="P169" i="274" s="1"/>
  <c r="P170" i="274" s="1"/>
  <c r="P171" i="274" s="1"/>
  <c r="P172" i="274" s="1"/>
  <c r="P173" i="274" s="1"/>
  <c r="P174" i="274" s="1"/>
  <c r="P175" i="274" s="1"/>
  <c r="P176" i="274" s="1"/>
  <c r="P177" i="274" s="1"/>
  <c r="P178" i="274" s="1"/>
  <c r="P179" i="274" s="1"/>
  <c r="P180" i="274" s="1"/>
  <c r="P181" i="274" s="1"/>
  <c r="P182" i="274" s="1"/>
  <c r="P183" i="274" s="1"/>
  <c r="P184" i="274" s="1"/>
  <c r="P185" i="274" s="1"/>
  <c r="P186" i="274" s="1"/>
  <c r="P187" i="274" s="1"/>
  <c r="P188" i="274" s="1"/>
  <c r="P189" i="274" s="1"/>
  <c r="P190" i="274" s="1"/>
  <c r="P191" i="274" s="1"/>
  <c r="P192" i="274" s="1"/>
  <c r="P193" i="274" s="1"/>
  <c r="P194" i="274" s="1"/>
  <c r="P195" i="274" s="1"/>
  <c r="P196" i="274" s="1"/>
  <c r="P197" i="274" s="1"/>
  <c r="P198" i="274" s="1"/>
  <c r="P199" i="274" s="1"/>
  <c r="P200" i="274" s="1"/>
  <c r="P201" i="274" s="1"/>
  <c r="P202" i="274" s="1"/>
  <c r="P203" i="274" s="1"/>
  <c r="P204" i="274" s="1"/>
  <c r="P205" i="274" s="1"/>
  <c r="P206" i="274" s="1"/>
  <c r="P207" i="274" s="1"/>
  <c r="P208" i="274" s="1"/>
  <c r="P209" i="274" s="1"/>
  <c r="P210" i="274" s="1"/>
  <c r="P211" i="274" s="1"/>
  <c r="P212" i="274" s="1"/>
  <c r="P213" i="274" s="1"/>
  <c r="P214" i="274" s="1"/>
  <c r="P215" i="274" s="1"/>
  <c r="P216" i="274" s="1"/>
  <c r="P217" i="274" s="1"/>
  <c r="P218" i="274" s="1"/>
  <c r="P219" i="274" s="1"/>
  <c r="P220" i="274" s="1"/>
  <c r="P221" i="274" s="1"/>
  <c r="P222" i="274" s="1"/>
  <c r="P223" i="274" s="1"/>
  <c r="P224" i="274" s="1"/>
  <c r="P225" i="274" s="1"/>
  <c r="P226" i="274" s="1"/>
  <c r="P227" i="274" s="1"/>
  <c r="P228" i="274" s="1"/>
  <c r="P229" i="274" s="1"/>
  <c r="P230" i="274" s="1"/>
  <c r="P231" i="274" s="1"/>
  <c r="P232" i="274" s="1"/>
  <c r="P233" i="274" s="1"/>
  <c r="P234" i="274" s="1"/>
  <c r="P235" i="274" s="1"/>
  <c r="P236" i="274" s="1"/>
  <c r="P237" i="274" s="1"/>
  <c r="P238" i="274" s="1"/>
  <c r="P239" i="274" s="1"/>
  <c r="P240" i="274" s="1"/>
  <c r="P241" i="274" s="1"/>
  <c r="P242" i="274" s="1"/>
  <c r="P243" i="274" s="1"/>
  <c r="P244" i="274" s="1"/>
  <c r="P245" i="274" s="1"/>
  <c r="P246" i="274" s="1"/>
  <c r="P247" i="274" s="1"/>
  <c r="P248" i="274" s="1"/>
  <c r="P249" i="274" s="1"/>
  <c r="P250" i="274" s="1"/>
  <c r="P251" i="274" s="1"/>
  <c r="P252" i="274" s="1"/>
  <c r="P253" i="274" s="1"/>
  <c r="P254" i="274" s="1"/>
  <c r="P255" i="274" s="1"/>
  <c r="P256" i="274" s="1"/>
  <c r="P257" i="274" s="1"/>
  <c r="P258" i="274" s="1"/>
  <c r="P259" i="274" s="1"/>
  <c r="P260" i="274" s="1"/>
  <c r="P261" i="274" s="1"/>
  <c r="P262" i="274" s="1"/>
  <c r="P263" i="274" s="1"/>
  <c r="P264" i="274" s="1"/>
  <c r="P265" i="274" s="1"/>
  <c r="P266" i="274" s="1"/>
  <c r="P267" i="274" s="1"/>
  <c r="P268" i="274" s="1"/>
  <c r="P269" i="274" s="1"/>
  <c r="P270" i="274" s="1"/>
  <c r="P271" i="274" s="1"/>
  <c r="P272" i="274" s="1"/>
  <c r="P273" i="274" s="1"/>
  <c r="P274" i="274" s="1"/>
  <c r="P275" i="274" s="1"/>
  <c r="P276" i="274" s="1"/>
  <c r="P277" i="274" s="1"/>
  <c r="P278" i="274" s="1"/>
  <c r="P279" i="274" s="1"/>
  <c r="P280" i="274" s="1"/>
  <c r="P281" i="274" s="1"/>
  <c r="P282" i="274" s="1"/>
  <c r="P283" i="274" s="1"/>
  <c r="P284" i="274" s="1"/>
  <c r="P285" i="274" s="1"/>
  <c r="P286" i="274" s="1"/>
  <c r="P287" i="274" s="1"/>
  <c r="P288" i="274" s="1"/>
  <c r="P289" i="274" s="1"/>
  <c r="P290" i="274" s="1"/>
  <c r="P291" i="274" s="1"/>
  <c r="P292" i="274" s="1"/>
  <c r="P293" i="274" s="1"/>
  <c r="P294" i="274" s="1"/>
  <c r="P295" i="274" s="1"/>
  <c r="P296" i="274" s="1"/>
  <c r="P297" i="274" s="1"/>
  <c r="P298" i="274" s="1"/>
  <c r="P299" i="274" s="1"/>
  <c r="P300" i="274" s="1"/>
  <c r="P301" i="274" s="1"/>
  <c r="P302" i="274" s="1"/>
  <c r="P303" i="274" s="1"/>
  <c r="P304" i="274" s="1"/>
  <c r="P305" i="274" s="1"/>
  <c r="P306" i="274" s="1"/>
  <c r="P307" i="274" s="1"/>
  <c r="P308" i="274" s="1"/>
  <c r="P309" i="274" s="1"/>
  <c r="P310" i="274" s="1"/>
  <c r="P311" i="274" s="1"/>
  <c r="P312" i="274" s="1"/>
  <c r="P313" i="274" s="1"/>
  <c r="P314" i="274" s="1"/>
  <c r="P315" i="274" s="1"/>
  <c r="P316" i="274" s="1"/>
  <c r="P317" i="274" s="1"/>
  <c r="P318" i="274" s="1"/>
  <c r="P319" i="274" s="1"/>
  <c r="P320" i="274" s="1"/>
  <c r="P321" i="274" s="1"/>
  <c r="P322" i="274" s="1"/>
  <c r="P323" i="274" s="1"/>
  <c r="P324" i="274" s="1"/>
  <c r="P325" i="274" s="1"/>
  <c r="P326" i="274" s="1"/>
  <c r="P327" i="274" s="1"/>
  <c r="P328" i="274" s="1"/>
  <c r="P329" i="274" s="1"/>
  <c r="P330" i="274" s="1"/>
  <c r="P331" i="274" s="1"/>
  <c r="P332" i="274" s="1"/>
  <c r="P333" i="274" s="1"/>
  <c r="P334" i="274" s="1"/>
  <c r="P335" i="274" s="1"/>
  <c r="P336" i="274" s="1"/>
  <c r="P337" i="274" s="1"/>
  <c r="P338" i="274" s="1"/>
  <c r="P339" i="274" s="1"/>
  <c r="P340" i="274" s="1"/>
  <c r="P341" i="274" s="1"/>
  <c r="P342" i="274" s="1"/>
  <c r="P343" i="274" s="1"/>
  <c r="P344" i="274" s="1"/>
  <c r="P345" i="274" s="1"/>
  <c r="P346" i="274" s="1"/>
  <c r="P347" i="274" s="1"/>
  <c r="P348" i="274" s="1"/>
  <c r="P349" i="274" s="1"/>
  <c r="P350" i="274" s="1"/>
  <c r="P351" i="274" s="1"/>
  <c r="P352" i="274" s="1"/>
  <c r="P353" i="274" s="1"/>
  <c r="P354" i="274" s="1"/>
  <c r="P355" i="274" s="1"/>
  <c r="P356" i="274" s="1"/>
  <c r="P357" i="274" s="1"/>
  <c r="P358" i="274" s="1"/>
  <c r="P359" i="274" s="1"/>
  <c r="P360" i="274" s="1"/>
  <c r="P361" i="274" s="1"/>
  <c r="P362" i="274" s="1"/>
  <c r="P363" i="274" s="1"/>
  <c r="P364" i="274" s="1"/>
  <c r="P365" i="274" s="1"/>
  <c r="P366" i="274" s="1"/>
  <c r="P367" i="274" s="1"/>
  <c r="P368" i="274" s="1"/>
  <c r="P369" i="274" s="1"/>
  <c r="P370" i="274" s="1"/>
  <c r="P371" i="274" s="1"/>
  <c r="P372" i="274" s="1"/>
  <c r="P373" i="274" s="1"/>
  <c r="P374" i="274" s="1"/>
  <c r="P375" i="274" s="1"/>
  <c r="P376" i="274" s="1"/>
  <c r="P377" i="274" s="1"/>
  <c r="P378" i="274" s="1"/>
  <c r="P379" i="274" s="1"/>
  <c r="P380" i="274" s="1"/>
  <c r="P381" i="274" s="1"/>
  <c r="P382" i="274" s="1"/>
  <c r="P383" i="274" s="1"/>
  <c r="P384" i="274" s="1"/>
  <c r="P385" i="274" s="1"/>
  <c r="P386" i="274" s="1"/>
  <c r="P387" i="274" s="1"/>
  <c r="P388" i="274" s="1"/>
  <c r="P389" i="274" s="1"/>
  <c r="P390" i="274" s="1"/>
  <c r="P391" i="274" s="1"/>
  <c r="P392" i="274" s="1"/>
  <c r="P393" i="274" s="1"/>
  <c r="P394" i="274" s="1"/>
  <c r="P395" i="274" s="1"/>
  <c r="P396" i="274" s="1"/>
  <c r="P397" i="274" s="1"/>
  <c r="P398" i="274" s="1"/>
  <c r="P399" i="274" s="1"/>
  <c r="P400" i="274" s="1"/>
  <c r="P401" i="274" s="1"/>
  <c r="P402" i="274" s="1"/>
  <c r="P403" i="274" s="1"/>
  <c r="P404" i="274" s="1"/>
  <c r="P405" i="274" s="1"/>
  <c r="P406" i="274" s="1"/>
  <c r="P407" i="274" s="1"/>
  <c r="P408" i="274" s="1"/>
  <c r="P409" i="274" s="1"/>
  <c r="P410" i="274" s="1"/>
  <c r="P411" i="274" s="1"/>
  <c r="P412" i="274" s="1"/>
  <c r="P413" i="274" s="1"/>
  <c r="P414" i="274" s="1"/>
  <c r="P415" i="274" s="1"/>
  <c r="P416" i="274" s="1"/>
  <c r="P417" i="274" s="1"/>
  <c r="P418" i="274" s="1"/>
  <c r="P419" i="274" s="1"/>
  <c r="P420" i="274" s="1"/>
  <c r="P421" i="274" s="1"/>
  <c r="P422" i="274" s="1"/>
  <c r="P423" i="274" s="1"/>
  <c r="P424" i="274" s="1"/>
  <c r="P425" i="274" s="1"/>
  <c r="P426" i="274" s="1"/>
  <c r="P427" i="274" s="1"/>
  <c r="P428" i="274" s="1"/>
  <c r="P429" i="274" s="1"/>
  <c r="P430" i="274" s="1"/>
  <c r="P431" i="274" s="1"/>
  <c r="P432" i="274" s="1"/>
  <c r="P433" i="274" s="1"/>
  <c r="P434" i="274" s="1"/>
  <c r="P435" i="274" s="1"/>
  <c r="P436" i="274" s="1"/>
  <c r="P437" i="274" s="1"/>
  <c r="P438" i="274" s="1"/>
  <c r="P439" i="274" s="1"/>
  <c r="P440" i="274" s="1"/>
  <c r="P441" i="274" s="1"/>
  <c r="P442" i="274" s="1"/>
  <c r="P443" i="274" s="1"/>
  <c r="P444" i="274" s="1"/>
  <c r="P445" i="274" s="1"/>
  <c r="P446" i="274" s="1"/>
  <c r="P447" i="274" s="1"/>
  <c r="P448" i="274" s="1"/>
  <c r="P449" i="274" s="1"/>
  <c r="P450" i="274" s="1"/>
  <c r="P451" i="274" s="1"/>
  <c r="P452" i="274" s="1"/>
  <c r="P453" i="274" s="1"/>
  <c r="P454" i="274" s="1"/>
  <c r="P455" i="274" s="1"/>
  <c r="P456" i="274" s="1"/>
  <c r="P457" i="274" s="1"/>
  <c r="P458" i="274" s="1"/>
  <c r="P459" i="274" s="1"/>
  <c r="P460" i="274" s="1"/>
  <c r="P461" i="274" s="1"/>
  <c r="P462" i="274" s="1"/>
  <c r="P463" i="274" s="1"/>
  <c r="P464" i="274" s="1"/>
  <c r="P465" i="274" s="1"/>
  <c r="P466" i="274" s="1"/>
  <c r="P467" i="274" s="1"/>
  <c r="P468" i="274" s="1"/>
  <c r="P469" i="274" s="1"/>
  <c r="P470" i="274" s="1"/>
  <c r="P471" i="274" s="1"/>
  <c r="P472" i="274" s="1"/>
  <c r="P473" i="274" s="1"/>
  <c r="P474" i="274" s="1"/>
  <c r="P475" i="274" s="1"/>
  <c r="P476" i="274" s="1"/>
  <c r="P477" i="274" s="1"/>
  <c r="P478" i="274" s="1"/>
  <c r="P479" i="274" s="1"/>
  <c r="P480" i="274" s="1"/>
  <c r="P481" i="274" s="1"/>
  <c r="P482" i="274" s="1"/>
  <c r="P483" i="274" s="1"/>
  <c r="P484" i="274" s="1"/>
  <c r="P485" i="274" s="1"/>
  <c r="P486" i="274" s="1"/>
  <c r="P487" i="274" s="1"/>
  <c r="P488" i="274" s="1"/>
  <c r="P489" i="274" s="1"/>
  <c r="P490" i="274" s="1"/>
  <c r="P491" i="274" s="1"/>
  <c r="P492" i="274" s="1"/>
  <c r="P493" i="274" s="1"/>
  <c r="P494" i="274" s="1"/>
  <c r="P495" i="274" s="1"/>
  <c r="P496" i="274" s="1"/>
  <c r="P497" i="274" s="1"/>
  <c r="P498" i="274" s="1"/>
  <c r="P499" i="274" s="1"/>
  <c r="P500" i="274" s="1"/>
  <c r="P501" i="274" s="1"/>
  <c r="P502" i="274" s="1"/>
  <c r="P503" i="274" s="1"/>
  <c r="P504" i="274" s="1"/>
  <c r="P505" i="274" s="1"/>
  <c r="P506" i="274" s="1"/>
  <c r="P507" i="274" s="1"/>
  <c r="P508" i="274" s="1"/>
  <c r="P509" i="274" s="1"/>
  <c r="P510" i="274" s="1"/>
  <c r="P511" i="274" s="1"/>
  <c r="P512" i="274" s="1"/>
  <c r="P513" i="274" s="1"/>
  <c r="P514" i="274" s="1"/>
  <c r="P515" i="274" s="1"/>
  <c r="P516" i="274" s="1"/>
  <c r="P517" i="274" s="1"/>
  <c r="P518" i="274" s="1"/>
  <c r="P519" i="274" s="1"/>
  <c r="P520" i="274" s="1"/>
  <c r="P521" i="274" s="1"/>
  <c r="P522" i="274" s="1"/>
  <c r="P523" i="274" s="1"/>
  <c r="P524" i="274" s="1"/>
  <c r="P525" i="274" s="1"/>
  <c r="P526" i="274" s="1"/>
  <c r="P527" i="274" s="1"/>
  <c r="P528" i="274" s="1"/>
  <c r="P529" i="274" s="1"/>
  <c r="P530" i="274" s="1"/>
  <c r="P531" i="274" s="1"/>
  <c r="P532" i="274" s="1"/>
  <c r="P533" i="274" s="1"/>
  <c r="P534" i="274" s="1"/>
  <c r="P535" i="274" s="1"/>
  <c r="P536" i="274" s="1"/>
  <c r="P537" i="274" s="1"/>
  <c r="P538" i="274" s="1"/>
  <c r="P539" i="274" s="1"/>
  <c r="P540" i="274" s="1"/>
  <c r="P541" i="274" s="1"/>
  <c r="P542" i="274" s="1"/>
  <c r="P543" i="274" s="1"/>
  <c r="P544" i="274" s="1"/>
  <c r="P545" i="274" s="1"/>
  <c r="P546" i="274" s="1"/>
  <c r="P547" i="274" s="1"/>
  <c r="P548" i="274" s="1"/>
  <c r="P549" i="274" s="1"/>
  <c r="P550" i="274" s="1"/>
  <c r="P551" i="274" s="1"/>
  <c r="P552" i="274" s="1"/>
  <c r="P553" i="274" s="1"/>
  <c r="P554" i="274" s="1"/>
  <c r="P555" i="274" s="1"/>
  <c r="P556" i="274" s="1"/>
  <c r="P557" i="274" s="1"/>
  <c r="P558" i="274" s="1"/>
  <c r="P559" i="274" s="1"/>
  <c r="P560" i="274" s="1"/>
  <c r="P561" i="274" s="1"/>
  <c r="P562" i="274" s="1"/>
  <c r="P563" i="274" s="1"/>
  <c r="P564" i="274" s="1"/>
  <c r="P565" i="274" s="1"/>
  <c r="P566" i="274" s="1"/>
  <c r="P567" i="274" s="1"/>
  <c r="P568" i="274" s="1"/>
  <c r="P569" i="274" s="1"/>
  <c r="P570" i="274" s="1"/>
  <c r="P571" i="274" s="1"/>
  <c r="P572" i="274" s="1"/>
  <c r="P573" i="274" s="1"/>
  <c r="P574" i="274" s="1"/>
  <c r="P575" i="274" s="1"/>
  <c r="P576" i="274" s="1"/>
  <c r="P577" i="274" s="1"/>
  <c r="P578" i="274" s="1"/>
  <c r="P579" i="274" s="1"/>
  <c r="P580" i="274" s="1"/>
  <c r="P581" i="274" s="1"/>
  <c r="P582" i="274" s="1"/>
  <c r="P583" i="274" s="1"/>
  <c r="P584" i="274" s="1"/>
  <c r="P585" i="274" s="1"/>
  <c r="P586" i="274" s="1"/>
  <c r="P587" i="274" s="1"/>
  <c r="P588" i="274" s="1"/>
  <c r="P589" i="274" s="1"/>
  <c r="P590" i="274" s="1"/>
  <c r="P591" i="274" s="1"/>
  <c r="P592" i="274" s="1"/>
  <c r="P593" i="274" s="1"/>
  <c r="P594" i="274" s="1"/>
  <c r="P595" i="274" s="1"/>
  <c r="P596" i="274" s="1"/>
  <c r="P597" i="274" s="1"/>
  <c r="P598" i="274" s="1"/>
  <c r="P599" i="274" s="1"/>
  <c r="P600" i="274" s="1"/>
  <c r="P601" i="274" s="1"/>
  <c r="P602" i="274" s="1"/>
  <c r="P603" i="274" s="1"/>
  <c r="P604" i="274" s="1"/>
  <c r="P605" i="274" s="1"/>
  <c r="P606" i="274" s="1"/>
  <c r="P607" i="274" s="1"/>
  <c r="P608" i="274" s="1"/>
  <c r="P609" i="274" s="1"/>
  <c r="P610" i="274" s="1"/>
  <c r="P611" i="274" s="1"/>
  <c r="P612" i="274" s="1"/>
  <c r="P613" i="274" s="1"/>
  <c r="P614" i="274" s="1"/>
  <c r="P615" i="274" s="1"/>
  <c r="P616" i="274" s="1"/>
  <c r="P617" i="274" s="1"/>
  <c r="P618" i="274" s="1"/>
  <c r="P619" i="274" s="1"/>
  <c r="P620" i="274" s="1"/>
  <c r="P621" i="274" s="1"/>
  <c r="P622" i="274" s="1"/>
  <c r="P623" i="274" s="1"/>
  <c r="P624" i="274" s="1"/>
  <c r="P625" i="274" s="1"/>
  <c r="P626" i="274" s="1"/>
  <c r="P627" i="274" s="1"/>
  <c r="P628" i="274" s="1"/>
  <c r="P629" i="274" s="1"/>
  <c r="P630" i="274" s="1"/>
  <c r="P631" i="274" s="1"/>
  <c r="P632" i="274" s="1"/>
  <c r="P633" i="274" s="1"/>
  <c r="P634" i="274" s="1"/>
  <c r="P635" i="274" s="1"/>
  <c r="P636" i="274" s="1"/>
  <c r="P637" i="274" s="1"/>
  <c r="P638" i="274" s="1"/>
  <c r="P639" i="274" s="1"/>
  <c r="P640" i="274" s="1"/>
  <c r="P641" i="274" s="1"/>
  <c r="P642" i="274" s="1"/>
  <c r="P643" i="274" s="1"/>
  <c r="P644" i="274" s="1"/>
  <c r="P645" i="274" s="1"/>
  <c r="P646" i="274" s="1"/>
  <c r="P647" i="274" s="1"/>
  <c r="P648" i="274" s="1"/>
  <c r="P649" i="274" s="1"/>
  <c r="P650" i="274" s="1"/>
  <c r="P651" i="274" s="1"/>
  <c r="P652" i="274" s="1"/>
  <c r="P653" i="274" s="1"/>
  <c r="P654" i="274" s="1"/>
  <c r="P655" i="274" s="1"/>
  <c r="P656" i="274" s="1"/>
  <c r="P657" i="274" s="1"/>
  <c r="P658" i="274" s="1"/>
  <c r="P659" i="274" s="1"/>
  <c r="P660" i="274" s="1"/>
  <c r="P661" i="274" s="1"/>
  <c r="P662" i="274" s="1"/>
  <c r="P663" i="274" s="1"/>
  <c r="P664" i="274" s="1"/>
  <c r="P665" i="274" s="1"/>
  <c r="P666" i="274" s="1"/>
  <c r="P667" i="274" s="1"/>
  <c r="P668" i="274" s="1"/>
  <c r="P669" i="274" s="1"/>
  <c r="P670" i="274" s="1"/>
  <c r="P671" i="274" s="1"/>
  <c r="P672" i="274" s="1"/>
  <c r="P673" i="274" s="1"/>
  <c r="P674" i="274" s="1"/>
  <c r="P675" i="274" s="1"/>
  <c r="P676" i="274" s="1"/>
  <c r="P677" i="274" s="1"/>
  <c r="P678" i="274" s="1"/>
  <c r="P679" i="274" s="1"/>
  <c r="P680" i="274" s="1"/>
  <c r="P681" i="274" s="1"/>
  <c r="P682" i="274" s="1"/>
  <c r="P683" i="274" s="1"/>
  <c r="P684" i="274" s="1"/>
  <c r="P685" i="274" s="1"/>
  <c r="P686" i="274" s="1"/>
  <c r="P687" i="274" s="1"/>
  <c r="P688" i="274" s="1"/>
  <c r="P689" i="274" s="1"/>
  <c r="P690" i="274" s="1"/>
  <c r="P691" i="274" s="1"/>
  <c r="P692" i="274" s="1"/>
  <c r="P693" i="274" s="1"/>
  <c r="P694" i="274" s="1"/>
  <c r="P695" i="274" s="1"/>
  <c r="P696" i="274" s="1"/>
  <c r="P697" i="274" s="1"/>
  <c r="P698" i="274" s="1"/>
  <c r="P699" i="274" s="1"/>
  <c r="P700" i="274" s="1"/>
  <c r="P701" i="274" s="1"/>
  <c r="P702" i="274" s="1"/>
  <c r="P703" i="274" s="1"/>
  <c r="P704" i="274" s="1"/>
  <c r="P705" i="274" s="1"/>
  <c r="P706" i="274" s="1"/>
  <c r="P707" i="274" s="1"/>
  <c r="P708" i="274" s="1"/>
  <c r="P709" i="274" s="1"/>
  <c r="P710" i="274" s="1"/>
  <c r="P711" i="274" s="1"/>
  <c r="P712" i="274" s="1"/>
  <c r="P713" i="274" s="1"/>
  <c r="P714" i="274" s="1"/>
  <c r="P715" i="274" s="1"/>
  <c r="P716" i="274" s="1"/>
  <c r="P717" i="274" s="1"/>
  <c r="P718" i="274" s="1"/>
  <c r="P719" i="274" s="1"/>
  <c r="P720" i="274" s="1"/>
  <c r="P721" i="274" s="1"/>
  <c r="P722" i="274" s="1"/>
  <c r="P723" i="274" s="1"/>
  <c r="P724" i="274" s="1"/>
  <c r="P725" i="274" s="1"/>
  <c r="P726" i="274" s="1"/>
  <c r="P727" i="274" s="1"/>
  <c r="P728" i="274" s="1"/>
  <c r="P729" i="274" s="1"/>
  <c r="P730" i="274" s="1"/>
  <c r="P731" i="274" s="1"/>
  <c r="P732" i="274" s="1"/>
  <c r="P733" i="274" s="1"/>
  <c r="P734" i="274" s="1"/>
  <c r="P735" i="274" s="1"/>
  <c r="P736" i="274" s="1"/>
  <c r="P737" i="274" s="1"/>
  <c r="P738" i="274" s="1"/>
  <c r="P739" i="274" s="1"/>
  <c r="P740" i="274" s="1"/>
  <c r="P741" i="274" s="1"/>
  <c r="P742" i="274" s="1"/>
  <c r="P743" i="274" s="1"/>
  <c r="P744" i="274" s="1"/>
  <c r="P745" i="274" s="1"/>
  <c r="P746" i="274" s="1"/>
  <c r="P747" i="274" s="1"/>
  <c r="P748" i="274" s="1"/>
  <c r="P749" i="274" s="1"/>
  <c r="P750" i="274" s="1"/>
  <c r="P751" i="274" s="1"/>
  <c r="P752" i="274" s="1"/>
  <c r="P753" i="274" s="1"/>
  <c r="P754" i="274" s="1"/>
  <c r="P755" i="274" s="1"/>
  <c r="P756" i="274" s="1"/>
  <c r="P757" i="274" s="1"/>
  <c r="P758" i="274" s="1"/>
  <c r="P759" i="274" s="1"/>
  <c r="P760" i="274" s="1"/>
  <c r="P761" i="274" s="1"/>
  <c r="P762" i="274" s="1"/>
  <c r="P763" i="274" s="1"/>
  <c r="P764" i="274" s="1"/>
  <c r="P765" i="274" s="1"/>
  <c r="P766" i="274" s="1"/>
  <c r="P767" i="274" s="1"/>
  <c r="P768" i="274" s="1"/>
  <c r="P769" i="274" s="1"/>
  <c r="P770" i="274" s="1"/>
  <c r="P771" i="274" s="1"/>
  <c r="P772" i="274" s="1"/>
  <c r="P773" i="274" s="1"/>
  <c r="P774" i="274" s="1"/>
  <c r="P775" i="274" s="1"/>
  <c r="P776" i="274" s="1"/>
  <c r="P777" i="274" s="1"/>
  <c r="P778" i="274" s="1"/>
  <c r="P779" i="274" s="1"/>
  <c r="P780" i="274" s="1"/>
  <c r="P781" i="274" s="1"/>
  <c r="P782" i="274" s="1"/>
  <c r="P783" i="274" s="1"/>
  <c r="P784" i="274" s="1"/>
  <c r="P785" i="274" s="1"/>
  <c r="P786" i="274" s="1"/>
  <c r="P787" i="274" s="1"/>
  <c r="P788" i="274" s="1"/>
  <c r="P789" i="274" s="1"/>
  <c r="P790" i="274" s="1"/>
  <c r="P791" i="274" s="1"/>
  <c r="P792" i="274" s="1"/>
  <c r="P793" i="274" s="1"/>
  <c r="P794" i="274" s="1"/>
  <c r="P795" i="274" s="1"/>
  <c r="P796" i="274" s="1"/>
  <c r="P797" i="274" s="1"/>
  <c r="P798" i="274" s="1"/>
  <c r="P799" i="274" s="1"/>
  <c r="P800" i="274" s="1"/>
  <c r="P801" i="274" s="1"/>
  <c r="P802" i="274" s="1"/>
  <c r="P803" i="274" s="1"/>
  <c r="P804" i="274" s="1"/>
  <c r="P805" i="274" s="1"/>
  <c r="P806" i="274" s="1"/>
  <c r="P807" i="274" s="1"/>
  <c r="P808" i="274" s="1"/>
  <c r="P809" i="274" s="1"/>
  <c r="P810" i="274" s="1"/>
  <c r="P811" i="274" s="1"/>
  <c r="P812" i="274" s="1"/>
  <c r="P813" i="274" s="1"/>
  <c r="P814" i="274" s="1"/>
  <c r="P815" i="274" s="1"/>
  <c r="P816" i="274" s="1"/>
  <c r="P817" i="274" s="1"/>
  <c r="P818" i="274" s="1"/>
  <c r="P819" i="274" s="1"/>
  <c r="P820" i="274" s="1"/>
  <c r="P821" i="274" s="1"/>
  <c r="P822" i="274" s="1"/>
  <c r="P823" i="274" s="1"/>
  <c r="P824" i="274" s="1"/>
  <c r="P825" i="274" s="1"/>
  <c r="P826" i="274" s="1"/>
  <c r="P827" i="274" s="1"/>
  <c r="P828" i="274" s="1"/>
  <c r="P829" i="274" s="1"/>
  <c r="P830" i="274" s="1"/>
  <c r="P831" i="274" s="1"/>
  <c r="P832" i="274" s="1"/>
  <c r="P833" i="274" s="1"/>
  <c r="P834" i="274" s="1"/>
  <c r="P835" i="274" s="1"/>
  <c r="P836" i="274" s="1"/>
  <c r="P837" i="274" s="1"/>
  <c r="P838" i="274" s="1"/>
  <c r="P839" i="274" s="1"/>
  <c r="P840" i="274" s="1"/>
  <c r="P841" i="274" s="1"/>
  <c r="P842" i="274" s="1"/>
  <c r="P843" i="274" s="1"/>
  <c r="P844" i="274" s="1"/>
  <c r="P845" i="274" s="1"/>
  <c r="P846" i="274" s="1"/>
  <c r="P847" i="274" s="1"/>
  <c r="P848" i="274" s="1"/>
  <c r="P849" i="274" s="1"/>
  <c r="P850" i="274" s="1"/>
  <c r="P851" i="274" s="1"/>
  <c r="P852" i="274" s="1"/>
  <c r="P853" i="274" s="1"/>
  <c r="P854" i="274" s="1"/>
  <c r="P855" i="274" s="1"/>
  <c r="P856" i="274" s="1"/>
  <c r="P857" i="274" s="1"/>
  <c r="P858" i="274" s="1"/>
  <c r="P859" i="274" s="1"/>
  <c r="P860" i="274" s="1"/>
  <c r="P861" i="274" s="1"/>
  <c r="P862" i="274" s="1"/>
  <c r="P863" i="274" s="1"/>
  <c r="P864" i="274" s="1"/>
  <c r="P865" i="274" s="1"/>
  <c r="P866" i="274" s="1"/>
  <c r="P867" i="274" s="1"/>
  <c r="P868" i="274" s="1"/>
  <c r="P869" i="274" s="1"/>
  <c r="P870" i="274" s="1"/>
  <c r="P871" i="274" s="1"/>
  <c r="P872" i="274" s="1"/>
  <c r="P873" i="274" s="1"/>
  <c r="P874" i="274" s="1"/>
  <c r="P875" i="274" s="1"/>
  <c r="P876" i="274" s="1"/>
  <c r="P877" i="274" s="1"/>
  <c r="P878" i="274" s="1"/>
  <c r="P879" i="274" s="1"/>
  <c r="P880" i="274" s="1"/>
  <c r="P881" i="274" s="1"/>
  <c r="P882" i="274" s="1"/>
  <c r="P883" i="274" s="1"/>
  <c r="P884" i="274" s="1"/>
  <c r="P885" i="274" s="1"/>
  <c r="P886" i="274" s="1"/>
  <c r="P887" i="274" s="1"/>
  <c r="P888" i="274" s="1"/>
  <c r="P889" i="274" s="1"/>
  <c r="P890" i="274" s="1"/>
  <c r="P891" i="274" s="1"/>
  <c r="P892" i="274" s="1"/>
  <c r="P893" i="274" s="1"/>
  <c r="P894" i="274" s="1"/>
  <c r="P895" i="274" s="1"/>
  <c r="P896" i="274" s="1"/>
  <c r="P897" i="274" s="1"/>
  <c r="P898" i="274" s="1"/>
  <c r="P899" i="274" s="1"/>
  <c r="P900" i="274" s="1"/>
  <c r="P901" i="274" s="1"/>
  <c r="P902" i="274" s="1"/>
  <c r="P903" i="274" s="1"/>
  <c r="P904" i="274" s="1"/>
  <c r="P905" i="274" s="1"/>
  <c r="P906" i="274" s="1"/>
  <c r="P907" i="274" s="1"/>
  <c r="P908" i="274" s="1"/>
  <c r="P909" i="274" s="1"/>
  <c r="P910" i="274" s="1"/>
  <c r="P911" i="274" s="1"/>
  <c r="P912" i="274" s="1"/>
  <c r="P913" i="274" s="1"/>
  <c r="P914" i="274" s="1"/>
  <c r="P915" i="274" s="1"/>
  <c r="P916" i="274" s="1"/>
  <c r="P917" i="274" s="1"/>
  <c r="P918" i="274" s="1"/>
  <c r="P919" i="274" s="1"/>
  <c r="P920" i="274" s="1"/>
  <c r="P921" i="274" s="1"/>
  <c r="P922" i="274" s="1"/>
  <c r="P923" i="274" s="1"/>
  <c r="P924" i="274" s="1"/>
  <c r="P925" i="274" s="1"/>
  <c r="P926" i="274" s="1"/>
  <c r="P927" i="274" s="1"/>
  <c r="P928" i="274" s="1"/>
  <c r="P929" i="274" s="1"/>
  <c r="P930" i="274" s="1"/>
  <c r="P931" i="274" s="1"/>
  <c r="P932" i="274" s="1"/>
  <c r="P933" i="274" s="1"/>
  <c r="P934" i="274" s="1"/>
  <c r="P935" i="274" s="1"/>
  <c r="P936" i="274" s="1"/>
  <c r="P937" i="274" s="1"/>
  <c r="P938" i="274" s="1"/>
  <c r="P939" i="274" s="1"/>
  <c r="P940" i="274" s="1"/>
  <c r="P941" i="274" s="1"/>
  <c r="P942" i="274" s="1"/>
  <c r="P943" i="274" s="1"/>
  <c r="P944" i="274" s="1"/>
  <c r="P945" i="274" s="1"/>
  <c r="P946" i="274" s="1"/>
  <c r="P947" i="274" s="1"/>
  <c r="P948" i="274" s="1"/>
  <c r="P949" i="274" s="1"/>
  <c r="P950" i="274" s="1"/>
  <c r="P951" i="274" s="1"/>
  <c r="P952" i="274" s="1"/>
  <c r="P953" i="274" s="1"/>
  <c r="P954" i="274" s="1"/>
  <c r="P955" i="274" s="1"/>
  <c r="P956" i="274" s="1"/>
  <c r="P957" i="274" s="1"/>
  <c r="P958" i="274" s="1"/>
  <c r="P959" i="274" s="1"/>
  <c r="P960" i="274" s="1"/>
  <c r="P961" i="274" s="1"/>
  <c r="P962" i="274" s="1"/>
  <c r="P963" i="274" s="1"/>
  <c r="P964" i="274" s="1"/>
  <c r="P965" i="274" s="1"/>
  <c r="P966" i="274" s="1"/>
  <c r="P967" i="274" s="1"/>
  <c r="P968" i="274" s="1"/>
  <c r="P969" i="274" s="1"/>
  <c r="P970" i="274" s="1"/>
  <c r="P971" i="274" s="1"/>
  <c r="P972" i="274" s="1"/>
  <c r="P973" i="274" s="1"/>
  <c r="P974" i="274" s="1"/>
  <c r="P975" i="274" s="1"/>
  <c r="P976" i="274" s="1"/>
  <c r="P977" i="274" s="1"/>
  <c r="P978" i="274" s="1"/>
  <c r="P979" i="274" s="1"/>
  <c r="P980" i="274" s="1"/>
  <c r="P981" i="274" s="1"/>
  <c r="P982" i="274" s="1"/>
  <c r="P983" i="274" s="1"/>
  <c r="P984" i="274" s="1"/>
  <c r="P985" i="274" s="1"/>
  <c r="P986" i="274" s="1"/>
  <c r="P987" i="274" s="1"/>
  <c r="P988" i="274" s="1"/>
  <c r="P989" i="274" s="1"/>
  <c r="P990" i="274" s="1"/>
  <c r="P991" i="274" s="1"/>
  <c r="P992" i="274" s="1"/>
  <c r="P993" i="274" s="1"/>
  <c r="P994" i="274" s="1"/>
  <c r="P995" i="274" s="1"/>
  <c r="P996" i="274" s="1"/>
  <c r="P997" i="274" s="1"/>
  <c r="P998" i="274" s="1"/>
  <c r="P999" i="274" s="1"/>
  <c r="P1000" i="274" s="1"/>
  <c r="P1001" i="274" s="1"/>
  <c r="P1002" i="274" s="1"/>
  <c r="P1003" i="274" s="1"/>
  <c r="P1004" i="274" s="1"/>
  <c r="P1005" i="274" s="1"/>
  <c r="P1006" i="274" s="1"/>
  <c r="P1007" i="274" s="1"/>
  <c r="P1008" i="274" s="1"/>
  <c r="P1009" i="274" s="1"/>
  <c r="P1010" i="274" s="1"/>
  <c r="P1011" i="274" s="1"/>
  <c r="P1012" i="274" s="1"/>
  <c r="P1013" i="274" s="1"/>
  <c r="P1014" i="274" s="1"/>
  <c r="P1015" i="274" s="1"/>
  <c r="P1016" i="274" s="1"/>
  <c r="P1017" i="274" s="1"/>
  <c r="P1018" i="274" s="1"/>
  <c r="P1019" i="274" s="1"/>
  <c r="P1020" i="274" s="1"/>
  <c r="P1021" i="274" s="1"/>
  <c r="P1022" i="274" s="1"/>
  <c r="P1023" i="274" s="1"/>
  <c r="P1024" i="274" s="1"/>
  <c r="P1025" i="274" s="1"/>
  <c r="P1026" i="274" s="1"/>
  <c r="P1027" i="274" s="1"/>
  <c r="P1028" i="274" s="1"/>
  <c r="P1029" i="274" s="1"/>
  <c r="P1030" i="274" s="1"/>
  <c r="P1031" i="274" s="1"/>
  <c r="P1032" i="274" s="1"/>
  <c r="P1033" i="274" s="1"/>
  <c r="P1034" i="274" s="1"/>
  <c r="P1035" i="274" s="1"/>
  <c r="P1036" i="274" s="1"/>
  <c r="P1037" i="274" s="1"/>
  <c r="P1038" i="274" s="1"/>
  <c r="P1039" i="274" s="1"/>
  <c r="P1040" i="274" s="1"/>
  <c r="P1041" i="274" s="1"/>
  <c r="P1042" i="274" s="1"/>
  <c r="P1043" i="274" s="1"/>
  <c r="P1044" i="274" s="1"/>
  <c r="P1045" i="274" s="1"/>
  <c r="P1046" i="274" s="1"/>
  <c r="P1047" i="274" s="1"/>
  <c r="P1048" i="274" s="1"/>
  <c r="P1049" i="274" s="1"/>
  <c r="P1050" i="274" s="1"/>
  <c r="P1051" i="274" s="1"/>
  <c r="P1052" i="274" s="1"/>
  <c r="P1053" i="274" s="1"/>
  <c r="P1054" i="274" s="1"/>
  <c r="P1055" i="274" s="1"/>
  <c r="P1056" i="274" s="1"/>
  <c r="P1057" i="274" s="1"/>
  <c r="P1058" i="274" s="1"/>
  <c r="P1059" i="274" s="1"/>
  <c r="P1060" i="274" s="1"/>
  <c r="P1061" i="274" s="1"/>
  <c r="P1062" i="274" s="1"/>
  <c r="P1063" i="274" s="1"/>
  <c r="P1064" i="274" s="1"/>
  <c r="P1065" i="274" s="1"/>
  <c r="P1066" i="274" s="1"/>
  <c r="P1067" i="274" s="1"/>
  <c r="P1068" i="274" s="1"/>
  <c r="P1069" i="274" s="1"/>
  <c r="P1070" i="274" s="1"/>
  <c r="P1071" i="274" s="1"/>
  <c r="P1072" i="274" s="1"/>
  <c r="P1073" i="274" s="1"/>
  <c r="P1074" i="274" s="1"/>
  <c r="P1075" i="274" s="1"/>
  <c r="P1076" i="274" s="1"/>
  <c r="P1077" i="274" s="1"/>
  <c r="P1078" i="274" s="1"/>
  <c r="P1079" i="274" s="1"/>
  <c r="P1080" i="274" s="1"/>
  <c r="P1081" i="274" s="1"/>
  <c r="P1082" i="274" s="1"/>
  <c r="P1083" i="274" s="1"/>
  <c r="P1084" i="274" s="1"/>
  <c r="P1085" i="274" s="1"/>
  <c r="P1086" i="274" s="1"/>
  <c r="P1087" i="274" s="1"/>
  <c r="P1088" i="274" s="1"/>
  <c r="P1089" i="274" s="1"/>
  <c r="P1090" i="274" s="1"/>
  <c r="P1091" i="274" s="1"/>
  <c r="P1092" i="274" s="1"/>
  <c r="P1093" i="274" s="1"/>
  <c r="P1094" i="274" s="1"/>
  <c r="P1095" i="274" s="1"/>
  <c r="P1096" i="274" s="1"/>
  <c r="P1097" i="274" s="1"/>
  <c r="P1098" i="274" s="1"/>
  <c r="P1099" i="274" s="1"/>
  <c r="P1100" i="274" s="1"/>
  <c r="P1101" i="274" s="1"/>
  <c r="P1102" i="274" s="1"/>
  <c r="P1103" i="274" s="1"/>
  <c r="P1104" i="274" s="1"/>
  <c r="P1105" i="274" s="1"/>
  <c r="P1106" i="274" s="1"/>
  <c r="P1107" i="274" s="1"/>
  <c r="P1108" i="274" s="1"/>
  <c r="P1109" i="274" s="1"/>
  <c r="P1110" i="274" s="1"/>
  <c r="P1111" i="274" s="1"/>
  <c r="P1112" i="274" s="1"/>
  <c r="P1113" i="274" s="1"/>
  <c r="P1114" i="274" s="1"/>
  <c r="P1115" i="274" s="1"/>
  <c r="P1116" i="274" s="1"/>
  <c r="P1117" i="274" s="1"/>
  <c r="P1118" i="274" s="1"/>
  <c r="P1119" i="274" s="1"/>
  <c r="P1120" i="274" s="1"/>
  <c r="P1121" i="274" s="1"/>
  <c r="P1122" i="274" s="1"/>
  <c r="P1123" i="274" s="1"/>
  <c r="P1124" i="274" s="1"/>
  <c r="P1125" i="274" s="1"/>
  <c r="P1126" i="274" s="1"/>
  <c r="P1127" i="274" s="1"/>
  <c r="P1128" i="274" s="1"/>
  <c r="P1129" i="274" s="1"/>
  <c r="P1130" i="274" s="1"/>
  <c r="P1131" i="274" s="1"/>
  <c r="P1132" i="274" s="1"/>
  <c r="P1133" i="274" s="1"/>
  <c r="P1134" i="274" s="1"/>
  <c r="P1135" i="274" s="1"/>
  <c r="P1136" i="274" s="1"/>
  <c r="P1137" i="274" s="1"/>
  <c r="P1138" i="274" s="1"/>
  <c r="P1139" i="274" s="1"/>
  <c r="P1140" i="274" s="1"/>
  <c r="P1141" i="274" s="1"/>
  <c r="P1142" i="274" s="1"/>
  <c r="P1143" i="274" s="1"/>
  <c r="P1144" i="274" s="1"/>
  <c r="P1145" i="274" s="1"/>
  <c r="P1146" i="274" s="1"/>
  <c r="P1147" i="274" s="1"/>
  <c r="P1148" i="274" s="1"/>
  <c r="P1149" i="274" s="1"/>
  <c r="P1150" i="274" s="1"/>
  <c r="P1151" i="274" s="1"/>
  <c r="P1152" i="274" s="1"/>
  <c r="P1153" i="274" s="1"/>
  <c r="P1154" i="274" s="1"/>
  <c r="P1155" i="274" s="1"/>
  <c r="P1156" i="274" s="1"/>
  <c r="P1157" i="274" s="1"/>
  <c r="P1158" i="274" s="1"/>
  <c r="P1159" i="274" s="1"/>
  <c r="P1160" i="274" s="1"/>
  <c r="P1161" i="274" s="1"/>
  <c r="P1162" i="274" s="1"/>
  <c r="P1163" i="274" s="1"/>
  <c r="P1164" i="274" s="1"/>
  <c r="P1165" i="274" s="1"/>
  <c r="P1166" i="274" s="1"/>
  <c r="P1167" i="274" s="1"/>
  <c r="P1168" i="274" s="1"/>
  <c r="P1169" i="274" s="1"/>
  <c r="P1170" i="274" s="1"/>
  <c r="P1171" i="274" s="1"/>
  <c r="P1172" i="274" s="1"/>
  <c r="P1173" i="274" s="1"/>
  <c r="P1174" i="274" s="1"/>
  <c r="P1175" i="274" s="1"/>
  <c r="P1176" i="274" s="1"/>
  <c r="P1177" i="274" s="1"/>
  <c r="P1178" i="274" s="1"/>
  <c r="P1179" i="274" s="1"/>
  <c r="P1180" i="274" s="1"/>
  <c r="P1181" i="274" s="1"/>
  <c r="P1182" i="274" s="1"/>
  <c r="P1183" i="274" s="1"/>
  <c r="P1184" i="274" s="1"/>
  <c r="P1185" i="274" s="1"/>
  <c r="P1186" i="274" s="1"/>
  <c r="P1187" i="274" s="1"/>
  <c r="P1188" i="274" s="1"/>
  <c r="P1189" i="274" s="1"/>
  <c r="P1190" i="274" s="1"/>
  <c r="P1191" i="274" s="1"/>
  <c r="P1192" i="274" s="1"/>
  <c r="P1193" i="274" s="1"/>
  <c r="P1194" i="274" s="1"/>
  <c r="P1195" i="274" s="1"/>
  <c r="P1196" i="274" s="1"/>
  <c r="P1197" i="274" s="1"/>
  <c r="P1198" i="274" s="1"/>
  <c r="P1199" i="274" s="1"/>
  <c r="P1200" i="274" s="1"/>
  <c r="P1201" i="274" s="1"/>
  <c r="P1202" i="274" s="1"/>
  <c r="P1203" i="274" s="1"/>
  <c r="P1204" i="274" s="1"/>
  <c r="P1205" i="274" s="1"/>
  <c r="P1206" i="274" s="1"/>
  <c r="P1207" i="274" s="1"/>
  <c r="P1208" i="274" s="1"/>
  <c r="P1209" i="274" s="1"/>
  <c r="P1210" i="274" s="1"/>
  <c r="P1211" i="274" s="1"/>
  <c r="P1212" i="274" s="1"/>
  <c r="P1213" i="274" s="1"/>
  <c r="P1214" i="274" s="1"/>
  <c r="P1215" i="274" s="1"/>
  <c r="P1216" i="274" s="1"/>
  <c r="P1217" i="274" s="1"/>
  <c r="P1218" i="274" s="1"/>
  <c r="P1219" i="274" s="1"/>
  <c r="P1220" i="274" s="1"/>
  <c r="P1221" i="274" s="1"/>
  <c r="P1222" i="274" s="1"/>
  <c r="P1223" i="274" s="1"/>
  <c r="P1224" i="274" s="1"/>
  <c r="P1225" i="274" s="1"/>
  <c r="P1226" i="274" s="1"/>
  <c r="P1227" i="274" s="1"/>
  <c r="P1228" i="274" s="1"/>
  <c r="P1229" i="274" s="1"/>
  <c r="P1230" i="274" s="1"/>
  <c r="P1231" i="274" s="1"/>
  <c r="P1232" i="274" s="1"/>
  <c r="P1233" i="274" s="1"/>
  <c r="P1234" i="274" s="1"/>
  <c r="P1235" i="274" s="1"/>
  <c r="P1236" i="274" s="1"/>
  <c r="P1237" i="274" s="1"/>
  <c r="P1238" i="274" s="1"/>
  <c r="P1239" i="274" s="1"/>
  <c r="P1240" i="274" s="1"/>
  <c r="P1241" i="274" s="1"/>
  <c r="P1242" i="274" s="1"/>
  <c r="P1243" i="274" s="1"/>
  <c r="P1244" i="274" s="1"/>
  <c r="P1245" i="274" s="1"/>
  <c r="P1246" i="274" s="1"/>
  <c r="P1247" i="274" s="1"/>
  <c r="P1248" i="274" s="1"/>
  <c r="P1249" i="274" s="1"/>
  <c r="P1250" i="274" s="1"/>
  <c r="P1251" i="274" s="1"/>
  <c r="P1252" i="274" s="1"/>
  <c r="P1253" i="274" s="1"/>
  <c r="P1254" i="274" s="1"/>
  <c r="P1255" i="274" s="1"/>
  <c r="P1256" i="274" s="1"/>
  <c r="P1257" i="274" s="1"/>
  <c r="P1258" i="274" s="1"/>
  <c r="P1259" i="274" s="1"/>
  <c r="P1260" i="274" s="1"/>
  <c r="P1261" i="274" s="1"/>
  <c r="P1262" i="274" s="1"/>
  <c r="P1263" i="274" s="1"/>
  <c r="P1264" i="274" s="1"/>
  <c r="P1265" i="274" s="1"/>
  <c r="P1266" i="274" s="1"/>
  <c r="P1267" i="274" s="1"/>
  <c r="P1268" i="274" s="1"/>
  <c r="P1269" i="274" s="1"/>
  <c r="P1270" i="274" s="1"/>
  <c r="P1271" i="274" s="1"/>
  <c r="P1272" i="274" s="1"/>
  <c r="P1273" i="274" s="1"/>
  <c r="P1274" i="274" s="1"/>
  <c r="P1275" i="274" s="1"/>
  <c r="P1276" i="274" s="1"/>
  <c r="P1277" i="274" s="1"/>
  <c r="P1278" i="274" s="1"/>
  <c r="P1279" i="274" s="1"/>
  <c r="P1280" i="274" s="1"/>
  <c r="P1281" i="274" s="1"/>
  <c r="P1282" i="274" s="1"/>
  <c r="P1283" i="274" s="1"/>
  <c r="P1284" i="274" s="1"/>
  <c r="P1285" i="274" s="1"/>
  <c r="P1286" i="274" s="1"/>
  <c r="P1287" i="274" s="1"/>
  <c r="P1288" i="274" s="1"/>
  <c r="P1289" i="274" s="1"/>
  <c r="P1290" i="274" s="1"/>
  <c r="P1291" i="274" s="1"/>
  <c r="P1292" i="274" s="1"/>
  <c r="P1293" i="274" s="1"/>
  <c r="P1294" i="274" s="1"/>
  <c r="P1295" i="274" s="1"/>
  <c r="P1296" i="274" s="1"/>
  <c r="P1297" i="274" s="1"/>
  <c r="P1298" i="274" s="1"/>
  <c r="P1299" i="274" s="1"/>
  <c r="P1300" i="274" s="1"/>
  <c r="P1301" i="274" s="1"/>
  <c r="P1302" i="274" s="1"/>
  <c r="P1303" i="274" s="1"/>
  <c r="P1304" i="274" s="1"/>
  <c r="P1305" i="274" s="1"/>
  <c r="P1306" i="274" s="1"/>
  <c r="P1307" i="274" s="1"/>
  <c r="P1308" i="274" s="1"/>
  <c r="P1309" i="274" s="1"/>
  <c r="P1310" i="274" s="1"/>
  <c r="P1311" i="274" s="1"/>
  <c r="P1312" i="274" s="1"/>
  <c r="P1313" i="274" s="1"/>
  <c r="P1314" i="274" s="1"/>
  <c r="P1315" i="274" s="1"/>
  <c r="P1316" i="274" s="1"/>
  <c r="P1317" i="274" s="1"/>
  <c r="P1318" i="274" s="1"/>
  <c r="P1319" i="274" s="1"/>
  <c r="P1320" i="274" s="1"/>
  <c r="P1321" i="274" s="1"/>
  <c r="P1322" i="274" s="1"/>
  <c r="P1323" i="274" s="1"/>
  <c r="P1324" i="274" s="1"/>
  <c r="P1325" i="274" s="1"/>
  <c r="P1326" i="274" s="1"/>
  <c r="P1327" i="274" s="1"/>
  <c r="P1328" i="274" s="1"/>
  <c r="P1329" i="274" s="1"/>
  <c r="P1330" i="274" s="1"/>
  <c r="P1331" i="274" s="1"/>
  <c r="P1332" i="274" s="1"/>
  <c r="P1333" i="274" s="1"/>
  <c r="P1334" i="274" s="1"/>
  <c r="P1335" i="274" s="1"/>
  <c r="P1336" i="274" s="1"/>
  <c r="P1337" i="274" s="1"/>
  <c r="P1338" i="274" s="1"/>
  <c r="P1339" i="274" s="1"/>
  <c r="P1340" i="274" s="1"/>
  <c r="P1341" i="274" s="1"/>
  <c r="P1342" i="274" s="1"/>
  <c r="P1343" i="274" s="1"/>
  <c r="P1344" i="274" s="1"/>
  <c r="P1345" i="274" s="1"/>
  <c r="P1346" i="274" s="1"/>
  <c r="P1347" i="274" s="1"/>
  <c r="P1348" i="274" s="1"/>
  <c r="P1349" i="274" s="1"/>
  <c r="P1350" i="274" s="1"/>
  <c r="P1351" i="274" s="1"/>
  <c r="P1352" i="274" s="1"/>
  <c r="P1353" i="274" s="1"/>
  <c r="P1354" i="274" s="1"/>
  <c r="P1355" i="274" s="1"/>
  <c r="P1356" i="274" s="1"/>
  <c r="P1357" i="274" s="1"/>
  <c r="P1358" i="274" s="1"/>
  <c r="P1359" i="274" s="1"/>
  <c r="P1360" i="274" s="1"/>
  <c r="P1361" i="274" s="1"/>
  <c r="P1362" i="274" s="1"/>
  <c r="P1363" i="274" s="1"/>
  <c r="P1364" i="274" s="1"/>
  <c r="P1365" i="274" s="1"/>
  <c r="P1366" i="274" s="1"/>
  <c r="P1367" i="274" s="1"/>
  <c r="P1368" i="274" s="1"/>
  <c r="P1369" i="274" s="1"/>
  <c r="P1370" i="274" s="1"/>
  <c r="P1371" i="274" s="1"/>
  <c r="P1372" i="274" s="1"/>
  <c r="P1373" i="274" s="1"/>
  <c r="P1374" i="274" s="1"/>
  <c r="P1375" i="274" s="1"/>
  <c r="P1376" i="274" s="1"/>
  <c r="P1377" i="274" s="1"/>
  <c r="P1378" i="274" s="1"/>
  <c r="P1379" i="274" s="1"/>
  <c r="P1380" i="274" s="1"/>
  <c r="P1381" i="274" s="1"/>
  <c r="P1382" i="274" s="1"/>
  <c r="P1383" i="274" s="1"/>
  <c r="P1384" i="274" s="1"/>
  <c r="P1385" i="274" s="1"/>
  <c r="P1386" i="274" s="1"/>
  <c r="P1387" i="274" s="1"/>
  <c r="P1388" i="274" s="1"/>
  <c r="P1389" i="274" s="1"/>
  <c r="P1390" i="274" s="1"/>
  <c r="P1391" i="274" s="1"/>
  <c r="P1392" i="274" s="1"/>
  <c r="P1393" i="274" s="1"/>
  <c r="P1394" i="274" s="1"/>
  <c r="P1395" i="274" s="1"/>
  <c r="P1396" i="274" s="1"/>
  <c r="P1397" i="274" s="1"/>
  <c r="P1398" i="274" s="1"/>
  <c r="P1399" i="274" s="1"/>
  <c r="P1400" i="274" s="1"/>
  <c r="P1401" i="274" s="1"/>
  <c r="P1402" i="274" s="1"/>
  <c r="P1403" i="274" s="1"/>
  <c r="P1404" i="274" s="1"/>
  <c r="P1405" i="274" s="1"/>
  <c r="P1406" i="274" s="1"/>
  <c r="P1407" i="274" s="1"/>
  <c r="P1408" i="274" s="1"/>
  <c r="P1409" i="274" s="1"/>
  <c r="P1410" i="274" s="1"/>
  <c r="P1411" i="274" s="1"/>
  <c r="P1412" i="274" s="1"/>
  <c r="P1413" i="274" s="1"/>
  <c r="P1414" i="274" s="1"/>
  <c r="P1415" i="274" s="1"/>
  <c r="P1416" i="274" s="1"/>
  <c r="P1417" i="274" s="1"/>
  <c r="P1418" i="274" s="1"/>
  <c r="P1419" i="274" s="1"/>
  <c r="P1420" i="274" s="1"/>
  <c r="P1421" i="274" s="1"/>
  <c r="P1422" i="274" s="1"/>
  <c r="P1423" i="274" s="1"/>
  <c r="P1424" i="274" s="1"/>
  <c r="P1425" i="274" s="1"/>
  <c r="P1426" i="274" s="1"/>
  <c r="P1427" i="274" s="1"/>
  <c r="P1428" i="274" s="1"/>
  <c r="P1429" i="274" s="1"/>
  <c r="P1430" i="274" s="1"/>
  <c r="P1431" i="274" s="1"/>
  <c r="P1432" i="274" s="1"/>
  <c r="P1433" i="274" s="1"/>
  <c r="P1434" i="274" s="1"/>
  <c r="P1435" i="274" s="1"/>
  <c r="P1436" i="274" s="1"/>
  <c r="P1437" i="274" s="1"/>
  <c r="P1438" i="274" s="1"/>
  <c r="P1439" i="274" s="1"/>
  <c r="P1440" i="274" s="1"/>
  <c r="P1441" i="274" s="1"/>
  <c r="P1442" i="274" s="1"/>
  <c r="P1443" i="274" s="1"/>
  <c r="P1444" i="274" s="1"/>
  <c r="P1445" i="274" s="1"/>
  <c r="P1446" i="274" s="1"/>
  <c r="P1447" i="274" s="1"/>
  <c r="P1448" i="274" s="1"/>
  <c r="P1449" i="274" s="1"/>
  <c r="P1450" i="274" s="1"/>
  <c r="P1451" i="274" s="1"/>
  <c r="P1452" i="274" s="1"/>
  <c r="P1453" i="274" s="1"/>
  <c r="P1454" i="274" s="1"/>
  <c r="P1455" i="274" s="1"/>
  <c r="P1456" i="274" s="1"/>
  <c r="P1457" i="274" s="1"/>
  <c r="P1458" i="274" s="1"/>
  <c r="P1459" i="274" s="1"/>
  <c r="P1460" i="274" s="1"/>
  <c r="P1461" i="274" s="1"/>
  <c r="P1462" i="274" s="1"/>
  <c r="P1463" i="274" s="1"/>
  <c r="P1464" i="274" s="1"/>
  <c r="P1465" i="274" s="1"/>
  <c r="P1466" i="274" s="1"/>
  <c r="P1467" i="274" s="1"/>
  <c r="P1468" i="274" s="1"/>
  <c r="P1469" i="274" s="1"/>
  <c r="P1470" i="274" s="1"/>
  <c r="P1471" i="274" s="1"/>
  <c r="P1472" i="274" s="1"/>
  <c r="P1473" i="274" s="1"/>
  <c r="P1474" i="274" s="1"/>
  <c r="P1475" i="274" s="1"/>
  <c r="P1476" i="274" s="1"/>
  <c r="P1477" i="274" s="1"/>
  <c r="P1478" i="274" s="1"/>
  <c r="P1479" i="274" s="1"/>
  <c r="P1480" i="274" s="1"/>
  <c r="P1481" i="274" s="1"/>
  <c r="P1482" i="274" s="1"/>
  <c r="P1483" i="274" s="1"/>
  <c r="P1484" i="274" s="1"/>
  <c r="P1485" i="274" s="1"/>
  <c r="P1486" i="274" s="1"/>
  <c r="P1487" i="274" s="1"/>
  <c r="P1488" i="274" s="1"/>
  <c r="P1489" i="274" s="1"/>
  <c r="P1490" i="274" s="1"/>
  <c r="P1491" i="274" s="1"/>
  <c r="P1492" i="274" s="1"/>
  <c r="P1493" i="274" s="1"/>
  <c r="P1494" i="274" s="1"/>
  <c r="P1495" i="274" s="1"/>
  <c r="P1496" i="274" s="1"/>
  <c r="P1497" i="274" s="1"/>
  <c r="P1498" i="274" s="1"/>
  <c r="P1499" i="274" s="1"/>
  <c r="P1500" i="274" s="1"/>
  <c r="P1501" i="274" s="1"/>
  <c r="P1502" i="274" s="1"/>
  <c r="P1503" i="274" s="1"/>
  <c r="P1504" i="274" s="1"/>
  <c r="P1505" i="274" s="1"/>
  <c r="P1506" i="274" s="1"/>
  <c r="P1507" i="274" s="1"/>
  <c r="P1508" i="274" s="1"/>
  <c r="P1509" i="274" s="1"/>
  <c r="P1510" i="274" s="1"/>
  <c r="P1511" i="274" s="1"/>
  <c r="P1512" i="274" s="1"/>
  <c r="P1513" i="274" s="1"/>
  <c r="P1514" i="274" s="1"/>
  <c r="P1515" i="274" s="1"/>
  <c r="P1516" i="274" s="1"/>
  <c r="P1517" i="274" s="1"/>
  <c r="P1518" i="274" s="1"/>
  <c r="P1519" i="274" s="1"/>
  <c r="P1520" i="274" s="1"/>
  <c r="P1521" i="274" s="1"/>
  <c r="P1522" i="274" s="1"/>
  <c r="P1523" i="274" s="1"/>
  <c r="P1524" i="274" s="1"/>
  <c r="P1525" i="274" s="1"/>
  <c r="P1526" i="274" s="1"/>
  <c r="P1527" i="274" s="1"/>
  <c r="P1528" i="274" s="1"/>
  <c r="P1529" i="274" s="1"/>
  <c r="P1530" i="274" s="1"/>
  <c r="P1531" i="274" s="1"/>
  <c r="P1532" i="274" s="1"/>
  <c r="P1533" i="274" s="1"/>
  <c r="P1534" i="274" s="1"/>
  <c r="P1535" i="274" s="1"/>
  <c r="P1536" i="274" s="1"/>
  <c r="P1537" i="274" s="1"/>
  <c r="P1538" i="274" s="1"/>
  <c r="P1539" i="274" s="1"/>
  <c r="P1540" i="274" s="1"/>
  <c r="P1541" i="274" s="1"/>
  <c r="P1542" i="274" s="1"/>
  <c r="P1543" i="274" s="1"/>
  <c r="P1544" i="274" s="1"/>
  <c r="P1545" i="274" s="1"/>
  <c r="P1546" i="274" s="1"/>
  <c r="P1547" i="274" s="1"/>
  <c r="P1548" i="274" s="1"/>
  <c r="P1549" i="274" s="1"/>
  <c r="P1550" i="274" s="1"/>
  <c r="P1551" i="274" s="1"/>
  <c r="P1552" i="274" s="1"/>
  <c r="P1553" i="274" s="1"/>
  <c r="P1554" i="274" s="1"/>
  <c r="P1555" i="274" s="1"/>
  <c r="P1556" i="274" s="1"/>
  <c r="P1557" i="274" s="1"/>
  <c r="P1558" i="274" s="1"/>
  <c r="P1559" i="274" s="1"/>
  <c r="P1560" i="274" s="1"/>
  <c r="P1561" i="274" s="1"/>
  <c r="P1562" i="274" s="1"/>
  <c r="P1563" i="274" s="1"/>
  <c r="P1564" i="274" s="1"/>
  <c r="P1565" i="274" s="1"/>
  <c r="P1566" i="274" s="1"/>
  <c r="P1567" i="274" s="1"/>
  <c r="P1568" i="274" s="1"/>
  <c r="P1569" i="274" s="1"/>
  <c r="P1570" i="274" s="1"/>
  <c r="P1571" i="274" s="1"/>
  <c r="P1572" i="274" s="1"/>
  <c r="P1573" i="274" s="1"/>
  <c r="P1574" i="274" s="1"/>
  <c r="P1575" i="274" s="1"/>
  <c r="P1576" i="274" s="1"/>
  <c r="P1577" i="274" s="1"/>
  <c r="P1578" i="274" s="1"/>
  <c r="P1579" i="274" s="1"/>
  <c r="P1580" i="274" s="1"/>
  <c r="P1581" i="274" s="1"/>
  <c r="P1582" i="274" s="1"/>
  <c r="P1583" i="274" s="1"/>
  <c r="P1584" i="274" s="1"/>
  <c r="P1585" i="274" s="1"/>
  <c r="P1586" i="274" s="1"/>
  <c r="P1587" i="274" s="1"/>
  <c r="P1588" i="274" s="1"/>
  <c r="P1589" i="274" s="1"/>
  <c r="P1590" i="274" s="1"/>
  <c r="P1591" i="274" s="1"/>
  <c r="P1592" i="274" s="1"/>
  <c r="P1593" i="274" s="1"/>
  <c r="P1594" i="274" s="1"/>
  <c r="P1595" i="274" s="1"/>
  <c r="P1596" i="274" s="1"/>
  <c r="P1597" i="274" s="1"/>
  <c r="P1598" i="274" s="1"/>
  <c r="P1599" i="274" s="1"/>
  <c r="P1600" i="274" s="1"/>
  <c r="P1601" i="274" s="1"/>
  <c r="P1602" i="274" s="1"/>
  <c r="P1603" i="274" s="1"/>
  <c r="P1604" i="274" s="1"/>
  <c r="P1605" i="274" s="1"/>
  <c r="P1606" i="274" s="1"/>
  <c r="P1607" i="274" s="1"/>
  <c r="P1608" i="274" s="1"/>
  <c r="P1609" i="274" s="1"/>
  <c r="P1610" i="274" s="1"/>
  <c r="P1611" i="274" s="1"/>
  <c r="P1612" i="274" s="1"/>
  <c r="P1613" i="274" s="1"/>
  <c r="P1614" i="274" s="1"/>
  <c r="P1615" i="274" s="1"/>
  <c r="P1616" i="274" s="1"/>
  <c r="P1617" i="274" s="1"/>
  <c r="P1618" i="274" s="1"/>
  <c r="P1619" i="274" s="1"/>
  <c r="P1620" i="274" s="1"/>
  <c r="P1621" i="274" s="1"/>
  <c r="P1622" i="274" s="1"/>
  <c r="P1623" i="274" s="1"/>
  <c r="P1624" i="274" s="1"/>
  <c r="P1625" i="274" s="1"/>
  <c r="P1626" i="274" s="1"/>
  <c r="P1627" i="274" s="1"/>
  <c r="P1628" i="274" s="1"/>
  <c r="P1629" i="274" s="1"/>
  <c r="P1630" i="274" s="1"/>
  <c r="P1631" i="274" s="1"/>
  <c r="P1632" i="274" s="1"/>
  <c r="P1633" i="274" s="1"/>
  <c r="P1634" i="274" s="1"/>
  <c r="P1635" i="274" s="1"/>
  <c r="P1636" i="274" s="1"/>
  <c r="P1637" i="274" s="1"/>
  <c r="P1638" i="274" s="1"/>
  <c r="P1639" i="274" s="1"/>
  <c r="P1640" i="274" s="1"/>
  <c r="P1641" i="274" s="1"/>
  <c r="P1642" i="274" s="1"/>
  <c r="P1643" i="274" s="1"/>
  <c r="P1644" i="274" s="1"/>
  <c r="P1645" i="274" s="1"/>
  <c r="P1646" i="274" s="1"/>
  <c r="P1647" i="274" s="1"/>
  <c r="P1648" i="274" s="1"/>
  <c r="P1649" i="274" s="1"/>
  <c r="P1650" i="274" s="1"/>
  <c r="P1651" i="274" s="1"/>
  <c r="P1652" i="274" s="1"/>
  <c r="P1653" i="274" s="1"/>
  <c r="P1654" i="274" s="1"/>
  <c r="P1655" i="274" s="1"/>
  <c r="P1656" i="274" s="1"/>
  <c r="P1657" i="274" s="1"/>
  <c r="P1658" i="274" s="1"/>
  <c r="P1659" i="274" s="1"/>
  <c r="P1660" i="274" s="1"/>
  <c r="P1661" i="274" s="1"/>
  <c r="P1662" i="274" s="1"/>
  <c r="P1663" i="274" s="1"/>
  <c r="P1664" i="274" s="1"/>
  <c r="P1665" i="274" s="1"/>
  <c r="P1666" i="274" s="1"/>
  <c r="P1667" i="274" s="1"/>
  <c r="P1668" i="274" s="1"/>
  <c r="P1669" i="274" s="1"/>
  <c r="P1670" i="274" s="1"/>
  <c r="P1671" i="274" s="1"/>
  <c r="P1672" i="274" s="1"/>
  <c r="P1673" i="274" s="1"/>
  <c r="P1674" i="274" s="1"/>
  <c r="P1675" i="274" s="1"/>
  <c r="P1676" i="274" s="1"/>
  <c r="P1677" i="274" s="1"/>
  <c r="P1678" i="274" s="1"/>
  <c r="P1679" i="274" s="1"/>
  <c r="P1680" i="274" s="1"/>
  <c r="P1681" i="274" s="1"/>
  <c r="P1682" i="274" s="1"/>
  <c r="P1683" i="274" s="1"/>
  <c r="P1684" i="274" s="1"/>
  <c r="P1685" i="274" s="1"/>
  <c r="P1686" i="274" s="1"/>
  <c r="P1687" i="274" s="1"/>
  <c r="P1688" i="274" s="1"/>
  <c r="P1689" i="274" s="1"/>
  <c r="P1690" i="274" s="1"/>
  <c r="P1691" i="274" s="1"/>
  <c r="P1692" i="274" s="1"/>
  <c r="P1693" i="274" s="1"/>
  <c r="P1694" i="274" s="1"/>
  <c r="P1695" i="274" s="1"/>
  <c r="P1696" i="274" s="1"/>
  <c r="P1697" i="274" s="1"/>
  <c r="P1698" i="274" s="1"/>
  <c r="P1699" i="274" s="1"/>
  <c r="P1700" i="274" s="1"/>
  <c r="P1701" i="274" s="1"/>
  <c r="P1702" i="274" s="1"/>
  <c r="P1703" i="274" s="1"/>
  <c r="P1704" i="274" s="1"/>
  <c r="P1705" i="274" s="1"/>
  <c r="P1706" i="274" s="1"/>
  <c r="P1707" i="274" s="1"/>
  <c r="P1708" i="274" s="1"/>
  <c r="P1709" i="274" s="1"/>
  <c r="P1710" i="274" s="1"/>
  <c r="P1711" i="274" s="1"/>
  <c r="P1712" i="274" s="1"/>
  <c r="P1713" i="274" s="1"/>
  <c r="P1714" i="274" s="1"/>
  <c r="P1715" i="274" s="1"/>
  <c r="P1716" i="274" s="1"/>
  <c r="P1717" i="274" s="1"/>
  <c r="P1718" i="274" s="1"/>
  <c r="P1719" i="274" s="1"/>
  <c r="P1720" i="274" s="1"/>
  <c r="P1721" i="274" s="1"/>
  <c r="P1722" i="274" s="1"/>
  <c r="P1723" i="274" s="1"/>
  <c r="P1724" i="274" s="1"/>
  <c r="P1725" i="274" s="1"/>
  <c r="P1726" i="274" s="1"/>
  <c r="P1727" i="274" s="1"/>
  <c r="P1728" i="274" s="1"/>
  <c r="P1729" i="274" s="1"/>
  <c r="P1730" i="274" s="1"/>
  <c r="P1731" i="274" s="1"/>
  <c r="P1732" i="274" s="1"/>
  <c r="P1733" i="274" s="1"/>
  <c r="P1734" i="274" s="1"/>
  <c r="P1735" i="274" s="1"/>
  <c r="P1736" i="274" s="1"/>
  <c r="P1737" i="274" s="1"/>
  <c r="P1738" i="274" s="1"/>
  <c r="P1739" i="274" s="1"/>
  <c r="P1740" i="274" s="1"/>
  <c r="P1741" i="274" s="1"/>
  <c r="P1742" i="274" s="1"/>
  <c r="P1743" i="274" s="1"/>
  <c r="P1744" i="274" s="1"/>
  <c r="P1745" i="274" s="1"/>
  <c r="P1746" i="274" s="1"/>
  <c r="P1747" i="274" s="1"/>
  <c r="P1748" i="274" s="1"/>
  <c r="P1749" i="274" s="1"/>
  <c r="P1750" i="274" s="1"/>
  <c r="P1751" i="274" s="1"/>
  <c r="P1752" i="274" s="1"/>
  <c r="P1753" i="274" s="1"/>
  <c r="P1754" i="274" s="1"/>
  <c r="P1755" i="274" s="1"/>
  <c r="P1756" i="274" s="1"/>
  <c r="P1757" i="274" s="1"/>
  <c r="P1758" i="274" s="1"/>
  <c r="P1759" i="274" s="1"/>
  <c r="P1760" i="274" s="1"/>
  <c r="P1761" i="274" s="1"/>
  <c r="P1762" i="274" s="1"/>
  <c r="P1763" i="274" s="1"/>
  <c r="P1764" i="274" s="1"/>
  <c r="P1765" i="274" s="1"/>
  <c r="P1766" i="274" s="1"/>
  <c r="P1767" i="274" s="1"/>
  <c r="P1768" i="274" s="1"/>
  <c r="P1769" i="274" s="1"/>
  <c r="P1770" i="274" s="1"/>
  <c r="P1771" i="274" s="1"/>
  <c r="P1772" i="274" s="1"/>
  <c r="P1773" i="274" s="1"/>
  <c r="P1774" i="274" s="1"/>
  <c r="P1775" i="274" s="1"/>
  <c r="P1776" i="274" s="1"/>
  <c r="P1777" i="274" s="1"/>
  <c r="P1778" i="274" s="1"/>
  <c r="P1779" i="274" s="1"/>
  <c r="P1780" i="274" s="1"/>
  <c r="P1781" i="274" s="1"/>
  <c r="P1782" i="274" s="1"/>
  <c r="P1783" i="274" s="1"/>
  <c r="P1784" i="274" s="1"/>
  <c r="P1785" i="274" s="1"/>
  <c r="P1786" i="274" s="1"/>
  <c r="P1787" i="274" s="1"/>
  <c r="P1788" i="274" s="1"/>
  <c r="P1789" i="274" s="1"/>
  <c r="P1790" i="274" s="1"/>
  <c r="P1791" i="274" s="1"/>
  <c r="P1792" i="274" s="1"/>
  <c r="P1793" i="274" s="1"/>
  <c r="P1794" i="274" s="1"/>
  <c r="P1795" i="274" s="1"/>
  <c r="P1796" i="274" s="1"/>
  <c r="P1797" i="274" s="1"/>
  <c r="P1798" i="274" s="1"/>
  <c r="P1799" i="274" s="1"/>
  <c r="P1800" i="274" s="1"/>
  <c r="P1801" i="274" s="1"/>
  <c r="P1802" i="274" s="1"/>
  <c r="P1803" i="274" s="1"/>
  <c r="P1804" i="274" s="1"/>
  <c r="P1805" i="274" s="1"/>
  <c r="P1806" i="274" s="1"/>
  <c r="P1807" i="274" s="1"/>
  <c r="P1808" i="274" s="1"/>
  <c r="P1809" i="274" s="1"/>
  <c r="P1810" i="274" s="1"/>
  <c r="P1811" i="274" s="1"/>
  <c r="P1812" i="274" s="1"/>
  <c r="P1813" i="274" s="1"/>
  <c r="P1814" i="274" s="1"/>
  <c r="P1815" i="274" s="1"/>
  <c r="P1816" i="274" s="1"/>
  <c r="P1817" i="274" s="1"/>
  <c r="P1818" i="274" s="1"/>
  <c r="P1819" i="274" s="1"/>
  <c r="P1820" i="274" s="1"/>
  <c r="P1821" i="274" s="1"/>
  <c r="P1822" i="274" s="1"/>
  <c r="P1823" i="274" s="1"/>
  <c r="P1824" i="274" s="1"/>
  <c r="P1825" i="274" s="1"/>
  <c r="P1826" i="274" s="1"/>
  <c r="P1827" i="274" s="1"/>
  <c r="P1828" i="274" s="1"/>
  <c r="P1829" i="274" s="1"/>
  <c r="P1830" i="274" s="1"/>
  <c r="P1831" i="274" s="1"/>
  <c r="P1832" i="274" s="1"/>
  <c r="P1833" i="274" s="1"/>
  <c r="P1834" i="274" s="1"/>
  <c r="P1835" i="274" s="1"/>
  <c r="P1836" i="274" s="1"/>
  <c r="P1837" i="274" s="1"/>
  <c r="P1838" i="274" s="1"/>
  <c r="P1839" i="274" s="1"/>
  <c r="P1840" i="274" s="1"/>
  <c r="P1841" i="274" s="1"/>
  <c r="P1842" i="274" s="1"/>
  <c r="P1843" i="274" s="1"/>
  <c r="P1844" i="274" s="1"/>
  <c r="P1845" i="274" s="1"/>
  <c r="P1846" i="274" s="1"/>
  <c r="P1847" i="274" s="1"/>
  <c r="P1848" i="274" s="1"/>
  <c r="P1849" i="274" s="1"/>
  <c r="P1850" i="274" s="1"/>
  <c r="P1851" i="274" s="1"/>
  <c r="P1852" i="274" s="1"/>
  <c r="P1853" i="274" s="1"/>
  <c r="P1854" i="274" s="1"/>
  <c r="P1855" i="274" s="1"/>
  <c r="P1856" i="274" s="1"/>
  <c r="P1857" i="274" s="1"/>
  <c r="P1858" i="274" s="1"/>
  <c r="P1859" i="274" s="1"/>
  <c r="P1860" i="274" s="1"/>
  <c r="P1861" i="274" s="1"/>
  <c r="P1862" i="274" s="1"/>
  <c r="P1863" i="274" s="1"/>
  <c r="P1864" i="274" s="1"/>
  <c r="P1865" i="274" s="1"/>
  <c r="P1866" i="274" s="1"/>
  <c r="P1867" i="274" s="1"/>
  <c r="P1868" i="274" s="1"/>
  <c r="P1869" i="274" s="1"/>
  <c r="P1870" i="274" s="1"/>
  <c r="P1871" i="274" s="1"/>
  <c r="P1872" i="274" s="1"/>
  <c r="P1873" i="274" s="1"/>
  <c r="P1874" i="274" s="1"/>
  <c r="P1875" i="274" s="1"/>
  <c r="P1876" i="274" s="1"/>
  <c r="P1877" i="274" s="1"/>
  <c r="P1878" i="274" s="1"/>
  <c r="P1879" i="274" s="1"/>
  <c r="P1880" i="274" s="1"/>
  <c r="P1881" i="274" s="1"/>
  <c r="P1882" i="274" s="1"/>
  <c r="P1883" i="274" s="1"/>
  <c r="P1884" i="274" s="1"/>
  <c r="P1885" i="274" s="1"/>
  <c r="P1886" i="274" s="1"/>
  <c r="P1887" i="274" s="1"/>
  <c r="P1888" i="274" s="1"/>
  <c r="P1889" i="274" s="1"/>
  <c r="P1890" i="274" s="1"/>
  <c r="P1891" i="274" s="1"/>
  <c r="P1892" i="274" s="1"/>
  <c r="P1893" i="274" s="1"/>
  <c r="P1894" i="274" s="1"/>
  <c r="P1895" i="274" s="1"/>
  <c r="P1896" i="274" s="1"/>
  <c r="P1897" i="274" s="1"/>
  <c r="P1898" i="274" s="1"/>
  <c r="P1899" i="274" s="1"/>
  <c r="P1900" i="274" s="1"/>
  <c r="P1901" i="274" s="1"/>
  <c r="P1902" i="274" s="1"/>
  <c r="P1903" i="274" s="1"/>
  <c r="P1904" i="274" s="1"/>
  <c r="P1905" i="274" s="1"/>
  <c r="P1906" i="274" s="1"/>
  <c r="P1907" i="274" s="1"/>
  <c r="P1908" i="274" s="1"/>
  <c r="P1909" i="274" s="1"/>
  <c r="P1910" i="274" s="1"/>
  <c r="P1911" i="274" s="1"/>
  <c r="P1912" i="274" s="1"/>
  <c r="P1913" i="274" s="1"/>
  <c r="P1914" i="274" s="1"/>
  <c r="P1915" i="274" s="1"/>
  <c r="P1916" i="274" s="1"/>
  <c r="P1917" i="274" s="1"/>
  <c r="P1918" i="274" s="1"/>
  <c r="P1919" i="274" s="1"/>
  <c r="P1920" i="274" s="1"/>
  <c r="P1921" i="274" s="1"/>
  <c r="P1922" i="274" s="1"/>
  <c r="P1923" i="274" s="1"/>
  <c r="P1924" i="274" s="1"/>
  <c r="P1925" i="274" s="1"/>
  <c r="P1926" i="274" s="1"/>
  <c r="P1927" i="274" s="1"/>
  <c r="P1928" i="274" s="1"/>
  <c r="P1929" i="274" s="1"/>
  <c r="P1930" i="274" s="1"/>
  <c r="P1931" i="274" s="1"/>
  <c r="P1932" i="274" s="1"/>
  <c r="P1933" i="274" s="1"/>
  <c r="P1934" i="274" s="1"/>
  <c r="P1935" i="274" s="1"/>
  <c r="P1936" i="274" s="1"/>
  <c r="P1937" i="274" s="1"/>
  <c r="P1938" i="274" s="1"/>
  <c r="P1939" i="274" s="1"/>
  <c r="P1940" i="274" s="1"/>
  <c r="P1941" i="274" s="1"/>
  <c r="P1942" i="274" s="1"/>
  <c r="P1943" i="274" s="1"/>
  <c r="P1944" i="274" s="1"/>
  <c r="P1945" i="274" s="1"/>
  <c r="P1946" i="274" s="1"/>
  <c r="P1947" i="274" s="1"/>
  <c r="P1948" i="274" s="1"/>
  <c r="P1949" i="274" s="1"/>
  <c r="P1950" i="274" s="1"/>
  <c r="P1951" i="274" s="1"/>
  <c r="P1952" i="274" s="1"/>
  <c r="P1953" i="274" s="1"/>
  <c r="P1954" i="274" s="1"/>
  <c r="P1955" i="274" s="1"/>
  <c r="P1956" i="274" s="1"/>
  <c r="P1957" i="274" s="1"/>
  <c r="P1958" i="274" s="1"/>
  <c r="P1959" i="274" s="1"/>
  <c r="P1960" i="274" s="1"/>
  <c r="P1961" i="274" s="1"/>
  <c r="P1962" i="274" s="1"/>
  <c r="P1963" i="274" s="1"/>
  <c r="P1964" i="274" s="1"/>
  <c r="P1965" i="274" s="1"/>
  <c r="P1966" i="274" s="1"/>
  <c r="P1967" i="274" s="1"/>
  <c r="P1968" i="274" s="1"/>
  <c r="P1969" i="274" s="1"/>
  <c r="P1970" i="274" s="1"/>
  <c r="P1971" i="274" s="1"/>
  <c r="P1972" i="274" s="1"/>
  <c r="P1973" i="274" s="1"/>
  <c r="P1974" i="274" s="1"/>
  <c r="P1975" i="274" s="1"/>
  <c r="P1976" i="274" s="1"/>
  <c r="P1977" i="274" s="1"/>
  <c r="P1978" i="274" s="1"/>
  <c r="P1979" i="274" s="1"/>
  <c r="P1980" i="274" s="1"/>
  <c r="P1981" i="274" s="1"/>
  <c r="P1982" i="274" s="1"/>
  <c r="P1983" i="274" s="1"/>
  <c r="P1984" i="274" s="1"/>
  <c r="P1985" i="274" s="1"/>
  <c r="P1986" i="274" s="1"/>
  <c r="P1987" i="274" s="1"/>
  <c r="P1988" i="274" s="1"/>
  <c r="P1989" i="274" s="1"/>
  <c r="P1990" i="274" s="1"/>
  <c r="P1991" i="274" s="1"/>
  <c r="P1992" i="274" s="1"/>
  <c r="P1993" i="274" s="1"/>
  <c r="P1994" i="274" s="1"/>
  <c r="P1995" i="274" s="1"/>
  <c r="P1996" i="274" s="1"/>
  <c r="P1997" i="274" s="1"/>
  <c r="P1998" i="274" s="1"/>
  <c r="P1999" i="274" s="1"/>
  <c r="P2000" i="274" s="1"/>
  <c r="P2001" i="274" s="1"/>
  <c r="P2002" i="274" s="1"/>
  <c r="P2003" i="274" s="1"/>
  <c r="P2004" i="274" s="1"/>
  <c r="P2005" i="274" s="1"/>
  <c r="P2006" i="274" s="1"/>
  <c r="P2007" i="274" s="1"/>
  <c r="P2008" i="274" s="1"/>
  <c r="P2009" i="274" s="1"/>
  <c r="P2010" i="274" s="1"/>
  <c r="P2011" i="274" s="1"/>
  <c r="P2012" i="274" s="1"/>
  <c r="P2013" i="274" s="1"/>
  <c r="P2014" i="274" s="1"/>
  <c r="P2015" i="274" s="1"/>
  <c r="P2016" i="274" s="1"/>
  <c r="P2017" i="274" s="1"/>
  <c r="P2018" i="274" s="1"/>
  <c r="P2019" i="274" s="1"/>
  <c r="P2020" i="274" s="1"/>
  <c r="P2021" i="274" s="1"/>
  <c r="P2022" i="274" s="1"/>
  <c r="P2023" i="274" s="1"/>
  <c r="P2024" i="274" s="1"/>
  <c r="P2025" i="274" s="1"/>
  <c r="P2026" i="274" s="1"/>
  <c r="P2027" i="274" s="1"/>
  <c r="P2028" i="274" s="1"/>
  <c r="P2029" i="274" s="1"/>
  <c r="P2030" i="274" s="1"/>
  <c r="P2031" i="274" s="1"/>
  <c r="P2032" i="274" s="1"/>
  <c r="P2033" i="274" s="1"/>
  <c r="P2034" i="274" s="1"/>
  <c r="P2035" i="274" s="1"/>
  <c r="P2036" i="274" s="1"/>
  <c r="P2037" i="274" s="1"/>
  <c r="P2038" i="274" s="1"/>
  <c r="P2039" i="274" s="1"/>
  <c r="P2040" i="274" s="1"/>
  <c r="P2041" i="274" s="1"/>
  <c r="P2042" i="274" s="1"/>
  <c r="P2043" i="274" s="1"/>
  <c r="P2044" i="274" s="1"/>
  <c r="P2045" i="274" s="1"/>
  <c r="P2046" i="274" s="1"/>
  <c r="P2047" i="274" s="1"/>
  <c r="P2048" i="274" s="1"/>
  <c r="P2049" i="274" s="1"/>
  <c r="P2050" i="274" s="1"/>
  <c r="P2051" i="274" s="1"/>
  <c r="P2052" i="274" s="1"/>
  <c r="P2053" i="274" s="1"/>
  <c r="P2054" i="274" s="1"/>
  <c r="P2055" i="274" s="1"/>
  <c r="P2056" i="274" s="1"/>
  <c r="P2057" i="274" s="1"/>
  <c r="P2058" i="274" s="1"/>
  <c r="P2059" i="274" s="1"/>
  <c r="P2060" i="274" s="1"/>
  <c r="P2061" i="274" s="1"/>
  <c r="P2062" i="274" s="1"/>
  <c r="P2063" i="274" s="1"/>
  <c r="P2064" i="274" s="1"/>
  <c r="P2065" i="274" s="1"/>
  <c r="P2066" i="274" s="1"/>
  <c r="P2067" i="274" s="1"/>
  <c r="P2068" i="274" s="1"/>
  <c r="P2069" i="274" s="1"/>
  <c r="P2070" i="274" s="1"/>
  <c r="P2071" i="274" s="1"/>
  <c r="P2072" i="274" s="1"/>
  <c r="P2073" i="274" s="1"/>
  <c r="P2074" i="274" s="1"/>
  <c r="P2075" i="274" s="1"/>
  <c r="P2076" i="274" s="1"/>
  <c r="P2077" i="274" s="1"/>
  <c r="P2078" i="274" s="1"/>
  <c r="P2079" i="274" s="1"/>
  <c r="P2080" i="274" s="1"/>
  <c r="P2081" i="274" s="1"/>
  <c r="P2082" i="274" s="1"/>
  <c r="P2083" i="274" s="1"/>
  <c r="P2084" i="274" s="1"/>
  <c r="P2085" i="274" s="1"/>
  <c r="P2086" i="274" s="1"/>
  <c r="P2087" i="274" s="1"/>
  <c r="P2088" i="274" s="1"/>
  <c r="P2089" i="274" s="1"/>
  <c r="P2090" i="274" s="1"/>
  <c r="P2091" i="274" s="1"/>
  <c r="P2092" i="274" s="1"/>
  <c r="P2093" i="274" s="1"/>
  <c r="P2094" i="274" s="1"/>
  <c r="P2095" i="274" s="1"/>
  <c r="P2096" i="274" s="1"/>
  <c r="P2097" i="274" s="1"/>
  <c r="P2098" i="274" s="1"/>
  <c r="P2099" i="274" s="1"/>
  <c r="P2100" i="274" s="1"/>
  <c r="P2101" i="274" s="1"/>
  <c r="P2102" i="274" s="1"/>
  <c r="P2103" i="274" s="1"/>
  <c r="P2104" i="274" s="1"/>
  <c r="P2105" i="274" s="1"/>
  <c r="P2106" i="274" s="1"/>
  <c r="P2107" i="274" s="1"/>
  <c r="P2108" i="274" s="1"/>
  <c r="P2109" i="274" s="1"/>
  <c r="P2110" i="274" s="1"/>
  <c r="P2111" i="274" s="1"/>
  <c r="P2112" i="274" s="1"/>
  <c r="P2113" i="274" s="1"/>
  <c r="P2114" i="274" s="1"/>
  <c r="P2115" i="274" s="1"/>
  <c r="P2116" i="274" s="1"/>
  <c r="P2117" i="274" s="1"/>
  <c r="P2118" i="274" s="1"/>
  <c r="P2119" i="274" s="1"/>
  <c r="P2120" i="274" s="1"/>
  <c r="P2121" i="274" s="1"/>
  <c r="P2122" i="274" s="1"/>
  <c r="P2123" i="274" s="1"/>
  <c r="P2124" i="274" s="1"/>
  <c r="P2125" i="274" s="1"/>
  <c r="P2126" i="274" s="1"/>
  <c r="P2127" i="274" s="1"/>
  <c r="P2128" i="274" s="1"/>
  <c r="P2129" i="274" s="1"/>
  <c r="P2130" i="274" s="1"/>
  <c r="P2131" i="274" s="1"/>
  <c r="P2132" i="274" s="1"/>
  <c r="P2133" i="274" s="1"/>
  <c r="P2134" i="274" s="1"/>
  <c r="P2135" i="274" s="1"/>
  <c r="P2136" i="274" s="1"/>
  <c r="P2137" i="274" s="1"/>
  <c r="P2138" i="274" s="1"/>
  <c r="P2139" i="274" s="1"/>
  <c r="P2140" i="274" s="1"/>
  <c r="P2141" i="274" s="1"/>
  <c r="P2142" i="274" s="1"/>
  <c r="P2143" i="274" s="1"/>
  <c r="P2144" i="274" s="1"/>
  <c r="P2145" i="274" s="1"/>
  <c r="P2146" i="274" s="1"/>
  <c r="P2147" i="274" s="1"/>
  <c r="P2148" i="274" s="1"/>
  <c r="P2149" i="274" s="1"/>
  <c r="P2150" i="274" s="1"/>
  <c r="P2151" i="274" s="1"/>
  <c r="P2152" i="274" s="1"/>
  <c r="P2153" i="274" s="1"/>
  <c r="P2154" i="274" s="1"/>
  <c r="P2155" i="274" s="1"/>
  <c r="P2156" i="274" s="1"/>
  <c r="P2157" i="274" s="1"/>
  <c r="P2158" i="274" s="1"/>
  <c r="P2159" i="274" s="1"/>
  <c r="P2160" i="274" s="1"/>
  <c r="P2161" i="274" s="1"/>
  <c r="P2162" i="274" s="1"/>
  <c r="P2163" i="274" s="1"/>
  <c r="P2164" i="274" s="1"/>
  <c r="P2165" i="274" s="1"/>
  <c r="P2166" i="274" s="1"/>
  <c r="P2167" i="274" s="1"/>
  <c r="P2168" i="274" s="1"/>
  <c r="P2169" i="274" s="1"/>
  <c r="P2170" i="274" s="1"/>
  <c r="P2171" i="274" s="1"/>
  <c r="P2172" i="274" s="1"/>
  <c r="P2173" i="274" s="1"/>
  <c r="P2174" i="274" s="1"/>
  <c r="P2175" i="274" s="1"/>
  <c r="P2176" i="274" s="1"/>
  <c r="P2177" i="274" s="1"/>
  <c r="P2178" i="274" s="1"/>
  <c r="P2179" i="274" s="1"/>
  <c r="P2180" i="274" s="1"/>
  <c r="P2181" i="274" s="1"/>
  <c r="P2182" i="274" s="1"/>
  <c r="P2183" i="274" s="1"/>
  <c r="P2184" i="274" s="1"/>
  <c r="P2185" i="274" s="1"/>
  <c r="P2186" i="274" s="1"/>
  <c r="P2187" i="274" s="1"/>
  <c r="P2188" i="274" s="1"/>
  <c r="P2189" i="274" s="1"/>
  <c r="P2190" i="274" s="1"/>
  <c r="P2191" i="274" s="1"/>
  <c r="P2192" i="274" s="1"/>
  <c r="P2193" i="274" s="1"/>
  <c r="P2194" i="274" s="1"/>
  <c r="P2195" i="274" s="1"/>
  <c r="P2196" i="274" s="1"/>
  <c r="P2197" i="274" s="1"/>
  <c r="P2198" i="274" s="1"/>
  <c r="P2199" i="274" s="1"/>
  <c r="P2200" i="274" s="1"/>
  <c r="P2201" i="274" s="1"/>
  <c r="P2202" i="274" s="1"/>
  <c r="P2203" i="274" s="1"/>
  <c r="P2204" i="274" s="1"/>
  <c r="P2205" i="274" s="1"/>
  <c r="P2206" i="274" s="1"/>
  <c r="P2207" i="274" s="1"/>
  <c r="P2208" i="274" s="1"/>
  <c r="P2209" i="274" s="1"/>
  <c r="P2210" i="274" s="1"/>
  <c r="P2211" i="274" s="1"/>
  <c r="P2212" i="274" s="1"/>
  <c r="P2213" i="274" s="1"/>
  <c r="P2214" i="274" s="1"/>
  <c r="P2215" i="274" s="1"/>
  <c r="P2216" i="274" s="1"/>
  <c r="P2217" i="274" s="1"/>
  <c r="P2218" i="274" s="1"/>
  <c r="P2219" i="274" s="1"/>
  <c r="P2220" i="274" s="1"/>
  <c r="P2221" i="274" s="1"/>
  <c r="P2222" i="274" s="1"/>
  <c r="P2223" i="274" s="1"/>
  <c r="P2224" i="274" s="1"/>
  <c r="P2225" i="274" s="1"/>
  <c r="P2226" i="274" s="1"/>
  <c r="P2227" i="274" s="1"/>
  <c r="P2228" i="274" s="1"/>
  <c r="P2229" i="274" s="1"/>
  <c r="P2230" i="274" s="1"/>
  <c r="P2231" i="274" s="1"/>
  <c r="P2232" i="274" s="1"/>
  <c r="P2233" i="274" s="1"/>
  <c r="P2234" i="274" s="1"/>
  <c r="P2235" i="274" s="1"/>
  <c r="P2236" i="274" s="1"/>
  <c r="P2237" i="274" s="1"/>
  <c r="P2238" i="274" s="1"/>
  <c r="P2239" i="274" s="1"/>
  <c r="P2240" i="274" s="1"/>
  <c r="P2241" i="274" s="1"/>
  <c r="P2242" i="274" s="1"/>
  <c r="P2243" i="274" s="1"/>
  <c r="P2244" i="274" s="1"/>
  <c r="P2245" i="274" s="1"/>
  <c r="P2246" i="274" s="1"/>
  <c r="P2247" i="274" s="1"/>
  <c r="P2248" i="274" s="1"/>
  <c r="P2249" i="274" s="1"/>
  <c r="P2250" i="274" s="1"/>
  <c r="P2251" i="274" s="1"/>
  <c r="P2252" i="274" s="1"/>
  <c r="P2253" i="274" s="1"/>
  <c r="P2254" i="274" s="1"/>
  <c r="P2255" i="274" s="1"/>
  <c r="P2256" i="274" s="1"/>
  <c r="P2257" i="274" s="1"/>
  <c r="P2258" i="274" s="1"/>
  <c r="P2259" i="274" s="1"/>
  <c r="P2260" i="274" s="1"/>
  <c r="P2261" i="274" s="1"/>
  <c r="P2262" i="274" s="1"/>
  <c r="P2263" i="274" s="1"/>
  <c r="P2264" i="274" s="1"/>
  <c r="P2265" i="274" s="1"/>
  <c r="P2266" i="274" s="1"/>
  <c r="P2267" i="274" s="1"/>
  <c r="P2268" i="274" s="1"/>
  <c r="P2269" i="274" s="1"/>
  <c r="P2270" i="274" s="1"/>
  <c r="P2271" i="274" s="1"/>
  <c r="P2272" i="274" s="1"/>
  <c r="P2273" i="274" s="1"/>
  <c r="P2274" i="274" s="1"/>
  <c r="P2275" i="274" s="1"/>
  <c r="P2276" i="274" s="1"/>
  <c r="P2277" i="274" s="1"/>
  <c r="P2278" i="274" s="1"/>
  <c r="P2279" i="274" s="1"/>
  <c r="P2280" i="274" s="1"/>
  <c r="P2281" i="274" s="1"/>
  <c r="P2282" i="274" s="1"/>
  <c r="P2283" i="274" s="1"/>
  <c r="P2284" i="274" s="1"/>
  <c r="P2285" i="274" s="1"/>
  <c r="P2286" i="274" s="1"/>
  <c r="P2287" i="274" s="1"/>
  <c r="P2288" i="274" s="1"/>
  <c r="P2289" i="274" s="1"/>
  <c r="P2290" i="274" s="1"/>
  <c r="P2291" i="274" s="1"/>
  <c r="P2292" i="274" s="1"/>
  <c r="P2293" i="274" s="1"/>
  <c r="P2294" i="274" s="1"/>
  <c r="P2295" i="274" s="1"/>
  <c r="P2296" i="274" s="1"/>
  <c r="P2297" i="274" s="1"/>
  <c r="P2298" i="274" s="1"/>
  <c r="P2299" i="274" s="1"/>
  <c r="P2300" i="274" s="1"/>
  <c r="P2301" i="274" s="1"/>
  <c r="P2302" i="274" s="1"/>
  <c r="P2303" i="274" s="1"/>
  <c r="P2304" i="274" s="1"/>
  <c r="P2305" i="274" s="1"/>
  <c r="P2306" i="274" s="1"/>
  <c r="P2307" i="274" s="1"/>
  <c r="P2308" i="274" s="1"/>
  <c r="P2309" i="274" s="1"/>
  <c r="P2310" i="274" s="1"/>
  <c r="P2311" i="274" s="1"/>
  <c r="P2312" i="274" s="1"/>
  <c r="P2313" i="274" s="1"/>
  <c r="P2314" i="274" s="1"/>
  <c r="P2315" i="274" s="1"/>
  <c r="P2316" i="274" s="1"/>
  <c r="P2317" i="274" s="1"/>
  <c r="P2318" i="274" s="1"/>
  <c r="P2319" i="274" s="1"/>
  <c r="P2320" i="274" s="1"/>
  <c r="P2321" i="274" s="1"/>
  <c r="P2322" i="274" s="1"/>
  <c r="P2323" i="274" s="1"/>
  <c r="P2324" i="274" s="1"/>
  <c r="P2325" i="274" s="1"/>
  <c r="P2326" i="274" s="1"/>
  <c r="P2327" i="274" s="1"/>
  <c r="P2328" i="274" s="1"/>
  <c r="P2329" i="274" s="1"/>
  <c r="P2330" i="274" s="1"/>
  <c r="P2331" i="274" s="1"/>
  <c r="P2332" i="274" s="1"/>
  <c r="P2333" i="274" s="1"/>
  <c r="P2334" i="274" s="1"/>
  <c r="P2335" i="274" s="1"/>
  <c r="P2336" i="274" s="1"/>
  <c r="P2337" i="274" s="1"/>
  <c r="P2338" i="274" s="1"/>
  <c r="P2339" i="274" s="1"/>
  <c r="P2340" i="274" s="1"/>
  <c r="P2341" i="274" s="1"/>
  <c r="P2342" i="274" s="1"/>
  <c r="P2343" i="274" s="1"/>
  <c r="P2344" i="274" s="1"/>
  <c r="P2345" i="274" s="1"/>
  <c r="P2346" i="274" s="1"/>
  <c r="P2347" i="274" s="1"/>
  <c r="P2348" i="274" s="1"/>
  <c r="P2349" i="274" s="1"/>
  <c r="P2350" i="274" s="1"/>
  <c r="P2351" i="274" s="1"/>
  <c r="P2352" i="274" s="1"/>
  <c r="P2353" i="274" s="1"/>
  <c r="P2354" i="274" s="1"/>
  <c r="P2355" i="274" s="1"/>
  <c r="P2356" i="274" s="1"/>
  <c r="P2357" i="274" s="1"/>
  <c r="P2358" i="274" s="1"/>
  <c r="P2359" i="274" s="1"/>
  <c r="P2360" i="274" s="1"/>
  <c r="P2361" i="274" s="1"/>
  <c r="P2362" i="274" s="1"/>
  <c r="P2363" i="274" s="1"/>
  <c r="P2364" i="274" s="1"/>
  <c r="P2365" i="274" s="1"/>
  <c r="P2366" i="274" s="1"/>
  <c r="P2367" i="274" s="1"/>
  <c r="P2368" i="274" s="1"/>
  <c r="P2369" i="274" s="1"/>
  <c r="P2370" i="274" s="1"/>
  <c r="P2371" i="274" s="1"/>
  <c r="P2372" i="274" s="1"/>
  <c r="P2373" i="274" s="1"/>
  <c r="P2374" i="274" s="1"/>
  <c r="P2375" i="274" s="1"/>
  <c r="P2376" i="274" s="1"/>
  <c r="P2377" i="274" s="1"/>
  <c r="P2378" i="274" s="1"/>
  <c r="P2379" i="274" s="1"/>
  <c r="P2380" i="274" s="1"/>
  <c r="P2381" i="274" s="1"/>
  <c r="P2382" i="274" s="1"/>
  <c r="P2383" i="274" s="1"/>
  <c r="P2384" i="274" s="1"/>
  <c r="P2385" i="274" s="1"/>
  <c r="P2386" i="274" s="1"/>
  <c r="P2387" i="274" s="1"/>
  <c r="P2388" i="274" s="1"/>
  <c r="P2389" i="274" s="1"/>
  <c r="P2390" i="274" s="1"/>
  <c r="P2391" i="274" s="1"/>
  <c r="P2392" i="274" s="1"/>
  <c r="P2393" i="274" s="1"/>
  <c r="P2394" i="274" s="1"/>
  <c r="P2395" i="274" s="1"/>
  <c r="P2396" i="274" s="1"/>
  <c r="P2397" i="274" s="1"/>
  <c r="P2398" i="274" s="1"/>
  <c r="P2399" i="274" s="1"/>
  <c r="P2400" i="274" s="1"/>
  <c r="P2401" i="274" s="1"/>
  <c r="P2402" i="274" s="1"/>
  <c r="P2403" i="274" s="1"/>
  <c r="P2404" i="274" s="1"/>
  <c r="P2405" i="274" s="1"/>
  <c r="P2406" i="274" s="1"/>
  <c r="P2407" i="274" s="1"/>
  <c r="P2408" i="274" s="1"/>
  <c r="P2409" i="274" s="1"/>
  <c r="P2410" i="274" s="1"/>
  <c r="P2411" i="274" s="1"/>
  <c r="P2412" i="274" s="1"/>
  <c r="P2413" i="274" s="1"/>
  <c r="P2414" i="274" s="1"/>
  <c r="P2415" i="274" s="1"/>
  <c r="P2416" i="274" s="1"/>
  <c r="P2417" i="274" s="1"/>
  <c r="P2418" i="274" s="1"/>
  <c r="P2419" i="274" s="1"/>
  <c r="P2420" i="274" s="1"/>
  <c r="P2421" i="274" s="1"/>
  <c r="P2422" i="274" s="1"/>
  <c r="P2423" i="274" s="1"/>
  <c r="P2424" i="274" s="1"/>
  <c r="P2425" i="274" s="1"/>
  <c r="P2426" i="274" s="1"/>
  <c r="P2427" i="274" s="1"/>
  <c r="P2428" i="274" s="1"/>
  <c r="P2429" i="274" s="1"/>
  <c r="P2430" i="274" s="1"/>
  <c r="P2431" i="274" s="1"/>
  <c r="P2432" i="274" s="1"/>
  <c r="P2433" i="274" s="1"/>
  <c r="P2434" i="274" s="1"/>
  <c r="P2435" i="274" s="1"/>
  <c r="P2436" i="274" s="1"/>
  <c r="P2437" i="274" s="1"/>
  <c r="P2438" i="274" s="1"/>
  <c r="P2439" i="274" s="1"/>
  <c r="P2440" i="274" s="1"/>
  <c r="P2441" i="274" s="1"/>
  <c r="P2442" i="274" s="1"/>
  <c r="P2443" i="274" s="1"/>
  <c r="P2444" i="274" s="1"/>
  <c r="P2445" i="274" s="1"/>
  <c r="P2446" i="274" s="1"/>
  <c r="P2447" i="274" s="1"/>
  <c r="P2448" i="274" s="1"/>
  <c r="P2449" i="274" s="1"/>
  <c r="P2450" i="274" s="1"/>
  <c r="P2451" i="274" s="1"/>
  <c r="P2452" i="274" s="1"/>
  <c r="P2453" i="274" s="1"/>
  <c r="P2454" i="274" s="1"/>
  <c r="P2455" i="274" s="1"/>
  <c r="P2456" i="274" s="1"/>
  <c r="P2457" i="274" s="1"/>
  <c r="P2458" i="274" s="1"/>
  <c r="P2459" i="274" s="1"/>
  <c r="P2460" i="274" s="1"/>
  <c r="P2461" i="274" s="1"/>
  <c r="P2462" i="274" s="1"/>
  <c r="P2463" i="274" s="1"/>
  <c r="P2464" i="274" s="1"/>
  <c r="P2465" i="274" s="1"/>
  <c r="P2466" i="274" s="1"/>
  <c r="P2467" i="274" s="1"/>
  <c r="P2468" i="274" s="1"/>
  <c r="P2469" i="274" s="1"/>
  <c r="P2470" i="274" s="1"/>
  <c r="P2471" i="274" s="1"/>
  <c r="P2472" i="274" s="1"/>
  <c r="P2473" i="274" s="1"/>
  <c r="P2474" i="274" s="1"/>
  <c r="P2475" i="274" s="1"/>
  <c r="P2476" i="274" s="1"/>
  <c r="P2477" i="274" s="1"/>
  <c r="P2478" i="274" s="1"/>
  <c r="P2479" i="274" s="1"/>
  <c r="P2480" i="274" s="1"/>
  <c r="P2481" i="274" s="1"/>
  <c r="P2482" i="274" s="1"/>
  <c r="P2483" i="274" s="1"/>
  <c r="P2484" i="274" s="1"/>
  <c r="P2485" i="274" s="1"/>
  <c r="P2486" i="274" s="1"/>
  <c r="P2487" i="274" s="1"/>
  <c r="P2488" i="274" s="1"/>
  <c r="P2489" i="274" s="1"/>
  <c r="P2490" i="274" s="1"/>
  <c r="P2491" i="274" s="1"/>
  <c r="P2492" i="274" s="1"/>
  <c r="P2493" i="274" s="1"/>
  <c r="P2494" i="274" s="1"/>
  <c r="P2495" i="274" s="1"/>
  <c r="P2496" i="274" s="1"/>
  <c r="P2497" i="274" s="1"/>
  <c r="P2498" i="274" s="1"/>
  <c r="P2499" i="274" s="1"/>
  <c r="P2500" i="274" s="1"/>
  <c r="P2501" i="274" s="1"/>
  <c r="P2502" i="274" s="1"/>
  <c r="P2503" i="274" s="1"/>
  <c r="P2504" i="274" s="1"/>
  <c r="P2505" i="274" s="1"/>
  <c r="P2506" i="274" s="1"/>
  <c r="P2507" i="274" s="1"/>
  <c r="P2508" i="274" s="1"/>
  <c r="P2509" i="274" s="1"/>
  <c r="P2510" i="274" s="1"/>
  <c r="P2511" i="274" s="1"/>
  <c r="P2512" i="274" s="1"/>
  <c r="P2513" i="274" s="1"/>
  <c r="P2514" i="274" s="1"/>
  <c r="P2515" i="274" s="1"/>
  <c r="P2516" i="274" s="1"/>
  <c r="P2517" i="274" s="1"/>
  <c r="P2518" i="274" s="1"/>
  <c r="P2519" i="274" s="1"/>
  <c r="P2520" i="274" s="1"/>
  <c r="P2521" i="274" s="1"/>
  <c r="P2522" i="274" s="1"/>
  <c r="P2523" i="274" s="1"/>
  <c r="P2524" i="274" s="1"/>
  <c r="P2525" i="274" s="1"/>
  <c r="P2526" i="274" s="1"/>
  <c r="P2527" i="274" s="1"/>
  <c r="P2528" i="274" s="1"/>
  <c r="P2529" i="274" s="1"/>
  <c r="P2530" i="274" s="1"/>
  <c r="P2531" i="274" s="1"/>
  <c r="P2532" i="274" s="1"/>
  <c r="P2533" i="274" s="1"/>
  <c r="P2534" i="274" s="1"/>
  <c r="P2535" i="274" s="1"/>
  <c r="P2536" i="274" s="1"/>
  <c r="P2537" i="274" s="1"/>
  <c r="P2538" i="274" s="1"/>
  <c r="P2539" i="274" s="1"/>
  <c r="P2540" i="274" s="1"/>
  <c r="P2541" i="274" s="1"/>
  <c r="P2542" i="274" s="1"/>
  <c r="P2543" i="274" s="1"/>
  <c r="P2544" i="274" s="1"/>
  <c r="P2545" i="274" s="1"/>
  <c r="P2546" i="274" s="1"/>
  <c r="P2547" i="274" s="1"/>
  <c r="P2548" i="274" s="1"/>
  <c r="P2549" i="274" s="1"/>
  <c r="P2550" i="274" s="1"/>
  <c r="P2551" i="274" s="1"/>
  <c r="P2552" i="274" s="1"/>
  <c r="P2553" i="274" s="1"/>
  <c r="P2554" i="274" s="1"/>
  <c r="P2555" i="274" s="1"/>
  <c r="P2556" i="274" s="1"/>
  <c r="P2557" i="274" s="1"/>
  <c r="P2558" i="274" s="1"/>
  <c r="P2559" i="274" s="1"/>
  <c r="P2560" i="274" s="1"/>
  <c r="P2561" i="274" s="1"/>
  <c r="P2562" i="274" s="1"/>
  <c r="P2563" i="274" s="1"/>
  <c r="P2564" i="274" s="1"/>
  <c r="P2565" i="274" s="1"/>
  <c r="P2566" i="274" s="1"/>
  <c r="P2567" i="274" s="1"/>
  <c r="P2568" i="274" s="1"/>
  <c r="P2569" i="274" s="1"/>
  <c r="P2570" i="274" s="1"/>
  <c r="P2571" i="274" s="1"/>
  <c r="P2572" i="274" s="1"/>
  <c r="P2573" i="274" s="1"/>
  <c r="P2574" i="274" s="1"/>
  <c r="P2575" i="274" s="1"/>
  <c r="P2576" i="274" s="1"/>
  <c r="P2577" i="274" s="1"/>
  <c r="P2578" i="274" s="1"/>
  <c r="P2579" i="274" s="1"/>
  <c r="P2580" i="274" s="1"/>
  <c r="P2581" i="274" s="1"/>
  <c r="P2582" i="274" s="1"/>
  <c r="P2583" i="274" s="1"/>
  <c r="P2584" i="274" s="1"/>
  <c r="P2585" i="274" s="1"/>
  <c r="P2586" i="274" s="1"/>
  <c r="P2587" i="274" s="1"/>
  <c r="P2588" i="274" s="1"/>
  <c r="P2589" i="274" s="1"/>
  <c r="P2590" i="274" s="1"/>
  <c r="P2591" i="274" s="1"/>
  <c r="P2592" i="274" s="1"/>
  <c r="P2593" i="274" s="1"/>
  <c r="P2594" i="274" s="1"/>
  <c r="P2595" i="274" s="1"/>
  <c r="P2596" i="274" s="1"/>
  <c r="P2597" i="274" s="1"/>
  <c r="P2598" i="274" s="1"/>
  <c r="P2599" i="274" s="1"/>
  <c r="P2600" i="274" s="1"/>
  <c r="P2601" i="274" s="1"/>
  <c r="P2602" i="274" s="1"/>
  <c r="P2603" i="274" s="1"/>
  <c r="P2604" i="274" s="1"/>
  <c r="P2605" i="274" s="1"/>
  <c r="P2606" i="274" s="1"/>
  <c r="P2607" i="274" s="1"/>
  <c r="P2608" i="274" s="1"/>
  <c r="P2609" i="274" s="1"/>
  <c r="P2610" i="274" s="1"/>
  <c r="P2611" i="274" s="1"/>
  <c r="P2612" i="274" s="1"/>
  <c r="P2613" i="274" s="1"/>
  <c r="P2614" i="274" s="1"/>
  <c r="P2615" i="274" s="1"/>
  <c r="P2616" i="274" s="1"/>
  <c r="P2617" i="274" s="1"/>
  <c r="P2618" i="274" s="1"/>
  <c r="P2619" i="274" s="1"/>
  <c r="P2620" i="274" s="1"/>
  <c r="P2621" i="274" s="1"/>
  <c r="P2622" i="274" s="1"/>
  <c r="P2623" i="274" s="1"/>
  <c r="P2624" i="274" s="1"/>
  <c r="P2625" i="274" s="1"/>
  <c r="P2626" i="274" s="1"/>
  <c r="P2627" i="274" s="1"/>
  <c r="P2628" i="274" s="1"/>
  <c r="P2629" i="274" s="1"/>
  <c r="P2630" i="274" s="1"/>
  <c r="P2631" i="274" s="1"/>
  <c r="P2632" i="274" s="1"/>
  <c r="P2633" i="274" s="1"/>
  <c r="P2634" i="274" s="1"/>
  <c r="P2635" i="274" s="1"/>
  <c r="P2636" i="274" s="1"/>
  <c r="P2637" i="274" s="1"/>
  <c r="P2638" i="274" s="1"/>
  <c r="P2639" i="274" s="1"/>
  <c r="P2640" i="274" s="1"/>
  <c r="P2641" i="274" s="1"/>
  <c r="P2642" i="274" s="1"/>
  <c r="P2643" i="274" s="1"/>
  <c r="P2644" i="274" s="1"/>
  <c r="P2645" i="274" s="1"/>
  <c r="P2646" i="274" s="1"/>
  <c r="P2647" i="274" s="1"/>
  <c r="P2648" i="274" s="1"/>
  <c r="P2649" i="274" s="1"/>
  <c r="P2650" i="274" s="1"/>
  <c r="P2651" i="274" s="1"/>
  <c r="P2652" i="274" s="1"/>
  <c r="P2653" i="274" s="1"/>
  <c r="P2654" i="274" s="1"/>
  <c r="P2655" i="274" s="1"/>
  <c r="P2656" i="274" s="1"/>
  <c r="P2657" i="274" s="1"/>
  <c r="P2658" i="274" s="1"/>
  <c r="P2659" i="274" s="1"/>
  <c r="P2660" i="274" s="1"/>
  <c r="P2661" i="274" s="1"/>
  <c r="P2662" i="274" s="1"/>
  <c r="P2663" i="274" s="1"/>
  <c r="P2664" i="274" s="1"/>
  <c r="P2665" i="274" s="1"/>
  <c r="P2666" i="274" s="1"/>
  <c r="P2667" i="274" s="1"/>
  <c r="P2668" i="274" s="1"/>
  <c r="P2669" i="274" s="1"/>
  <c r="P2670" i="274" s="1"/>
  <c r="P2671" i="274" s="1"/>
  <c r="P2672" i="274" s="1"/>
  <c r="P2673" i="274" s="1"/>
  <c r="P2674" i="274" s="1"/>
  <c r="P2675" i="274" s="1"/>
  <c r="P2676" i="274" s="1"/>
  <c r="P2677" i="274" s="1"/>
  <c r="P2678" i="274" s="1"/>
  <c r="P2679" i="274" s="1"/>
  <c r="P2680" i="274" s="1"/>
  <c r="P2681" i="274" s="1"/>
  <c r="P2682" i="274" s="1"/>
  <c r="P2683" i="274" s="1"/>
  <c r="P2684" i="274" s="1"/>
  <c r="P2685" i="274" s="1"/>
  <c r="P2686" i="274" s="1"/>
  <c r="P2687" i="274" s="1"/>
  <c r="P2688" i="274" s="1"/>
  <c r="P2689" i="274" s="1"/>
  <c r="P2690" i="274" s="1"/>
  <c r="P2691" i="274" s="1"/>
  <c r="P2692" i="274" s="1"/>
  <c r="P2693" i="274" s="1"/>
  <c r="P2694" i="274" s="1"/>
  <c r="P2695" i="274" s="1"/>
  <c r="P2696" i="274" s="1"/>
  <c r="P2697" i="274" s="1"/>
  <c r="P2698" i="274" s="1"/>
  <c r="P2699" i="274" s="1"/>
  <c r="P2700" i="274" s="1"/>
  <c r="P2701" i="274" s="1"/>
  <c r="P2702" i="274" s="1"/>
  <c r="P2703" i="274" s="1"/>
  <c r="P2704" i="274" s="1"/>
  <c r="P2705" i="274" s="1"/>
  <c r="P2706" i="274" s="1"/>
  <c r="P2707" i="274" s="1"/>
  <c r="P2708" i="274" s="1"/>
  <c r="P2709" i="274" s="1"/>
  <c r="P2710" i="274" s="1"/>
  <c r="P2711" i="274" s="1"/>
  <c r="P2712" i="274" s="1"/>
  <c r="P2713" i="274" s="1"/>
  <c r="P2714" i="274" s="1"/>
  <c r="P2715" i="274" s="1"/>
  <c r="P2716" i="274" s="1"/>
  <c r="P2717" i="274" s="1"/>
  <c r="P2718" i="274" s="1"/>
  <c r="P2719" i="274" s="1"/>
  <c r="P2720" i="274" s="1"/>
  <c r="P2721" i="274" s="1"/>
  <c r="P2722" i="274" s="1"/>
  <c r="P2723" i="274" s="1"/>
  <c r="P2724" i="274" s="1"/>
  <c r="P2725" i="274" s="1"/>
  <c r="P2726" i="274" s="1"/>
  <c r="P2727" i="274" s="1"/>
  <c r="P2728" i="274" s="1"/>
  <c r="P2729" i="274" s="1"/>
  <c r="P2730" i="274" s="1"/>
  <c r="P2731" i="274" s="1"/>
  <c r="P2732" i="274" s="1"/>
  <c r="P2733" i="274" s="1"/>
  <c r="P2734" i="274" s="1"/>
  <c r="P2735" i="274" s="1"/>
  <c r="P2736" i="274" s="1"/>
  <c r="P2737" i="274" s="1"/>
  <c r="P2738" i="274" s="1"/>
  <c r="P2739" i="274" s="1"/>
  <c r="P2740" i="274" s="1"/>
  <c r="P2741" i="274" s="1"/>
  <c r="P2742" i="274" s="1"/>
  <c r="P2743" i="274" s="1"/>
  <c r="P2744" i="274" s="1"/>
  <c r="P2745" i="274" s="1"/>
  <c r="P2746" i="274" s="1"/>
  <c r="P2747" i="274" s="1"/>
  <c r="P2748" i="274" s="1"/>
  <c r="P2749" i="274" s="1"/>
  <c r="P2750" i="274" s="1"/>
  <c r="P2751" i="274" s="1"/>
  <c r="P2752" i="274" s="1"/>
  <c r="P2753" i="274" s="1"/>
  <c r="P2754" i="274" s="1"/>
  <c r="P2755" i="274" s="1"/>
  <c r="P2756" i="274" s="1"/>
  <c r="P2757" i="274" s="1"/>
  <c r="P2758" i="274" s="1"/>
  <c r="P2759" i="274" s="1"/>
  <c r="P2760" i="274" s="1"/>
  <c r="P2761" i="274" s="1"/>
  <c r="P2762" i="274" s="1"/>
  <c r="P2763" i="274" s="1"/>
  <c r="P2764" i="274" s="1"/>
  <c r="P2765" i="274" s="1"/>
  <c r="P2766" i="274" s="1"/>
  <c r="P2767" i="274" s="1"/>
  <c r="P2768" i="274" s="1"/>
  <c r="P2769" i="274" s="1"/>
  <c r="P2770" i="274" s="1"/>
  <c r="P2771" i="274" s="1"/>
  <c r="P2772" i="274" s="1"/>
  <c r="P2773" i="274" s="1"/>
  <c r="P2774" i="274" s="1"/>
  <c r="P2775" i="274" s="1"/>
  <c r="P2776" i="274" s="1"/>
  <c r="P2777" i="274" s="1"/>
  <c r="P2778" i="274" s="1"/>
  <c r="P2779" i="274" s="1"/>
  <c r="P2780" i="274" s="1"/>
  <c r="P2781" i="274" s="1"/>
  <c r="P2782" i="274" s="1"/>
  <c r="P2783" i="274" s="1"/>
  <c r="P2784" i="274" s="1"/>
  <c r="P2785" i="274" s="1"/>
  <c r="P2786" i="274" s="1"/>
  <c r="P2787" i="274" s="1"/>
  <c r="P2788" i="274" s="1"/>
  <c r="P2789" i="274" s="1"/>
  <c r="P2790" i="274" s="1"/>
  <c r="P2791" i="274" s="1"/>
  <c r="P2792" i="274" s="1"/>
  <c r="P2793" i="274" s="1"/>
  <c r="P2794" i="274" s="1"/>
  <c r="P2795" i="274" s="1"/>
  <c r="P2796" i="274" s="1"/>
  <c r="P2797" i="274" s="1"/>
  <c r="P2798" i="274" s="1"/>
  <c r="P2799" i="274" s="1"/>
  <c r="P2800" i="274" s="1"/>
  <c r="P2801" i="274" s="1"/>
  <c r="P2802" i="274" s="1"/>
  <c r="P2803" i="274" s="1"/>
  <c r="P2804" i="274" s="1"/>
  <c r="P2805" i="274" s="1"/>
  <c r="P2806" i="274" s="1"/>
  <c r="P2807" i="274" s="1"/>
  <c r="P2808" i="274" s="1"/>
  <c r="P2809" i="274" s="1"/>
  <c r="P2810" i="274" s="1"/>
  <c r="P2811" i="274" s="1"/>
  <c r="P2812" i="274" s="1"/>
  <c r="P2813" i="274" s="1"/>
  <c r="P2814" i="274" s="1"/>
  <c r="P2815" i="274" s="1"/>
  <c r="P2816" i="274" s="1"/>
  <c r="P2817" i="274" s="1"/>
  <c r="P2818" i="274" s="1"/>
  <c r="P2819" i="274" s="1"/>
  <c r="P2820" i="274" s="1"/>
  <c r="P2821" i="274" s="1"/>
  <c r="P2822" i="274" s="1"/>
  <c r="P2823" i="274" s="1"/>
  <c r="P2824" i="274" s="1"/>
  <c r="P2825" i="274" s="1"/>
  <c r="P2826" i="274" s="1"/>
  <c r="P2827" i="274" s="1"/>
  <c r="P2828" i="274" s="1"/>
  <c r="P2829" i="274" s="1"/>
  <c r="P2830" i="274" s="1"/>
  <c r="P2831" i="274" s="1"/>
  <c r="P2832" i="274" s="1"/>
  <c r="P2833" i="274" s="1"/>
  <c r="P2834" i="274" s="1"/>
  <c r="P2835" i="274" s="1"/>
  <c r="P2836" i="274" s="1"/>
  <c r="P2837" i="274" s="1"/>
  <c r="P2838" i="274" s="1"/>
  <c r="P2839" i="274" s="1"/>
  <c r="P2840" i="274" s="1"/>
  <c r="P2841" i="274" s="1"/>
  <c r="P2842" i="274" s="1"/>
  <c r="P2843" i="274" s="1"/>
  <c r="P2844" i="274" s="1"/>
  <c r="P2845" i="274" s="1"/>
  <c r="P2846" i="274" s="1"/>
  <c r="P2847" i="274" s="1"/>
  <c r="P2848" i="274" s="1"/>
  <c r="P2849" i="274" s="1"/>
  <c r="P2850" i="274" s="1"/>
  <c r="P2851" i="274" s="1"/>
  <c r="P2852" i="274" s="1"/>
  <c r="P2853" i="274" s="1"/>
  <c r="P2854" i="274" s="1"/>
  <c r="P2855" i="274" s="1"/>
  <c r="P2856" i="274" s="1"/>
  <c r="P2857" i="274" s="1"/>
  <c r="P2858" i="274" s="1"/>
  <c r="P2859" i="274" s="1"/>
  <c r="P2860" i="274" s="1"/>
  <c r="P2861" i="274" s="1"/>
  <c r="P2862" i="274" s="1"/>
  <c r="P2863" i="274" s="1"/>
  <c r="P2864" i="274" s="1"/>
  <c r="P2865" i="274" s="1"/>
  <c r="P2866" i="274" s="1"/>
  <c r="P2867" i="274" s="1"/>
  <c r="P2868" i="274" s="1"/>
  <c r="P2869" i="274" s="1"/>
  <c r="P2870" i="274" s="1"/>
  <c r="P2871" i="274" s="1"/>
  <c r="P2872" i="274" s="1"/>
  <c r="P2873" i="274" s="1"/>
  <c r="P2874" i="274" s="1"/>
  <c r="P2875" i="274" s="1"/>
  <c r="P2876" i="274" s="1"/>
  <c r="P2877" i="274" s="1"/>
  <c r="P2878" i="274" s="1"/>
  <c r="P2879" i="274" s="1"/>
  <c r="P2880" i="274" s="1"/>
  <c r="P2881" i="274" s="1"/>
  <c r="P2882" i="274" s="1"/>
  <c r="P2883" i="274" s="1"/>
  <c r="P2884" i="274" s="1"/>
  <c r="P2885" i="274" s="1"/>
  <c r="P2886" i="274" s="1"/>
  <c r="P2887" i="274" s="1"/>
  <c r="P2888" i="274" s="1"/>
  <c r="P2889" i="274" s="1"/>
  <c r="P2890" i="274" s="1"/>
  <c r="P2891" i="274" s="1"/>
  <c r="P2892" i="274" s="1"/>
  <c r="P2893" i="274" s="1"/>
  <c r="P2894" i="274" s="1"/>
  <c r="P2895" i="274" s="1"/>
  <c r="P2896" i="274" s="1"/>
  <c r="P2897" i="274" s="1"/>
  <c r="P2898" i="274" s="1"/>
  <c r="P2899" i="274" s="1"/>
  <c r="P2900" i="274" s="1"/>
  <c r="P2901" i="274" s="1"/>
  <c r="P2902" i="274" s="1"/>
  <c r="P2903" i="274" s="1"/>
  <c r="P2904" i="274" s="1"/>
  <c r="P2905" i="274" s="1"/>
  <c r="P2906" i="274" s="1"/>
  <c r="P2907" i="274" s="1"/>
  <c r="P2908" i="274" s="1"/>
  <c r="P2909" i="274" s="1"/>
  <c r="P2910" i="274" s="1"/>
  <c r="P2911" i="274" s="1"/>
  <c r="P2912" i="274" s="1"/>
  <c r="P2913" i="274" s="1"/>
  <c r="P2914" i="274" s="1"/>
  <c r="P2915" i="274" s="1"/>
  <c r="P2916" i="274" s="1"/>
  <c r="P2917" i="274" s="1"/>
  <c r="P2918" i="274" s="1"/>
  <c r="P2919" i="274" s="1"/>
  <c r="P2920" i="274" s="1"/>
  <c r="P2921" i="274" s="1"/>
  <c r="P2922" i="274" s="1"/>
  <c r="P2923" i="274" s="1"/>
  <c r="P2924" i="274" s="1"/>
  <c r="P2925" i="274" s="1"/>
  <c r="P2926" i="274" s="1"/>
  <c r="P2927" i="274" s="1"/>
  <c r="P2928" i="274" s="1"/>
  <c r="P2929" i="274" s="1"/>
  <c r="P2930" i="274" s="1"/>
  <c r="P2931" i="274" s="1"/>
  <c r="P2932" i="274" s="1"/>
  <c r="P2933" i="274" s="1"/>
  <c r="P2934" i="274" s="1"/>
  <c r="P2935" i="274" s="1"/>
  <c r="P2936" i="274" s="1"/>
  <c r="P2937" i="274" s="1"/>
  <c r="P2938" i="274" s="1"/>
  <c r="P2939" i="274" s="1"/>
  <c r="P2940" i="274" s="1"/>
  <c r="P2941" i="274" s="1"/>
  <c r="P2942" i="274" s="1"/>
  <c r="P2943" i="274" s="1"/>
  <c r="P2944" i="274" s="1"/>
  <c r="P2945" i="274" s="1"/>
  <c r="P2946" i="274" s="1"/>
  <c r="P2947" i="274" s="1"/>
  <c r="P2948" i="274" s="1"/>
  <c r="P2949" i="274" s="1"/>
  <c r="P2950" i="274" s="1"/>
  <c r="P2951" i="274" s="1"/>
  <c r="P2952" i="274" s="1"/>
  <c r="P2953" i="274" s="1"/>
  <c r="P2954" i="274" s="1"/>
  <c r="P2955" i="274" s="1"/>
  <c r="P2956" i="274" s="1"/>
  <c r="P2957" i="274" s="1"/>
  <c r="P2958" i="274" s="1"/>
  <c r="P2959" i="274" s="1"/>
  <c r="P2960" i="274" s="1"/>
  <c r="P2961" i="274" s="1"/>
  <c r="P2962" i="274" s="1"/>
  <c r="P2963" i="274" s="1"/>
  <c r="P2964" i="274" s="1"/>
  <c r="P2965" i="274" s="1"/>
  <c r="P2966" i="274" s="1"/>
  <c r="P2967" i="274" s="1"/>
  <c r="P2968" i="274" s="1"/>
  <c r="P2969" i="274" s="1"/>
  <c r="P2970" i="274" s="1"/>
  <c r="P2971" i="274" s="1"/>
  <c r="P2972" i="274" s="1"/>
  <c r="P2973" i="274" s="1"/>
  <c r="P2974" i="274" s="1"/>
  <c r="P2975" i="274" s="1"/>
  <c r="P2976" i="274" s="1"/>
  <c r="P2977" i="274" s="1"/>
  <c r="P2978" i="274" s="1"/>
  <c r="P2979" i="274" s="1"/>
  <c r="P2980" i="274" s="1"/>
  <c r="P2981" i="274" s="1"/>
  <c r="P2982" i="274" s="1"/>
  <c r="P2983" i="274" s="1"/>
  <c r="P2984" i="274" s="1"/>
  <c r="P2985" i="274" s="1"/>
  <c r="P2986" i="274" s="1"/>
  <c r="P2987" i="274" s="1"/>
  <c r="P2988" i="274" s="1"/>
  <c r="P2989" i="274" s="1"/>
  <c r="P2990" i="274" s="1"/>
  <c r="P2991" i="274" s="1"/>
  <c r="P2992" i="274" s="1"/>
  <c r="P2993" i="274" s="1"/>
  <c r="P2994" i="274" s="1"/>
  <c r="P2995" i="274" s="1"/>
  <c r="P2996" i="274" s="1"/>
  <c r="P2997" i="274" s="1"/>
  <c r="P2998" i="274" s="1"/>
  <c r="P2999" i="274" s="1"/>
  <c r="P3000" i="274" s="1"/>
  <c r="P3001" i="274" s="1"/>
  <c r="P3002" i="274" s="1"/>
  <c r="P3003" i="274" s="1"/>
  <c r="P3004" i="274" s="1"/>
  <c r="P3005" i="274" s="1"/>
  <c r="P3006" i="274" s="1"/>
  <c r="P3007" i="274" s="1"/>
  <c r="P3008" i="274" s="1"/>
  <c r="P3009" i="274" s="1"/>
  <c r="P3010" i="274" s="1"/>
  <c r="P3011" i="274" s="1"/>
  <c r="P3012" i="274" s="1"/>
  <c r="P3013" i="274" s="1"/>
  <c r="P3014" i="274" s="1"/>
  <c r="P3015" i="274" s="1"/>
  <c r="P3016" i="274" s="1"/>
  <c r="P3017" i="274" s="1"/>
  <c r="P3018" i="274" s="1"/>
  <c r="P3019" i="274" s="1"/>
  <c r="P3020" i="274" s="1"/>
  <c r="P3021" i="274" s="1"/>
  <c r="P3022" i="274" s="1"/>
  <c r="P3023" i="274" s="1"/>
  <c r="P3024" i="274" s="1"/>
  <c r="P3025" i="274" s="1"/>
  <c r="P3026" i="274" s="1"/>
  <c r="P3027" i="274" s="1"/>
  <c r="P3028" i="274" s="1"/>
  <c r="P3029" i="274" s="1"/>
  <c r="P3030" i="274" s="1"/>
  <c r="P3031" i="274" s="1"/>
  <c r="P3032" i="274" s="1"/>
  <c r="P3033" i="274" s="1"/>
  <c r="P3034" i="274" s="1"/>
  <c r="P3035" i="274" s="1"/>
  <c r="P3036" i="274" s="1"/>
  <c r="P3037" i="274" s="1"/>
  <c r="P3038" i="274" s="1"/>
  <c r="P3039" i="274" s="1"/>
  <c r="P3040" i="274" s="1"/>
  <c r="P3041" i="274" s="1"/>
  <c r="P3042" i="274" s="1"/>
  <c r="P3043" i="274" s="1"/>
  <c r="P3044" i="274" s="1"/>
  <c r="P3045" i="274" s="1"/>
  <c r="P3046" i="274" s="1"/>
  <c r="P3047" i="274" s="1"/>
  <c r="P3048" i="274" s="1"/>
  <c r="P3049" i="274" s="1"/>
  <c r="P3050" i="274" s="1"/>
  <c r="P3051" i="274" s="1"/>
  <c r="P3052" i="274" s="1"/>
  <c r="P3053" i="274" s="1"/>
  <c r="P3054" i="274" s="1"/>
  <c r="P3055" i="274" s="1"/>
  <c r="P3056" i="274" s="1"/>
  <c r="P3057" i="274" s="1"/>
  <c r="P3058" i="274" s="1"/>
  <c r="P3059" i="274" s="1"/>
  <c r="P3060" i="274" s="1"/>
  <c r="P3061" i="274" s="1"/>
  <c r="P3062" i="274" s="1"/>
  <c r="P3063" i="274" s="1"/>
  <c r="P3064" i="274" s="1"/>
  <c r="P3065" i="274" s="1"/>
  <c r="P3066" i="274" s="1"/>
  <c r="P3067" i="274" s="1"/>
  <c r="P3068" i="274" s="1"/>
  <c r="P3069" i="274" s="1"/>
  <c r="P3070" i="274" s="1"/>
  <c r="P3071" i="274" s="1"/>
  <c r="P3072" i="274" s="1"/>
  <c r="P3073" i="274" s="1"/>
  <c r="P3074" i="274" s="1"/>
  <c r="P3075" i="274" s="1"/>
  <c r="P3076" i="274" s="1"/>
  <c r="P3077" i="274" s="1"/>
  <c r="P3078" i="274" s="1"/>
  <c r="P3079" i="274" s="1"/>
  <c r="P3080" i="274" s="1"/>
  <c r="P3081" i="274" s="1"/>
  <c r="P3082" i="274" s="1"/>
  <c r="P3083" i="274" s="1"/>
  <c r="P3084" i="274" s="1"/>
  <c r="P3085" i="274" s="1"/>
  <c r="P3086" i="274" s="1"/>
  <c r="P3087" i="274" s="1"/>
  <c r="P3088" i="274" s="1"/>
  <c r="P3089" i="274" s="1"/>
  <c r="P3090" i="274" s="1"/>
  <c r="P3091" i="274" s="1"/>
  <c r="P3092" i="274" s="1"/>
  <c r="P3093" i="274" s="1"/>
  <c r="P3094" i="274" s="1"/>
  <c r="P3095" i="274" s="1"/>
  <c r="P3096" i="274" s="1"/>
  <c r="P3097" i="274" s="1"/>
  <c r="P3098" i="274" s="1"/>
  <c r="P3099" i="274" s="1"/>
  <c r="P3100" i="274" s="1"/>
  <c r="P3101" i="274" s="1"/>
  <c r="P3102" i="274" s="1"/>
  <c r="P3103" i="274" s="1"/>
  <c r="P3104" i="274" s="1"/>
  <c r="P3105" i="274" s="1"/>
  <c r="P3106" i="274" s="1"/>
  <c r="P3107" i="274" s="1"/>
  <c r="P3108" i="274" s="1"/>
  <c r="P3109" i="274" s="1"/>
  <c r="P3110" i="274" s="1"/>
  <c r="P3111" i="274" s="1"/>
  <c r="P3112" i="274" s="1"/>
  <c r="P3113" i="274" s="1"/>
  <c r="P3114" i="274" s="1"/>
  <c r="P3115" i="274" s="1"/>
  <c r="P3116" i="274" s="1"/>
  <c r="P3117" i="274" s="1"/>
  <c r="P3118" i="274" s="1"/>
  <c r="P3119" i="274" s="1"/>
  <c r="P3120" i="274" s="1"/>
  <c r="P3121" i="274" s="1"/>
  <c r="P3122" i="274" s="1"/>
  <c r="P3123" i="274" s="1"/>
  <c r="P3124" i="274" s="1"/>
  <c r="P3125" i="274" s="1"/>
  <c r="P3126" i="274" s="1"/>
  <c r="P3127" i="274" s="1"/>
  <c r="P3128" i="274" s="1"/>
  <c r="P3129" i="274" s="1"/>
  <c r="P3130" i="274" s="1"/>
  <c r="P3131" i="274" s="1"/>
  <c r="P3132" i="274" s="1"/>
  <c r="P3133" i="274" s="1"/>
  <c r="P3134" i="274" s="1"/>
  <c r="P3135" i="274" s="1"/>
  <c r="P3136" i="274" s="1"/>
  <c r="P3137" i="274" s="1"/>
  <c r="P3138" i="274" s="1"/>
  <c r="P3139" i="274" s="1"/>
  <c r="P3140" i="274" s="1"/>
  <c r="P3141" i="274" s="1"/>
  <c r="P3142" i="274" s="1"/>
  <c r="P3143" i="274" s="1"/>
  <c r="P3144" i="274" s="1"/>
  <c r="P3145" i="274" s="1"/>
  <c r="P3146" i="274" s="1"/>
  <c r="P3147" i="274" s="1"/>
  <c r="P3148" i="274" s="1"/>
  <c r="P3149" i="274" s="1"/>
  <c r="P3150" i="274" s="1"/>
  <c r="P3151" i="274" s="1"/>
  <c r="P3152" i="274" s="1"/>
  <c r="P3153" i="274" s="1"/>
  <c r="P3154" i="274" s="1"/>
  <c r="P3155" i="274" s="1"/>
  <c r="P3156" i="274" s="1"/>
  <c r="P3157" i="274" s="1"/>
  <c r="P3158" i="274" s="1"/>
  <c r="P3159" i="274" s="1"/>
  <c r="P3160" i="274" s="1"/>
  <c r="P3161" i="274" s="1"/>
  <c r="P3162" i="274" s="1"/>
  <c r="P3163" i="274" s="1"/>
  <c r="P3164" i="274" s="1"/>
  <c r="P3165" i="274" s="1"/>
  <c r="P3166" i="274" s="1"/>
  <c r="P3167" i="274" s="1"/>
  <c r="P3168" i="274" s="1"/>
  <c r="P3169" i="274" s="1"/>
  <c r="P3170" i="274" s="1"/>
  <c r="P3171" i="274" s="1"/>
  <c r="P3172" i="274" s="1"/>
  <c r="P3173" i="274" s="1"/>
  <c r="P3174" i="274" s="1"/>
  <c r="P3175" i="274" s="1"/>
  <c r="P3176" i="274" s="1"/>
  <c r="P3177" i="274" s="1"/>
  <c r="P3178" i="274" s="1"/>
  <c r="P3179" i="274" s="1"/>
  <c r="P3180" i="274" s="1"/>
  <c r="P3181" i="274" s="1"/>
  <c r="P3182" i="274" s="1"/>
  <c r="P3183" i="274" s="1"/>
  <c r="P3184" i="274" s="1"/>
  <c r="P3185" i="274" s="1"/>
  <c r="P3186" i="274" s="1"/>
  <c r="P3187" i="274" s="1"/>
  <c r="P3188" i="274" s="1"/>
  <c r="P3189" i="274" s="1"/>
  <c r="P3190" i="274" s="1"/>
  <c r="P3191" i="274" s="1"/>
  <c r="P3192" i="274" s="1"/>
  <c r="P3193" i="274" s="1"/>
  <c r="P3194" i="274" s="1"/>
  <c r="P3195" i="274" s="1"/>
  <c r="P3196" i="274" s="1"/>
  <c r="P3197" i="274" s="1"/>
  <c r="P3198" i="274" s="1"/>
  <c r="P3199" i="274" s="1"/>
  <c r="P3200" i="274" s="1"/>
  <c r="P3201" i="274" s="1"/>
  <c r="P3202" i="274" s="1"/>
  <c r="P3203" i="274" s="1"/>
  <c r="P3204" i="274" s="1"/>
  <c r="P3205" i="274" s="1"/>
  <c r="P3206" i="274" s="1"/>
  <c r="P3207" i="274" s="1"/>
  <c r="P3208" i="274" s="1"/>
  <c r="P3209" i="274" s="1"/>
  <c r="P3210" i="274" s="1"/>
  <c r="P3211" i="274" s="1"/>
  <c r="P3212" i="274" s="1"/>
  <c r="P3213" i="274" s="1"/>
  <c r="P3214" i="274" s="1"/>
  <c r="P3215" i="274" s="1"/>
  <c r="P3216" i="274" s="1"/>
  <c r="P3217" i="274" s="1"/>
  <c r="P3218" i="274" s="1"/>
  <c r="P3219" i="274" s="1"/>
  <c r="P3220" i="274" s="1"/>
  <c r="P3221" i="274" s="1"/>
  <c r="P3222" i="274" s="1"/>
  <c r="P3223" i="274" s="1"/>
  <c r="P3224" i="274" s="1"/>
  <c r="P3225" i="274" s="1"/>
  <c r="P3226" i="274" s="1"/>
  <c r="P3227" i="274" s="1"/>
  <c r="P3228" i="274" s="1"/>
  <c r="P3229" i="274" s="1"/>
  <c r="P3230" i="274" s="1"/>
  <c r="P3231" i="274" s="1"/>
  <c r="P3232" i="274" s="1"/>
  <c r="P3233" i="274" s="1"/>
  <c r="P3234" i="274" s="1"/>
  <c r="P3235" i="274" s="1"/>
  <c r="P3236" i="274" s="1"/>
  <c r="P3237" i="274" s="1"/>
  <c r="P3238" i="274" s="1"/>
  <c r="P3239" i="274" s="1"/>
  <c r="P3240" i="274" s="1"/>
  <c r="P3241" i="274" s="1"/>
  <c r="P3242" i="274" s="1"/>
  <c r="P3243" i="274" s="1"/>
  <c r="P3244" i="274" s="1"/>
  <c r="P3245" i="274" s="1"/>
  <c r="P3246" i="274" s="1"/>
  <c r="P3247" i="274" s="1"/>
  <c r="P3248" i="274" s="1"/>
  <c r="P3249" i="274" s="1"/>
  <c r="P3250" i="274" s="1"/>
  <c r="P3251" i="274" s="1"/>
  <c r="P3252" i="274" s="1"/>
  <c r="P3253" i="274" s="1"/>
  <c r="P3254" i="274" s="1"/>
  <c r="P3255" i="274" s="1"/>
  <c r="P3256" i="274" s="1"/>
  <c r="P3257" i="274" s="1"/>
  <c r="P3258" i="274" s="1"/>
  <c r="P3259" i="274" s="1"/>
  <c r="P3260" i="274" s="1"/>
  <c r="P3261" i="274" s="1"/>
  <c r="P3262" i="274" s="1"/>
  <c r="P3263" i="274" s="1"/>
  <c r="P3264" i="274" s="1"/>
  <c r="P3265" i="274" s="1"/>
  <c r="P3266" i="274" s="1"/>
  <c r="P3267" i="274" s="1"/>
  <c r="P3268" i="274" s="1"/>
  <c r="P3269" i="274" s="1"/>
  <c r="P3270" i="274" s="1"/>
  <c r="P3271" i="274" s="1"/>
  <c r="P3272" i="274" s="1"/>
  <c r="P3273" i="274" s="1"/>
  <c r="P3274" i="274" s="1"/>
  <c r="P3275" i="274" s="1"/>
  <c r="P3276" i="274" s="1"/>
  <c r="P3277" i="274" s="1"/>
  <c r="P3278" i="274" s="1"/>
  <c r="P3279" i="274" s="1"/>
  <c r="P3280" i="274" s="1"/>
  <c r="P3281" i="274" s="1"/>
  <c r="P3282" i="274" s="1"/>
  <c r="P3283" i="274" s="1"/>
  <c r="P3284" i="274" s="1"/>
  <c r="P3285" i="274" s="1"/>
  <c r="P3286" i="274" s="1"/>
  <c r="P3287" i="274" s="1"/>
  <c r="P3288" i="274" s="1"/>
  <c r="P3289" i="274" s="1"/>
  <c r="P3290" i="274" s="1"/>
  <c r="P3291" i="274" s="1"/>
  <c r="P3292" i="274" s="1"/>
  <c r="P3293" i="274" s="1"/>
  <c r="P3294" i="274" s="1"/>
  <c r="P3295" i="274" s="1"/>
  <c r="P3296" i="274" s="1"/>
  <c r="P3297" i="274" s="1"/>
  <c r="P3298" i="274" s="1"/>
  <c r="P3299" i="274" s="1"/>
  <c r="P3300" i="274" s="1"/>
  <c r="P3301" i="274" s="1"/>
  <c r="P3302" i="274" s="1"/>
  <c r="P3303" i="274" s="1"/>
  <c r="P3304" i="274" s="1"/>
  <c r="P3305" i="274" s="1"/>
  <c r="P3306" i="274" s="1"/>
  <c r="P3307" i="274" s="1"/>
  <c r="P3308" i="274" s="1"/>
  <c r="P3309" i="274" s="1"/>
  <c r="P3310" i="274" s="1"/>
  <c r="P3311" i="274" s="1"/>
  <c r="P3312" i="274" s="1"/>
  <c r="P3313" i="274" s="1"/>
  <c r="P3314" i="274" s="1"/>
  <c r="P3315" i="274" s="1"/>
  <c r="P3316" i="274" s="1"/>
  <c r="P3317" i="274" s="1"/>
  <c r="P3318" i="274" s="1"/>
  <c r="P3319" i="274" s="1"/>
  <c r="P3320" i="274" s="1"/>
  <c r="P3321" i="274" s="1"/>
  <c r="P3322" i="274" s="1"/>
  <c r="P3323" i="274" s="1"/>
  <c r="P3324" i="274" s="1"/>
  <c r="P3325" i="274" s="1"/>
  <c r="P3326" i="274" s="1"/>
  <c r="P3327" i="274" s="1"/>
  <c r="P3328" i="274" s="1"/>
  <c r="P3329" i="274" s="1"/>
  <c r="P3330" i="274" s="1"/>
  <c r="P3331" i="274" s="1"/>
  <c r="P3332" i="274" s="1"/>
  <c r="P3333" i="274" s="1"/>
  <c r="P3334" i="274" s="1"/>
  <c r="P3335" i="274" s="1"/>
  <c r="P3336" i="274" s="1"/>
  <c r="P3337" i="274" s="1"/>
  <c r="P3338" i="274" s="1"/>
  <c r="P3339" i="274" s="1"/>
  <c r="P3340" i="274" s="1"/>
  <c r="P3341" i="274" s="1"/>
  <c r="P3342" i="274" s="1"/>
  <c r="P3343" i="274" s="1"/>
  <c r="P3344" i="274" s="1"/>
  <c r="P3345" i="274" s="1"/>
  <c r="P3346" i="274" s="1"/>
  <c r="P3347" i="274" s="1"/>
  <c r="P3348" i="274" s="1"/>
  <c r="P3349" i="274" s="1"/>
  <c r="P3350" i="274" s="1"/>
  <c r="P3351" i="274" s="1"/>
  <c r="P3352" i="274" s="1"/>
  <c r="P3353" i="274" s="1"/>
  <c r="P3354" i="274" s="1"/>
  <c r="P3355" i="274" s="1"/>
  <c r="P3356" i="274" s="1"/>
  <c r="P3357" i="274" s="1"/>
  <c r="P3358" i="274" s="1"/>
  <c r="P3359" i="274" s="1"/>
  <c r="P3360" i="274" s="1"/>
  <c r="P3361" i="274" s="1"/>
  <c r="P3362" i="274" s="1"/>
  <c r="P3363" i="274" s="1"/>
  <c r="P3364" i="274" s="1"/>
  <c r="P3365" i="274" s="1"/>
  <c r="P3366" i="274" s="1"/>
  <c r="P3367" i="274" s="1"/>
  <c r="P3368" i="274" s="1"/>
  <c r="P3369" i="274" s="1"/>
  <c r="P3370" i="274" s="1"/>
  <c r="P3371" i="274" s="1"/>
  <c r="P3372" i="274" s="1"/>
  <c r="P3373" i="274" s="1"/>
  <c r="P3374" i="274" s="1"/>
  <c r="P3375" i="274" s="1"/>
  <c r="P3376" i="274" s="1"/>
  <c r="P3377" i="274" s="1"/>
  <c r="P3378" i="274" s="1"/>
  <c r="P3379" i="274" s="1"/>
  <c r="P3380" i="274" s="1"/>
  <c r="P3381" i="274" s="1"/>
  <c r="P3382" i="274" s="1"/>
  <c r="P3383" i="274" s="1"/>
  <c r="P3384" i="274" s="1"/>
  <c r="P3385" i="274" s="1"/>
  <c r="P3386" i="274" s="1"/>
  <c r="P3387" i="274" s="1"/>
  <c r="P3388" i="274" s="1"/>
  <c r="P3389" i="274" s="1"/>
  <c r="P3390" i="274" s="1"/>
  <c r="P3391" i="274" s="1"/>
  <c r="P3392" i="274" s="1"/>
  <c r="P3393" i="274" s="1"/>
  <c r="P3394" i="274" s="1"/>
  <c r="P3395" i="274" s="1"/>
  <c r="P3396" i="274" s="1"/>
  <c r="P3397" i="274" s="1"/>
  <c r="P3398" i="274" s="1"/>
  <c r="P3399" i="274" s="1"/>
  <c r="P3400" i="274" s="1"/>
  <c r="P3401" i="274" s="1"/>
  <c r="P3402" i="274" s="1"/>
  <c r="P3403" i="274" s="1"/>
  <c r="P3404" i="274" s="1"/>
  <c r="P3405" i="274" s="1"/>
  <c r="P3406" i="274" s="1"/>
  <c r="P3407" i="274" s="1"/>
  <c r="P3408" i="274" s="1"/>
  <c r="P3409" i="274" s="1"/>
  <c r="P3410" i="274" s="1"/>
  <c r="P3411" i="274" s="1"/>
  <c r="P3412" i="274" s="1"/>
  <c r="P3413" i="274" s="1"/>
  <c r="P3414" i="274" s="1"/>
  <c r="P3415" i="274" s="1"/>
  <c r="P3416" i="274" s="1"/>
  <c r="P3417" i="274" s="1"/>
  <c r="P3418" i="274" s="1"/>
  <c r="P3419" i="274" s="1"/>
  <c r="P3420" i="274" s="1"/>
  <c r="P3421" i="274" s="1"/>
  <c r="P3422" i="274" s="1"/>
  <c r="P3423" i="274" s="1"/>
  <c r="P3424" i="274" s="1"/>
  <c r="P3425" i="274" s="1"/>
  <c r="P3426" i="274" s="1"/>
  <c r="P3427" i="274" s="1"/>
  <c r="P3428" i="274" s="1"/>
  <c r="P3429" i="274" s="1"/>
  <c r="P3430" i="274" s="1"/>
  <c r="P3431" i="274" s="1"/>
  <c r="P3432" i="274" s="1"/>
  <c r="P3433" i="274" s="1"/>
  <c r="P3434" i="274" s="1"/>
  <c r="P3435" i="274" s="1"/>
  <c r="P3436" i="274" s="1"/>
  <c r="P3437" i="274" s="1"/>
  <c r="P3438" i="274" s="1"/>
  <c r="P3439" i="274" s="1"/>
  <c r="P3440" i="274" s="1"/>
  <c r="P3441" i="274" s="1"/>
  <c r="P3442" i="274" s="1"/>
  <c r="P3443" i="274" s="1"/>
  <c r="P3444" i="274" s="1"/>
  <c r="P3445" i="274" s="1"/>
  <c r="P3446" i="274" s="1"/>
  <c r="P3447" i="274" s="1"/>
  <c r="P3448" i="274" s="1"/>
  <c r="P3449" i="274" s="1"/>
  <c r="P3450" i="274" s="1"/>
  <c r="P3451" i="274" s="1"/>
  <c r="P3452" i="274" s="1"/>
  <c r="P3453" i="274" s="1"/>
  <c r="P3454" i="274" s="1"/>
  <c r="P3455" i="274" s="1"/>
  <c r="P3456" i="274" s="1"/>
  <c r="P3457" i="274" s="1"/>
  <c r="P3458" i="274" s="1"/>
  <c r="P3459" i="274" s="1"/>
  <c r="P3460" i="274" s="1"/>
  <c r="P3461" i="274" s="1"/>
  <c r="P3462" i="274" s="1"/>
  <c r="P3463" i="274" s="1"/>
  <c r="P3464" i="274" s="1"/>
  <c r="P3465" i="274" s="1"/>
  <c r="P3466" i="274" s="1"/>
  <c r="P3467" i="274" s="1"/>
  <c r="P3468" i="274" s="1"/>
  <c r="P3469" i="274" s="1"/>
  <c r="P3470" i="274" s="1"/>
  <c r="P3471" i="274" s="1"/>
  <c r="P3472" i="274" s="1"/>
  <c r="P3473" i="274" s="1"/>
  <c r="P3474" i="274" s="1"/>
  <c r="P3475" i="274" s="1"/>
  <c r="P3476" i="274" s="1"/>
  <c r="P3477" i="274" s="1"/>
  <c r="P3478" i="274" s="1"/>
  <c r="P3479" i="274" s="1"/>
  <c r="P3480" i="274" s="1"/>
  <c r="P3481" i="274" s="1"/>
  <c r="P3482" i="274" s="1"/>
  <c r="P3483" i="274" s="1"/>
  <c r="P3484" i="274" s="1"/>
  <c r="P3485" i="274" s="1"/>
  <c r="P3486" i="274" s="1"/>
  <c r="P3487" i="274" s="1"/>
  <c r="P3488" i="274" s="1"/>
  <c r="P3489" i="274" s="1"/>
  <c r="P3490" i="274" s="1"/>
  <c r="P3491" i="274" s="1"/>
  <c r="P3492" i="274" s="1"/>
  <c r="P3493" i="274" s="1"/>
  <c r="P3494" i="274" s="1"/>
  <c r="P3495" i="274" s="1"/>
  <c r="P3496" i="274" s="1"/>
  <c r="P3497" i="274" s="1"/>
  <c r="P3498" i="274" s="1"/>
  <c r="P3499" i="274" s="1"/>
  <c r="P3500" i="274" s="1"/>
  <c r="P3501" i="274" s="1"/>
  <c r="P3502" i="274" s="1"/>
  <c r="P3503" i="274" s="1"/>
  <c r="P3504" i="274" s="1"/>
  <c r="P3505" i="274" s="1"/>
  <c r="P3506" i="274" s="1"/>
  <c r="P3507" i="274" s="1"/>
  <c r="P3508" i="274" s="1"/>
  <c r="P3509" i="274" s="1"/>
  <c r="P3510" i="274" s="1"/>
  <c r="P3511" i="274" s="1"/>
  <c r="P3512" i="274" s="1"/>
  <c r="P3513" i="274" s="1"/>
  <c r="P3514" i="274" s="1"/>
  <c r="P3515" i="274" s="1"/>
  <c r="P3516" i="274" s="1"/>
  <c r="P3517" i="274" s="1"/>
  <c r="P3518" i="274" s="1"/>
  <c r="P3519" i="274" s="1"/>
  <c r="P3520" i="274" s="1"/>
  <c r="P3521" i="274" s="1"/>
  <c r="P3522" i="274" s="1"/>
  <c r="P3523" i="274" s="1"/>
  <c r="P3524" i="274" s="1"/>
  <c r="P3525" i="274" s="1"/>
  <c r="P3526" i="274" s="1"/>
  <c r="P3527" i="274" s="1"/>
  <c r="P3528" i="274" s="1"/>
  <c r="P3529" i="274" s="1"/>
  <c r="P3530" i="274" s="1"/>
  <c r="P3531" i="274" s="1"/>
  <c r="P3532" i="274" s="1"/>
  <c r="P3533" i="274" s="1"/>
  <c r="P3534" i="274" s="1"/>
  <c r="P3535" i="274" s="1"/>
  <c r="P3536" i="274" s="1"/>
  <c r="P3537" i="274" s="1"/>
  <c r="P3538" i="274" s="1"/>
  <c r="P3539" i="274" s="1"/>
  <c r="P3540" i="274" s="1"/>
  <c r="P3541" i="274" s="1"/>
  <c r="P3542" i="274" s="1"/>
  <c r="P3543" i="274" s="1"/>
  <c r="P3544" i="274" s="1"/>
  <c r="P3545" i="274" s="1"/>
  <c r="P3546" i="274" s="1"/>
  <c r="P3547" i="274" s="1"/>
  <c r="P3548" i="274" s="1"/>
  <c r="P3549" i="274" s="1"/>
  <c r="P3550" i="274" s="1"/>
  <c r="P3551" i="274" s="1"/>
  <c r="P3552" i="274" s="1"/>
  <c r="P3553" i="274" s="1"/>
  <c r="P3554" i="274" s="1"/>
  <c r="P3555" i="274" s="1"/>
  <c r="P3556" i="274" s="1"/>
  <c r="P3557" i="274" s="1"/>
  <c r="P3558" i="274" s="1"/>
  <c r="P3559" i="274" s="1"/>
  <c r="P3560" i="274" s="1"/>
  <c r="P3561" i="274" s="1"/>
  <c r="P3562" i="274" s="1"/>
  <c r="P3563" i="274" s="1"/>
  <c r="P3564" i="274" s="1"/>
  <c r="P3565" i="274" s="1"/>
  <c r="P3566" i="274" s="1"/>
  <c r="P3567" i="274" s="1"/>
  <c r="P3568" i="274" s="1"/>
  <c r="P3569" i="274" s="1"/>
  <c r="P3570" i="274" s="1"/>
  <c r="P3571" i="274" s="1"/>
  <c r="P3572" i="274" s="1"/>
  <c r="P3573" i="274" s="1"/>
  <c r="P3574" i="274" s="1"/>
  <c r="P3575" i="274" s="1"/>
  <c r="P3576" i="274" s="1"/>
  <c r="P3577" i="274" s="1"/>
  <c r="P3578" i="274" s="1"/>
  <c r="P3579" i="274" s="1"/>
  <c r="P3580" i="274" s="1"/>
  <c r="P3581" i="274" s="1"/>
  <c r="P3582" i="274" s="1"/>
  <c r="P3583" i="274" s="1"/>
  <c r="P3584" i="274" s="1"/>
  <c r="P3585" i="274" s="1"/>
  <c r="P3586" i="274" s="1"/>
  <c r="P3587" i="274" s="1"/>
  <c r="P3588" i="274" s="1"/>
  <c r="P3589" i="274" s="1"/>
  <c r="P3590" i="274" s="1"/>
  <c r="P3591" i="274" s="1"/>
  <c r="P3592" i="274" s="1"/>
  <c r="P3593" i="274" s="1"/>
  <c r="P3594" i="274" s="1"/>
  <c r="P3595" i="274" s="1"/>
  <c r="P3596" i="274" s="1"/>
  <c r="P3597" i="274" s="1"/>
  <c r="P3598" i="274" s="1"/>
  <c r="P3599" i="274" s="1"/>
  <c r="P3600" i="274" s="1"/>
  <c r="P3601" i="274" s="1"/>
  <c r="P3602" i="274" s="1"/>
  <c r="P3603" i="274" s="1"/>
  <c r="P3604" i="274" s="1"/>
  <c r="P3605" i="274" s="1"/>
  <c r="P3606" i="274" s="1"/>
  <c r="P3607" i="274" s="1"/>
  <c r="P3608" i="274" s="1"/>
  <c r="P3609" i="274" s="1"/>
  <c r="P3610" i="274" s="1"/>
  <c r="P3611" i="274" s="1"/>
  <c r="P3612" i="274" s="1"/>
  <c r="P3613" i="274" s="1"/>
  <c r="P3614" i="274" s="1"/>
  <c r="P3615" i="274" s="1"/>
  <c r="P3616" i="274" s="1"/>
  <c r="P3617" i="274" s="1"/>
  <c r="P3618" i="274" s="1"/>
  <c r="P3619" i="274" s="1"/>
  <c r="P3620" i="274" s="1"/>
  <c r="P3621" i="274" s="1"/>
  <c r="P3622" i="274" s="1"/>
  <c r="P3623" i="274" s="1"/>
  <c r="P3624" i="274" s="1"/>
  <c r="P3625" i="274" s="1"/>
  <c r="P3626" i="274" s="1"/>
  <c r="P3627" i="274" s="1"/>
  <c r="P3628" i="274" s="1"/>
  <c r="P3629" i="274" s="1"/>
  <c r="P3630" i="274" s="1"/>
  <c r="P3631" i="274" s="1"/>
  <c r="P3632" i="274" s="1"/>
  <c r="P3633" i="274" s="1"/>
  <c r="P3634" i="274" s="1"/>
  <c r="P3635" i="274" s="1"/>
  <c r="P3636" i="274" s="1"/>
  <c r="P3637" i="274" s="1"/>
  <c r="P3638" i="274" s="1"/>
  <c r="P3639" i="274" s="1"/>
  <c r="P3640" i="274" s="1"/>
  <c r="P3641" i="274" s="1"/>
  <c r="P3642" i="274" s="1"/>
  <c r="P3643" i="274" s="1"/>
  <c r="P3644" i="274" s="1"/>
  <c r="P3645" i="274" s="1"/>
  <c r="P3646" i="274" s="1"/>
  <c r="P3647" i="274" s="1"/>
  <c r="P3648" i="274" s="1"/>
  <c r="P3649" i="274" s="1"/>
  <c r="P3650" i="274" s="1"/>
  <c r="P3651" i="274" s="1"/>
  <c r="P3652" i="274" s="1"/>
  <c r="P3653" i="274" s="1"/>
  <c r="P3654" i="274" s="1"/>
  <c r="P3655" i="274" s="1"/>
  <c r="P3656" i="274" s="1"/>
  <c r="P3657" i="274" s="1"/>
  <c r="P3658" i="274" s="1"/>
  <c r="P3659" i="274" s="1"/>
  <c r="P3660" i="274" s="1"/>
  <c r="P3661" i="274" s="1"/>
  <c r="P3662" i="274" s="1"/>
  <c r="P3663" i="274" s="1"/>
  <c r="P3664" i="274" s="1"/>
  <c r="P3665" i="274" s="1"/>
  <c r="P3666" i="274" s="1"/>
  <c r="P3667" i="274" s="1"/>
  <c r="P3668" i="274" s="1"/>
  <c r="P3669" i="274" s="1"/>
  <c r="P3670" i="274" s="1"/>
  <c r="P3671" i="274" s="1"/>
  <c r="P3672" i="274" s="1"/>
  <c r="P3673" i="274" s="1"/>
  <c r="P3674" i="274" s="1"/>
  <c r="P3675" i="274" s="1"/>
  <c r="P3676" i="274" s="1"/>
  <c r="P3677" i="274" s="1"/>
  <c r="P3678" i="274" s="1"/>
  <c r="P3679" i="274" s="1"/>
  <c r="P3680" i="274" s="1"/>
  <c r="P3681" i="274" s="1"/>
  <c r="P3682" i="274" s="1"/>
  <c r="P3683" i="274" s="1"/>
  <c r="P3684" i="274" s="1"/>
  <c r="P3685" i="274" s="1"/>
  <c r="P3686" i="274" s="1"/>
  <c r="P3687" i="274" s="1"/>
  <c r="P3688" i="274" s="1"/>
  <c r="P3689" i="274" s="1"/>
  <c r="P3690" i="274" s="1"/>
  <c r="P3691" i="274" s="1"/>
  <c r="P3692" i="274" s="1"/>
  <c r="P3693" i="274" s="1"/>
  <c r="P3694" i="274" s="1"/>
  <c r="P3695" i="274" s="1"/>
  <c r="P3696" i="274" s="1"/>
  <c r="P3697" i="274" s="1"/>
  <c r="P3698" i="274" s="1"/>
  <c r="P3699" i="274" s="1"/>
  <c r="P3700" i="274" s="1"/>
  <c r="P3701" i="274" s="1"/>
  <c r="P3702" i="274" s="1"/>
  <c r="P3703" i="274" s="1"/>
  <c r="P3704" i="274" s="1"/>
  <c r="P3705" i="274" s="1"/>
  <c r="P3706" i="274" s="1"/>
  <c r="P3707" i="274" s="1"/>
  <c r="P3708" i="274" s="1"/>
  <c r="P3709" i="274" s="1"/>
  <c r="P3710" i="274" s="1"/>
  <c r="P3711" i="274" s="1"/>
  <c r="P3712" i="274" s="1"/>
  <c r="P3713" i="274" s="1"/>
  <c r="P3714" i="274" s="1"/>
  <c r="P3715" i="274" s="1"/>
  <c r="P3716" i="274" s="1"/>
  <c r="P3717" i="274" s="1"/>
  <c r="P3718" i="274" s="1"/>
  <c r="P3719" i="274" s="1"/>
  <c r="P3720" i="274" s="1"/>
  <c r="P3721" i="274" s="1"/>
  <c r="P3722" i="274" s="1"/>
  <c r="P3723" i="274" s="1"/>
  <c r="P3724" i="274" s="1"/>
  <c r="P3725" i="274" s="1"/>
  <c r="P3726" i="274" s="1"/>
  <c r="P3727" i="274" s="1"/>
  <c r="P3728" i="274" s="1"/>
  <c r="P3729" i="274" s="1"/>
  <c r="P3730" i="274" s="1"/>
  <c r="P3731" i="274" s="1"/>
  <c r="P3732" i="274" s="1"/>
  <c r="P3733" i="274" s="1"/>
  <c r="P3734" i="274" s="1"/>
  <c r="P3735" i="274" s="1"/>
  <c r="P3736" i="274" s="1"/>
  <c r="P3737" i="274" s="1"/>
  <c r="P3738" i="274" s="1"/>
  <c r="P3739" i="274" s="1"/>
  <c r="P3740" i="274" s="1"/>
  <c r="P3741" i="274" s="1"/>
  <c r="P3742" i="274" s="1"/>
  <c r="P3743" i="274" s="1"/>
  <c r="P3744" i="274" s="1"/>
  <c r="P3745" i="274" s="1"/>
  <c r="P3746" i="274" s="1"/>
  <c r="P3747" i="274" s="1"/>
  <c r="P3748" i="274" s="1"/>
  <c r="P3749" i="274" s="1"/>
  <c r="P3750" i="274" s="1"/>
  <c r="P3751" i="274" s="1"/>
  <c r="P3752" i="274" s="1"/>
  <c r="P3753" i="274" s="1"/>
  <c r="P3754" i="274" s="1"/>
  <c r="P3755" i="274" s="1"/>
  <c r="P3756" i="274" s="1"/>
  <c r="P3757" i="274" s="1"/>
  <c r="P3758" i="274" s="1"/>
  <c r="P3759" i="274" s="1"/>
  <c r="P3760" i="274" s="1"/>
  <c r="P3761" i="274" s="1"/>
  <c r="P3762" i="274" s="1"/>
  <c r="P3763" i="274" s="1"/>
  <c r="P3764" i="274" s="1"/>
  <c r="P3765" i="274" s="1"/>
  <c r="P3766" i="274" s="1"/>
  <c r="P3767" i="274" s="1"/>
  <c r="P3768" i="274" s="1"/>
  <c r="P3769" i="274" s="1"/>
  <c r="P3770" i="274" s="1"/>
  <c r="P3771" i="274" s="1"/>
  <c r="P3772" i="274" s="1"/>
  <c r="P3773" i="274" s="1"/>
  <c r="P3774" i="274" s="1"/>
  <c r="P3775" i="274" s="1"/>
  <c r="P3776" i="274" s="1"/>
  <c r="P3777" i="274" s="1"/>
  <c r="P3778" i="274" s="1"/>
  <c r="P3779" i="274" s="1"/>
  <c r="P3780" i="274" s="1"/>
  <c r="P3781" i="274" s="1"/>
  <c r="P3782" i="274" s="1"/>
  <c r="P3783" i="274" s="1"/>
  <c r="P3784" i="274" s="1"/>
  <c r="P3785" i="274" s="1"/>
  <c r="P3786" i="274" s="1"/>
  <c r="P3787" i="274" s="1"/>
  <c r="P3788" i="274" s="1"/>
  <c r="P3789" i="274" s="1"/>
  <c r="P3790" i="274" s="1"/>
  <c r="P3791" i="274" s="1"/>
  <c r="P3792" i="274" s="1"/>
  <c r="P3793" i="274" s="1"/>
  <c r="P3794" i="274" s="1"/>
  <c r="P3795" i="274" s="1"/>
  <c r="P3796" i="274" s="1"/>
  <c r="P3797" i="274" s="1"/>
  <c r="P3798" i="274" s="1"/>
  <c r="P3799" i="274" s="1"/>
  <c r="P3800" i="274" s="1"/>
  <c r="P3801" i="274" s="1"/>
  <c r="P3802" i="274" s="1"/>
  <c r="P3803" i="274" s="1"/>
  <c r="P3804" i="274" s="1"/>
  <c r="P3805" i="274" s="1"/>
  <c r="P3806" i="274" s="1"/>
  <c r="P3807" i="274" s="1"/>
  <c r="P3808" i="274" s="1"/>
  <c r="P3809" i="274" s="1"/>
  <c r="P3810" i="274" s="1"/>
  <c r="P3811" i="274" s="1"/>
  <c r="P3812" i="274" s="1"/>
  <c r="P3813" i="274" s="1"/>
  <c r="P3814" i="274" s="1"/>
  <c r="P3815" i="274" s="1"/>
  <c r="P3816" i="274" s="1"/>
  <c r="P3817" i="274" s="1"/>
  <c r="P3818" i="274" s="1"/>
  <c r="P3819" i="274" s="1"/>
  <c r="P3820" i="274" s="1"/>
  <c r="P3821" i="274" s="1"/>
  <c r="P3822" i="274" s="1"/>
  <c r="P3823" i="274" s="1"/>
  <c r="P3824" i="274" s="1"/>
  <c r="P3825" i="274" s="1"/>
  <c r="P3826" i="274" s="1"/>
  <c r="P3827" i="274" s="1"/>
  <c r="P3828" i="274" s="1"/>
  <c r="P3829" i="274" s="1"/>
  <c r="P3830" i="274" s="1"/>
  <c r="P3831" i="274" s="1"/>
  <c r="P3832" i="274" s="1"/>
  <c r="P3833" i="274" s="1"/>
  <c r="P3834" i="274" s="1"/>
  <c r="P3835" i="274" s="1"/>
  <c r="P3836" i="274" s="1"/>
  <c r="P3837" i="274" s="1"/>
  <c r="P3838" i="274" s="1"/>
  <c r="P3839" i="274" s="1"/>
  <c r="P3840" i="274" s="1"/>
  <c r="P3841" i="274" s="1"/>
  <c r="P3842" i="274" s="1"/>
  <c r="P3843" i="274" s="1"/>
  <c r="P3844" i="274" s="1"/>
  <c r="P3845" i="274" s="1"/>
  <c r="P3846" i="274" s="1"/>
  <c r="P3847" i="274" s="1"/>
  <c r="P3848" i="274" s="1"/>
  <c r="P3849" i="274" s="1"/>
  <c r="P3850" i="274" s="1"/>
  <c r="P3851" i="274" s="1"/>
  <c r="P3852" i="274" s="1"/>
  <c r="P3853" i="274" s="1"/>
  <c r="P3854" i="274" s="1"/>
  <c r="P3855" i="274" s="1"/>
  <c r="P3856" i="274" s="1"/>
  <c r="P3857" i="274" s="1"/>
  <c r="P3858" i="274" s="1"/>
  <c r="P3859" i="274" s="1"/>
  <c r="P3860" i="274" s="1"/>
  <c r="P3861" i="274" s="1"/>
  <c r="P3862" i="274" s="1"/>
  <c r="P3863" i="274" s="1"/>
  <c r="P3864" i="274" s="1"/>
  <c r="P3865" i="274" s="1"/>
  <c r="P3866" i="274" s="1"/>
  <c r="P3867" i="274" s="1"/>
  <c r="P3868" i="274" s="1"/>
  <c r="P3869" i="274" s="1"/>
  <c r="P3870" i="274" s="1"/>
  <c r="P3871" i="274" s="1"/>
  <c r="P3872" i="274" s="1"/>
  <c r="P3873" i="274" s="1"/>
  <c r="P3874" i="274" s="1"/>
  <c r="P3875" i="274" s="1"/>
  <c r="P3876" i="274" s="1"/>
  <c r="P3877" i="274" s="1"/>
  <c r="P3878" i="274" s="1"/>
  <c r="P3879" i="274" s="1"/>
  <c r="P3880" i="274" s="1"/>
  <c r="P3881" i="274" s="1"/>
  <c r="P3882" i="274" s="1"/>
  <c r="P3883" i="274" s="1"/>
  <c r="P3884" i="274" s="1"/>
  <c r="P3885" i="274" s="1"/>
  <c r="P3886" i="274" s="1"/>
  <c r="P3887" i="274" s="1"/>
  <c r="P3888" i="274" s="1"/>
  <c r="P3889" i="274" s="1"/>
  <c r="P3890" i="274" s="1"/>
  <c r="P3891" i="274" s="1"/>
  <c r="P3892" i="274" s="1"/>
  <c r="P3893" i="274" s="1"/>
  <c r="P3894" i="274" s="1"/>
  <c r="P3895" i="274" s="1"/>
  <c r="P3896" i="274" s="1"/>
  <c r="P3897" i="274" s="1"/>
  <c r="P3898" i="274" s="1"/>
  <c r="P3899" i="274" s="1"/>
  <c r="P3900" i="274" s="1"/>
  <c r="P3901" i="274" s="1"/>
  <c r="P3902" i="274" s="1"/>
  <c r="P3903" i="274" s="1"/>
  <c r="P3904" i="274" s="1"/>
  <c r="P3905" i="274" s="1"/>
  <c r="P3906" i="274" s="1"/>
  <c r="P3907" i="274" s="1"/>
  <c r="P3908" i="274" s="1"/>
  <c r="P3909" i="274" s="1"/>
  <c r="P3910" i="274" s="1"/>
  <c r="P3911" i="274" s="1"/>
  <c r="P3912" i="274" s="1"/>
  <c r="P3913" i="274" s="1"/>
  <c r="P3914" i="274" s="1"/>
  <c r="P3915" i="274" s="1"/>
  <c r="P3916" i="274" s="1"/>
  <c r="P3917" i="274" s="1"/>
  <c r="P3918" i="274" s="1"/>
  <c r="P3919" i="274" s="1"/>
  <c r="P3920" i="274" s="1"/>
  <c r="P3921" i="274" s="1"/>
  <c r="P3922" i="274" s="1"/>
  <c r="P3923" i="274" s="1"/>
  <c r="P3924" i="274" s="1"/>
  <c r="P3925" i="274" s="1"/>
  <c r="P3926" i="274" s="1"/>
  <c r="P3927" i="274" s="1"/>
  <c r="P3928" i="274" s="1"/>
  <c r="P3929" i="274" s="1"/>
  <c r="P3930" i="274" s="1"/>
  <c r="P3931" i="274" s="1"/>
  <c r="P3932" i="274" s="1"/>
  <c r="P3933" i="274" s="1"/>
  <c r="P3934" i="274" s="1"/>
  <c r="P3935" i="274" s="1"/>
  <c r="P3936" i="274" s="1"/>
  <c r="P3937" i="274" s="1"/>
  <c r="P3938" i="274" s="1"/>
  <c r="P3939" i="274" s="1"/>
  <c r="P3940" i="274" s="1"/>
  <c r="P3941" i="274" s="1"/>
  <c r="P3942" i="274" s="1"/>
  <c r="P3943" i="274" s="1"/>
  <c r="P3944" i="274" s="1"/>
  <c r="P3945" i="274" s="1"/>
  <c r="P3946" i="274" s="1"/>
  <c r="P3947" i="274" s="1"/>
  <c r="P3948" i="274" s="1"/>
  <c r="P3949" i="274" s="1"/>
  <c r="P3950" i="274" s="1"/>
  <c r="P3951" i="274" s="1"/>
  <c r="P3952" i="274" s="1"/>
  <c r="P3953" i="274" s="1"/>
  <c r="P3954" i="274" s="1"/>
  <c r="P3955" i="274" s="1"/>
  <c r="P3956" i="274" s="1"/>
  <c r="P3957" i="274" s="1"/>
  <c r="P3958" i="274" s="1"/>
  <c r="P3959" i="274" s="1"/>
  <c r="P3960" i="274" s="1"/>
  <c r="P3961" i="274" s="1"/>
  <c r="P3962" i="274" s="1"/>
  <c r="P3963" i="274" s="1"/>
  <c r="P3964" i="274" s="1"/>
  <c r="P3965" i="274" s="1"/>
  <c r="P3966" i="274" s="1"/>
  <c r="P3967" i="274" s="1"/>
  <c r="P3968" i="274" s="1"/>
  <c r="P3969" i="274" s="1"/>
  <c r="P3970" i="274" s="1"/>
  <c r="P3971" i="274" s="1"/>
  <c r="P3972" i="274" s="1"/>
  <c r="P3973" i="274" s="1"/>
  <c r="P3974" i="274" s="1"/>
  <c r="P3975" i="274" s="1"/>
  <c r="P3976" i="274" s="1"/>
  <c r="P3977" i="274" s="1"/>
  <c r="P3978" i="274" s="1"/>
  <c r="P3979" i="274" s="1"/>
  <c r="P3980" i="274" s="1"/>
  <c r="P3981" i="274" s="1"/>
  <c r="P3982" i="274" s="1"/>
  <c r="P3983" i="274" s="1"/>
  <c r="P3984" i="274" s="1"/>
  <c r="P3985" i="274" s="1"/>
  <c r="P3986" i="274" s="1"/>
  <c r="P3987" i="274" s="1"/>
  <c r="P3988" i="274" s="1"/>
  <c r="P3989" i="274" s="1"/>
  <c r="P3990" i="274" s="1"/>
  <c r="P3991" i="274" s="1"/>
  <c r="P3992" i="274" s="1"/>
  <c r="P3993" i="274" s="1"/>
  <c r="P3994" i="274" s="1"/>
  <c r="P3995" i="274" s="1"/>
  <c r="P3996" i="274" s="1"/>
  <c r="P3997" i="274" s="1"/>
  <c r="P3998" i="274" s="1"/>
  <c r="P3999" i="274" s="1"/>
  <c r="P4000" i="274" s="1"/>
  <c r="P4001" i="274" s="1"/>
  <c r="P4002" i="274" s="1"/>
  <c r="P4003" i="274" s="1"/>
  <c r="P4004" i="274" s="1"/>
  <c r="P4005" i="274" s="1"/>
  <c r="P4006" i="274" s="1"/>
  <c r="P4007" i="274" s="1"/>
  <c r="P4008" i="274" s="1"/>
  <c r="P4009" i="274" s="1"/>
  <c r="P4010" i="274" s="1"/>
  <c r="P4011" i="274" s="1"/>
  <c r="P4012" i="274" s="1"/>
  <c r="P4013" i="274" s="1"/>
  <c r="P4014" i="274" s="1"/>
  <c r="P4015" i="274" s="1"/>
  <c r="P4016" i="274" s="1"/>
  <c r="P4017" i="274" s="1"/>
  <c r="P4018" i="274" s="1"/>
  <c r="P4019" i="274" s="1"/>
  <c r="P4020" i="274" s="1"/>
  <c r="P4021" i="274" s="1"/>
  <c r="P4022" i="274" s="1"/>
  <c r="P4023" i="274" s="1"/>
  <c r="P4024" i="274" s="1"/>
  <c r="P4025" i="274" s="1"/>
  <c r="P4026" i="274" s="1"/>
  <c r="P4027" i="274" s="1"/>
  <c r="P4028" i="274" s="1"/>
  <c r="P4029" i="274" s="1"/>
  <c r="P4030" i="274" s="1"/>
  <c r="P4031" i="274" s="1"/>
  <c r="P4032" i="274" s="1"/>
  <c r="P4033" i="274" s="1"/>
  <c r="P4034" i="274" s="1"/>
  <c r="P4035" i="274" s="1"/>
  <c r="P4036" i="274" s="1"/>
  <c r="P4037" i="274" s="1"/>
  <c r="P4038" i="274" s="1"/>
  <c r="P4039" i="274" s="1"/>
  <c r="P4040" i="274" s="1"/>
  <c r="P4041" i="274" s="1"/>
  <c r="P4042" i="274" s="1"/>
  <c r="P4043" i="274" s="1"/>
  <c r="P4044" i="274" s="1"/>
  <c r="P4045" i="274" s="1"/>
  <c r="P4046" i="274" s="1"/>
  <c r="P4047" i="274" s="1"/>
  <c r="P4048" i="274" s="1"/>
  <c r="P4049" i="274" s="1"/>
  <c r="P4050" i="274" s="1"/>
  <c r="P4051" i="274" s="1"/>
  <c r="P4052" i="274" s="1"/>
  <c r="P4053" i="274" s="1"/>
  <c r="P4054" i="274" s="1"/>
  <c r="P4055" i="274" s="1"/>
  <c r="P4056" i="274" s="1"/>
  <c r="P4057" i="274" s="1"/>
  <c r="P4058" i="274" s="1"/>
  <c r="P4059" i="274" s="1"/>
  <c r="P4060" i="274" s="1"/>
  <c r="P4061" i="274" s="1"/>
  <c r="P4062" i="274" s="1"/>
  <c r="P4063" i="274" s="1"/>
  <c r="P4064" i="274" s="1"/>
  <c r="P4065" i="274" s="1"/>
  <c r="P4066" i="274" s="1"/>
  <c r="P4067" i="274" s="1"/>
  <c r="P4068" i="274" s="1"/>
  <c r="P4069" i="274" s="1"/>
  <c r="P4070" i="274" s="1"/>
  <c r="P4071" i="274" s="1"/>
  <c r="P4072" i="274" s="1"/>
  <c r="P4073" i="274" s="1"/>
  <c r="P4074" i="274" s="1"/>
  <c r="P4075" i="274" s="1"/>
  <c r="P4076" i="274" s="1"/>
  <c r="P4077" i="274" s="1"/>
  <c r="P4078" i="274" s="1"/>
  <c r="P4079" i="274" s="1"/>
  <c r="P4080" i="274" s="1"/>
  <c r="P4081" i="274" s="1"/>
  <c r="P4082" i="274" s="1"/>
  <c r="P4083" i="274" s="1"/>
  <c r="P4084" i="274" s="1"/>
  <c r="P4085" i="274" s="1"/>
  <c r="P4086" i="274" s="1"/>
  <c r="P4087" i="274" s="1"/>
  <c r="P4088" i="274" s="1"/>
  <c r="P4089" i="274" s="1"/>
  <c r="P4090" i="274" s="1"/>
  <c r="P4091" i="274" s="1"/>
  <c r="P4092" i="274" s="1"/>
  <c r="P4093" i="274" s="1"/>
  <c r="P4094" i="274" s="1"/>
  <c r="P4095" i="274" s="1"/>
  <c r="P4096" i="274" s="1"/>
  <c r="P4097" i="274" s="1"/>
  <c r="P4098" i="274" s="1"/>
  <c r="P4099" i="274" s="1"/>
  <c r="P4100" i="274" s="1"/>
  <c r="P4101" i="274" s="1"/>
  <c r="P4102" i="274" s="1"/>
  <c r="P4103" i="274" s="1"/>
  <c r="P4104" i="274" s="1"/>
  <c r="P4105" i="274" s="1"/>
  <c r="P4106" i="274" s="1"/>
  <c r="P4107" i="274" s="1"/>
  <c r="P4108" i="274" s="1"/>
  <c r="P4109" i="274" s="1"/>
  <c r="P4110" i="274" s="1"/>
  <c r="P4111" i="274" s="1"/>
  <c r="P4112" i="274" s="1"/>
  <c r="P4113" i="274" s="1"/>
  <c r="P4114" i="274" s="1"/>
  <c r="P4115" i="274" s="1"/>
  <c r="P4116" i="274" s="1"/>
  <c r="P4117" i="274" s="1"/>
  <c r="P4118" i="274" s="1"/>
  <c r="P4119" i="274" s="1"/>
  <c r="P4120" i="274" s="1"/>
  <c r="P4121" i="274" s="1"/>
  <c r="P4122" i="274" s="1"/>
  <c r="P4123" i="274" s="1"/>
  <c r="P4124" i="274" s="1"/>
  <c r="P4125" i="274" s="1"/>
  <c r="P4126" i="274" s="1"/>
  <c r="P4127" i="274" s="1"/>
  <c r="P4128" i="274" s="1"/>
  <c r="P4129" i="274" s="1"/>
  <c r="P4130" i="274" s="1"/>
  <c r="P4131" i="274" s="1"/>
  <c r="P4132" i="274" s="1"/>
  <c r="P4133" i="274" s="1"/>
  <c r="P4134" i="274" s="1"/>
  <c r="P4135" i="274" s="1"/>
  <c r="P4136" i="274" s="1"/>
  <c r="P4137" i="274" s="1"/>
  <c r="P4138" i="274" s="1"/>
  <c r="P4139" i="274" s="1"/>
  <c r="P4140" i="274" s="1"/>
  <c r="P4141" i="274" s="1"/>
  <c r="P4142" i="274" s="1"/>
  <c r="P4143" i="274" s="1"/>
  <c r="P4144" i="274" s="1"/>
  <c r="P4145" i="274" s="1"/>
  <c r="P4146" i="274" s="1"/>
  <c r="P4147" i="274" s="1"/>
  <c r="P4148" i="274" s="1"/>
  <c r="P4149" i="274" s="1"/>
  <c r="P4150" i="274" s="1"/>
  <c r="P4151" i="274" s="1"/>
  <c r="P4152" i="274" s="1"/>
  <c r="P4153" i="274" s="1"/>
  <c r="P4154" i="274" s="1"/>
  <c r="P4155" i="274" s="1"/>
  <c r="P4156" i="274" s="1"/>
  <c r="P4157" i="274" s="1"/>
  <c r="P4158" i="274" s="1"/>
  <c r="P4159" i="274" s="1"/>
  <c r="P4160" i="274" s="1"/>
  <c r="P4161" i="274" s="1"/>
  <c r="P4162" i="274" s="1"/>
  <c r="P4163" i="274" s="1"/>
  <c r="P4164" i="274" s="1"/>
  <c r="P4165" i="274" s="1"/>
  <c r="P4166" i="274" s="1"/>
  <c r="P4167" i="274" s="1"/>
  <c r="P4168" i="274" s="1"/>
  <c r="P4169" i="274" s="1"/>
  <c r="P4170" i="274" s="1"/>
  <c r="P4171" i="274" s="1"/>
  <c r="P4172" i="274" s="1"/>
  <c r="P4173" i="274" s="1"/>
  <c r="P4174" i="274" s="1"/>
  <c r="P4175" i="274" s="1"/>
  <c r="P4176" i="274" s="1"/>
  <c r="P4177" i="274" s="1"/>
  <c r="P4178" i="274" s="1"/>
  <c r="P4179" i="274" s="1"/>
  <c r="P4180" i="274" s="1"/>
  <c r="P4181" i="274" s="1"/>
  <c r="P4182" i="274" s="1"/>
  <c r="P4183" i="274" s="1"/>
  <c r="P4184" i="274" s="1"/>
  <c r="P4185" i="274" s="1"/>
  <c r="P4186" i="274" s="1"/>
  <c r="P4187" i="274" s="1"/>
  <c r="P4188" i="274" s="1"/>
  <c r="P4189" i="274" s="1"/>
  <c r="P4190" i="274" s="1"/>
  <c r="P4191" i="274" s="1"/>
  <c r="P4192" i="274" s="1"/>
  <c r="P4193" i="274" s="1"/>
  <c r="P4194" i="274" s="1"/>
  <c r="P4195" i="274" s="1"/>
  <c r="P4196" i="274" s="1"/>
  <c r="P4197" i="274" s="1"/>
  <c r="P4198" i="274" s="1"/>
  <c r="P4199" i="274" s="1"/>
  <c r="P4200" i="274" s="1"/>
  <c r="P4201" i="274" s="1"/>
  <c r="P4202" i="274" s="1"/>
  <c r="P4203" i="274" s="1"/>
  <c r="P4204" i="274" s="1"/>
  <c r="P4205" i="274" s="1"/>
  <c r="P4206" i="274" s="1"/>
  <c r="P4207" i="274" s="1"/>
  <c r="P4208" i="274" s="1"/>
  <c r="P4209" i="274" s="1"/>
  <c r="P4210" i="274" s="1"/>
  <c r="P4211" i="274" s="1"/>
  <c r="P4212" i="274" s="1"/>
  <c r="P4213" i="274" s="1"/>
  <c r="P4214" i="274" s="1"/>
  <c r="P4215" i="274" s="1"/>
  <c r="P4216" i="274" s="1"/>
  <c r="P4217" i="274" s="1"/>
  <c r="P4218" i="274" s="1"/>
  <c r="P4219" i="274" s="1"/>
  <c r="P4220" i="274" s="1"/>
  <c r="P4221" i="274" s="1"/>
  <c r="P4222" i="274" s="1"/>
  <c r="P4223" i="274" s="1"/>
  <c r="P4224" i="274" s="1"/>
  <c r="P4225" i="274" s="1"/>
  <c r="P4226" i="274" s="1"/>
  <c r="P4227" i="274" s="1"/>
  <c r="P4228" i="274" s="1"/>
  <c r="P4229" i="274" s="1"/>
  <c r="P4230" i="274" s="1"/>
  <c r="P4231" i="274" s="1"/>
  <c r="P4232" i="274" s="1"/>
  <c r="P4233" i="274" s="1"/>
  <c r="P4234" i="274" s="1"/>
  <c r="P4235" i="274" s="1"/>
  <c r="P4236" i="274" s="1"/>
  <c r="P4237" i="274" s="1"/>
  <c r="P4238" i="274" s="1"/>
  <c r="P4239" i="274" s="1"/>
  <c r="P4240" i="274" s="1"/>
  <c r="P4241" i="274" s="1"/>
  <c r="P4242" i="274" s="1"/>
  <c r="P4243" i="274" s="1"/>
  <c r="P4244" i="274" s="1"/>
  <c r="P4245" i="274" s="1"/>
  <c r="P4246" i="274" s="1"/>
  <c r="P4247" i="274" s="1"/>
  <c r="P4248" i="274" s="1"/>
  <c r="P4249" i="274" s="1"/>
  <c r="P4250" i="274" s="1"/>
  <c r="P4251" i="274" s="1"/>
  <c r="P4252" i="274" s="1"/>
  <c r="P4253" i="274" s="1"/>
  <c r="P4254" i="274" s="1"/>
  <c r="P4255" i="274" s="1"/>
  <c r="P4256" i="274" s="1"/>
  <c r="P4257" i="274" s="1"/>
  <c r="P4258" i="274" s="1"/>
  <c r="P4259" i="274" s="1"/>
  <c r="P4260" i="274" s="1"/>
  <c r="P4261" i="274" s="1"/>
  <c r="P4262" i="274" s="1"/>
  <c r="P4263" i="274" s="1"/>
  <c r="P4264" i="274" s="1"/>
  <c r="P4265" i="274" s="1"/>
  <c r="P4266" i="274" s="1"/>
  <c r="P4267" i="274" s="1"/>
  <c r="P4268" i="274" s="1"/>
  <c r="P4269" i="274" s="1"/>
  <c r="P4270" i="274" s="1"/>
  <c r="P4271" i="274" s="1"/>
  <c r="P4272" i="274" s="1"/>
  <c r="P4273" i="274" s="1"/>
  <c r="P4274" i="274" s="1"/>
  <c r="P4275" i="274" s="1"/>
  <c r="P4276" i="274" s="1"/>
  <c r="P4277" i="274" s="1"/>
  <c r="P4278" i="274" s="1"/>
  <c r="P4279" i="274" s="1"/>
  <c r="P4280" i="274" s="1"/>
  <c r="P4281" i="274" s="1"/>
  <c r="P4282" i="274" s="1"/>
  <c r="P4283" i="274" s="1"/>
  <c r="P4284" i="274" s="1"/>
  <c r="P4285" i="274" s="1"/>
  <c r="P4286" i="274" s="1"/>
  <c r="P4287" i="274" s="1"/>
  <c r="P4288" i="274" s="1"/>
  <c r="P4289" i="274" s="1"/>
  <c r="P4290" i="274" s="1"/>
  <c r="P4291" i="274" s="1"/>
  <c r="P4292" i="274" s="1"/>
  <c r="P4293" i="274" s="1"/>
  <c r="P4294" i="274" s="1"/>
  <c r="P4295" i="274" s="1"/>
  <c r="P4296" i="274" s="1"/>
  <c r="P4297" i="274" s="1"/>
  <c r="P4298" i="274" s="1"/>
  <c r="P4299" i="274" s="1"/>
  <c r="P4300" i="274" s="1"/>
  <c r="P4301" i="274" s="1"/>
  <c r="P4302" i="274" s="1"/>
  <c r="P4303" i="274" s="1"/>
  <c r="P4304" i="274" s="1"/>
  <c r="P4305" i="274" s="1"/>
  <c r="P4306" i="274" s="1"/>
  <c r="P4307" i="274" s="1"/>
  <c r="P4308" i="274" s="1"/>
  <c r="P4309" i="274" s="1"/>
  <c r="P4310" i="274" s="1"/>
  <c r="P4311" i="274" s="1"/>
  <c r="P4312" i="274" s="1"/>
  <c r="P4313" i="274" s="1"/>
  <c r="P4314" i="274" s="1"/>
  <c r="P4315" i="274" s="1"/>
  <c r="P4316" i="274" s="1"/>
  <c r="P4317" i="274" s="1"/>
  <c r="P4318" i="274" s="1"/>
  <c r="P4319" i="274" s="1"/>
  <c r="P4320" i="274" s="1"/>
  <c r="P4321" i="274" s="1"/>
  <c r="P4322" i="274" s="1"/>
  <c r="P4323" i="274" s="1"/>
  <c r="P4324" i="274" s="1"/>
  <c r="P4325" i="274" s="1"/>
  <c r="P4326" i="274" s="1"/>
  <c r="P4327" i="274" s="1"/>
  <c r="P4328" i="274" s="1"/>
  <c r="P4329" i="274" s="1"/>
  <c r="P4330" i="274" s="1"/>
  <c r="P4331" i="274" s="1"/>
  <c r="P4332" i="274" s="1"/>
  <c r="P4333" i="274" s="1"/>
  <c r="P4334" i="274" s="1"/>
  <c r="P4335" i="274" s="1"/>
  <c r="P4336" i="274" s="1"/>
  <c r="P4337" i="274" s="1"/>
  <c r="P4338" i="274" s="1"/>
  <c r="P4339" i="274" s="1"/>
  <c r="P4340" i="274" s="1"/>
  <c r="P4341" i="274" s="1"/>
  <c r="P4342" i="274" s="1"/>
  <c r="P4343" i="274" s="1"/>
  <c r="P4344" i="274" s="1"/>
  <c r="P4345" i="274" s="1"/>
  <c r="P4346" i="274" s="1"/>
  <c r="P4347" i="274" s="1"/>
  <c r="P4348" i="274" s="1"/>
  <c r="P4349" i="274" s="1"/>
  <c r="P4350" i="274" s="1"/>
  <c r="P4351" i="274" s="1"/>
  <c r="P4352" i="274" s="1"/>
  <c r="P4353" i="274" s="1"/>
  <c r="P4354" i="274" s="1"/>
  <c r="P4355" i="274" s="1"/>
  <c r="P4356" i="274" s="1"/>
  <c r="P4357" i="274" s="1"/>
  <c r="P4358" i="274" s="1"/>
  <c r="P4359" i="274" s="1"/>
  <c r="P4360" i="274" s="1"/>
  <c r="P4361" i="274" s="1"/>
  <c r="P4362" i="274" s="1"/>
  <c r="P4363" i="274" s="1"/>
  <c r="P4364" i="274" s="1"/>
  <c r="P4365" i="274" s="1"/>
  <c r="P4366" i="274" s="1"/>
  <c r="P4367" i="274" s="1"/>
  <c r="P4368" i="274" s="1"/>
  <c r="P4369" i="274" s="1"/>
  <c r="P4370" i="274" s="1"/>
  <c r="P4371" i="274" s="1"/>
  <c r="P4372" i="274" s="1"/>
  <c r="P4373" i="274" s="1"/>
  <c r="P4374" i="274" s="1"/>
  <c r="P4375" i="274" s="1"/>
  <c r="P4376" i="274" s="1"/>
  <c r="P4377" i="274" s="1"/>
  <c r="P4378" i="274" s="1"/>
  <c r="P4379" i="274" s="1"/>
  <c r="P4380" i="274" s="1"/>
  <c r="P4381" i="274" s="1"/>
  <c r="P4382" i="274" s="1"/>
  <c r="P4383" i="274" s="1"/>
  <c r="P4384" i="274" s="1"/>
  <c r="P4385" i="274" s="1"/>
  <c r="P4386" i="274" s="1"/>
  <c r="P4387" i="274" s="1"/>
  <c r="P4388" i="274" s="1"/>
  <c r="P4389" i="274" s="1"/>
  <c r="P4390" i="274" s="1"/>
  <c r="P4391" i="274" s="1"/>
  <c r="P4392" i="274" s="1"/>
  <c r="P4393" i="274" s="1"/>
  <c r="P4394" i="274" s="1"/>
  <c r="P4395" i="274" s="1"/>
  <c r="P4396" i="274" s="1"/>
  <c r="P4397" i="274" s="1"/>
  <c r="P4398" i="274" s="1"/>
  <c r="P4399" i="274" s="1"/>
  <c r="P4400" i="274" s="1"/>
  <c r="P4401" i="274" s="1"/>
  <c r="P4402" i="274" s="1"/>
  <c r="P4403" i="274" s="1"/>
  <c r="P4404" i="274" s="1"/>
  <c r="P4405" i="274" s="1"/>
  <c r="P4406" i="274" s="1"/>
  <c r="P4407" i="274" s="1"/>
  <c r="P4408" i="274" s="1"/>
  <c r="P4409" i="274" s="1"/>
  <c r="P4410" i="274" s="1"/>
  <c r="P4411" i="274" s="1"/>
  <c r="P4412" i="274" s="1"/>
  <c r="P4413" i="274" s="1"/>
  <c r="P4414" i="274" s="1"/>
  <c r="P4415" i="274" s="1"/>
  <c r="P4416" i="274" s="1"/>
  <c r="P4417" i="274" s="1"/>
  <c r="P4418" i="274" s="1"/>
  <c r="P4419" i="274" s="1"/>
  <c r="P4420" i="274" s="1"/>
  <c r="P4421" i="274" s="1"/>
  <c r="P4422" i="274" s="1"/>
  <c r="P4423" i="274" s="1"/>
  <c r="P4424" i="274" s="1"/>
  <c r="P4425" i="274" s="1"/>
  <c r="P4426" i="274" s="1"/>
  <c r="P4427" i="274" s="1"/>
  <c r="P4428" i="274" s="1"/>
  <c r="P4429" i="274" s="1"/>
  <c r="P4430" i="274" s="1"/>
  <c r="P4431" i="274" s="1"/>
  <c r="P4432" i="274" s="1"/>
  <c r="P4433" i="274" s="1"/>
  <c r="P4434" i="274" s="1"/>
  <c r="P4435" i="274" s="1"/>
  <c r="P4436" i="274" s="1"/>
  <c r="P4437" i="274" s="1"/>
  <c r="P4438" i="274" s="1"/>
  <c r="P4439" i="274" s="1"/>
  <c r="P4440" i="274" s="1"/>
  <c r="P4441" i="274" s="1"/>
  <c r="P4442" i="274" s="1"/>
  <c r="P4443" i="274" s="1"/>
  <c r="P4444" i="274" s="1"/>
  <c r="P4445" i="274" s="1"/>
  <c r="P4446" i="274" s="1"/>
  <c r="P4447" i="274" s="1"/>
  <c r="P4448" i="274" s="1"/>
  <c r="P4449" i="274" s="1"/>
  <c r="P4450" i="274" s="1"/>
  <c r="P4451" i="274" s="1"/>
  <c r="P4452" i="274" s="1"/>
  <c r="P4453" i="274" s="1"/>
  <c r="P4454" i="274" s="1"/>
  <c r="P4455" i="274" s="1"/>
  <c r="P4456" i="274" s="1"/>
  <c r="P4457" i="274" s="1"/>
  <c r="P4458" i="274" s="1"/>
  <c r="P4459" i="274" s="1"/>
  <c r="P4460" i="274" s="1"/>
  <c r="P4461" i="274" s="1"/>
  <c r="P4462" i="274" s="1"/>
  <c r="P4463" i="274" s="1"/>
  <c r="P4464" i="274" s="1"/>
  <c r="P4465" i="274" s="1"/>
  <c r="P4466" i="274" s="1"/>
  <c r="P4467" i="274" s="1"/>
  <c r="P4468" i="274" s="1"/>
  <c r="P4469" i="274" s="1"/>
  <c r="P4470" i="274" s="1"/>
  <c r="P4471" i="274" s="1"/>
  <c r="P4472" i="274" s="1"/>
  <c r="P4473" i="274" s="1"/>
  <c r="P4474" i="274" s="1"/>
  <c r="P4475" i="274" s="1"/>
  <c r="P4476" i="274" s="1"/>
  <c r="P4477" i="274" s="1"/>
  <c r="P4478" i="274" s="1"/>
  <c r="P4479" i="274" s="1"/>
  <c r="P4480" i="274" s="1"/>
  <c r="P4481" i="274" s="1"/>
  <c r="P4482" i="274" s="1"/>
  <c r="P4483" i="274" s="1"/>
  <c r="P4484" i="274" s="1"/>
  <c r="P4485" i="274" s="1"/>
  <c r="P4486" i="274" s="1"/>
  <c r="P4487" i="274" s="1"/>
  <c r="P4488" i="274" s="1"/>
  <c r="P4489" i="274" s="1"/>
  <c r="P4490" i="274" s="1"/>
  <c r="P4491" i="274" s="1"/>
  <c r="P4492" i="274" s="1"/>
  <c r="P4493" i="274" s="1"/>
  <c r="P4494" i="274" s="1"/>
  <c r="P4495" i="274" s="1"/>
  <c r="P4496" i="274" s="1"/>
  <c r="P4497" i="274" s="1"/>
  <c r="P4498" i="274" s="1"/>
  <c r="P4499" i="274" s="1"/>
  <c r="P4500" i="274" s="1"/>
  <c r="P4501" i="274" s="1"/>
  <c r="P4502" i="274" s="1"/>
  <c r="P4503" i="274" s="1"/>
  <c r="P4504" i="274" s="1"/>
  <c r="P4505" i="274" s="1"/>
  <c r="P4506" i="274" s="1"/>
  <c r="P4507" i="274" s="1"/>
  <c r="P4508" i="274" s="1"/>
  <c r="P4509" i="274" s="1"/>
  <c r="P4510" i="274" s="1"/>
  <c r="P4511" i="274" s="1"/>
  <c r="P4512" i="274" s="1"/>
  <c r="P4513" i="274" s="1"/>
  <c r="P4514" i="274" s="1"/>
  <c r="P4515" i="274" s="1"/>
  <c r="P4516" i="274" s="1"/>
  <c r="P4517" i="274" s="1"/>
  <c r="P4518" i="274" s="1"/>
  <c r="P4519" i="274" s="1"/>
  <c r="P4520" i="274" s="1"/>
  <c r="P4521" i="274" s="1"/>
  <c r="P4522" i="274" s="1"/>
  <c r="P4523" i="274" s="1"/>
  <c r="P4524" i="274" s="1"/>
  <c r="P4525" i="274" s="1"/>
  <c r="P4526" i="274" s="1"/>
  <c r="P4527" i="274" s="1"/>
  <c r="P4528" i="274" s="1"/>
  <c r="P4529" i="274" s="1"/>
  <c r="P4530" i="274" s="1"/>
  <c r="P4531" i="274" s="1"/>
  <c r="P4532" i="274" s="1"/>
  <c r="P4533" i="274" s="1"/>
  <c r="P4534" i="274" s="1"/>
  <c r="P4535" i="274" s="1"/>
  <c r="P4536" i="274" s="1"/>
  <c r="P4537" i="274" s="1"/>
  <c r="P4538" i="274" s="1"/>
  <c r="P4539" i="274" s="1"/>
  <c r="P4540" i="274" s="1"/>
  <c r="P4541" i="274" s="1"/>
  <c r="P4542" i="274" s="1"/>
  <c r="P4543" i="274" s="1"/>
  <c r="P4544" i="274" s="1"/>
  <c r="P4545" i="274" s="1"/>
  <c r="P4546" i="274" s="1"/>
  <c r="P4547" i="274" s="1"/>
  <c r="P4548" i="274" s="1"/>
  <c r="P4549" i="274" s="1"/>
  <c r="P4550" i="274" s="1"/>
  <c r="P4551" i="274" s="1"/>
  <c r="P4552" i="274" s="1"/>
  <c r="P4553" i="274" s="1"/>
  <c r="P4554" i="274" s="1"/>
  <c r="P4555" i="274" s="1"/>
  <c r="P4556" i="274" s="1"/>
  <c r="P4557" i="274" s="1"/>
  <c r="P4558" i="274" s="1"/>
  <c r="P4559" i="274" s="1"/>
  <c r="P4560" i="274" s="1"/>
  <c r="P4561" i="274" s="1"/>
  <c r="P4562" i="274" s="1"/>
  <c r="P4563" i="274" s="1"/>
  <c r="P4564" i="274" s="1"/>
  <c r="P4565" i="274" s="1"/>
  <c r="P4566" i="274" s="1"/>
  <c r="P4567" i="274" s="1"/>
  <c r="P4568" i="274" s="1"/>
  <c r="P4569" i="274" s="1"/>
  <c r="P4570" i="274" s="1"/>
  <c r="P4571" i="274" s="1"/>
  <c r="P4572" i="274" s="1"/>
  <c r="P4573" i="274" s="1"/>
  <c r="P4574" i="274" s="1"/>
  <c r="P4575" i="274" s="1"/>
  <c r="P4576" i="274" s="1"/>
  <c r="P4577" i="274" s="1"/>
  <c r="P4578" i="274" s="1"/>
  <c r="P4579" i="274" s="1"/>
  <c r="P4580" i="274" s="1"/>
  <c r="P4581" i="274" s="1"/>
  <c r="P4582" i="274" s="1"/>
  <c r="P4583" i="274" s="1"/>
  <c r="P4584" i="274" s="1"/>
  <c r="P4585" i="274" s="1"/>
  <c r="P4586" i="274" s="1"/>
  <c r="P4587" i="274" s="1"/>
  <c r="P4588" i="274" s="1"/>
  <c r="P4589" i="274" s="1"/>
  <c r="P4590" i="274" s="1"/>
  <c r="P4591" i="274" s="1"/>
  <c r="P4592" i="274" s="1"/>
  <c r="P4593" i="274" s="1"/>
  <c r="P4594" i="274" s="1"/>
  <c r="P4595" i="274" s="1"/>
  <c r="P4596" i="274" s="1"/>
  <c r="P4597" i="274" s="1"/>
  <c r="P4598" i="274" s="1"/>
  <c r="P4599" i="274" s="1"/>
  <c r="P4600" i="274" s="1"/>
  <c r="P4601" i="274" s="1"/>
  <c r="P4602" i="274" s="1"/>
  <c r="P4603" i="274" s="1"/>
  <c r="P4604" i="274" s="1"/>
  <c r="P4605" i="274" s="1"/>
  <c r="P4606" i="274" s="1"/>
  <c r="P4607" i="274" s="1"/>
  <c r="P4608" i="274" s="1"/>
  <c r="P4609" i="274" s="1"/>
  <c r="P4610" i="274" s="1"/>
  <c r="P4611" i="274" s="1"/>
  <c r="P4612" i="274" s="1"/>
  <c r="P4613" i="274" s="1"/>
  <c r="P4614" i="274" s="1"/>
  <c r="P4615" i="274" s="1"/>
  <c r="P4616" i="274" s="1"/>
  <c r="P4617" i="274" s="1"/>
  <c r="P4618" i="274" s="1"/>
  <c r="P4619" i="274" s="1"/>
  <c r="P4620" i="274" s="1"/>
  <c r="P4621" i="274" s="1"/>
  <c r="P4622" i="274" s="1"/>
  <c r="P4623" i="274" s="1"/>
  <c r="P4624" i="274" s="1"/>
  <c r="P4625" i="274" s="1"/>
  <c r="P4626" i="274" s="1"/>
  <c r="P4627" i="274" s="1"/>
  <c r="P4628" i="274" s="1"/>
  <c r="P4629" i="274" s="1"/>
  <c r="P4630" i="274" s="1"/>
  <c r="P4631" i="274" s="1"/>
  <c r="P4632" i="274" s="1"/>
  <c r="P4633" i="274" s="1"/>
  <c r="P4634" i="274" s="1"/>
  <c r="P4635" i="274" s="1"/>
  <c r="P4636" i="274" s="1"/>
  <c r="P4637" i="274" s="1"/>
  <c r="P4638" i="274" s="1"/>
  <c r="P4639" i="274" s="1"/>
  <c r="P4640" i="274" s="1"/>
  <c r="P4641" i="274" s="1"/>
  <c r="P4642" i="274" s="1"/>
  <c r="P4643" i="274" s="1"/>
  <c r="P4644" i="274" s="1"/>
  <c r="P4645" i="274" s="1"/>
  <c r="P4646" i="274" s="1"/>
  <c r="P4647" i="274" s="1"/>
  <c r="P4648" i="274" s="1"/>
  <c r="P4649" i="274" s="1"/>
  <c r="P4650" i="274" s="1"/>
  <c r="P4651" i="274" s="1"/>
  <c r="P4652" i="274" s="1"/>
  <c r="P4653" i="274" s="1"/>
  <c r="P4654" i="274" s="1"/>
  <c r="P4655" i="274" s="1"/>
  <c r="P4656" i="274" s="1"/>
  <c r="P4657" i="274" s="1"/>
  <c r="P4658" i="274" s="1"/>
  <c r="P4659" i="274" s="1"/>
  <c r="P4660" i="274" s="1"/>
  <c r="P4661" i="274" s="1"/>
  <c r="P4662" i="274" s="1"/>
  <c r="P4663" i="274" s="1"/>
  <c r="P4664" i="274" s="1"/>
  <c r="P4665" i="274" s="1"/>
  <c r="P4666" i="274" s="1"/>
  <c r="P4667" i="274" s="1"/>
  <c r="P4668" i="274" s="1"/>
  <c r="P4669" i="274" s="1"/>
  <c r="P4670" i="274" s="1"/>
  <c r="P4671" i="274" s="1"/>
  <c r="P4672" i="274" s="1"/>
  <c r="P4673" i="274" s="1"/>
  <c r="P4674" i="274" s="1"/>
  <c r="P4675" i="274" s="1"/>
  <c r="P4676" i="274" s="1"/>
  <c r="P4677" i="274" s="1"/>
  <c r="P4678" i="274" s="1"/>
  <c r="P4679" i="274" s="1"/>
  <c r="P4680" i="274" s="1"/>
  <c r="P4681" i="274" s="1"/>
  <c r="P4682" i="274" s="1"/>
  <c r="P4683" i="274" s="1"/>
  <c r="P4684" i="274" s="1"/>
  <c r="P4685" i="274" s="1"/>
  <c r="P4686" i="274" s="1"/>
  <c r="P4687" i="274" s="1"/>
  <c r="P4688" i="274" s="1"/>
  <c r="P4689" i="274" s="1"/>
  <c r="P4690" i="274" s="1"/>
  <c r="P4691" i="274" s="1"/>
  <c r="P4692" i="274" s="1"/>
  <c r="P4693" i="274" s="1"/>
  <c r="P4694" i="274" s="1"/>
  <c r="P4695" i="274" s="1"/>
  <c r="P4696" i="274" s="1"/>
  <c r="P4697" i="274" s="1"/>
  <c r="P4698" i="274" s="1"/>
  <c r="P4699" i="274" s="1"/>
  <c r="P4700" i="274" s="1"/>
  <c r="P4701" i="274" s="1"/>
  <c r="P4702" i="274" s="1"/>
  <c r="P4703" i="274" s="1"/>
  <c r="P4704" i="274" s="1"/>
  <c r="P4705" i="274" s="1"/>
  <c r="P4706" i="274" s="1"/>
  <c r="P4707" i="274" s="1"/>
  <c r="P4708" i="274" s="1"/>
  <c r="P4709" i="274" s="1"/>
  <c r="P4710" i="274" s="1"/>
  <c r="P4711" i="274" s="1"/>
  <c r="P4712" i="274" s="1"/>
  <c r="P4713" i="274" s="1"/>
  <c r="P4714" i="274" s="1"/>
  <c r="P4715" i="274" s="1"/>
  <c r="P4716" i="274" s="1"/>
  <c r="P4717" i="274" s="1"/>
  <c r="P4718" i="274" s="1"/>
  <c r="P4719" i="274" s="1"/>
  <c r="P4720" i="274" s="1"/>
  <c r="P4721" i="274" s="1"/>
  <c r="P4722" i="274" s="1"/>
  <c r="P4723" i="274" s="1"/>
  <c r="P4724" i="274" s="1"/>
  <c r="P4725" i="274" s="1"/>
  <c r="P4726" i="274" s="1"/>
  <c r="P4727" i="274" s="1"/>
  <c r="P4728" i="274" s="1"/>
  <c r="P4729" i="274" s="1"/>
  <c r="P4730" i="274" s="1"/>
  <c r="P4731" i="274" s="1"/>
  <c r="P4732" i="274" s="1"/>
  <c r="P4733" i="274" s="1"/>
  <c r="P4734" i="274" s="1"/>
  <c r="P4735" i="274" s="1"/>
  <c r="P4736" i="274" s="1"/>
  <c r="P4737" i="274" s="1"/>
  <c r="P4738" i="274" s="1"/>
  <c r="P4739" i="274" s="1"/>
  <c r="P4740" i="274" s="1"/>
  <c r="P4741" i="274" s="1"/>
  <c r="P4742" i="274" s="1"/>
  <c r="P4743" i="274" s="1"/>
  <c r="P4744" i="274" s="1"/>
  <c r="P4745" i="274" s="1"/>
  <c r="P4746" i="274" s="1"/>
  <c r="P4747" i="274" s="1"/>
  <c r="P4748" i="274" s="1"/>
  <c r="P4749" i="274" s="1"/>
  <c r="P4750" i="274" s="1"/>
  <c r="P4751" i="274" s="1"/>
  <c r="P4752" i="274" s="1"/>
  <c r="P4753" i="274" s="1"/>
  <c r="P4754" i="274" s="1"/>
  <c r="P4755" i="274" s="1"/>
  <c r="P4756" i="274" s="1"/>
  <c r="P4757" i="274" s="1"/>
  <c r="P4758" i="274" s="1"/>
  <c r="P4759" i="274" s="1"/>
  <c r="P4760" i="274" s="1"/>
  <c r="P4761" i="274" s="1"/>
  <c r="P4762" i="274" s="1"/>
  <c r="P4763" i="274" s="1"/>
  <c r="P4764" i="274" s="1"/>
  <c r="P4765" i="274" s="1"/>
  <c r="P4766" i="274" s="1"/>
  <c r="P4767" i="274" s="1"/>
  <c r="P4768" i="274" s="1"/>
  <c r="P4769" i="274" s="1"/>
  <c r="P4770" i="274" s="1"/>
  <c r="P4771" i="274" s="1"/>
  <c r="P4772" i="274" s="1"/>
  <c r="P4773" i="274" s="1"/>
  <c r="P4774" i="274" s="1"/>
  <c r="P4775" i="274" s="1"/>
  <c r="P4776" i="274" s="1"/>
  <c r="P4777" i="274" s="1"/>
  <c r="P4778" i="274" s="1"/>
  <c r="P4779" i="274" s="1"/>
  <c r="P4780" i="274" s="1"/>
  <c r="P4781" i="274" s="1"/>
  <c r="P4782" i="274" s="1"/>
  <c r="P4783" i="274" s="1"/>
  <c r="P4784" i="274" s="1"/>
  <c r="P4785" i="274" s="1"/>
  <c r="P4786" i="274" s="1"/>
  <c r="P4787" i="274" s="1"/>
  <c r="P4788" i="274" s="1"/>
  <c r="P4789" i="274" s="1"/>
  <c r="P4790" i="274" s="1"/>
  <c r="P4791" i="274" s="1"/>
  <c r="P4792" i="274" s="1"/>
  <c r="P4793" i="274" s="1"/>
  <c r="P4794" i="274" s="1"/>
  <c r="P4795" i="274" s="1"/>
  <c r="P4796" i="274" s="1"/>
  <c r="P4797" i="274" s="1"/>
  <c r="P4798" i="274" s="1"/>
  <c r="P4799" i="274" s="1"/>
  <c r="P4800" i="274" s="1"/>
  <c r="P4801" i="274" s="1"/>
  <c r="P4802" i="274" s="1"/>
  <c r="P4803" i="274" s="1"/>
  <c r="P4804" i="274" s="1"/>
  <c r="P4805" i="274" s="1"/>
  <c r="P4806" i="274" s="1"/>
  <c r="P4807" i="274" s="1"/>
  <c r="P4808" i="274" s="1"/>
  <c r="P4809" i="274" s="1"/>
  <c r="P4810" i="274" s="1"/>
  <c r="P4811" i="274" s="1"/>
  <c r="P4812" i="274" s="1"/>
  <c r="P4813" i="274" s="1"/>
  <c r="P4814" i="274" s="1"/>
  <c r="P4815" i="274" s="1"/>
  <c r="P4816" i="274" s="1"/>
  <c r="P4817" i="274" s="1"/>
  <c r="P4818" i="274" s="1"/>
  <c r="P4819" i="274" s="1"/>
  <c r="P4820" i="274" s="1"/>
  <c r="P4821" i="274" s="1"/>
  <c r="P4822" i="274" s="1"/>
  <c r="P4823" i="274" s="1"/>
  <c r="P4824" i="274" s="1"/>
  <c r="P4825" i="274" s="1"/>
  <c r="P4826" i="274" s="1"/>
  <c r="P4827" i="274" s="1"/>
  <c r="P4828" i="274" s="1"/>
  <c r="P4829" i="274" s="1"/>
  <c r="P4830" i="274" s="1"/>
  <c r="P4831" i="274" s="1"/>
  <c r="P4832" i="274" s="1"/>
  <c r="P4833" i="274" s="1"/>
  <c r="P4834" i="274" s="1"/>
  <c r="P4835" i="274" s="1"/>
  <c r="P4836" i="274" s="1"/>
  <c r="P4837" i="274" s="1"/>
  <c r="P4838" i="274" s="1"/>
  <c r="P4839" i="274" s="1"/>
  <c r="P4840" i="274" s="1"/>
  <c r="P4841" i="274" s="1"/>
  <c r="P4842" i="274" s="1"/>
  <c r="P4843" i="274" s="1"/>
  <c r="P4844" i="274" s="1"/>
  <c r="P4845" i="274" s="1"/>
  <c r="P4846" i="274" s="1"/>
  <c r="P4847" i="274" s="1"/>
  <c r="P4848" i="274" s="1"/>
  <c r="P4849" i="274" s="1"/>
  <c r="P4850" i="274" s="1"/>
  <c r="P4851" i="274" s="1"/>
  <c r="P4852" i="274" s="1"/>
  <c r="P4853" i="274" s="1"/>
  <c r="P4854" i="274" s="1"/>
  <c r="P4855" i="274" s="1"/>
  <c r="P4856" i="274" s="1"/>
  <c r="P4857" i="274" s="1"/>
  <c r="P4858" i="274" s="1"/>
  <c r="P4859" i="274" s="1"/>
  <c r="P4860" i="274" s="1"/>
  <c r="P4861" i="274" s="1"/>
  <c r="P4862" i="274" s="1"/>
  <c r="P4863" i="274" s="1"/>
  <c r="P4864" i="274" s="1"/>
  <c r="P4865" i="274" s="1"/>
  <c r="P4866" i="274" s="1"/>
  <c r="P4867" i="274" s="1"/>
  <c r="P4868" i="274" s="1"/>
  <c r="P4869" i="274" s="1"/>
  <c r="P4870" i="274" s="1"/>
  <c r="P4871" i="274" s="1"/>
  <c r="P4872" i="274" s="1"/>
  <c r="P4873" i="274" s="1"/>
  <c r="P4874" i="274" s="1"/>
  <c r="P4875" i="274" s="1"/>
  <c r="P4876" i="274" s="1"/>
  <c r="P4877" i="274" s="1"/>
  <c r="P4878" i="274" s="1"/>
  <c r="P4879" i="274" s="1"/>
  <c r="P4880" i="274" s="1"/>
  <c r="P4881" i="274" s="1"/>
  <c r="P4882" i="274" s="1"/>
  <c r="P4883" i="274" s="1"/>
  <c r="P4884" i="274" s="1"/>
  <c r="P4885" i="274" s="1"/>
  <c r="P4886" i="274" s="1"/>
  <c r="P4887" i="274" s="1"/>
  <c r="P4888" i="274" s="1"/>
  <c r="P4889" i="274" s="1"/>
  <c r="P4890" i="274" s="1"/>
  <c r="P4891" i="274" s="1"/>
  <c r="P4892" i="274" s="1"/>
  <c r="P4893" i="274" s="1"/>
  <c r="P4894" i="274" s="1"/>
  <c r="P4895" i="274" s="1"/>
  <c r="P4896" i="274" s="1"/>
  <c r="P4897" i="274" s="1"/>
  <c r="P4898" i="274" s="1"/>
  <c r="P4899" i="274" s="1"/>
  <c r="P4900" i="274" s="1"/>
  <c r="P4901" i="274" s="1"/>
  <c r="P4902" i="274" s="1"/>
  <c r="P4903" i="274" s="1"/>
  <c r="P4904" i="274" s="1"/>
  <c r="P4905" i="274" s="1"/>
  <c r="P4906" i="274" s="1"/>
  <c r="P4907" i="274" s="1"/>
  <c r="P4908" i="274" s="1"/>
  <c r="P4909" i="274" s="1"/>
  <c r="P4910" i="274" s="1"/>
  <c r="P4911" i="274" s="1"/>
  <c r="P4912" i="274" s="1"/>
  <c r="P4913" i="274" s="1"/>
  <c r="P4914" i="274" s="1"/>
  <c r="P4915" i="274" s="1"/>
  <c r="P4916" i="274" s="1"/>
  <c r="P4917" i="274" s="1"/>
  <c r="P4918" i="274" s="1"/>
  <c r="P4919" i="274" s="1"/>
  <c r="P4920" i="274" s="1"/>
  <c r="P4921" i="274" s="1"/>
  <c r="P4922" i="274" s="1"/>
  <c r="P4923" i="274" s="1"/>
  <c r="P4924" i="274" s="1"/>
  <c r="P4925" i="274" s="1"/>
  <c r="P4926" i="274" s="1"/>
  <c r="P4927" i="274" s="1"/>
  <c r="P4928" i="274" s="1"/>
  <c r="P4929" i="274" s="1"/>
  <c r="P4930" i="274" s="1"/>
  <c r="P4931" i="274" s="1"/>
  <c r="P4932" i="274" s="1"/>
  <c r="P4933" i="274" s="1"/>
  <c r="P4934" i="274" s="1"/>
  <c r="P4935" i="274" s="1"/>
  <c r="P4936" i="274" s="1"/>
  <c r="P4937" i="274" s="1"/>
  <c r="P4938" i="274" s="1"/>
  <c r="P4939" i="274" s="1"/>
  <c r="P4940" i="274" s="1"/>
  <c r="P4941" i="274" s="1"/>
  <c r="P4942" i="274" s="1"/>
  <c r="P4943" i="274" s="1"/>
  <c r="P4944" i="274" s="1"/>
  <c r="P4945" i="274" s="1"/>
  <c r="P4946" i="274" s="1"/>
  <c r="P4947" i="274" s="1"/>
  <c r="P4948" i="274" s="1"/>
  <c r="P4949" i="274" s="1"/>
  <c r="P4950" i="274" s="1"/>
  <c r="P4951" i="274" s="1"/>
  <c r="P4952" i="274" s="1"/>
  <c r="P4953" i="274" s="1"/>
  <c r="P4954" i="274" s="1"/>
  <c r="P4955" i="274" s="1"/>
  <c r="P4956" i="274" s="1"/>
  <c r="P4957" i="274" s="1"/>
  <c r="P4958" i="274" s="1"/>
  <c r="P4959" i="274" s="1"/>
  <c r="P4960" i="274" s="1"/>
  <c r="P4961" i="274" s="1"/>
  <c r="P4962" i="274" s="1"/>
  <c r="P4963" i="274" s="1"/>
  <c r="P4964" i="274" s="1"/>
  <c r="P4965" i="274" s="1"/>
  <c r="P4966" i="274" s="1"/>
  <c r="P4967" i="274" s="1"/>
  <c r="P4968" i="274" s="1"/>
  <c r="P4969" i="274" s="1"/>
  <c r="P4970" i="274" s="1"/>
  <c r="P4971" i="274" s="1"/>
  <c r="P4972" i="274" s="1"/>
  <c r="P4973" i="274" s="1"/>
  <c r="P4974" i="274" s="1"/>
  <c r="P4975" i="274" s="1"/>
  <c r="P4976" i="274" s="1"/>
  <c r="P4977" i="274" s="1"/>
  <c r="P4978" i="274" s="1"/>
  <c r="P4979" i="274" s="1"/>
  <c r="P4980" i="274" s="1"/>
  <c r="P4981" i="274" s="1"/>
  <c r="P4982" i="274" s="1"/>
  <c r="P4983" i="274" s="1"/>
  <c r="P4984" i="274" s="1"/>
  <c r="P4985" i="274" s="1"/>
  <c r="P4986" i="274" s="1"/>
  <c r="P4987" i="274" s="1"/>
  <c r="P4988" i="274" s="1"/>
  <c r="P4989" i="274" s="1"/>
  <c r="P4990" i="274" s="1"/>
  <c r="P4991" i="274" s="1"/>
  <c r="P4992" i="274" s="1"/>
  <c r="P4993" i="274" s="1"/>
  <c r="P4994" i="274" s="1"/>
  <c r="P4995" i="274" s="1"/>
  <c r="P4996" i="274" s="1"/>
  <c r="P4997" i="274" s="1"/>
  <c r="P4998" i="274" s="1"/>
  <c r="P4999" i="274" s="1"/>
  <c r="P5000" i="274" s="1"/>
  <c r="P5001" i="274" s="1"/>
  <c r="P5002" i="274" s="1"/>
  <c r="P5003" i="274" s="1"/>
  <c r="P5004" i="274" s="1"/>
  <c r="K6" i="274"/>
  <c r="L6" i="274" s="1"/>
  <c r="K5" i="274"/>
  <c r="L5" i="274" s="1"/>
  <c r="M4" i="274"/>
  <c r="B109" i="273"/>
  <c r="B107" i="273"/>
  <c r="C110" i="273"/>
  <c r="C108" i="273"/>
  <c r="C106" i="273"/>
  <c r="D111" i="273"/>
  <c r="D109" i="273"/>
  <c r="D107" i="273"/>
  <c r="D105" i="273"/>
  <c r="E112" i="273"/>
  <c r="E110" i="273"/>
  <c r="E108" i="273"/>
  <c r="E106" i="273"/>
  <c r="E104" i="273"/>
  <c r="F113" i="273"/>
  <c r="F111" i="273"/>
  <c r="F109" i="273"/>
  <c r="F107" i="273"/>
  <c r="F105" i="273"/>
  <c r="F103" i="273"/>
  <c r="G114" i="273"/>
  <c r="G112" i="273"/>
  <c r="G110" i="273"/>
  <c r="G108" i="273"/>
  <c r="G106" i="273"/>
  <c r="G104" i="273"/>
  <c r="G102" i="273"/>
  <c r="H115" i="273"/>
  <c r="H113" i="273"/>
  <c r="H111" i="273"/>
  <c r="H109" i="273"/>
  <c r="H107" i="273"/>
  <c r="H105" i="273"/>
  <c r="H103" i="273"/>
  <c r="H101" i="273"/>
  <c r="I116" i="273"/>
  <c r="I114" i="273"/>
  <c r="I112" i="273"/>
  <c r="I110" i="273"/>
  <c r="I108" i="273"/>
  <c r="I106" i="273"/>
  <c r="I104" i="273"/>
  <c r="I102" i="273"/>
  <c r="I100" i="273"/>
  <c r="J117" i="273"/>
  <c r="J115" i="273"/>
  <c r="J113" i="273"/>
  <c r="J111" i="273"/>
  <c r="J109" i="273"/>
  <c r="J107" i="273"/>
  <c r="J105" i="273"/>
  <c r="J103" i="273"/>
  <c r="J101" i="273"/>
  <c r="J99" i="273"/>
  <c r="K118" i="273"/>
  <c r="K116" i="273"/>
  <c r="K114" i="273"/>
  <c r="K112" i="273"/>
  <c r="K110" i="273"/>
  <c r="K108" i="273"/>
  <c r="K106" i="273"/>
  <c r="K104" i="273"/>
  <c r="K102" i="273"/>
  <c r="K100" i="273"/>
  <c r="K98" i="273"/>
  <c r="L119" i="273"/>
  <c r="L117" i="273"/>
  <c r="L115" i="273"/>
  <c r="L113" i="273"/>
  <c r="L111" i="273"/>
  <c r="L109" i="273"/>
  <c r="L107" i="273"/>
  <c r="L105" i="273"/>
  <c r="L103" i="273"/>
  <c r="L101" i="273"/>
  <c r="L99" i="273"/>
  <c r="L97" i="273"/>
  <c r="M120" i="273"/>
  <c r="M118" i="273"/>
  <c r="M116" i="273"/>
  <c r="M114" i="273"/>
  <c r="M112" i="273"/>
  <c r="M110" i="273"/>
  <c r="M108" i="273"/>
  <c r="M106" i="273"/>
  <c r="M104" i="273"/>
  <c r="M102" i="273"/>
  <c r="M100" i="273"/>
  <c r="M98" i="273"/>
  <c r="M96" i="273"/>
  <c r="N121" i="273"/>
  <c r="N119" i="273"/>
  <c r="N117" i="273"/>
  <c r="N115" i="273"/>
  <c r="N113" i="273"/>
  <c r="N111" i="273"/>
  <c r="N109" i="273"/>
  <c r="N107" i="273"/>
  <c r="N105" i="273"/>
  <c r="N103" i="273"/>
  <c r="N101" i="273"/>
  <c r="N99" i="273"/>
  <c r="N97" i="273"/>
  <c r="N95" i="273"/>
  <c r="O122" i="273"/>
  <c r="O120" i="273"/>
  <c r="O118" i="273"/>
  <c r="O116" i="273"/>
  <c r="O114" i="273"/>
  <c r="O112" i="273"/>
  <c r="O110" i="273"/>
  <c r="O108" i="273"/>
  <c r="O106" i="273"/>
  <c r="O104" i="273"/>
  <c r="O102" i="273"/>
  <c r="O100" i="273"/>
  <c r="O98" i="273"/>
  <c r="O96" i="273"/>
  <c r="O94" i="273"/>
  <c r="P123" i="273"/>
  <c r="P121" i="273"/>
  <c r="P119" i="273"/>
  <c r="P117" i="273"/>
  <c r="P115" i="273"/>
  <c r="P113" i="273"/>
  <c r="P111" i="273"/>
  <c r="P109" i="273"/>
  <c r="P107" i="273"/>
  <c r="P105" i="273"/>
  <c r="P103" i="273"/>
  <c r="P101" i="273"/>
  <c r="P99" i="273"/>
  <c r="P97" i="273"/>
  <c r="P95" i="273"/>
  <c r="P93" i="273"/>
  <c r="Q124" i="273"/>
  <c r="Q122" i="273"/>
  <c r="Q120" i="273"/>
  <c r="Q118" i="273"/>
  <c r="Q116" i="273"/>
  <c r="Q114" i="273"/>
  <c r="Q112" i="273"/>
  <c r="Q110" i="273"/>
  <c r="Q108" i="273"/>
  <c r="Q106" i="273"/>
  <c r="Q104" i="273"/>
  <c r="Q102" i="273"/>
  <c r="Q100" i="273"/>
  <c r="Q98" i="273"/>
  <c r="Q96" i="273"/>
  <c r="Q94" i="273"/>
  <c r="Q92" i="273"/>
  <c r="R125" i="273"/>
  <c r="R123" i="273"/>
  <c r="R121" i="273"/>
  <c r="R119" i="273"/>
  <c r="R117" i="273"/>
  <c r="R115" i="273"/>
  <c r="R113" i="273"/>
  <c r="R111" i="273"/>
  <c r="R109" i="273"/>
  <c r="R107" i="273"/>
  <c r="R105" i="273"/>
  <c r="R103" i="273"/>
  <c r="R101" i="273"/>
  <c r="R99" i="273"/>
  <c r="R97" i="273"/>
  <c r="R95" i="273"/>
  <c r="R93" i="273"/>
  <c r="R91" i="273"/>
  <c r="S126" i="273"/>
  <c r="S124" i="273"/>
  <c r="S122" i="273"/>
  <c r="S120" i="273"/>
  <c r="S118" i="273"/>
  <c r="S116" i="273"/>
  <c r="S114" i="273"/>
  <c r="S112" i="273"/>
  <c r="S110" i="273"/>
  <c r="S108" i="273"/>
  <c r="S106" i="273"/>
  <c r="S104" i="273"/>
  <c r="S102" i="273"/>
  <c r="S100" i="273"/>
  <c r="S98" i="273"/>
  <c r="S96" i="273"/>
  <c r="S94" i="273"/>
  <c r="S92" i="273"/>
  <c r="S90" i="273"/>
  <c r="T127" i="273"/>
  <c r="T125" i="273"/>
  <c r="T123" i="273"/>
  <c r="T121" i="273"/>
  <c r="T119" i="273"/>
  <c r="T117" i="273"/>
  <c r="T115" i="273"/>
  <c r="T113" i="273"/>
  <c r="T111" i="273"/>
  <c r="T109" i="273"/>
  <c r="T107" i="273"/>
  <c r="T105" i="273"/>
  <c r="T103" i="273"/>
  <c r="T101" i="273"/>
  <c r="T99" i="273"/>
  <c r="T97" i="273"/>
  <c r="T95" i="273"/>
  <c r="T93" i="273"/>
  <c r="T91" i="273"/>
  <c r="T89" i="273"/>
  <c r="U128" i="273"/>
  <c r="U126" i="273"/>
  <c r="U124" i="273"/>
  <c r="U122" i="273"/>
  <c r="U120" i="273"/>
  <c r="U118" i="273"/>
  <c r="U116" i="273"/>
  <c r="U114" i="273"/>
  <c r="U112" i="273"/>
  <c r="U110" i="273"/>
  <c r="U108" i="273"/>
  <c r="U106" i="273"/>
  <c r="U104" i="273"/>
  <c r="U102" i="273"/>
  <c r="U100" i="273"/>
  <c r="U98" i="273"/>
  <c r="U96" i="273"/>
  <c r="U94" i="273"/>
  <c r="U92" i="273"/>
  <c r="U90" i="273"/>
  <c r="U88" i="273"/>
  <c r="V129" i="273"/>
  <c r="V127" i="273"/>
  <c r="V125" i="273"/>
  <c r="V123" i="273"/>
  <c r="V121" i="273"/>
  <c r="V119" i="273"/>
  <c r="V117" i="273"/>
  <c r="V115" i="273"/>
  <c r="V113" i="273"/>
  <c r="V111" i="273"/>
  <c r="V109" i="273"/>
  <c r="V107" i="273"/>
  <c r="V105" i="273"/>
  <c r="V103" i="273"/>
  <c r="V101" i="273"/>
  <c r="V99" i="273"/>
  <c r="V97" i="273"/>
  <c r="V95" i="273"/>
  <c r="V93" i="273"/>
  <c r="V91" i="273"/>
  <c r="V89" i="273"/>
  <c r="V87" i="273"/>
  <c r="W130" i="273"/>
  <c r="W128" i="273"/>
  <c r="W126" i="273"/>
  <c r="W124" i="273"/>
  <c r="W122" i="273"/>
  <c r="W120" i="273"/>
  <c r="W118" i="273"/>
  <c r="W116" i="273"/>
  <c r="W114" i="273"/>
  <c r="W112" i="273"/>
  <c r="W110" i="273"/>
  <c r="W108" i="273"/>
  <c r="W106" i="273"/>
  <c r="W104" i="273"/>
  <c r="W102" i="273"/>
  <c r="W100" i="273"/>
  <c r="W98" i="273"/>
  <c r="W96" i="273"/>
  <c r="W94" i="273"/>
  <c r="W92" i="273"/>
  <c r="W90" i="273"/>
  <c r="W88" i="273"/>
  <c r="W86" i="273"/>
  <c r="X131" i="273"/>
  <c r="X129" i="273"/>
  <c r="X127" i="273"/>
  <c r="X125" i="273"/>
  <c r="X123" i="273"/>
  <c r="X121" i="273"/>
  <c r="X119" i="273"/>
  <c r="X117" i="273"/>
  <c r="X115" i="273"/>
  <c r="X113" i="273"/>
  <c r="X111" i="273"/>
  <c r="X109" i="273"/>
  <c r="X107" i="273"/>
  <c r="X105" i="273"/>
  <c r="X103" i="273"/>
  <c r="X101" i="273"/>
  <c r="X99" i="273"/>
  <c r="X97" i="273"/>
  <c r="X95" i="273"/>
  <c r="X93" i="273"/>
  <c r="X91" i="273"/>
  <c r="X89" i="273"/>
  <c r="X87" i="273"/>
  <c r="X85" i="273"/>
  <c r="Y132" i="273"/>
  <c r="Y130" i="273"/>
  <c r="Y128" i="273"/>
  <c r="Y126" i="273"/>
  <c r="Y124" i="273"/>
  <c r="Y122" i="273"/>
  <c r="Y120" i="273"/>
  <c r="Y118" i="273"/>
  <c r="Y116" i="273"/>
  <c r="Y114" i="273"/>
  <c r="Y112" i="273"/>
  <c r="Y110" i="273"/>
  <c r="Y108" i="273"/>
  <c r="Y106" i="273"/>
  <c r="Y104" i="273"/>
  <c r="Y102" i="273"/>
  <c r="Y100" i="273"/>
  <c r="Y98" i="273"/>
  <c r="Y96" i="273"/>
  <c r="Y94" i="273"/>
  <c r="Y92" i="273"/>
  <c r="Y90" i="273"/>
  <c r="Y88" i="273"/>
  <c r="Y86" i="273"/>
  <c r="Y84" i="273"/>
  <c r="Z133" i="273"/>
  <c r="Z131" i="273"/>
  <c r="Z129" i="273"/>
  <c r="Z127" i="273"/>
  <c r="Z125" i="273"/>
  <c r="Z123" i="273"/>
  <c r="Z121" i="273"/>
  <c r="Z119" i="273"/>
  <c r="Z117" i="273"/>
  <c r="Z115" i="273"/>
  <c r="Z113" i="273"/>
  <c r="Z111" i="273"/>
  <c r="Z109" i="273"/>
  <c r="Z107" i="273"/>
  <c r="Z105" i="273"/>
  <c r="Z103" i="273"/>
  <c r="Z101" i="273"/>
  <c r="Z99" i="273"/>
  <c r="Z97" i="273"/>
  <c r="Z95" i="273"/>
  <c r="Z93" i="273"/>
  <c r="Z91" i="273"/>
  <c r="Z89" i="273"/>
  <c r="Z87" i="273"/>
  <c r="Z85" i="273"/>
  <c r="Z83" i="273"/>
  <c r="AA134" i="273"/>
  <c r="AA132" i="273"/>
  <c r="AA130" i="273"/>
  <c r="AA128" i="273"/>
  <c r="AA126" i="273"/>
  <c r="AA124" i="273"/>
  <c r="AA122" i="273"/>
  <c r="AA120" i="273"/>
  <c r="AA118" i="273"/>
  <c r="AA116" i="273"/>
  <c r="AA114" i="273"/>
  <c r="AA112" i="273"/>
  <c r="AA110" i="273"/>
  <c r="AA108" i="273"/>
  <c r="AA106" i="273"/>
  <c r="AA104" i="273"/>
  <c r="AA102" i="273"/>
  <c r="AA100" i="273"/>
  <c r="AA98" i="273"/>
  <c r="AA96" i="273"/>
  <c r="AA94" i="273"/>
  <c r="AA92" i="273"/>
  <c r="AA90" i="273"/>
  <c r="AA88" i="273"/>
  <c r="AA86" i="273"/>
  <c r="AA84" i="273"/>
  <c r="AA82" i="273"/>
  <c r="AB135" i="273"/>
  <c r="AB133" i="273"/>
  <c r="AB131" i="273"/>
  <c r="AB129" i="273"/>
  <c r="AB127" i="273"/>
  <c r="AB125" i="273"/>
  <c r="AB123" i="273"/>
  <c r="AB121" i="273"/>
  <c r="AB119" i="273"/>
  <c r="AB117" i="273"/>
  <c r="AB115" i="273"/>
  <c r="AB113" i="273"/>
  <c r="AB111" i="273"/>
  <c r="AB109" i="273"/>
  <c r="AB107" i="273"/>
  <c r="AB105" i="273"/>
  <c r="AB103" i="273"/>
  <c r="AB101" i="273"/>
  <c r="AB99" i="273"/>
  <c r="AB97" i="273"/>
  <c r="AB95" i="273"/>
  <c r="AB93" i="273"/>
  <c r="AB91" i="273"/>
  <c r="AB89" i="273"/>
  <c r="AB87" i="273"/>
  <c r="AB85" i="273"/>
  <c r="AB83" i="273"/>
  <c r="AB81" i="273"/>
  <c r="AC136" i="273"/>
  <c r="AC134" i="273"/>
  <c r="AC132" i="273"/>
  <c r="AC130" i="273"/>
  <c r="AC128" i="273"/>
  <c r="AC126" i="273"/>
  <c r="AC124" i="273"/>
  <c r="AC122" i="273"/>
  <c r="AC120" i="273"/>
  <c r="AC118" i="273"/>
  <c r="AC116" i="273"/>
  <c r="AC114" i="273"/>
  <c r="AC112" i="273"/>
  <c r="AC110" i="273"/>
  <c r="AC108" i="273"/>
  <c r="AC106" i="273"/>
  <c r="AC104" i="273"/>
  <c r="AC102" i="273"/>
  <c r="AC100" i="273"/>
  <c r="AC98" i="273"/>
  <c r="AC96" i="273"/>
  <c r="AC94" i="273"/>
  <c r="AC92" i="273"/>
  <c r="AC90" i="273"/>
  <c r="AC88" i="273"/>
  <c r="AC86" i="273"/>
  <c r="AC84" i="273"/>
  <c r="AC82" i="273"/>
  <c r="AC80" i="273"/>
  <c r="AD137" i="273"/>
  <c r="AD135" i="273"/>
  <c r="AD133" i="273"/>
  <c r="AD131" i="273"/>
  <c r="AD129" i="273"/>
  <c r="AD127" i="273"/>
  <c r="AD125" i="273"/>
  <c r="AD123" i="273"/>
  <c r="AD121" i="273"/>
  <c r="AD119" i="273"/>
  <c r="AD117" i="273"/>
  <c r="AD115" i="273"/>
  <c r="AD113" i="273"/>
  <c r="AD111" i="273"/>
  <c r="AD109" i="273"/>
  <c r="AD107" i="273"/>
  <c r="AD105" i="273"/>
  <c r="AD103" i="273"/>
  <c r="AD101" i="273"/>
  <c r="AD99" i="273"/>
  <c r="AD97" i="273"/>
  <c r="AD95" i="273"/>
  <c r="AD93" i="273"/>
  <c r="AD91" i="273"/>
  <c r="AD89" i="273"/>
  <c r="AD87" i="273"/>
  <c r="AD85" i="273"/>
  <c r="AD83" i="273"/>
  <c r="AD81" i="273"/>
  <c r="AD79" i="273"/>
  <c r="AE138" i="273"/>
  <c r="AE136" i="273"/>
  <c r="AE134" i="273"/>
  <c r="AE132" i="273"/>
  <c r="AE130" i="273"/>
  <c r="AE128" i="273"/>
  <c r="AE126" i="273"/>
  <c r="AE124" i="273"/>
  <c r="AE122" i="273"/>
  <c r="AE120" i="273"/>
  <c r="AE118" i="273"/>
  <c r="AE116" i="273"/>
  <c r="AE114" i="273"/>
  <c r="AE112" i="273"/>
  <c r="AE110" i="273"/>
  <c r="AE108" i="273"/>
  <c r="AE106" i="273"/>
  <c r="AE104" i="273"/>
  <c r="AE102" i="273"/>
  <c r="AE100" i="273"/>
  <c r="AE98" i="273"/>
  <c r="AE96" i="273"/>
  <c r="AE94" i="273"/>
  <c r="AE92" i="273"/>
  <c r="AE90" i="273"/>
  <c r="AE88" i="273"/>
  <c r="AE86" i="273"/>
  <c r="AE84" i="273"/>
  <c r="AE82" i="273"/>
  <c r="AE80" i="273"/>
  <c r="AE78" i="273"/>
  <c r="B5" i="273"/>
  <c r="B4" i="273"/>
  <c r="B2" i="273"/>
  <c r="B1" i="273"/>
  <c r="A45" i="273" s="1"/>
  <c r="G2" i="273"/>
  <c r="G1" i="273"/>
  <c r="G7" i="272"/>
  <c r="G6" i="272"/>
  <c r="B109" i="272"/>
  <c r="B107" i="272"/>
  <c r="C110" i="272"/>
  <c r="C108" i="272"/>
  <c r="C106" i="272"/>
  <c r="D111" i="272"/>
  <c r="D109" i="272"/>
  <c r="D107" i="272"/>
  <c r="D105" i="272"/>
  <c r="E112" i="272"/>
  <c r="E110" i="272"/>
  <c r="E108" i="272"/>
  <c r="E106" i="272"/>
  <c r="E104" i="272"/>
  <c r="F113" i="272"/>
  <c r="F111" i="272"/>
  <c r="F109" i="272"/>
  <c r="F107" i="272"/>
  <c r="F105" i="272"/>
  <c r="F103" i="272"/>
  <c r="G114" i="272"/>
  <c r="G112" i="272"/>
  <c r="G110" i="272"/>
  <c r="G108" i="272"/>
  <c r="G106" i="272"/>
  <c r="G104" i="272"/>
  <c r="G102" i="272"/>
  <c r="H115" i="272"/>
  <c r="H113" i="272"/>
  <c r="H111" i="272"/>
  <c r="H109" i="272"/>
  <c r="H107" i="272"/>
  <c r="H105" i="272"/>
  <c r="H103" i="272"/>
  <c r="H101" i="272"/>
  <c r="I116" i="272"/>
  <c r="I114" i="272"/>
  <c r="I112" i="272"/>
  <c r="I110" i="272"/>
  <c r="I108" i="272"/>
  <c r="I106" i="272"/>
  <c r="I104" i="272"/>
  <c r="I102" i="272"/>
  <c r="I100" i="272"/>
  <c r="J117" i="272"/>
  <c r="J115" i="272"/>
  <c r="J113" i="272"/>
  <c r="J111" i="272"/>
  <c r="J109" i="272"/>
  <c r="J107" i="272"/>
  <c r="J105" i="272"/>
  <c r="J103" i="272"/>
  <c r="J101" i="272"/>
  <c r="J99" i="272"/>
  <c r="K118" i="272"/>
  <c r="K116" i="272"/>
  <c r="K114" i="272"/>
  <c r="K112" i="272"/>
  <c r="K110" i="272"/>
  <c r="K108" i="272"/>
  <c r="K106" i="272"/>
  <c r="K104" i="272"/>
  <c r="K102" i="272"/>
  <c r="K100" i="272"/>
  <c r="K98" i="272"/>
  <c r="L119" i="272"/>
  <c r="L117" i="272"/>
  <c r="L115" i="272"/>
  <c r="L113" i="272"/>
  <c r="L111" i="272"/>
  <c r="L109" i="272"/>
  <c r="L107" i="272"/>
  <c r="L105" i="272"/>
  <c r="L103" i="272"/>
  <c r="L101" i="272"/>
  <c r="L99" i="272"/>
  <c r="L97" i="272"/>
  <c r="M120" i="272"/>
  <c r="M118" i="272"/>
  <c r="M116" i="272"/>
  <c r="M114" i="272"/>
  <c r="M112" i="272"/>
  <c r="M110" i="272"/>
  <c r="M108" i="272"/>
  <c r="M106" i="272"/>
  <c r="M104" i="272"/>
  <c r="M102" i="272"/>
  <c r="M100" i="272"/>
  <c r="M98" i="272"/>
  <c r="M96" i="272"/>
  <c r="N121" i="272"/>
  <c r="N119" i="272"/>
  <c r="N117" i="272"/>
  <c r="N115" i="272"/>
  <c r="N113" i="272"/>
  <c r="N111" i="272"/>
  <c r="N109" i="272"/>
  <c r="N107" i="272"/>
  <c r="N105" i="272"/>
  <c r="N103" i="272"/>
  <c r="N101" i="272"/>
  <c r="N99" i="272"/>
  <c r="N97" i="272"/>
  <c r="N95" i="272"/>
  <c r="O122" i="272"/>
  <c r="O120" i="272"/>
  <c r="O118" i="272"/>
  <c r="O116" i="272"/>
  <c r="O114" i="272"/>
  <c r="O112" i="272"/>
  <c r="O110" i="272"/>
  <c r="O108" i="272"/>
  <c r="O106" i="272"/>
  <c r="O104" i="272"/>
  <c r="O102" i="272"/>
  <c r="O100" i="272"/>
  <c r="O98" i="272"/>
  <c r="O96" i="272"/>
  <c r="O94" i="272"/>
  <c r="P123" i="272"/>
  <c r="P121" i="272"/>
  <c r="P119" i="272"/>
  <c r="P117" i="272"/>
  <c r="P115" i="272"/>
  <c r="P113" i="272"/>
  <c r="P111" i="272"/>
  <c r="P109" i="272"/>
  <c r="P107" i="272"/>
  <c r="P105" i="272"/>
  <c r="P103" i="272"/>
  <c r="P101" i="272"/>
  <c r="P99" i="272"/>
  <c r="P97" i="272"/>
  <c r="P95" i="272"/>
  <c r="P93" i="272"/>
  <c r="Q124" i="272"/>
  <c r="Q122" i="272"/>
  <c r="Q120" i="272"/>
  <c r="Q118" i="272"/>
  <c r="Q116" i="272"/>
  <c r="Q114" i="272"/>
  <c r="Q112" i="272"/>
  <c r="Q110" i="272"/>
  <c r="Q108" i="272"/>
  <c r="Q106" i="272"/>
  <c r="Q104" i="272"/>
  <c r="Q102" i="272"/>
  <c r="Q100" i="272"/>
  <c r="Q98" i="272"/>
  <c r="Q96" i="272"/>
  <c r="Q94" i="272"/>
  <c r="Q92" i="272"/>
  <c r="R125" i="272"/>
  <c r="R123" i="272"/>
  <c r="R121" i="272"/>
  <c r="R119" i="272"/>
  <c r="R117" i="272"/>
  <c r="R115" i="272"/>
  <c r="R113" i="272"/>
  <c r="R111" i="272"/>
  <c r="R109" i="272"/>
  <c r="R107" i="272"/>
  <c r="R105" i="272"/>
  <c r="R103" i="272"/>
  <c r="R101" i="272"/>
  <c r="R99" i="272"/>
  <c r="R97" i="272"/>
  <c r="R95" i="272"/>
  <c r="R93" i="272"/>
  <c r="R91" i="272"/>
  <c r="S126" i="272"/>
  <c r="S124" i="272"/>
  <c r="S122" i="272"/>
  <c r="S120" i="272"/>
  <c r="S118" i="272"/>
  <c r="S116" i="272"/>
  <c r="S114" i="272"/>
  <c r="S112" i="272"/>
  <c r="S110" i="272"/>
  <c r="S108" i="272"/>
  <c r="S106" i="272"/>
  <c r="S104" i="272"/>
  <c r="S102" i="272"/>
  <c r="S100" i="272"/>
  <c r="S98" i="272"/>
  <c r="S96" i="272"/>
  <c r="S94" i="272"/>
  <c r="S92" i="272"/>
  <c r="S90" i="272"/>
  <c r="T127" i="272"/>
  <c r="T125" i="272"/>
  <c r="T123" i="272"/>
  <c r="T121" i="272"/>
  <c r="T119" i="272"/>
  <c r="T117" i="272"/>
  <c r="T115" i="272"/>
  <c r="T113" i="272"/>
  <c r="T111" i="272"/>
  <c r="T109" i="272"/>
  <c r="T107" i="272"/>
  <c r="T105" i="272"/>
  <c r="T103" i="272"/>
  <c r="T101" i="272"/>
  <c r="T99" i="272"/>
  <c r="T97" i="272"/>
  <c r="T95" i="272"/>
  <c r="T93" i="272"/>
  <c r="T91" i="272"/>
  <c r="T89" i="272"/>
  <c r="U128" i="272"/>
  <c r="U126" i="272"/>
  <c r="U124" i="272"/>
  <c r="U122" i="272"/>
  <c r="U120" i="272"/>
  <c r="U118" i="272"/>
  <c r="U116" i="272"/>
  <c r="U114" i="272"/>
  <c r="U112" i="272"/>
  <c r="U110" i="272"/>
  <c r="U108" i="272"/>
  <c r="U106" i="272"/>
  <c r="U104" i="272"/>
  <c r="U102" i="272"/>
  <c r="U100" i="272"/>
  <c r="U98" i="272"/>
  <c r="U96" i="272"/>
  <c r="U94" i="272"/>
  <c r="U92" i="272"/>
  <c r="U90" i="272"/>
  <c r="U88" i="272"/>
  <c r="V129" i="272"/>
  <c r="V127" i="272"/>
  <c r="V125" i="272"/>
  <c r="V123" i="272"/>
  <c r="V121" i="272"/>
  <c r="V119" i="272"/>
  <c r="V117" i="272"/>
  <c r="V115" i="272"/>
  <c r="V113" i="272"/>
  <c r="V111" i="272"/>
  <c r="V109" i="272"/>
  <c r="V107" i="272"/>
  <c r="V105" i="272"/>
  <c r="V103" i="272"/>
  <c r="V101" i="272"/>
  <c r="V99" i="272"/>
  <c r="V97" i="272"/>
  <c r="V95" i="272"/>
  <c r="V93" i="272"/>
  <c r="V91" i="272"/>
  <c r="V89" i="272"/>
  <c r="V87" i="272"/>
  <c r="W130" i="272"/>
  <c r="W128" i="272"/>
  <c r="W126" i="272"/>
  <c r="W124" i="272"/>
  <c r="W122" i="272"/>
  <c r="W120" i="272"/>
  <c r="W118" i="272"/>
  <c r="W116" i="272"/>
  <c r="W114" i="272"/>
  <c r="W112" i="272"/>
  <c r="W110" i="272"/>
  <c r="W108" i="272"/>
  <c r="W106" i="272"/>
  <c r="W104" i="272"/>
  <c r="W102" i="272"/>
  <c r="W100" i="272"/>
  <c r="W98" i="272"/>
  <c r="W96" i="272"/>
  <c r="W94" i="272"/>
  <c r="W92" i="272"/>
  <c r="W90" i="272"/>
  <c r="W88" i="272"/>
  <c r="W86" i="272"/>
  <c r="X131" i="272"/>
  <c r="X129" i="272"/>
  <c r="X127" i="272"/>
  <c r="X125" i="272"/>
  <c r="X123" i="272"/>
  <c r="X121" i="272"/>
  <c r="X119" i="272"/>
  <c r="X117" i="272"/>
  <c r="X115" i="272"/>
  <c r="X113" i="272"/>
  <c r="X111" i="272"/>
  <c r="X109" i="272"/>
  <c r="X107" i="272"/>
  <c r="X105" i="272"/>
  <c r="X103" i="272"/>
  <c r="X101" i="272"/>
  <c r="X99" i="272"/>
  <c r="X97" i="272"/>
  <c r="X95" i="272"/>
  <c r="X93" i="272"/>
  <c r="X91" i="272"/>
  <c r="X89" i="272"/>
  <c r="X87" i="272"/>
  <c r="X85" i="272"/>
  <c r="Y132" i="272"/>
  <c r="Y130" i="272"/>
  <c r="Y128" i="272"/>
  <c r="Y126" i="272"/>
  <c r="Y124" i="272"/>
  <c r="Y122" i="272"/>
  <c r="Y120" i="272"/>
  <c r="Y118" i="272"/>
  <c r="Y116" i="272"/>
  <c r="Y114" i="272"/>
  <c r="Y112" i="272"/>
  <c r="Y110" i="272"/>
  <c r="Y108" i="272"/>
  <c r="Y106" i="272"/>
  <c r="Y104" i="272"/>
  <c r="Y102" i="272"/>
  <c r="Y100" i="272"/>
  <c r="Y98" i="272"/>
  <c r="Y96" i="272"/>
  <c r="Y94" i="272"/>
  <c r="Y92" i="272"/>
  <c r="Y90" i="272"/>
  <c r="Y88" i="272"/>
  <c r="Y86" i="272"/>
  <c r="Y84" i="272"/>
  <c r="Z133" i="272"/>
  <c r="Z131" i="272"/>
  <c r="Z129" i="272"/>
  <c r="Z127" i="272"/>
  <c r="Z125" i="272"/>
  <c r="Z123" i="272"/>
  <c r="Z121" i="272"/>
  <c r="Z119" i="272"/>
  <c r="Z117" i="272"/>
  <c r="Z115" i="272"/>
  <c r="Z113" i="272"/>
  <c r="Z111" i="272"/>
  <c r="Z109" i="272"/>
  <c r="Z107" i="272"/>
  <c r="Z105" i="272"/>
  <c r="Z103" i="272"/>
  <c r="Z101" i="272"/>
  <c r="Z99" i="272"/>
  <c r="Z97" i="272"/>
  <c r="Z95" i="272"/>
  <c r="Z93" i="272"/>
  <c r="Z91" i="272"/>
  <c r="Z89" i="272"/>
  <c r="Z87" i="272"/>
  <c r="Z85" i="272"/>
  <c r="Z83" i="272"/>
  <c r="AA134" i="272"/>
  <c r="AA132" i="272"/>
  <c r="AA130" i="272"/>
  <c r="AA128" i="272"/>
  <c r="AA126" i="272"/>
  <c r="AA124" i="272"/>
  <c r="AA122" i="272"/>
  <c r="AA120" i="272"/>
  <c r="AA118" i="272"/>
  <c r="AA116" i="272"/>
  <c r="AA114" i="272"/>
  <c r="AA112" i="272"/>
  <c r="AA110" i="272"/>
  <c r="AA108" i="272"/>
  <c r="AA106" i="272"/>
  <c r="AA104" i="272"/>
  <c r="AA102" i="272"/>
  <c r="AA100" i="272"/>
  <c r="AA98" i="272"/>
  <c r="AA96" i="272"/>
  <c r="AA94" i="272"/>
  <c r="AA92" i="272"/>
  <c r="AA90" i="272"/>
  <c r="AA88" i="272"/>
  <c r="AA86" i="272"/>
  <c r="AA84" i="272"/>
  <c r="AA82" i="272"/>
  <c r="AB135" i="272"/>
  <c r="AB133" i="272"/>
  <c r="AB131" i="272"/>
  <c r="AB129" i="272"/>
  <c r="AB127" i="272"/>
  <c r="AB125" i="272"/>
  <c r="AB123" i="272"/>
  <c r="AB121" i="272"/>
  <c r="AB119" i="272"/>
  <c r="AB117" i="272"/>
  <c r="AB115" i="272"/>
  <c r="AB113" i="272"/>
  <c r="AB111" i="272"/>
  <c r="AB109" i="272"/>
  <c r="AB107" i="272"/>
  <c r="AB105" i="272"/>
  <c r="AB103" i="272"/>
  <c r="AB101" i="272"/>
  <c r="AB99" i="272"/>
  <c r="AB97" i="272"/>
  <c r="AB95" i="272"/>
  <c r="AB93" i="272"/>
  <c r="AB91" i="272"/>
  <c r="AB89" i="272"/>
  <c r="AB87" i="272"/>
  <c r="AB85" i="272"/>
  <c r="AB83" i="272"/>
  <c r="AB81" i="272"/>
  <c r="AC136" i="272"/>
  <c r="AC134" i="272"/>
  <c r="AC132" i="272"/>
  <c r="AC130" i="272"/>
  <c r="AC128" i="272"/>
  <c r="AC126" i="272"/>
  <c r="AC124" i="272"/>
  <c r="AC122" i="272"/>
  <c r="AC120" i="272"/>
  <c r="AC118" i="272"/>
  <c r="AC116" i="272"/>
  <c r="AC114" i="272"/>
  <c r="AC112" i="272"/>
  <c r="AC110" i="272"/>
  <c r="AC108" i="272"/>
  <c r="AC106" i="272"/>
  <c r="AC104" i="272"/>
  <c r="AC102" i="272"/>
  <c r="AC100" i="272"/>
  <c r="AC98" i="272"/>
  <c r="AC96" i="272"/>
  <c r="AC94" i="272"/>
  <c r="AC92" i="272"/>
  <c r="AC90" i="272"/>
  <c r="AC88" i="272"/>
  <c r="AC86" i="272"/>
  <c r="AC84" i="272"/>
  <c r="AC82" i="272"/>
  <c r="AC80" i="272"/>
  <c r="AD137" i="272"/>
  <c r="AD135" i="272"/>
  <c r="AD133" i="272"/>
  <c r="AD131" i="272"/>
  <c r="AD129" i="272"/>
  <c r="AD127" i="272"/>
  <c r="AD125" i="272"/>
  <c r="AD123" i="272"/>
  <c r="AD121" i="272"/>
  <c r="AD119" i="272"/>
  <c r="AD117" i="272"/>
  <c r="AD115" i="272"/>
  <c r="AD113" i="272"/>
  <c r="AD111" i="272"/>
  <c r="AD109" i="272"/>
  <c r="AD107" i="272"/>
  <c r="AD105" i="272"/>
  <c r="AD103" i="272"/>
  <c r="AD101" i="272"/>
  <c r="AD99" i="272"/>
  <c r="AD97" i="272"/>
  <c r="AD95" i="272"/>
  <c r="AD93" i="272"/>
  <c r="AD91" i="272"/>
  <c r="AD89" i="272"/>
  <c r="AD87" i="272"/>
  <c r="AD85" i="272"/>
  <c r="AD83" i="272"/>
  <c r="AD81" i="272"/>
  <c r="AD79" i="272"/>
  <c r="AE138" i="272"/>
  <c r="AE136" i="272"/>
  <c r="AE134" i="272"/>
  <c r="AE132" i="272"/>
  <c r="AE130" i="272"/>
  <c r="AE128" i="272"/>
  <c r="AE126" i="272"/>
  <c r="AE124" i="272"/>
  <c r="AE122" i="272"/>
  <c r="AE120" i="272"/>
  <c r="AE118" i="272"/>
  <c r="AE116" i="272"/>
  <c r="AE114" i="272"/>
  <c r="AE112" i="272"/>
  <c r="AE110" i="272"/>
  <c r="AE108" i="272"/>
  <c r="AE106" i="272"/>
  <c r="AE104" i="272"/>
  <c r="AE102" i="272"/>
  <c r="AE100" i="272"/>
  <c r="AE98" i="272"/>
  <c r="AE96" i="272"/>
  <c r="AE94" i="272"/>
  <c r="AE92" i="272"/>
  <c r="AE90" i="272"/>
  <c r="AE88" i="272"/>
  <c r="AE86" i="272"/>
  <c r="AE84" i="272"/>
  <c r="AE82" i="272"/>
  <c r="AE80" i="272"/>
  <c r="AE78" i="272"/>
  <c r="B9" i="272"/>
  <c r="A45" i="272"/>
  <c r="G1" i="272"/>
  <c r="G2" i="272" s="1"/>
  <c r="G3" i="272" s="1"/>
  <c r="F4" i="264" l="1"/>
  <c r="F6" i="264"/>
  <c r="B40" i="264" s="1"/>
  <c r="B48" i="264"/>
  <c r="B55" i="264" s="1"/>
  <c r="F8" i="264"/>
  <c r="B64" i="264" s="1"/>
  <c r="E8" i="264"/>
  <c r="F9" i="279"/>
  <c r="B12" i="279" s="1"/>
  <c r="F9" i="278"/>
  <c r="B16" i="278"/>
  <c r="D4" i="278"/>
  <c r="E4" i="278" s="1"/>
  <c r="E9" i="278" s="1"/>
  <c r="B12" i="278" s="1"/>
  <c r="B68" i="264"/>
  <c r="B69" i="264" s="1"/>
  <c r="B44" i="264"/>
  <c r="B45" i="264" s="1"/>
  <c r="B32" i="264"/>
  <c r="B33" i="264" s="1"/>
  <c r="F7" i="264"/>
  <c r="B52" i="264" s="1"/>
  <c r="F5" i="264"/>
  <c r="B28" i="264" s="1"/>
  <c r="E5" i="264"/>
  <c r="J22" i="277"/>
  <c r="J23" i="277" s="1"/>
  <c r="E9" i="277"/>
  <c r="E10" i="277" s="1"/>
  <c r="I15" i="277" s="1"/>
  <c r="B8" i="277"/>
  <c r="B11" i="277" s="1"/>
  <c r="K14" i="277" s="1"/>
  <c r="K18" i="277" s="1"/>
  <c r="B9" i="277"/>
  <c r="C8" i="276"/>
  <c r="C10" i="276" s="1"/>
  <c r="B11" i="276" s="1"/>
  <c r="C6" i="275"/>
  <c r="C8" i="275"/>
  <c r="B9" i="275"/>
  <c r="B10" i="275" s="1"/>
  <c r="C9" i="275"/>
  <c r="C8" i="163"/>
  <c r="C10" i="163" s="1"/>
  <c r="C9" i="163"/>
  <c r="M5" i="274"/>
  <c r="B46" i="273"/>
  <c r="C47" i="273" s="1"/>
  <c r="D48" i="273" s="1"/>
  <c r="E49" i="273" s="1"/>
  <c r="F50" i="273" s="1"/>
  <c r="G51" i="273" s="1"/>
  <c r="H52" i="273" s="1"/>
  <c r="I53" i="273" s="1"/>
  <c r="J54" i="273" s="1"/>
  <c r="K55" i="273" s="1"/>
  <c r="L56" i="273" s="1"/>
  <c r="M57" i="273" s="1"/>
  <c r="N58" i="273" s="1"/>
  <c r="O59" i="273" s="1"/>
  <c r="P60" i="273" s="1"/>
  <c r="Q61" i="273" s="1"/>
  <c r="R62" i="273" s="1"/>
  <c r="S63" i="273" s="1"/>
  <c r="T64" i="273" s="1"/>
  <c r="U65" i="273" s="1"/>
  <c r="V66" i="273" s="1"/>
  <c r="W67" i="273" s="1"/>
  <c r="X68" i="273" s="1"/>
  <c r="Y69" i="273" s="1"/>
  <c r="Z70" i="273" s="1"/>
  <c r="AA71" i="273" s="1"/>
  <c r="AB72" i="273" s="1"/>
  <c r="AC73" i="273" s="1"/>
  <c r="AD74" i="273" s="1"/>
  <c r="AE75" i="273" s="1"/>
  <c r="G4" i="273"/>
  <c r="G3" i="273"/>
  <c r="D46" i="273"/>
  <c r="E45" i="273" s="1"/>
  <c r="F44" i="273" s="1"/>
  <c r="G43" i="273" s="1"/>
  <c r="H42" i="273" s="1"/>
  <c r="I41" i="273" s="1"/>
  <c r="J40" i="273" s="1"/>
  <c r="K39" i="273" s="1"/>
  <c r="L38" i="273" s="1"/>
  <c r="M37" i="273" s="1"/>
  <c r="N36" i="273" s="1"/>
  <c r="O35" i="273" s="1"/>
  <c r="P34" i="273" s="1"/>
  <c r="Q33" i="273" s="1"/>
  <c r="R32" i="273" s="1"/>
  <c r="S31" i="273" s="1"/>
  <c r="T30" i="273" s="1"/>
  <c r="U29" i="273" s="1"/>
  <c r="V28" i="273" s="1"/>
  <c r="W27" i="273" s="1"/>
  <c r="X26" i="273" s="1"/>
  <c r="Y25" i="273" s="1"/>
  <c r="Z24" i="273" s="1"/>
  <c r="AA23" i="273" s="1"/>
  <c r="AB22" i="273" s="1"/>
  <c r="AC21" i="273" s="1"/>
  <c r="AD20" i="273" s="1"/>
  <c r="AE19" i="273" s="1"/>
  <c r="B44" i="273"/>
  <c r="C43" i="273" s="1"/>
  <c r="D42" i="273" s="1"/>
  <c r="E41" i="273" s="1"/>
  <c r="F40" i="273" s="1"/>
  <c r="G39" i="273" s="1"/>
  <c r="H38" i="273" s="1"/>
  <c r="I37" i="273" s="1"/>
  <c r="J36" i="273" s="1"/>
  <c r="K35" i="273" s="1"/>
  <c r="L34" i="273" s="1"/>
  <c r="M33" i="273" s="1"/>
  <c r="N32" i="273" s="1"/>
  <c r="O31" i="273" s="1"/>
  <c r="P30" i="273" s="1"/>
  <c r="Q29" i="273" s="1"/>
  <c r="R28" i="273" s="1"/>
  <c r="S27" i="273" s="1"/>
  <c r="T26" i="273" s="1"/>
  <c r="U25" i="273" s="1"/>
  <c r="V24" i="273" s="1"/>
  <c r="W23" i="273" s="1"/>
  <c r="X22" i="273" s="1"/>
  <c r="Y21" i="273" s="1"/>
  <c r="Z20" i="273" s="1"/>
  <c r="AA19" i="273" s="1"/>
  <c r="AB18" i="273" s="1"/>
  <c r="AC17" i="273" s="1"/>
  <c r="AD16" i="273" s="1"/>
  <c r="AE15" i="273" s="1"/>
  <c r="B46" i="272"/>
  <c r="C47" i="272" s="1"/>
  <c r="D48" i="272" s="1"/>
  <c r="E49" i="272" s="1"/>
  <c r="F50" i="272" s="1"/>
  <c r="G51" i="272" s="1"/>
  <c r="H52" i="272" s="1"/>
  <c r="I53" i="272" s="1"/>
  <c r="J54" i="272" s="1"/>
  <c r="K55" i="272" s="1"/>
  <c r="L56" i="272" s="1"/>
  <c r="M57" i="272" s="1"/>
  <c r="N58" i="272" s="1"/>
  <c r="O59" i="272" s="1"/>
  <c r="P60" i="272" s="1"/>
  <c r="Q61" i="272" s="1"/>
  <c r="R62" i="272" s="1"/>
  <c r="S63" i="272" s="1"/>
  <c r="T64" i="272" s="1"/>
  <c r="U65" i="272" s="1"/>
  <c r="V66" i="272" s="1"/>
  <c r="W67" i="272" s="1"/>
  <c r="X68" i="272" s="1"/>
  <c r="Y69" i="272" s="1"/>
  <c r="Z70" i="272" s="1"/>
  <c r="AA71" i="272" s="1"/>
  <c r="AB72" i="272" s="1"/>
  <c r="G4" i="272"/>
  <c r="B44" i="272"/>
  <c r="C43" i="272" s="1"/>
  <c r="D42" i="272" s="1"/>
  <c r="E41" i="272" s="1"/>
  <c r="F40" i="272" s="1"/>
  <c r="G39" i="272" s="1"/>
  <c r="H38" i="272" s="1"/>
  <c r="I37" i="272" s="1"/>
  <c r="J36" i="272" s="1"/>
  <c r="K35" i="272" s="1"/>
  <c r="L34" i="272" s="1"/>
  <c r="M33" i="272" s="1"/>
  <c r="N32" i="272" s="1"/>
  <c r="O31" i="272" s="1"/>
  <c r="P30" i="272" s="1"/>
  <c r="Q29" i="272" s="1"/>
  <c r="R28" i="272" s="1"/>
  <c r="S27" i="272" s="1"/>
  <c r="T26" i="272" s="1"/>
  <c r="U25" i="272" s="1"/>
  <c r="V24" i="272" s="1"/>
  <c r="W23" i="272" s="1"/>
  <c r="X22" i="272" s="1"/>
  <c r="Y21" i="272" s="1"/>
  <c r="Z20" i="272" s="1"/>
  <c r="AA19" i="272" s="1"/>
  <c r="AB18" i="272" s="1"/>
  <c r="AC17" i="272" s="1"/>
  <c r="AD16" i="272" s="1"/>
  <c r="AE15" i="272" s="1"/>
  <c r="M12" i="270"/>
  <c r="B56" i="264" l="1"/>
  <c r="B57" i="264" s="1"/>
  <c r="B16" i="264"/>
  <c r="F9" i="264"/>
  <c r="B19" i="279"/>
  <c r="B20" i="279" s="1"/>
  <c r="B19" i="278"/>
  <c r="B20" i="278" s="1"/>
  <c r="B10" i="277"/>
  <c r="H14" i="277" s="1"/>
  <c r="C10" i="275"/>
  <c r="B11" i="275" s="1"/>
  <c r="M6" i="274"/>
  <c r="M11" i="274" s="1"/>
  <c r="M12" i="274" s="1"/>
  <c r="Q4" i="274" s="1"/>
  <c r="X66" i="273"/>
  <c r="Y65" i="273" s="1"/>
  <c r="Z64" i="273" s="1"/>
  <c r="AA63" i="273" s="1"/>
  <c r="AB62" i="273" s="1"/>
  <c r="AC61" i="273" s="1"/>
  <c r="AD60" i="273" s="1"/>
  <c r="AE59" i="273" s="1"/>
  <c r="AA69" i="273"/>
  <c r="AB68" i="273" s="1"/>
  <c r="AC67" i="273" s="1"/>
  <c r="AD66" i="273" s="1"/>
  <c r="AE65" i="273" s="1"/>
  <c r="M55" i="273"/>
  <c r="N54" i="273" s="1"/>
  <c r="O53" i="273" s="1"/>
  <c r="P52" i="273" s="1"/>
  <c r="Q51" i="273" s="1"/>
  <c r="R50" i="273" s="1"/>
  <c r="S49" i="273" s="1"/>
  <c r="T48" i="273" s="1"/>
  <c r="U47" i="273" s="1"/>
  <c r="V46" i="273" s="1"/>
  <c r="W45" i="273" s="1"/>
  <c r="X44" i="273" s="1"/>
  <c r="Y43" i="273" s="1"/>
  <c r="Z42" i="273" s="1"/>
  <c r="AA41" i="273" s="1"/>
  <c r="AB40" i="273" s="1"/>
  <c r="AC39" i="273" s="1"/>
  <c r="AD38" i="273" s="1"/>
  <c r="AE37" i="273" s="1"/>
  <c r="Z68" i="273"/>
  <c r="AA67" i="273" s="1"/>
  <c r="AB66" i="273" s="1"/>
  <c r="AC65" i="273" s="1"/>
  <c r="AD64" i="273" s="1"/>
  <c r="AE63" i="273" s="1"/>
  <c r="L54" i="273"/>
  <c r="M53" i="273" s="1"/>
  <c r="N52" i="273" s="1"/>
  <c r="O51" i="273" s="1"/>
  <c r="P50" i="273" s="1"/>
  <c r="Q49" i="273" s="1"/>
  <c r="R48" i="273" s="1"/>
  <c r="S47" i="273" s="1"/>
  <c r="T46" i="273" s="1"/>
  <c r="U45" i="273" s="1"/>
  <c r="V44" i="273" s="1"/>
  <c r="W43" i="273" s="1"/>
  <c r="X42" i="273" s="1"/>
  <c r="Y41" i="273" s="1"/>
  <c r="Z40" i="273" s="1"/>
  <c r="AA39" i="273" s="1"/>
  <c r="AB38" i="273" s="1"/>
  <c r="AC37" i="273" s="1"/>
  <c r="AD36" i="273" s="1"/>
  <c r="AE35" i="273" s="1"/>
  <c r="E47" i="273"/>
  <c r="F46" i="273" s="1"/>
  <c r="G45" i="273" s="1"/>
  <c r="H44" i="273" s="1"/>
  <c r="I43" i="273" s="1"/>
  <c r="J42" i="273" s="1"/>
  <c r="K41" i="273" s="1"/>
  <c r="L40" i="273" s="1"/>
  <c r="M39" i="273" s="1"/>
  <c r="N38" i="273" s="1"/>
  <c r="O37" i="273" s="1"/>
  <c r="P36" i="273" s="1"/>
  <c r="Q35" i="273" s="1"/>
  <c r="R34" i="273" s="1"/>
  <c r="S33" i="273" s="1"/>
  <c r="T32" i="273" s="1"/>
  <c r="U31" i="273" s="1"/>
  <c r="V30" i="273" s="1"/>
  <c r="W29" i="273" s="1"/>
  <c r="X28" i="273" s="1"/>
  <c r="Y27" i="273" s="1"/>
  <c r="Z26" i="273" s="1"/>
  <c r="AA25" i="273" s="1"/>
  <c r="AB24" i="273" s="1"/>
  <c r="AC23" i="273" s="1"/>
  <c r="AD22" i="273" s="1"/>
  <c r="AE21" i="273" s="1"/>
  <c r="U63" i="273"/>
  <c r="V62" i="273" s="1"/>
  <c r="W61" i="273" s="1"/>
  <c r="X60" i="273" s="1"/>
  <c r="Y59" i="273" s="1"/>
  <c r="Z58" i="273" s="1"/>
  <c r="AA57" i="273" s="1"/>
  <c r="AB56" i="273" s="1"/>
  <c r="AC55" i="273" s="1"/>
  <c r="AD54" i="273" s="1"/>
  <c r="AE53" i="273" s="1"/>
  <c r="P58" i="273"/>
  <c r="Q57" i="273" s="1"/>
  <c r="R56" i="273" s="1"/>
  <c r="S55" i="273" s="1"/>
  <c r="T54" i="273" s="1"/>
  <c r="U53" i="273" s="1"/>
  <c r="V52" i="273" s="1"/>
  <c r="W51" i="273" s="1"/>
  <c r="X50" i="273" s="1"/>
  <c r="Y49" i="273" s="1"/>
  <c r="Z48" i="273" s="1"/>
  <c r="AA47" i="273" s="1"/>
  <c r="AB46" i="273" s="1"/>
  <c r="AC45" i="273" s="1"/>
  <c r="AD44" i="273" s="1"/>
  <c r="AE43" i="273" s="1"/>
  <c r="AC71" i="273"/>
  <c r="AD70" i="273" s="1"/>
  <c r="AE69" i="273" s="1"/>
  <c r="AE73" i="273"/>
  <c r="K53" i="273"/>
  <c r="L52" i="273" s="1"/>
  <c r="M51" i="273" s="1"/>
  <c r="N50" i="273" s="1"/>
  <c r="O49" i="273" s="1"/>
  <c r="P48" i="273" s="1"/>
  <c r="Q47" i="273" s="1"/>
  <c r="R46" i="273" s="1"/>
  <c r="S45" i="273" s="1"/>
  <c r="T44" i="273" s="1"/>
  <c r="U43" i="273" s="1"/>
  <c r="V42" i="273" s="1"/>
  <c r="W41" i="273" s="1"/>
  <c r="X40" i="273" s="1"/>
  <c r="Y39" i="273" s="1"/>
  <c r="Z38" i="273" s="1"/>
  <c r="AA37" i="273" s="1"/>
  <c r="AB36" i="273" s="1"/>
  <c r="AC35" i="273" s="1"/>
  <c r="AD34" i="273" s="1"/>
  <c r="AE33" i="273" s="1"/>
  <c r="V64" i="273"/>
  <c r="W63" i="273" s="1"/>
  <c r="X62" i="273" s="1"/>
  <c r="Y61" i="273" s="1"/>
  <c r="Z60" i="273" s="1"/>
  <c r="AA59" i="273" s="1"/>
  <c r="AB58" i="273" s="1"/>
  <c r="AC57" i="273" s="1"/>
  <c r="AD56" i="273" s="1"/>
  <c r="AE55" i="273" s="1"/>
  <c r="S61" i="273"/>
  <c r="T60" i="273" s="1"/>
  <c r="U59" i="273" s="1"/>
  <c r="V58" i="273" s="1"/>
  <c r="W57" i="273" s="1"/>
  <c r="X56" i="273" s="1"/>
  <c r="Y55" i="273" s="1"/>
  <c r="Z54" i="273" s="1"/>
  <c r="AA53" i="273" s="1"/>
  <c r="AB52" i="273" s="1"/>
  <c r="AC51" i="273" s="1"/>
  <c r="AD50" i="273" s="1"/>
  <c r="AE49" i="273" s="1"/>
  <c r="N56" i="273"/>
  <c r="O55" i="273" s="1"/>
  <c r="P54" i="273" s="1"/>
  <c r="Q53" i="273" s="1"/>
  <c r="R52" i="273" s="1"/>
  <c r="S51" i="273" s="1"/>
  <c r="T50" i="273" s="1"/>
  <c r="U49" i="273" s="1"/>
  <c r="V48" i="273" s="1"/>
  <c r="W47" i="273" s="1"/>
  <c r="X46" i="273" s="1"/>
  <c r="Y45" i="273" s="1"/>
  <c r="Z44" i="273" s="1"/>
  <c r="AA43" i="273" s="1"/>
  <c r="AB42" i="273" s="1"/>
  <c r="AC41" i="273" s="1"/>
  <c r="AD40" i="273" s="1"/>
  <c r="AE39" i="273" s="1"/>
  <c r="Y67" i="273"/>
  <c r="Z66" i="273" s="1"/>
  <c r="AA65" i="273" s="1"/>
  <c r="AB64" i="273" s="1"/>
  <c r="AC63" i="273" s="1"/>
  <c r="AD62" i="273" s="1"/>
  <c r="AE61" i="273" s="1"/>
  <c r="R60" i="273"/>
  <c r="S59" i="273" s="1"/>
  <c r="T58" i="273" s="1"/>
  <c r="U57" i="273" s="1"/>
  <c r="V56" i="273" s="1"/>
  <c r="W55" i="273" s="1"/>
  <c r="X54" i="273" s="1"/>
  <c r="Y53" i="273" s="1"/>
  <c r="Z52" i="273" s="1"/>
  <c r="AA51" i="273" s="1"/>
  <c r="AB50" i="273" s="1"/>
  <c r="AC49" i="273" s="1"/>
  <c r="AD48" i="273" s="1"/>
  <c r="AE47" i="273" s="1"/>
  <c r="AB70" i="273"/>
  <c r="AC69" i="273" s="1"/>
  <c r="AD68" i="273" s="1"/>
  <c r="AE67" i="273" s="1"/>
  <c r="G49" i="273"/>
  <c r="H48" i="273" s="1"/>
  <c r="I47" i="273" s="1"/>
  <c r="J46" i="273" s="1"/>
  <c r="K45" i="273" s="1"/>
  <c r="L44" i="273" s="1"/>
  <c r="M43" i="273" s="1"/>
  <c r="N42" i="273" s="1"/>
  <c r="O41" i="273" s="1"/>
  <c r="P40" i="273" s="1"/>
  <c r="Q39" i="273" s="1"/>
  <c r="R38" i="273" s="1"/>
  <c r="S37" i="273" s="1"/>
  <c r="T36" i="273" s="1"/>
  <c r="U35" i="273" s="1"/>
  <c r="V34" i="273" s="1"/>
  <c r="W33" i="273" s="1"/>
  <c r="X32" i="273" s="1"/>
  <c r="Y31" i="273" s="1"/>
  <c r="Z30" i="273" s="1"/>
  <c r="AA29" i="273" s="1"/>
  <c r="AB28" i="273" s="1"/>
  <c r="AC27" i="273" s="1"/>
  <c r="AD26" i="273" s="1"/>
  <c r="AE25" i="273" s="1"/>
  <c r="I51" i="273"/>
  <c r="J50" i="273" s="1"/>
  <c r="K49" i="273" s="1"/>
  <c r="L48" i="273" s="1"/>
  <c r="M47" i="273" s="1"/>
  <c r="N46" i="273" s="1"/>
  <c r="O45" i="273" s="1"/>
  <c r="P44" i="273" s="1"/>
  <c r="Q43" i="273" s="1"/>
  <c r="R42" i="273" s="1"/>
  <c r="S41" i="273" s="1"/>
  <c r="T40" i="273" s="1"/>
  <c r="U39" i="273" s="1"/>
  <c r="V38" i="273" s="1"/>
  <c r="W37" i="273" s="1"/>
  <c r="X36" i="273" s="1"/>
  <c r="Y35" i="273" s="1"/>
  <c r="Z34" i="273" s="1"/>
  <c r="AA33" i="273" s="1"/>
  <c r="AB32" i="273" s="1"/>
  <c r="AC31" i="273" s="1"/>
  <c r="AD30" i="273" s="1"/>
  <c r="AE29" i="273" s="1"/>
  <c r="T62" i="273"/>
  <c r="U61" i="273" s="1"/>
  <c r="V60" i="273" s="1"/>
  <c r="W59" i="273" s="1"/>
  <c r="X58" i="273" s="1"/>
  <c r="Y57" i="273" s="1"/>
  <c r="Z56" i="273" s="1"/>
  <c r="AA55" i="273" s="1"/>
  <c r="AB54" i="273" s="1"/>
  <c r="AC53" i="273" s="1"/>
  <c r="AD52" i="273" s="1"/>
  <c r="AE51" i="273" s="1"/>
  <c r="AD72" i="273"/>
  <c r="AE71" i="273" s="1"/>
  <c r="F48" i="273"/>
  <c r="G47" i="273" s="1"/>
  <c r="H46" i="273" s="1"/>
  <c r="I45" i="273" s="1"/>
  <c r="J44" i="273" s="1"/>
  <c r="K43" i="273" s="1"/>
  <c r="L42" i="273" s="1"/>
  <c r="M41" i="273" s="1"/>
  <c r="N40" i="273" s="1"/>
  <c r="O39" i="273" s="1"/>
  <c r="P38" i="273" s="1"/>
  <c r="Q37" i="273" s="1"/>
  <c r="R36" i="273" s="1"/>
  <c r="S35" i="273" s="1"/>
  <c r="T34" i="273" s="1"/>
  <c r="U33" i="273" s="1"/>
  <c r="V32" i="273" s="1"/>
  <c r="W31" i="273" s="1"/>
  <c r="X30" i="273" s="1"/>
  <c r="Y29" i="273" s="1"/>
  <c r="Z28" i="273" s="1"/>
  <c r="AA27" i="273" s="1"/>
  <c r="AB26" i="273" s="1"/>
  <c r="AC25" i="273" s="1"/>
  <c r="AD24" i="273" s="1"/>
  <c r="AE23" i="273" s="1"/>
  <c r="C45" i="273"/>
  <c r="D44" i="273" s="1"/>
  <c r="E43" i="273" s="1"/>
  <c r="F42" i="273" s="1"/>
  <c r="G41" i="273" s="1"/>
  <c r="H40" i="273" s="1"/>
  <c r="I39" i="273" s="1"/>
  <c r="J38" i="273" s="1"/>
  <c r="K37" i="273" s="1"/>
  <c r="L36" i="273" s="1"/>
  <c r="M35" i="273" s="1"/>
  <c r="N34" i="273" s="1"/>
  <c r="O33" i="273" s="1"/>
  <c r="P32" i="273" s="1"/>
  <c r="Q31" i="273" s="1"/>
  <c r="R30" i="273" s="1"/>
  <c r="S29" i="273" s="1"/>
  <c r="T28" i="273" s="1"/>
  <c r="U27" i="273" s="1"/>
  <c r="V26" i="273" s="1"/>
  <c r="W25" i="273" s="1"/>
  <c r="X24" i="273" s="1"/>
  <c r="Y23" i="273" s="1"/>
  <c r="Z22" i="273" s="1"/>
  <c r="AA21" i="273" s="1"/>
  <c r="AB20" i="273" s="1"/>
  <c r="AC19" i="273" s="1"/>
  <c r="AD18" i="273" s="1"/>
  <c r="AE17" i="273" s="1"/>
  <c r="Q59" i="273"/>
  <c r="R58" i="273" s="1"/>
  <c r="S57" i="273" s="1"/>
  <c r="T56" i="273" s="1"/>
  <c r="U55" i="273" s="1"/>
  <c r="V54" i="273" s="1"/>
  <c r="W53" i="273" s="1"/>
  <c r="X52" i="273" s="1"/>
  <c r="Y51" i="273" s="1"/>
  <c r="Z50" i="273" s="1"/>
  <c r="AA49" i="273" s="1"/>
  <c r="AB48" i="273" s="1"/>
  <c r="AC47" i="273" s="1"/>
  <c r="AD46" i="273" s="1"/>
  <c r="AE45" i="273" s="1"/>
  <c r="H50" i="273"/>
  <c r="I49" i="273" s="1"/>
  <c r="J48" i="273" s="1"/>
  <c r="K47" i="273" s="1"/>
  <c r="L46" i="273" s="1"/>
  <c r="M45" i="273" s="1"/>
  <c r="N44" i="273" s="1"/>
  <c r="O43" i="273" s="1"/>
  <c r="P42" i="273" s="1"/>
  <c r="Q41" i="273" s="1"/>
  <c r="R40" i="273" s="1"/>
  <c r="S39" i="273" s="1"/>
  <c r="T38" i="273" s="1"/>
  <c r="U37" i="273" s="1"/>
  <c r="V36" i="273" s="1"/>
  <c r="W35" i="273" s="1"/>
  <c r="X34" i="273" s="1"/>
  <c r="Y33" i="273" s="1"/>
  <c r="Z32" i="273" s="1"/>
  <c r="AA31" i="273" s="1"/>
  <c r="AB30" i="273" s="1"/>
  <c r="AC29" i="273" s="1"/>
  <c r="AD28" i="273" s="1"/>
  <c r="AE27" i="273" s="1"/>
  <c r="W65" i="273"/>
  <c r="X64" i="273" s="1"/>
  <c r="Y63" i="273" s="1"/>
  <c r="Z62" i="273" s="1"/>
  <c r="AA61" i="273" s="1"/>
  <c r="AB60" i="273" s="1"/>
  <c r="AC59" i="273" s="1"/>
  <c r="AD58" i="273" s="1"/>
  <c r="AE57" i="273" s="1"/>
  <c r="O57" i="273"/>
  <c r="P56" i="273" s="1"/>
  <c r="Q55" i="273" s="1"/>
  <c r="R54" i="273" s="1"/>
  <c r="S53" i="273" s="1"/>
  <c r="T52" i="273" s="1"/>
  <c r="U51" i="273" s="1"/>
  <c r="V50" i="273" s="1"/>
  <c r="W49" i="273" s="1"/>
  <c r="X48" i="273" s="1"/>
  <c r="Y47" i="273" s="1"/>
  <c r="Z46" i="273" s="1"/>
  <c r="AA45" i="273" s="1"/>
  <c r="AB44" i="273" s="1"/>
  <c r="AC43" i="273" s="1"/>
  <c r="AD42" i="273" s="1"/>
  <c r="AE41" i="273" s="1"/>
  <c r="J52" i="273"/>
  <c r="K51" i="273" s="1"/>
  <c r="L50" i="273" s="1"/>
  <c r="M49" i="273" s="1"/>
  <c r="N48" i="273" s="1"/>
  <c r="O47" i="273" s="1"/>
  <c r="P46" i="273" s="1"/>
  <c r="Q45" i="273" s="1"/>
  <c r="R44" i="273" s="1"/>
  <c r="S43" i="273" s="1"/>
  <c r="T42" i="273" s="1"/>
  <c r="U41" i="273" s="1"/>
  <c r="V40" i="273" s="1"/>
  <c r="W39" i="273" s="1"/>
  <c r="X38" i="273" s="1"/>
  <c r="Y37" i="273" s="1"/>
  <c r="Z36" i="273" s="1"/>
  <c r="AA35" i="273" s="1"/>
  <c r="AB34" i="273" s="1"/>
  <c r="AC33" i="273" s="1"/>
  <c r="AD32" i="273" s="1"/>
  <c r="AE31" i="273" s="1"/>
  <c r="C45" i="272"/>
  <c r="D44" i="272" s="1"/>
  <c r="E43" i="272" s="1"/>
  <c r="F42" i="272" s="1"/>
  <c r="G41" i="272" s="1"/>
  <c r="H40" i="272" s="1"/>
  <c r="I39" i="272" s="1"/>
  <c r="J38" i="272" s="1"/>
  <c r="K37" i="272" s="1"/>
  <c r="L36" i="272" s="1"/>
  <c r="M35" i="272" s="1"/>
  <c r="N34" i="272" s="1"/>
  <c r="O33" i="272" s="1"/>
  <c r="P32" i="272" s="1"/>
  <c r="Q31" i="272" s="1"/>
  <c r="R30" i="272" s="1"/>
  <c r="S29" i="272" s="1"/>
  <c r="T28" i="272" s="1"/>
  <c r="U27" i="272" s="1"/>
  <c r="V26" i="272" s="1"/>
  <c r="W25" i="272" s="1"/>
  <c r="X24" i="272" s="1"/>
  <c r="Y23" i="272" s="1"/>
  <c r="Z22" i="272" s="1"/>
  <c r="AA21" i="272" s="1"/>
  <c r="AB20" i="272" s="1"/>
  <c r="AC19" i="272" s="1"/>
  <c r="AD18" i="272" s="1"/>
  <c r="AE17" i="272" s="1"/>
  <c r="Y67" i="272"/>
  <c r="Z66" i="272" s="1"/>
  <c r="AA65" i="272" s="1"/>
  <c r="AB64" i="272" s="1"/>
  <c r="AC63" i="272" s="1"/>
  <c r="AD62" i="272" s="1"/>
  <c r="AE61" i="272" s="1"/>
  <c r="M55" i="272"/>
  <c r="N54" i="272" s="1"/>
  <c r="O53" i="272" s="1"/>
  <c r="P52" i="272" s="1"/>
  <c r="Q51" i="272" s="1"/>
  <c r="R50" i="272" s="1"/>
  <c r="S49" i="272" s="1"/>
  <c r="T48" i="272" s="1"/>
  <c r="U47" i="272" s="1"/>
  <c r="V46" i="272" s="1"/>
  <c r="W45" i="272" s="1"/>
  <c r="X44" i="272" s="1"/>
  <c r="Y43" i="272" s="1"/>
  <c r="Z42" i="272" s="1"/>
  <c r="AA41" i="272" s="1"/>
  <c r="AB40" i="272" s="1"/>
  <c r="AC39" i="272" s="1"/>
  <c r="AD38" i="272" s="1"/>
  <c r="AE37" i="272" s="1"/>
  <c r="F48" i="272"/>
  <c r="G47" i="272" s="1"/>
  <c r="H46" i="272" s="1"/>
  <c r="I45" i="272" s="1"/>
  <c r="J44" i="272" s="1"/>
  <c r="K43" i="272" s="1"/>
  <c r="L42" i="272" s="1"/>
  <c r="M41" i="272" s="1"/>
  <c r="N40" i="272" s="1"/>
  <c r="O39" i="272" s="1"/>
  <c r="P38" i="272" s="1"/>
  <c r="Q37" i="272" s="1"/>
  <c r="R36" i="272" s="1"/>
  <c r="S35" i="272" s="1"/>
  <c r="T34" i="272" s="1"/>
  <c r="U33" i="272" s="1"/>
  <c r="V32" i="272" s="1"/>
  <c r="W31" i="272" s="1"/>
  <c r="X30" i="272" s="1"/>
  <c r="Y29" i="272" s="1"/>
  <c r="Z28" i="272" s="1"/>
  <c r="AA27" i="272" s="1"/>
  <c r="AB26" i="272" s="1"/>
  <c r="AC25" i="272" s="1"/>
  <c r="AD24" i="272" s="1"/>
  <c r="AE23" i="272" s="1"/>
  <c r="D46" i="272"/>
  <c r="E45" i="272" s="1"/>
  <c r="F44" i="272" s="1"/>
  <c r="G43" i="272" s="1"/>
  <c r="H42" i="272" s="1"/>
  <c r="I41" i="272" s="1"/>
  <c r="J40" i="272" s="1"/>
  <c r="K39" i="272" s="1"/>
  <c r="L38" i="272" s="1"/>
  <c r="M37" i="272" s="1"/>
  <c r="N36" i="272" s="1"/>
  <c r="O35" i="272" s="1"/>
  <c r="P34" i="272" s="1"/>
  <c r="Q33" i="272" s="1"/>
  <c r="R32" i="272" s="1"/>
  <c r="S31" i="272" s="1"/>
  <c r="T30" i="272" s="1"/>
  <c r="U29" i="272" s="1"/>
  <c r="V28" i="272" s="1"/>
  <c r="W27" i="272" s="1"/>
  <c r="X26" i="272" s="1"/>
  <c r="Y25" i="272" s="1"/>
  <c r="Z24" i="272" s="1"/>
  <c r="AA23" i="272" s="1"/>
  <c r="AB22" i="272" s="1"/>
  <c r="AC21" i="272" s="1"/>
  <c r="AD20" i="272" s="1"/>
  <c r="AE19" i="272" s="1"/>
  <c r="N56" i="272"/>
  <c r="O55" i="272" s="1"/>
  <c r="P54" i="272" s="1"/>
  <c r="Q53" i="272" s="1"/>
  <c r="R52" i="272" s="1"/>
  <c r="S51" i="272" s="1"/>
  <c r="T50" i="272" s="1"/>
  <c r="U49" i="272" s="1"/>
  <c r="V48" i="272" s="1"/>
  <c r="W47" i="272" s="1"/>
  <c r="X46" i="272" s="1"/>
  <c r="Y45" i="272" s="1"/>
  <c r="Z44" i="272" s="1"/>
  <c r="AA43" i="272" s="1"/>
  <c r="AB42" i="272" s="1"/>
  <c r="AC41" i="272" s="1"/>
  <c r="AD40" i="272" s="1"/>
  <c r="AE39" i="272" s="1"/>
  <c r="K53" i="272"/>
  <c r="L52" i="272" s="1"/>
  <c r="M51" i="272" s="1"/>
  <c r="N50" i="272" s="1"/>
  <c r="O49" i="272" s="1"/>
  <c r="P48" i="272" s="1"/>
  <c r="Q47" i="272" s="1"/>
  <c r="R46" i="272" s="1"/>
  <c r="S45" i="272" s="1"/>
  <c r="T44" i="272" s="1"/>
  <c r="U43" i="272" s="1"/>
  <c r="V42" i="272" s="1"/>
  <c r="W41" i="272" s="1"/>
  <c r="X40" i="272" s="1"/>
  <c r="Y39" i="272" s="1"/>
  <c r="Z38" i="272" s="1"/>
  <c r="AA37" i="272" s="1"/>
  <c r="AB36" i="272" s="1"/>
  <c r="AC35" i="272" s="1"/>
  <c r="AD34" i="272" s="1"/>
  <c r="AE33" i="272" s="1"/>
  <c r="P58" i="272"/>
  <c r="Q57" i="272" s="1"/>
  <c r="R56" i="272" s="1"/>
  <c r="S55" i="272" s="1"/>
  <c r="T54" i="272" s="1"/>
  <c r="U53" i="272" s="1"/>
  <c r="V52" i="272" s="1"/>
  <c r="W51" i="272" s="1"/>
  <c r="X50" i="272" s="1"/>
  <c r="Y49" i="272" s="1"/>
  <c r="Z48" i="272" s="1"/>
  <c r="AA47" i="272" s="1"/>
  <c r="AB46" i="272" s="1"/>
  <c r="AC45" i="272" s="1"/>
  <c r="AD44" i="272" s="1"/>
  <c r="AE43" i="272" s="1"/>
  <c r="O57" i="272"/>
  <c r="P56" i="272" s="1"/>
  <c r="Q55" i="272" s="1"/>
  <c r="R54" i="272" s="1"/>
  <c r="S53" i="272" s="1"/>
  <c r="T52" i="272" s="1"/>
  <c r="U51" i="272" s="1"/>
  <c r="V50" i="272" s="1"/>
  <c r="W49" i="272" s="1"/>
  <c r="X48" i="272" s="1"/>
  <c r="Y47" i="272" s="1"/>
  <c r="Z46" i="272" s="1"/>
  <c r="AA45" i="272" s="1"/>
  <c r="AB44" i="272" s="1"/>
  <c r="AC43" i="272" s="1"/>
  <c r="AD42" i="272" s="1"/>
  <c r="AE41" i="272" s="1"/>
  <c r="S61" i="272"/>
  <c r="T60" i="272" s="1"/>
  <c r="U59" i="272" s="1"/>
  <c r="V58" i="272" s="1"/>
  <c r="W57" i="272" s="1"/>
  <c r="X56" i="272" s="1"/>
  <c r="Y55" i="272" s="1"/>
  <c r="Z54" i="272" s="1"/>
  <c r="AA53" i="272" s="1"/>
  <c r="AB52" i="272" s="1"/>
  <c r="AC51" i="272" s="1"/>
  <c r="AD50" i="272" s="1"/>
  <c r="AE49" i="272" s="1"/>
  <c r="H50" i="272"/>
  <c r="I49" i="272" s="1"/>
  <c r="J48" i="272" s="1"/>
  <c r="K47" i="272" s="1"/>
  <c r="L46" i="272" s="1"/>
  <c r="M45" i="272" s="1"/>
  <c r="N44" i="272" s="1"/>
  <c r="O43" i="272" s="1"/>
  <c r="P42" i="272" s="1"/>
  <c r="Q41" i="272" s="1"/>
  <c r="R40" i="272" s="1"/>
  <c r="S39" i="272" s="1"/>
  <c r="T38" i="272" s="1"/>
  <c r="U37" i="272" s="1"/>
  <c r="V36" i="272" s="1"/>
  <c r="W35" i="272" s="1"/>
  <c r="X34" i="272" s="1"/>
  <c r="Y33" i="272" s="1"/>
  <c r="Z32" i="272" s="1"/>
  <c r="AA31" i="272" s="1"/>
  <c r="AB30" i="272" s="1"/>
  <c r="AC29" i="272" s="1"/>
  <c r="AD28" i="272" s="1"/>
  <c r="AE27" i="272" s="1"/>
  <c r="V64" i="272"/>
  <c r="W63" i="272" s="1"/>
  <c r="X62" i="272" s="1"/>
  <c r="Y61" i="272" s="1"/>
  <c r="Z60" i="272" s="1"/>
  <c r="AA59" i="272" s="1"/>
  <c r="AB58" i="272" s="1"/>
  <c r="AC57" i="272" s="1"/>
  <c r="AD56" i="272" s="1"/>
  <c r="AE55" i="272" s="1"/>
  <c r="G49" i="272"/>
  <c r="H48" i="272" s="1"/>
  <c r="I47" i="272" s="1"/>
  <c r="J46" i="272" s="1"/>
  <c r="K45" i="272" s="1"/>
  <c r="L44" i="272" s="1"/>
  <c r="M43" i="272" s="1"/>
  <c r="N42" i="272" s="1"/>
  <c r="O41" i="272" s="1"/>
  <c r="P40" i="272" s="1"/>
  <c r="Q39" i="272" s="1"/>
  <c r="R38" i="272" s="1"/>
  <c r="S37" i="272" s="1"/>
  <c r="T36" i="272" s="1"/>
  <c r="U35" i="272" s="1"/>
  <c r="V34" i="272" s="1"/>
  <c r="W33" i="272" s="1"/>
  <c r="X32" i="272" s="1"/>
  <c r="Y31" i="272" s="1"/>
  <c r="Z30" i="272" s="1"/>
  <c r="AA29" i="272" s="1"/>
  <c r="AB28" i="272" s="1"/>
  <c r="AC27" i="272" s="1"/>
  <c r="AD26" i="272" s="1"/>
  <c r="AE25" i="272" s="1"/>
  <c r="E47" i="272"/>
  <c r="F46" i="272" s="1"/>
  <c r="G45" i="272" s="1"/>
  <c r="H44" i="272" s="1"/>
  <c r="I43" i="272" s="1"/>
  <c r="J42" i="272" s="1"/>
  <c r="K41" i="272" s="1"/>
  <c r="L40" i="272" s="1"/>
  <c r="M39" i="272" s="1"/>
  <c r="N38" i="272" s="1"/>
  <c r="O37" i="272" s="1"/>
  <c r="P36" i="272" s="1"/>
  <c r="Q35" i="272" s="1"/>
  <c r="R34" i="272" s="1"/>
  <c r="S33" i="272" s="1"/>
  <c r="T32" i="272" s="1"/>
  <c r="U31" i="272" s="1"/>
  <c r="V30" i="272" s="1"/>
  <c r="W29" i="272" s="1"/>
  <c r="X28" i="272" s="1"/>
  <c r="Y27" i="272" s="1"/>
  <c r="Z26" i="272" s="1"/>
  <c r="AA25" i="272" s="1"/>
  <c r="AB24" i="272" s="1"/>
  <c r="AC23" i="272" s="1"/>
  <c r="AD22" i="272" s="1"/>
  <c r="AE21" i="272" s="1"/>
  <c r="R60" i="272"/>
  <c r="S59" i="272" s="1"/>
  <c r="T58" i="272" s="1"/>
  <c r="U57" i="272" s="1"/>
  <c r="V56" i="272" s="1"/>
  <c r="W55" i="272" s="1"/>
  <c r="X54" i="272" s="1"/>
  <c r="Y53" i="272" s="1"/>
  <c r="Z52" i="272" s="1"/>
  <c r="AA51" i="272" s="1"/>
  <c r="AB50" i="272" s="1"/>
  <c r="AC49" i="272" s="1"/>
  <c r="AD48" i="272" s="1"/>
  <c r="AE47" i="272" s="1"/>
  <c r="J52" i="272"/>
  <c r="K51" i="272" s="1"/>
  <c r="L50" i="272" s="1"/>
  <c r="M49" i="272" s="1"/>
  <c r="N48" i="272" s="1"/>
  <c r="O47" i="272" s="1"/>
  <c r="P46" i="272" s="1"/>
  <c r="Q45" i="272" s="1"/>
  <c r="R44" i="272" s="1"/>
  <c r="S43" i="272" s="1"/>
  <c r="T42" i="272" s="1"/>
  <c r="U41" i="272" s="1"/>
  <c r="V40" i="272" s="1"/>
  <c r="W39" i="272" s="1"/>
  <c r="X38" i="272" s="1"/>
  <c r="Y37" i="272" s="1"/>
  <c r="Z36" i="272" s="1"/>
  <c r="AA35" i="272" s="1"/>
  <c r="AB34" i="272" s="1"/>
  <c r="AC33" i="272" s="1"/>
  <c r="AD32" i="272" s="1"/>
  <c r="AE31" i="272" s="1"/>
  <c r="L54" i="272"/>
  <c r="M53" i="272" s="1"/>
  <c r="N52" i="272" s="1"/>
  <c r="O51" i="272" s="1"/>
  <c r="P50" i="272" s="1"/>
  <c r="Q49" i="272" s="1"/>
  <c r="R48" i="272" s="1"/>
  <c r="S47" i="272" s="1"/>
  <c r="T46" i="272" s="1"/>
  <c r="U45" i="272" s="1"/>
  <c r="V44" i="272" s="1"/>
  <c r="W43" i="272" s="1"/>
  <c r="X42" i="272" s="1"/>
  <c r="Y41" i="272" s="1"/>
  <c r="Z40" i="272" s="1"/>
  <c r="AA39" i="272" s="1"/>
  <c r="AB38" i="272" s="1"/>
  <c r="AC37" i="272" s="1"/>
  <c r="AD36" i="272" s="1"/>
  <c r="AE35" i="272" s="1"/>
  <c r="Q59" i="272"/>
  <c r="R58" i="272" s="1"/>
  <c r="S57" i="272" s="1"/>
  <c r="T56" i="272" s="1"/>
  <c r="U55" i="272" s="1"/>
  <c r="V54" i="272" s="1"/>
  <c r="W53" i="272" s="1"/>
  <c r="X52" i="272" s="1"/>
  <c r="Y51" i="272" s="1"/>
  <c r="Z50" i="272" s="1"/>
  <c r="AA49" i="272" s="1"/>
  <c r="AB48" i="272" s="1"/>
  <c r="AC47" i="272" s="1"/>
  <c r="AD46" i="272" s="1"/>
  <c r="AE45" i="272" s="1"/>
  <c r="I51" i="272"/>
  <c r="J50" i="272" s="1"/>
  <c r="K49" i="272" s="1"/>
  <c r="L48" i="272" s="1"/>
  <c r="M47" i="272" s="1"/>
  <c r="N46" i="272" s="1"/>
  <c r="O45" i="272" s="1"/>
  <c r="P44" i="272" s="1"/>
  <c r="Q43" i="272" s="1"/>
  <c r="R42" i="272" s="1"/>
  <c r="S41" i="272" s="1"/>
  <c r="T40" i="272" s="1"/>
  <c r="U39" i="272" s="1"/>
  <c r="V38" i="272" s="1"/>
  <c r="W37" i="272" s="1"/>
  <c r="X36" i="272" s="1"/>
  <c r="Y35" i="272" s="1"/>
  <c r="Z34" i="272" s="1"/>
  <c r="AA33" i="272" s="1"/>
  <c r="AB32" i="272" s="1"/>
  <c r="AC31" i="272" s="1"/>
  <c r="AD30" i="272" s="1"/>
  <c r="AE29" i="272" s="1"/>
  <c r="U63" i="272"/>
  <c r="V62" i="272" s="1"/>
  <c r="W61" i="272" s="1"/>
  <c r="X60" i="272" s="1"/>
  <c r="Y59" i="272" s="1"/>
  <c r="Z58" i="272" s="1"/>
  <c r="AA57" i="272" s="1"/>
  <c r="AB56" i="272" s="1"/>
  <c r="AC55" i="272" s="1"/>
  <c r="AD54" i="272" s="1"/>
  <c r="AE53" i="272" s="1"/>
  <c r="W65" i="272"/>
  <c r="X64" i="272" s="1"/>
  <c r="Y63" i="272" s="1"/>
  <c r="Z62" i="272" s="1"/>
  <c r="AA61" i="272" s="1"/>
  <c r="AB60" i="272" s="1"/>
  <c r="AC59" i="272" s="1"/>
  <c r="AD58" i="272" s="1"/>
  <c r="AE57" i="272" s="1"/>
  <c r="AC73" i="272"/>
  <c r="AD74" i="272" s="1"/>
  <c r="AE75" i="272" s="1"/>
  <c r="AC71" i="272"/>
  <c r="AD70" i="272" s="1"/>
  <c r="AE69" i="272" s="1"/>
  <c r="X66" i="272"/>
  <c r="Y65" i="272" s="1"/>
  <c r="Z64" i="272" s="1"/>
  <c r="AA63" i="272" s="1"/>
  <c r="AB62" i="272" s="1"/>
  <c r="AC61" i="272" s="1"/>
  <c r="AD60" i="272" s="1"/>
  <c r="AE59" i="272" s="1"/>
  <c r="Z68" i="272"/>
  <c r="AA67" i="272" s="1"/>
  <c r="AB66" i="272" s="1"/>
  <c r="AC65" i="272" s="1"/>
  <c r="AD64" i="272" s="1"/>
  <c r="AE63" i="272" s="1"/>
  <c r="T62" i="272"/>
  <c r="U61" i="272" s="1"/>
  <c r="V60" i="272" s="1"/>
  <c r="W59" i="272" s="1"/>
  <c r="X58" i="272" s="1"/>
  <c r="Y57" i="272" s="1"/>
  <c r="Z56" i="272" s="1"/>
  <c r="AA55" i="272" s="1"/>
  <c r="AB54" i="272" s="1"/>
  <c r="AC53" i="272" s="1"/>
  <c r="AD52" i="272" s="1"/>
  <c r="AE51" i="272" s="1"/>
  <c r="AA69" i="272"/>
  <c r="AB68" i="272" s="1"/>
  <c r="AC67" i="272" s="1"/>
  <c r="AD66" i="272" s="1"/>
  <c r="AE65" i="272" s="1"/>
  <c r="AB70" i="272"/>
  <c r="AC69" i="272" s="1"/>
  <c r="AD68" i="272" s="1"/>
  <c r="AE67" i="272" s="1"/>
  <c r="L12" i="270"/>
  <c r="M11" i="270"/>
  <c r="L11" i="270"/>
  <c r="M10" i="270"/>
  <c r="L10" i="270"/>
  <c r="I5" i="270"/>
  <c r="H5" i="270"/>
  <c r="G5" i="270"/>
  <c r="L17" i="270"/>
  <c r="M9" i="270"/>
  <c r="M8" i="270"/>
  <c r="L8" i="270"/>
  <c r="C7" i="270"/>
  <c r="O6" i="270"/>
  <c r="O7" i="270" s="1"/>
  <c r="O8" i="270" s="1"/>
  <c r="O9" i="270" s="1"/>
  <c r="O10" i="270" s="1"/>
  <c r="O11" i="270" s="1"/>
  <c r="O12" i="270" s="1"/>
  <c r="O13" i="270" s="1"/>
  <c r="O14" i="270" s="1"/>
  <c r="O15" i="270" s="1"/>
  <c r="O16" i="270" s="1"/>
  <c r="O17" i="270" s="1"/>
  <c r="O18" i="270" s="1"/>
  <c r="O19" i="270" s="1"/>
  <c r="O20" i="270" s="1"/>
  <c r="O21" i="270" s="1"/>
  <c r="O22" i="270" s="1"/>
  <c r="O23" i="270" s="1"/>
  <c r="O24" i="270" s="1"/>
  <c r="O25" i="270" s="1"/>
  <c r="O26" i="270" s="1"/>
  <c r="O27" i="270" s="1"/>
  <c r="O28" i="270" s="1"/>
  <c r="O29" i="270" s="1"/>
  <c r="O30" i="270" s="1"/>
  <c r="O31" i="270" s="1"/>
  <c r="O32" i="270" s="1"/>
  <c r="O33" i="270" s="1"/>
  <c r="O34" i="270" s="1"/>
  <c r="O35" i="270" s="1"/>
  <c r="O36" i="270" s="1"/>
  <c r="O37" i="270" s="1"/>
  <c r="O38" i="270" s="1"/>
  <c r="O39" i="270" s="1"/>
  <c r="O40" i="270" s="1"/>
  <c r="O41" i="270" s="1"/>
  <c r="O42" i="270" s="1"/>
  <c r="O43" i="270" s="1"/>
  <c r="O44" i="270" s="1"/>
  <c r="O45" i="270" s="1"/>
  <c r="O46" i="270" s="1"/>
  <c r="O47" i="270" s="1"/>
  <c r="O48" i="270" s="1"/>
  <c r="O49" i="270" s="1"/>
  <c r="O50" i="270" s="1"/>
  <c r="O51" i="270" s="1"/>
  <c r="O52" i="270" s="1"/>
  <c r="O53" i="270" s="1"/>
  <c r="O54" i="270" s="1"/>
  <c r="O55" i="270" s="1"/>
  <c r="O56" i="270" s="1"/>
  <c r="O57" i="270" s="1"/>
  <c r="O58" i="270" s="1"/>
  <c r="O59" i="270" s="1"/>
  <c r="O60" i="270" s="1"/>
  <c r="O61" i="270" s="1"/>
  <c r="O62" i="270" s="1"/>
  <c r="O63" i="270" s="1"/>
  <c r="O64" i="270" s="1"/>
  <c r="O65" i="270" s="1"/>
  <c r="O66" i="270" s="1"/>
  <c r="O67" i="270" s="1"/>
  <c r="O68" i="270" s="1"/>
  <c r="O69" i="270" s="1"/>
  <c r="O70" i="270" s="1"/>
  <c r="O71" i="270" s="1"/>
  <c r="O72" i="270" s="1"/>
  <c r="O73" i="270" s="1"/>
  <c r="O74" i="270" s="1"/>
  <c r="O75" i="270" s="1"/>
  <c r="O76" i="270" s="1"/>
  <c r="O77" i="270" s="1"/>
  <c r="O78" i="270" s="1"/>
  <c r="O79" i="270" s="1"/>
  <c r="O80" i="270" s="1"/>
  <c r="O81" i="270" s="1"/>
  <c r="O82" i="270" s="1"/>
  <c r="O83" i="270" s="1"/>
  <c r="O84" i="270" s="1"/>
  <c r="O85" i="270" s="1"/>
  <c r="O86" i="270" s="1"/>
  <c r="O87" i="270" s="1"/>
  <c r="O88" i="270" s="1"/>
  <c r="O89" i="270" s="1"/>
  <c r="O90" i="270" s="1"/>
  <c r="O91" i="270" s="1"/>
  <c r="O92" i="270" s="1"/>
  <c r="O93" i="270" s="1"/>
  <c r="O94" i="270" s="1"/>
  <c r="O95" i="270" s="1"/>
  <c r="O96" i="270" s="1"/>
  <c r="O97" i="270" s="1"/>
  <c r="O98" i="270" s="1"/>
  <c r="O99" i="270" s="1"/>
  <c r="O100" i="270" s="1"/>
  <c r="O101" i="270" s="1"/>
  <c r="O102" i="270" s="1"/>
  <c r="O103" i="270" s="1"/>
  <c r="O104" i="270" s="1"/>
  <c r="O105" i="270" s="1"/>
  <c r="O106" i="270" s="1"/>
  <c r="O107" i="270" s="1"/>
  <c r="O108" i="270" s="1"/>
  <c r="O109" i="270" s="1"/>
  <c r="O110" i="270" s="1"/>
  <c r="O111" i="270" s="1"/>
  <c r="O112" i="270" s="1"/>
  <c r="O113" i="270" s="1"/>
  <c r="O114" i="270" s="1"/>
  <c r="O115" i="270" s="1"/>
  <c r="O116" i="270" s="1"/>
  <c r="O117" i="270" s="1"/>
  <c r="O118" i="270" s="1"/>
  <c r="O119" i="270" s="1"/>
  <c r="O120" i="270" s="1"/>
  <c r="O121" i="270" s="1"/>
  <c r="O122" i="270" s="1"/>
  <c r="O123" i="270" s="1"/>
  <c r="O124" i="270" s="1"/>
  <c r="O125" i="270" s="1"/>
  <c r="O126" i="270" s="1"/>
  <c r="O127" i="270" s="1"/>
  <c r="O128" i="270" s="1"/>
  <c r="O129" i="270" s="1"/>
  <c r="O130" i="270" s="1"/>
  <c r="O131" i="270" s="1"/>
  <c r="O132" i="270" s="1"/>
  <c r="O133" i="270" s="1"/>
  <c r="O134" i="270" s="1"/>
  <c r="O135" i="270" s="1"/>
  <c r="O136" i="270" s="1"/>
  <c r="O137" i="270" s="1"/>
  <c r="O138" i="270" s="1"/>
  <c r="O139" i="270" s="1"/>
  <c r="O140" i="270" s="1"/>
  <c r="O141" i="270" s="1"/>
  <c r="O142" i="270" s="1"/>
  <c r="O143" i="270" s="1"/>
  <c r="O144" i="270" s="1"/>
  <c r="O145" i="270" s="1"/>
  <c r="O146" i="270" s="1"/>
  <c r="O147" i="270" s="1"/>
  <c r="O148" i="270" s="1"/>
  <c r="O149" i="270" s="1"/>
  <c r="O150" i="270" s="1"/>
  <c r="O151" i="270" s="1"/>
  <c r="O152" i="270" s="1"/>
  <c r="O153" i="270" s="1"/>
  <c r="O154" i="270" s="1"/>
  <c r="O155" i="270" s="1"/>
  <c r="O156" i="270" s="1"/>
  <c r="O157" i="270" s="1"/>
  <c r="O158" i="270" s="1"/>
  <c r="O159" i="270" s="1"/>
  <c r="O160" i="270" s="1"/>
  <c r="O161" i="270" s="1"/>
  <c r="O162" i="270" s="1"/>
  <c r="O163" i="270" s="1"/>
  <c r="O164" i="270" s="1"/>
  <c r="O165" i="270" s="1"/>
  <c r="O166" i="270" s="1"/>
  <c r="O167" i="270" s="1"/>
  <c r="O168" i="270" s="1"/>
  <c r="O169" i="270" s="1"/>
  <c r="O170" i="270" s="1"/>
  <c r="O171" i="270" s="1"/>
  <c r="O172" i="270" s="1"/>
  <c r="O173" i="270" s="1"/>
  <c r="O174" i="270" s="1"/>
  <c r="O175" i="270" s="1"/>
  <c r="O176" i="270" s="1"/>
  <c r="O177" i="270" s="1"/>
  <c r="O178" i="270" s="1"/>
  <c r="O179" i="270" s="1"/>
  <c r="O180" i="270" s="1"/>
  <c r="O181" i="270" s="1"/>
  <c r="O182" i="270" s="1"/>
  <c r="O183" i="270" s="1"/>
  <c r="O184" i="270" s="1"/>
  <c r="O185" i="270" s="1"/>
  <c r="O186" i="270" s="1"/>
  <c r="O187" i="270" s="1"/>
  <c r="O188" i="270" s="1"/>
  <c r="O189" i="270" s="1"/>
  <c r="O190" i="270" s="1"/>
  <c r="O191" i="270" s="1"/>
  <c r="O192" i="270" s="1"/>
  <c r="O193" i="270" s="1"/>
  <c r="O194" i="270" s="1"/>
  <c r="O195" i="270" s="1"/>
  <c r="O196" i="270" s="1"/>
  <c r="O197" i="270" s="1"/>
  <c r="O198" i="270" s="1"/>
  <c r="O199" i="270" s="1"/>
  <c r="O200" i="270" s="1"/>
  <c r="O201" i="270" s="1"/>
  <c r="O202" i="270" s="1"/>
  <c r="O203" i="270" s="1"/>
  <c r="O204" i="270" s="1"/>
  <c r="O205" i="270" s="1"/>
  <c r="O206" i="270" s="1"/>
  <c r="O207" i="270" s="1"/>
  <c r="O208" i="270" s="1"/>
  <c r="O209" i="270" s="1"/>
  <c r="O210" i="270" s="1"/>
  <c r="O211" i="270" s="1"/>
  <c r="O212" i="270" s="1"/>
  <c r="O213" i="270" s="1"/>
  <c r="O214" i="270" s="1"/>
  <c r="O215" i="270" s="1"/>
  <c r="O216" i="270" s="1"/>
  <c r="O217" i="270" s="1"/>
  <c r="O218" i="270" s="1"/>
  <c r="O219" i="270" s="1"/>
  <c r="O220" i="270" s="1"/>
  <c r="O221" i="270" s="1"/>
  <c r="O222" i="270" s="1"/>
  <c r="O223" i="270" s="1"/>
  <c r="O224" i="270" s="1"/>
  <c r="O225" i="270" s="1"/>
  <c r="O226" i="270" s="1"/>
  <c r="O227" i="270" s="1"/>
  <c r="O228" i="270" s="1"/>
  <c r="O229" i="270" s="1"/>
  <c r="O230" i="270" s="1"/>
  <c r="O231" i="270" s="1"/>
  <c r="O232" i="270" s="1"/>
  <c r="O233" i="270" s="1"/>
  <c r="O234" i="270" s="1"/>
  <c r="O235" i="270" s="1"/>
  <c r="O236" i="270" s="1"/>
  <c r="O237" i="270" s="1"/>
  <c r="O238" i="270" s="1"/>
  <c r="O239" i="270" s="1"/>
  <c r="O240" i="270" s="1"/>
  <c r="O241" i="270" s="1"/>
  <c r="O242" i="270" s="1"/>
  <c r="O243" i="270" s="1"/>
  <c r="O244" i="270" s="1"/>
  <c r="O245" i="270" s="1"/>
  <c r="O246" i="270" s="1"/>
  <c r="O247" i="270" s="1"/>
  <c r="O248" i="270" s="1"/>
  <c r="O249" i="270" s="1"/>
  <c r="O250" i="270" s="1"/>
  <c r="O251" i="270" s="1"/>
  <c r="O252" i="270" s="1"/>
  <c r="O253" i="270" s="1"/>
  <c r="O254" i="270" s="1"/>
  <c r="O255" i="270" s="1"/>
  <c r="O256" i="270" s="1"/>
  <c r="O257" i="270" s="1"/>
  <c r="O258" i="270" s="1"/>
  <c r="O259" i="270" s="1"/>
  <c r="O260" i="270" s="1"/>
  <c r="O261" i="270" s="1"/>
  <c r="O262" i="270" s="1"/>
  <c r="O263" i="270" s="1"/>
  <c r="O264" i="270" s="1"/>
  <c r="O265" i="270" s="1"/>
  <c r="O266" i="270" s="1"/>
  <c r="O267" i="270" s="1"/>
  <c r="O268" i="270" s="1"/>
  <c r="O269" i="270" s="1"/>
  <c r="O270" i="270" s="1"/>
  <c r="O271" i="270" s="1"/>
  <c r="O272" i="270" s="1"/>
  <c r="O273" i="270" s="1"/>
  <c r="O274" i="270" s="1"/>
  <c r="O275" i="270" s="1"/>
  <c r="O276" i="270" s="1"/>
  <c r="O277" i="270" s="1"/>
  <c r="O278" i="270" s="1"/>
  <c r="O279" i="270" s="1"/>
  <c r="O280" i="270" s="1"/>
  <c r="O281" i="270" s="1"/>
  <c r="O282" i="270" s="1"/>
  <c r="O283" i="270" s="1"/>
  <c r="O284" i="270" s="1"/>
  <c r="O285" i="270" s="1"/>
  <c r="O286" i="270" s="1"/>
  <c r="O287" i="270" s="1"/>
  <c r="O288" i="270" s="1"/>
  <c r="O289" i="270" s="1"/>
  <c r="O290" i="270" s="1"/>
  <c r="O291" i="270" s="1"/>
  <c r="O292" i="270" s="1"/>
  <c r="O293" i="270" s="1"/>
  <c r="O294" i="270" s="1"/>
  <c r="O295" i="270" s="1"/>
  <c r="O296" i="270" s="1"/>
  <c r="O297" i="270" s="1"/>
  <c r="O298" i="270" s="1"/>
  <c r="O299" i="270" s="1"/>
  <c r="O300" i="270" s="1"/>
  <c r="O301" i="270" s="1"/>
  <c r="O302" i="270" s="1"/>
  <c r="O303" i="270" s="1"/>
  <c r="O304" i="270" s="1"/>
  <c r="O305" i="270" s="1"/>
  <c r="O306" i="270" s="1"/>
  <c r="O307" i="270" s="1"/>
  <c r="O308" i="270" s="1"/>
  <c r="O309" i="270" s="1"/>
  <c r="O310" i="270" s="1"/>
  <c r="O311" i="270" s="1"/>
  <c r="O312" i="270" s="1"/>
  <c r="O313" i="270" s="1"/>
  <c r="O314" i="270" s="1"/>
  <c r="O315" i="270" s="1"/>
  <c r="O316" i="270" s="1"/>
  <c r="O317" i="270" s="1"/>
  <c r="O318" i="270" s="1"/>
  <c r="O319" i="270" s="1"/>
  <c r="O320" i="270" s="1"/>
  <c r="O321" i="270" s="1"/>
  <c r="O322" i="270" s="1"/>
  <c r="O323" i="270" s="1"/>
  <c r="O324" i="270" s="1"/>
  <c r="O325" i="270" s="1"/>
  <c r="O326" i="270" s="1"/>
  <c r="O327" i="270" s="1"/>
  <c r="O328" i="270" s="1"/>
  <c r="O329" i="270" s="1"/>
  <c r="O330" i="270" s="1"/>
  <c r="O331" i="270" s="1"/>
  <c r="O332" i="270" s="1"/>
  <c r="O333" i="270" s="1"/>
  <c r="O334" i="270" s="1"/>
  <c r="O335" i="270" s="1"/>
  <c r="O336" i="270" s="1"/>
  <c r="O337" i="270" s="1"/>
  <c r="O338" i="270" s="1"/>
  <c r="O339" i="270" s="1"/>
  <c r="O340" i="270" s="1"/>
  <c r="O341" i="270" s="1"/>
  <c r="O342" i="270" s="1"/>
  <c r="O343" i="270" s="1"/>
  <c r="O344" i="270" s="1"/>
  <c r="O345" i="270" s="1"/>
  <c r="O346" i="270" s="1"/>
  <c r="O347" i="270" s="1"/>
  <c r="O348" i="270" s="1"/>
  <c r="O349" i="270" s="1"/>
  <c r="O350" i="270" s="1"/>
  <c r="O351" i="270" s="1"/>
  <c r="O352" i="270" s="1"/>
  <c r="O353" i="270" s="1"/>
  <c r="O354" i="270" s="1"/>
  <c r="O355" i="270" s="1"/>
  <c r="O356" i="270" s="1"/>
  <c r="O357" i="270" s="1"/>
  <c r="O358" i="270" s="1"/>
  <c r="O359" i="270" s="1"/>
  <c r="O360" i="270" s="1"/>
  <c r="O361" i="270" s="1"/>
  <c r="O362" i="270" s="1"/>
  <c r="O363" i="270" s="1"/>
  <c r="O364" i="270" s="1"/>
  <c r="O365" i="270" s="1"/>
  <c r="O366" i="270" s="1"/>
  <c r="O367" i="270" s="1"/>
  <c r="O368" i="270" s="1"/>
  <c r="O369" i="270" s="1"/>
  <c r="O370" i="270" s="1"/>
  <c r="O371" i="270" s="1"/>
  <c r="O372" i="270" s="1"/>
  <c r="O373" i="270" s="1"/>
  <c r="O374" i="270" s="1"/>
  <c r="O375" i="270" s="1"/>
  <c r="O376" i="270" s="1"/>
  <c r="O377" i="270" s="1"/>
  <c r="O378" i="270" s="1"/>
  <c r="O379" i="270" s="1"/>
  <c r="O380" i="270" s="1"/>
  <c r="O381" i="270" s="1"/>
  <c r="O382" i="270" s="1"/>
  <c r="O383" i="270" s="1"/>
  <c r="O384" i="270" s="1"/>
  <c r="O385" i="270" s="1"/>
  <c r="O386" i="270" s="1"/>
  <c r="O387" i="270" s="1"/>
  <c r="O388" i="270" s="1"/>
  <c r="O389" i="270" s="1"/>
  <c r="O390" i="270" s="1"/>
  <c r="O391" i="270" s="1"/>
  <c r="O392" i="270" s="1"/>
  <c r="O393" i="270" s="1"/>
  <c r="O394" i="270" s="1"/>
  <c r="O395" i="270" s="1"/>
  <c r="O396" i="270" s="1"/>
  <c r="O397" i="270" s="1"/>
  <c r="O398" i="270" s="1"/>
  <c r="O399" i="270" s="1"/>
  <c r="O400" i="270" s="1"/>
  <c r="O401" i="270" s="1"/>
  <c r="O402" i="270" s="1"/>
  <c r="O403" i="270" s="1"/>
  <c r="O404" i="270" s="1"/>
  <c r="O405" i="270" s="1"/>
  <c r="O406" i="270" s="1"/>
  <c r="O407" i="270" s="1"/>
  <c r="O408" i="270" s="1"/>
  <c r="O409" i="270" s="1"/>
  <c r="O410" i="270" s="1"/>
  <c r="O411" i="270" s="1"/>
  <c r="O412" i="270" s="1"/>
  <c r="O413" i="270" s="1"/>
  <c r="O414" i="270" s="1"/>
  <c r="O415" i="270" s="1"/>
  <c r="O416" i="270" s="1"/>
  <c r="O417" i="270" s="1"/>
  <c r="O418" i="270" s="1"/>
  <c r="O419" i="270" s="1"/>
  <c r="O420" i="270" s="1"/>
  <c r="O421" i="270" s="1"/>
  <c r="O422" i="270" s="1"/>
  <c r="O423" i="270" s="1"/>
  <c r="O424" i="270" s="1"/>
  <c r="O425" i="270" s="1"/>
  <c r="O426" i="270" s="1"/>
  <c r="O427" i="270" s="1"/>
  <c r="O428" i="270" s="1"/>
  <c r="O429" i="270" s="1"/>
  <c r="O430" i="270" s="1"/>
  <c r="O431" i="270" s="1"/>
  <c r="O432" i="270" s="1"/>
  <c r="O433" i="270" s="1"/>
  <c r="O434" i="270" s="1"/>
  <c r="O435" i="270" s="1"/>
  <c r="O436" i="270" s="1"/>
  <c r="O437" i="270" s="1"/>
  <c r="O438" i="270" s="1"/>
  <c r="O439" i="270" s="1"/>
  <c r="O440" i="270" s="1"/>
  <c r="O441" i="270" s="1"/>
  <c r="O442" i="270" s="1"/>
  <c r="O443" i="270" s="1"/>
  <c r="O444" i="270" s="1"/>
  <c r="O445" i="270" s="1"/>
  <c r="O446" i="270" s="1"/>
  <c r="O447" i="270" s="1"/>
  <c r="O448" i="270" s="1"/>
  <c r="O449" i="270" s="1"/>
  <c r="O450" i="270" s="1"/>
  <c r="O451" i="270" s="1"/>
  <c r="O452" i="270" s="1"/>
  <c r="O453" i="270" s="1"/>
  <c r="O454" i="270" s="1"/>
  <c r="O455" i="270" s="1"/>
  <c r="O456" i="270" s="1"/>
  <c r="O457" i="270" s="1"/>
  <c r="O458" i="270" s="1"/>
  <c r="O459" i="270" s="1"/>
  <c r="O460" i="270" s="1"/>
  <c r="O461" i="270" s="1"/>
  <c r="O462" i="270" s="1"/>
  <c r="O463" i="270" s="1"/>
  <c r="O464" i="270" s="1"/>
  <c r="O465" i="270" s="1"/>
  <c r="O466" i="270" s="1"/>
  <c r="O467" i="270" s="1"/>
  <c r="O468" i="270" s="1"/>
  <c r="O469" i="270" s="1"/>
  <c r="O470" i="270" s="1"/>
  <c r="O471" i="270" s="1"/>
  <c r="O472" i="270" s="1"/>
  <c r="O473" i="270" s="1"/>
  <c r="O474" i="270" s="1"/>
  <c r="O475" i="270" s="1"/>
  <c r="O476" i="270" s="1"/>
  <c r="O477" i="270" s="1"/>
  <c r="O478" i="270" s="1"/>
  <c r="O479" i="270" s="1"/>
  <c r="O480" i="270" s="1"/>
  <c r="O481" i="270" s="1"/>
  <c r="O482" i="270" s="1"/>
  <c r="O483" i="270" s="1"/>
  <c r="O484" i="270" s="1"/>
  <c r="O485" i="270" s="1"/>
  <c r="O486" i="270" s="1"/>
  <c r="O487" i="270" s="1"/>
  <c r="O488" i="270" s="1"/>
  <c r="O489" i="270" s="1"/>
  <c r="O490" i="270" s="1"/>
  <c r="O491" i="270" s="1"/>
  <c r="O492" i="270" s="1"/>
  <c r="O493" i="270" s="1"/>
  <c r="O494" i="270" s="1"/>
  <c r="O495" i="270" s="1"/>
  <c r="O496" i="270" s="1"/>
  <c r="O497" i="270" s="1"/>
  <c r="O498" i="270" s="1"/>
  <c r="O499" i="270" s="1"/>
  <c r="O500" i="270" s="1"/>
  <c r="O501" i="270" s="1"/>
  <c r="O502" i="270" s="1"/>
  <c r="O503" i="270" s="1"/>
  <c r="O504" i="270" s="1"/>
  <c r="O505" i="270" s="1"/>
  <c r="O506" i="270" s="1"/>
  <c r="O507" i="270" s="1"/>
  <c r="O508" i="270" s="1"/>
  <c r="O509" i="270" s="1"/>
  <c r="O510" i="270" s="1"/>
  <c r="O511" i="270" s="1"/>
  <c r="O512" i="270" s="1"/>
  <c r="O513" i="270" s="1"/>
  <c r="O514" i="270" s="1"/>
  <c r="O515" i="270" s="1"/>
  <c r="O516" i="270" s="1"/>
  <c r="O517" i="270" s="1"/>
  <c r="O518" i="270" s="1"/>
  <c r="O519" i="270" s="1"/>
  <c r="O520" i="270" s="1"/>
  <c r="O521" i="270" s="1"/>
  <c r="O522" i="270" s="1"/>
  <c r="O523" i="270" s="1"/>
  <c r="O524" i="270" s="1"/>
  <c r="O525" i="270" s="1"/>
  <c r="O526" i="270" s="1"/>
  <c r="O527" i="270" s="1"/>
  <c r="O528" i="270" s="1"/>
  <c r="O529" i="270" s="1"/>
  <c r="O530" i="270" s="1"/>
  <c r="O531" i="270" s="1"/>
  <c r="O532" i="270" s="1"/>
  <c r="O533" i="270" s="1"/>
  <c r="O534" i="270" s="1"/>
  <c r="O535" i="270" s="1"/>
  <c r="O536" i="270" s="1"/>
  <c r="O537" i="270" s="1"/>
  <c r="O538" i="270" s="1"/>
  <c r="O539" i="270" s="1"/>
  <c r="O540" i="270" s="1"/>
  <c r="O541" i="270" s="1"/>
  <c r="O542" i="270" s="1"/>
  <c r="O543" i="270" s="1"/>
  <c r="O544" i="270" s="1"/>
  <c r="O545" i="270" s="1"/>
  <c r="O546" i="270" s="1"/>
  <c r="O547" i="270" s="1"/>
  <c r="O548" i="270" s="1"/>
  <c r="O549" i="270" s="1"/>
  <c r="O550" i="270" s="1"/>
  <c r="O551" i="270" s="1"/>
  <c r="O552" i="270" s="1"/>
  <c r="O553" i="270" s="1"/>
  <c r="O554" i="270" s="1"/>
  <c r="O555" i="270" s="1"/>
  <c r="O556" i="270" s="1"/>
  <c r="O557" i="270" s="1"/>
  <c r="O558" i="270" s="1"/>
  <c r="O559" i="270" s="1"/>
  <c r="O560" i="270" s="1"/>
  <c r="O561" i="270" s="1"/>
  <c r="O562" i="270" s="1"/>
  <c r="O563" i="270" s="1"/>
  <c r="O564" i="270" s="1"/>
  <c r="O565" i="270" s="1"/>
  <c r="O566" i="270" s="1"/>
  <c r="O567" i="270" s="1"/>
  <c r="O568" i="270" s="1"/>
  <c r="O569" i="270" s="1"/>
  <c r="O570" i="270" s="1"/>
  <c r="O571" i="270" s="1"/>
  <c r="O572" i="270" s="1"/>
  <c r="O573" i="270" s="1"/>
  <c r="O574" i="270" s="1"/>
  <c r="O575" i="270" s="1"/>
  <c r="O576" i="270" s="1"/>
  <c r="O577" i="270" s="1"/>
  <c r="O578" i="270" s="1"/>
  <c r="O579" i="270" s="1"/>
  <c r="O580" i="270" s="1"/>
  <c r="O581" i="270" s="1"/>
  <c r="O582" i="270" s="1"/>
  <c r="O583" i="270" s="1"/>
  <c r="O584" i="270" s="1"/>
  <c r="O585" i="270" s="1"/>
  <c r="O586" i="270" s="1"/>
  <c r="O587" i="270" s="1"/>
  <c r="O588" i="270" s="1"/>
  <c r="O589" i="270" s="1"/>
  <c r="O590" i="270" s="1"/>
  <c r="O591" i="270" s="1"/>
  <c r="O592" i="270" s="1"/>
  <c r="O593" i="270" s="1"/>
  <c r="O594" i="270" s="1"/>
  <c r="O595" i="270" s="1"/>
  <c r="O596" i="270" s="1"/>
  <c r="O597" i="270" s="1"/>
  <c r="O598" i="270" s="1"/>
  <c r="O599" i="270" s="1"/>
  <c r="O600" i="270" s="1"/>
  <c r="O601" i="270" s="1"/>
  <c r="O602" i="270" s="1"/>
  <c r="O603" i="270" s="1"/>
  <c r="O604" i="270" s="1"/>
  <c r="O605" i="270" s="1"/>
  <c r="O606" i="270" s="1"/>
  <c r="O607" i="270" s="1"/>
  <c r="O608" i="270" s="1"/>
  <c r="O609" i="270" s="1"/>
  <c r="O610" i="270" s="1"/>
  <c r="O611" i="270" s="1"/>
  <c r="O612" i="270" s="1"/>
  <c r="O613" i="270" s="1"/>
  <c r="O614" i="270" s="1"/>
  <c r="O615" i="270" s="1"/>
  <c r="O616" i="270" s="1"/>
  <c r="O617" i="270" s="1"/>
  <c r="O618" i="270" s="1"/>
  <c r="O619" i="270" s="1"/>
  <c r="O620" i="270" s="1"/>
  <c r="O621" i="270" s="1"/>
  <c r="O622" i="270" s="1"/>
  <c r="O623" i="270" s="1"/>
  <c r="O624" i="270" s="1"/>
  <c r="O625" i="270" s="1"/>
  <c r="O626" i="270" s="1"/>
  <c r="O627" i="270" s="1"/>
  <c r="O628" i="270" s="1"/>
  <c r="O629" i="270" s="1"/>
  <c r="O630" i="270" s="1"/>
  <c r="O631" i="270" s="1"/>
  <c r="O632" i="270" s="1"/>
  <c r="O633" i="270" s="1"/>
  <c r="O634" i="270" s="1"/>
  <c r="O635" i="270" s="1"/>
  <c r="O636" i="270" s="1"/>
  <c r="O637" i="270" s="1"/>
  <c r="O638" i="270" s="1"/>
  <c r="O639" i="270" s="1"/>
  <c r="O640" i="270" s="1"/>
  <c r="O641" i="270" s="1"/>
  <c r="O642" i="270" s="1"/>
  <c r="O643" i="270" s="1"/>
  <c r="O644" i="270" s="1"/>
  <c r="O645" i="270" s="1"/>
  <c r="O646" i="270" s="1"/>
  <c r="O647" i="270" s="1"/>
  <c r="O648" i="270" s="1"/>
  <c r="O649" i="270" s="1"/>
  <c r="O650" i="270" s="1"/>
  <c r="O651" i="270" s="1"/>
  <c r="O652" i="270" s="1"/>
  <c r="O653" i="270" s="1"/>
  <c r="O654" i="270" s="1"/>
  <c r="O655" i="270" s="1"/>
  <c r="O656" i="270" s="1"/>
  <c r="O657" i="270" s="1"/>
  <c r="O658" i="270" s="1"/>
  <c r="O659" i="270" s="1"/>
  <c r="O660" i="270" s="1"/>
  <c r="O661" i="270" s="1"/>
  <c r="O662" i="270" s="1"/>
  <c r="O663" i="270" s="1"/>
  <c r="O664" i="270" s="1"/>
  <c r="O665" i="270" s="1"/>
  <c r="O666" i="270" s="1"/>
  <c r="O667" i="270" s="1"/>
  <c r="O668" i="270" s="1"/>
  <c r="O669" i="270" s="1"/>
  <c r="O670" i="270" s="1"/>
  <c r="O671" i="270" s="1"/>
  <c r="O672" i="270" s="1"/>
  <c r="O673" i="270" s="1"/>
  <c r="O674" i="270" s="1"/>
  <c r="O675" i="270" s="1"/>
  <c r="O676" i="270" s="1"/>
  <c r="O677" i="270" s="1"/>
  <c r="O678" i="270" s="1"/>
  <c r="O679" i="270" s="1"/>
  <c r="O680" i="270" s="1"/>
  <c r="O681" i="270" s="1"/>
  <c r="O682" i="270" s="1"/>
  <c r="O683" i="270" s="1"/>
  <c r="O684" i="270" s="1"/>
  <c r="O685" i="270" s="1"/>
  <c r="O686" i="270" s="1"/>
  <c r="O687" i="270" s="1"/>
  <c r="O688" i="270" s="1"/>
  <c r="O689" i="270" s="1"/>
  <c r="O690" i="270" s="1"/>
  <c r="O691" i="270" s="1"/>
  <c r="O692" i="270" s="1"/>
  <c r="O693" i="270" s="1"/>
  <c r="O694" i="270" s="1"/>
  <c r="O695" i="270" s="1"/>
  <c r="O696" i="270" s="1"/>
  <c r="O697" i="270" s="1"/>
  <c r="O698" i="270" s="1"/>
  <c r="O699" i="270" s="1"/>
  <c r="O700" i="270" s="1"/>
  <c r="O701" i="270" s="1"/>
  <c r="O702" i="270" s="1"/>
  <c r="O703" i="270" s="1"/>
  <c r="O704" i="270" s="1"/>
  <c r="O705" i="270" s="1"/>
  <c r="O706" i="270" s="1"/>
  <c r="O707" i="270" s="1"/>
  <c r="O708" i="270" s="1"/>
  <c r="O709" i="270" s="1"/>
  <c r="O710" i="270" s="1"/>
  <c r="O711" i="270" s="1"/>
  <c r="O712" i="270" s="1"/>
  <c r="O713" i="270" s="1"/>
  <c r="O714" i="270" s="1"/>
  <c r="O715" i="270" s="1"/>
  <c r="O716" i="270" s="1"/>
  <c r="O717" i="270" s="1"/>
  <c r="O718" i="270" s="1"/>
  <c r="O719" i="270" s="1"/>
  <c r="O720" i="270" s="1"/>
  <c r="O721" i="270" s="1"/>
  <c r="O722" i="270" s="1"/>
  <c r="O723" i="270" s="1"/>
  <c r="O724" i="270" s="1"/>
  <c r="O725" i="270" s="1"/>
  <c r="O726" i="270" s="1"/>
  <c r="O727" i="270" s="1"/>
  <c r="O728" i="270" s="1"/>
  <c r="O729" i="270" s="1"/>
  <c r="O730" i="270" s="1"/>
  <c r="O731" i="270" s="1"/>
  <c r="O732" i="270" s="1"/>
  <c r="O733" i="270" s="1"/>
  <c r="O734" i="270" s="1"/>
  <c r="O735" i="270" s="1"/>
  <c r="O736" i="270" s="1"/>
  <c r="O737" i="270" s="1"/>
  <c r="O738" i="270" s="1"/>
  <c r="O739" i="270" s="1"/>
  <c r="O740" i="270" s="1"/>
  <c r="O741" i="270" s="1"/>
  <c r="O742" i="270" s="1"/>
  <c r="O743" i="270" s="1"/>
  <c r="O744" i="270" s="1"/>
  <c r="O745" i="270" s="1"/>
  <c r="O746" i="270" s="1"/>
  <c r="O747" i="270" s="1"/>
  <c r="O748" i="270" s="1"/>
  <c r="O749" i="270" s="1"/>
  <c r="O750" i="270" s="1"/>
  <c r="O751" i="270" s="1"/>
  <c r="O752" i="270" s="1"/>
  <c r="O753" i="270" s="1"/>
  <c r="O754" i="270" s="1"/>
  <c r="O755" i="270" s="1"/>
  <c r="O756" i="270" s="1"/>
  <c r="O757" i="270" s="1"/>
  <c r="O758" i="270" s="1"/>
  <c r="O759" i="270" s="1"/>
  <c r="O760" i="270" s="1"/>
  <c r="O761" i="270" s="1"/>
  <c r="O762" i="270" s="1"/>
  <c r="O763" i="270" s="1"/>
  <c r="O764" i="270" s="1"/>
  <c r="O765" i="270" s="1"/>
  <c r="O766" i="270" s="1"/>
  <c r="O767" i="270" s="1"/>
  <c r="O768" i="270" s="1"/>
  <c r="O769" i="270" s="1"/>
  <c r="O770" i="270" s="1"/>
  <c r="O771" i="270" s="1"/>
  <c r="O772" i="270" s="1"/>
  <c r="O773" i="270" s="1"/>
  <c r="O774" i="270" s="1"/>
  <c r="O775" i="270" s="1"/>
  <c r="O776" i="270" s="1"/>
  <c r="O777" i="270" s="1"/>
  <c r="O778" i="270" s="1"/>
  <c r="O779" i="270" s="1"/>
  <c r="O780" i="270" s="1"/>
  <c r="O781" i="270" s="1"/>
  <c r="O782" i="270" s="1"/>
  <c r="O783" i="270" s="1"/>
  <c r="O784" i="270" s="1"/>
  <c r="O785" i="270" s="1"/>
  <c r="O786" i="270" s="1"/>
  <c r="O787" i="270" s="1"/>
  <c r="O788" i="270" s="1"/>
  <c r="O789" i="270" s="1"/>
  <c r="O790" i="270" s="1"/>
  <c r="O791" i="270" s="1"/>
  <c r="O792" i="270" s="1"/>
  <c r="O793" i="270" s="1"/>
  <c r="O794" i="270" s="1"/>
  <c r="O795" i="270" s="1"/>
  <c r="O796" i="270" s="1"/>
  <c r="O797" i="270" s="1"/>
  <c r="O798" i="270" s="1"/>
  <c r="O799" i="270" s="1"/>
  <c r="O800" i="270" s="1"/>
  <c r="O801" i="270" s="1"/>
  <c r="O802" i="270" s="1"/>
  <c r="O803" i="270" s="1"/>
  <c r="O804" i="270" s="1"/>
  <c r="O805" i="270" s="1"/>
  <c r="O806" i="270" s="1"/>
  <c r="O807" i="270" s="1"/>
  <c r="O808" i="270" s="1"/>
  <c r="O809" i="270" s="1"/>
  <c r="O810" i="270" s="1"/>
  <c r="O811" i="270" s="1"/>
  <c r="O812" i="270" s="1"/>
  <c r="O813" i="270" s="1"/>
  <c r="O814" i="270" s="1"/>
  <c r="O815" i="270" s="1"/>
  <c r="O816" i="270" s="1"/>
  <c r="O817" i="270" s="1"/>
  <c r="O818" i="270" s="1"/>
  <c r="O819" i="270" s="1"/>
  <c r="O820" i="270" s="1"/>
  <c r="O821" i="270" s="1"/>
  <c r="O822" i="270" s="1"/>
  <c r="O823" i="270" s="1"/>
  <c r="O824" i="270" s="1"/>
  <c r="O825" i="270" s="1"/>
  <c r="O826" i="270" s="1"/>
  <c r="O827" i="270" s="1"/>
  <c r="O828" i="270" s="1"/>
  <c r="O829" i="270" s="1"/>
  <c r="O830" i="270" s="1"/>
  <c r="O831" i="270" s="1"/>
  <c r="O832" i="270" s="1"/>
  <c r="O833" i="270" s="1"/>
  <c r="O834" i="270" s="1"/>
  <c r="O835" i="270" s="1"/>
  <c r="O836" i="270" s="1"/>
  <c r="O837" i="270" s="1"/>
  <c r="O838" i="270" s="1"/>
  <c r="O839" i="270" s="1"/>
  <c r="O840" i="270" s="1"/>
  <c r="O841" i="270" s="1"/>
  <c r="O842" i="270" s="1"/>
  <c r="O843" i="270" s="1"/>
  <c r="O844" i="270" s="1"/>
  <c r="O845" i="270" s="1"/>
  <c r="O846" i="270" s="1"/>
  <c r="O847" i="270" s="1"/>
  <c r="O848" i="270" s="1"/>
  <c r="O849" i="270" s="1"/>
  <c r="O850" i="270" s="1"/>
  <c r="O851" i="270" s="1"/>
  <c r="O852" i="270" s="1"/>
  <c r="O853" i="270" s="1"/>
  <c r="O854" i="270" s="1"/>
  <c r="O855" i="270" s="1"/>
  <c r="O856" i="270" s="1"/>
  <c r="O857" i="270" s="1"/>
  <c r="O858" i="270" s="1"/>
  <c r="O859" i="270" s="1"/>
  <c r="O860" i="270" s="1"/>
  <c r="O861" i="270" s="1"/>
  <c r="O862" i="270" s="1"/>
  <c r="O863" i="270" s="1"/>
  <c r="O864" i="270" s="1"/>
  <c r="O865" i="270" s="1"/>
  <c r="O866" i="270" s="1"/>
  <c r="O867" i="270" s="1"/>
  <c r="O868" i="270" s="1"/>
  <c r="O869" i="270" s="1"/>
  <c r="O870" i="270" s="1"/>
  <c r="O871" i="270" s="1"/>
  <c r="O872" i="270" s="1"/>
  <c r="O873" i="270" s="1"/>
  <c r="O874" i="270" s="1"/>
  <c r="O875" i="270" s="1"/>
  <c r="O876" i="270" s="1"/>
  <c r="O877" i="270" s="1"/>
  <c r="O878" i="270" s="1"/>
  <c r="O879" i="270" s="1"/>
  <c r="O880" i="270" s="1"/>
  <c r="O881" i="270" s="1"/>
  <c r="O882" i="270" s="1"/>
  <c r="O883" i="270" s="1"/>
  <c r="O884" i="270" s="1"/>
  <c r="O885" i="270" s="1"/>
  <c r="O886" i="270" s="1"/>
  <c r="O887" i="270" s="1"/>
  <c r="O888" i="270" s="1"/>
  <c r="O889" i="270" s="1"/>
  <c r="O890" i="270" s="1"/>
  <c r="O891" i="270" s="1"/>
  <c r="O892" i="270" s="1"/>
  <c r="O893" i="270" s="1"/>
  <c r="O894" i="270" s="1"/>
  <c r="O895" i="270" s="1"/>
  <c r="O896" i="270" s="1"/>
  <c r="O897" i="270" s="1"/>
  <c r="O898" i="270" s="1"/>
  <c r="O899" i="270" s="1"/>
  <c r="O900" i="270" s="1"/>
  <c r="O901" i="270" s="1"/>
  <c r="O902" i="270" s="1"/>
  <c r="O903" i="270" s="1"/>
  <c r="O904" i="270" s="1"/>
  <c r="O905" i="270" s="1"/>
  <c r="O906" i="270" s="1"/>
  <c r="O907" i="270" s="1"/>
  <c r="O908" i="270" s="1"/>
  <c r="O909" i="270" s="1"/>
  <c r="O910" i="270" s="1"/>
  <c r="O911" i="270" s="1"/>
  <c r="O912" i="270" s="1"/>
  <c r="O913" i="270" s="1"/>
  <c r="O914" i="270" s="1"/>
  <c r="O915" i="270" s="1"/>
  <c r="O916" i="270" s="1"/>
  <c r="O917" i="270" s="1"/>
  <c r="O918" i="270" s="1"/>
  <c r="O919" i="270" s="1"/>
  <c r="O920" i="270" s="1"/>
  <c r="O921" i="270" s="1"/>
  <c r="O922" i="270" s="1"/>
  <c r="O923" i="270" s="1"/>
  <c r="O924" i="270" s="1"/>
  <c r="O925" i="270" s="1"/>
  <c r="O926" i="270" s="1"/>
  <c r="O927" i="270" s="1"/>
  <c r="O928" i="270" s="1"/>
  <c r="O929" i="270" s="1"/>
  <c r="O930" i="270" s="1"/>
  <c r="O931" i="270" s="1"/>
  <c r="O932" i="270" s="1"/>
  <c r="O933" i="270" s="1"/>
  <c r="O934" i="270" s="1"/>
  <c r="O935" i="270" s="1"/>
  <c r="O936" i="270" s="1"/>
  <c r="O937" i="270" s="1"/>
  <c r="O938" i="270" s="1"/>
  <c r="O939" i="270" s="1"/>
  <c r="O940" i="270" s="1"/>
  <c r="O941" i="270" s="1"/>
  <c r="O942" i="270" s="1"/>
  <c r="O943" i="270" s="1"/>
  <c r="O944" i="270" s="1"/>
  <c r="O945" i="270" s="1"/>
  <c r="O946" i="270" s="1"/>
  <c r="O947" i="270" s="1"/>
  <c r="O948" i="270" s="1"/>
  <c r="O949" i="270" s="1"/>
  <c r="O950" i="270" s="1"/>
  <c r="O951" i="270" s="1"/>
  <c r="O952" i="270" s="1"/>
  <c r="O953" i="270" s="1"/>
  <c r="O954" i="270" s="1"/>
  <c r="O955" i="270" s="1"/>
  <c r="O956" i="270" s="1"/>
  <c r="O957" i="270" s="1"/>
  <c r="O958" i="270" s="1"/>
  <c r="O959" i="270" s="1"/>
  <c r="O960" i="270" s="1"/>
  <c r="O961" i="270" s="1"/>
  <c r="O962" i="270" s="1"/>
  <c r="O963" i="270" s="1"/>
  <c r="O964" i="270" s="1"/>
  <c r="O965" i="270" s="1"/>
  <c r="O966" i="270" s="1"/>
  <c r="O967" i="270" s="1"/>
  <c r="O968" i="270" s="1"/>
  <c r="O969" i="270" s="1"/>
  <c r="O970" i="270" s="1"/>
  <c r="O971" i="270" s="1"/>
  <c r="O972" i="270" s="1"/>
  <c r="O973" i="270" s="1"/>
  <c r="O974" i="270" s="1"/>
  <c r="O975" i="270" s="1"/>
  <c r="O976" i="270" s="1"/>
  <c r="O977" i="270" s="1"/>
  <c r="O978" i="270" s="1"/>
  <c r="O979" i="270" s="1"/>
  <c r="O980" i="270" s="1"/>
  <c r="O981" i="270" s="1"/>
  <c r="O982" i="270" s="1"/>
  <c r="O983" i="270" s="1"/>
  <c r="O984" i="270" s="1"/>
  <c r="O985" i="270" s="1"/>
  <c r="O986" i="270" s="1"/>
  <c r="O987" i="270" s="1"/>
  <c r="O988" i="270" s="1"/>
  <c r="O989" i="270" s="1"/>
  <c r="O990" i="270" s="1"/>
  <c r="O991" i="270" s="1"/>
  <c r="O992" i="270" s="1"/>
  <c r="O993" i="270" s="1"/>
  <c r="O994" i="270" s="1"/>
  <c r="O995" i="270" s="1"/>
  <c r="O996" i="270" s="1"/>
  <c r="O997" i="270" s="1"/>
  <c r="O998" i="270" s="1"/>
  <c r="O999" i="270" s="1"/>
  <c r="O1000" i="270" s="1"/>
  <c r="O1001" i="270" s="1"/>
  <c r="O1002" i="270" s="1"/>
  <c r="O1003" i="270" s="1"/>
  <c r="O1004" i="270" s="1"/>
  <c r="O1005" i="270" s="1"/>
  <c r="O1006" i="270" s="1"/>
  <c r="O1007" i="270" s="1"/>
  <c r="O1008" i="270" s="1"/>
  <c r="O1009" i="270" s="1"/>
  <c r="O1010" i="270" s="1"/>
  <c r="O1011" i="270" s="1"/>
  <c r="O1012" i="270" s="1"/>
  <c r="O1013" i="270" s="1"/>
  <c r="O1014" i="270" s="1"/>
  <c r="O1015" i="270" s="1"/>
  <c r="O1016" i="270" s="1"/>
  <c r="O1017" i="270" s="1"/>
  <c r="O1018" i="270" s="1"/>
  <c r="O1019" i="270" s="1"/>
  <c r="O1020" i="270" s="1"/>
  <c r="O1021" i="270" s="1"/>
  <c r="O1022" i="270" s="1"/>
  <c r="O1023" i="270" s="1"/>
  <c r="O1024" i="270" s="1"/>
  <c r="O1025" i="270" s="1"/>
  <c r="O1026" i="270" s="1"/>
  <c r="O1027" i="270" s="1"/>
  <c r="O1028" i="270" s="1"/>
  <c r="O1029" i="270" s="1"/>
  <c r="O1030" i="270" s="1"/>
  <c r="O1031" i="270" s="1"/>
  <c r="O1032" i="270" s="1"/>
  <c r="O1033" i="270" s="1"/>
  <c r="O1034" i="270" s="1"/>
  <c r="O1035" i="270" s="1"/>
  <c r="O1036" i="270" s="1"/>
  <c r="O1037" i="270" s="1"/>
  <c r="O1038" i="270" s="1"/>
  <c r="O1039" i="270" s="1"/>
  <c r="O1040" i="270" s="1"/>
  <c r="O1041" i="270" s="1"/>
  <c r="O1042" i="270" s="1"/>
  <c r="O1043" i="270" s="1"/>
  <c r="O1044" i="270" s="1"/>
  <c r="O1045" i="270" s="1"/>
  <c r="O1046" i="270" s="1"/>
  <c r="O1047" i="270" s="1"/>
  <c r="O1048" i="270" s="1"/>
  <c r="O1049" i="270" s="1"/>
  <c r="O1050" i="270" s="1"/>
  <c r="O1051" i="270" s="1"/>
  <c r="O1052" i="270" s="1"/>
  <c r="O1053" i="270" s="1"/>
  <c r="O1054" i="270" s="1"/>
  <c r="O1055" i="270" s="1"/>
  <c r="O1056" i="270" s="1"/>
  <c r="O1057" i="270" s="1"/>
  <c r="O1058" i="270" s="1"/>
  <c r="O1059" i="270" s="1"/>
  <c r="O1060" i="270" s="1"/>
  <c r="O1061" i="270" s="1"/>
  <c r="O1062" i="270" s="1"/>
  <c r="O1063" i="270" s="1"/>
  <c r="O1064" i="270" s="1"/>
  <c r="O1065" i="270" s="1"/>
  <c r="O1066" i="270" s="1"/>
  <c r="O1067" i="270" s="1"/>
  <c r="O1068" i="270" s="1"/>
  <c r="O1069" i="270" s="1"/>
  <c r="O1070" i="270" s="1"/>
  <c r="O1071" i="270" s="1"/>
  <c r="O1072" i="270" s="1"/>
  <c r="O1073" i="270" s="1"/>
  <c r="O1074" i="270" s="1"/>
  <c r="O1075" i="270" s="1"/>
  <c r="O1076" i="270" s="1"/>
  <c r="O1077" i="270" s="1"/>
  <c r="O1078" i="270" s="1"/>
  <c r="O1079" i="270" s="1"/>
  <c r="O1080" i="270" s="1"/>
  <c r="O1081" i="270" s="1"/>
  <c r="O1082" i="270" s="1"/>
  <c r="O1083" i="270" s="1"/>
  <c r="O1084" i="270" s="1"/>
  <c r="O1085" i="270" s="1"/>
  <c r="O1086" i="270" s="1"/>
  <c r="O1087" i="270" s="1"/>
  <c r="O1088" i="270" s="1"/>
  <c r="O1089" i="270" s="1"/>
  <c r="O1090" i="270" s="1"/>
  <c r="O1091" i="270" s="1"/>
  <c r="O1092" i="270" s="1"/>
  <c r="O1093" i="270" s="1"/>
  <c r="O1094" i="270" s="1"/>
  <c r="O1095" i="270" s="1"/>
  <c r="O1096" i="270" s="1"/>
  <c r="O1097" i="270" s="1"/>
  <c r="O1098" i="270" s="1"/>
  <c r="O1099" i="270" s="1"/>
  <c r="O1100" i="270" s="1"/>
  <c r="O1101" i="270" s="1"/>
  <c r="O1102" i="270" s="1"/>
  <c r="O1103" i="270" s="1"/>
  <c r="O1104" i="270" s="1"/>
  <c r="O1105" i="270" s="1"/>
  <c r="O1106" i="270" s="1"/>
  <c r="O1107" i="270" s="1"/>
  <c r="O1108" i="270" s="1"/>
  <c r="O1109" i="270" s="1"/>
  <c r="O1110" i="270" s="1"/>
  <c r="O1111" i="270" s="1"/>
  <c r="O1112" i="270" s="1"/>
  <c r="O1113" i="270" s="1"/>
  <c r="O1114" i="270" s="1"/>
  <c r="O1115" i="270" s="1"/>
  <c r="O1116" i="270" s="1"/>
  <c r="O1117" i="270" s="1"/>
  <c r="O1118" i="270" s="1"/>
  <c r="O1119" i="270" s="1"/>
  <c r="O1120" i="270" s="1"/>
  <c r="O1121" i="270" s="1"/>
  <c r="O1122" i="270" s="1"/>
  <c r="O1123" i="270" s="1"/>
  <c r="O1124" i="270" s="1"/>
  <c r="O1125" i="270" s="1"/>
  <c r="O1126" i="270" s="1"/>
  <c r="O1127" i="270" s="1"/>
  <c r="O1128" i="270" s="1"/>
  <c r="O1129" i="270" s="1"/>
  <c r="O1130" i="270" s="1"/>
  <c r="O1131" i="270" s="1"/>
  <c r="O1132" i="270" s="1"/>
  <c r="O1133" i="270" s="1"/>
  <c r="O1134" i="270" s="1"/>
  <c r="O1135" i="270" s="1"/>
  <c r="O1136" i="270" s="1"/>
  <c r="O1137" i="270" s="1"/>
  <c r="O1138" i="270" s="1"/>
  <c r="O1139" i="270" s="1"/>
  <c r="O1140" i="270" s="1"/>
  <c r="O1141" i="270" s="1"/>
  <c r="O1142" i="270" s="1"/>
  <c r="O1143" i="270" s="1"/>
  <c r="O1144" i="270" s="1"/>
  <c r="O1145" i="270" s="1"/>
  <c r="O1146" i="270" s="1"/>
  <c r="O1147" i="270" s="1"/>
  <c r="O1148" i="270" s="1"/>
  <c r="O1149" i="270" s="1"/>
  <c r="O1150" i="270" s="1"/>
  <c r="O1151" i="270" s="1"/>
  <c r="O1152" i="270" s="1"/>
  <c r="O1153" i="270" s="1"/>
  <c r="O1154" i="270" s="1"/>
  <c r="O1155" i="270" s="1"/>
  <c r="O1156" i="270" s="1"/>
  <c r="O1157" i="270" s="1"/>
  <c r="O1158" i="270" s="1"/>
  <c r="O1159" i="270" s="1"/>
  <c r="O1160" i="270" s="1"/>
  <c r="O1161" i="270" s="1"/>
  <c r="O1162" i="270" s="1"/>
  <c r="O1163" i="270" s="1"/>
  <c r="O1164" i="270" s="1"/>
  <c r="O1165" i="270" s="1"/>
  <c r="O1166" i="270" s="1"/>
  <c r="O1167" i="270" s="1"/>
  <c r="O1168" i="270" s="1"/>
  <c r="O1169" i="270" s="1"/>
  <c r="O1170" i="270" s="1"/>
  <c r="O1171" i="270" s="1"/>
  <c r="O1172" i="270" s="1"/>
  <c r="O1173" i="270" s="1"/>
  <c r="O1174" i="270" s="1"/>
  <c r="O1175" i="270" s="1"/>
  <c r="O1176" i="270" s="1"/>
  <c r="O1177" i="270" s="1"/>
  <c r="O1178" i="270" s="1"/>
  <c r="O1179" i="270" s="1"/>
  <c r="O1180" i="270" s="1"/>
  <c r="O1181" i="270" s="1"/>
  <c r="O1182" i="270" s="1"/>
  <c r="O1183" i="270" s="1"/>
  <c r="O1184" i="270" s="1"/>
  <c r="O1185" i="270" s="1"/>
  <c r="O1186" i="270" s="1"/>
  <c r="O1187" i="270" s="1"/>
  <c r="O1188" i="270" s="1"/>
  <c r="O1189" i="270" s="1"/>
  <c r="O1190" i="270" s="1"/>
  <c r="O1191" i="270" s="1"/>
  <c r="O1192" i="270" s="1"/>
  <c r="O1193" i="270" s="1"/>
  <c r="O1194" i="270" s="1"/>
  <c r="O1195" i="270" s="1"/>
  <c r="O1196" i="270" s="1"/>
  <c r="O1197" i="270" s="1"/>
  <c r="O1198" i="270" s="1"/>
  <c r="O1199" i="270" s="1"/>
  <c r="O1200" i="270" s="1"/>
  <c r="O1201" i="270" s="1"/>
  <c r="O1202" i="270" s="1"/>
  <c r="O1203" i="270" s="1"/>
  <c r="O1204" i="270" s="1"/>
  <c r="O1205" i="270" s="1"/>
  <c r="O1206" i="270" s="1"/>
  <c r="O1207" i="270" s="1"/>
  <c r="O1208" i="270" s="1"/>
  <c r="O1209" i="270" s="1"/>
  <c r="O1210" i="270" s="1"/>
  <c r="O1211" i="270" s="1"/>
  <c r="O1212" i="270" s="1"/>
  <c r="O1213" i="270" s="1"/>
  <c r="O1214" i="270" s="1"/>
  <c r="O1215" i="270" s="1"/>
  <c r="O1216" i="270" s="1"/>
  <c r="O1217" i="270" s="1"/>
  <c r="O1218" i="270" s="1"/>
  <c r="O1219" i="270" s="1"/>
  <c r="O1220" i="270" s="1"/>
  <c r="O1221" i="270" s="1"/>
  <c r="O1222" i="270" s="1"/>
  <c r="O1223" i="270" s="1"/>
  <c r="O1224" i="270" s="1"/>
  <c r="O1225" i="270" s="1"/>
  <c r="O1226" i="270" s="1"/>
  <c r="O1227" i="270" s="1"/>
  <c r="O1228" i="270" s="1"/>
  <c r="O1229" i="270" s="1"/>
  <c r="O1230" i="270" s="1"/>
  <c r="O1231" i="270" s="1"/>
  <c r="O1232" i="270" s="1"/>
  <c r="O1233" i="270" s="1"/>
  <c r="O1234" i="270" s="1"/>
  <c r="O1235" i="270" s="1"/>
  <c r="O1236" i="270" s="1"/>
  <c r="O1237" i="270" s="1"/>
  <c r="O1238" i="270" s="1"/>
  <c r="O1239" i="270" s="1"/>
  <c r="O1240" i="270" s="1"/>
  <c r="O1241" i="270" s="1"/>
  <c r="O1242" i="270" s="1"/>
  <c r="O1243" i="270" s="1"/>
  <c r="O1244" i="270" s="1"/>
  <c r="O1245" i="270" s="1"/>
  <c r="O1246" i="270" s="1"/>
  <c r="O1247" i="270" s="1"/>
  <c r="O1248" i="270" s="1"/>
  <c r="O1249" i="270" s="1"/>
  <c r="O1250" i="270" s="1"/>
  <c r="O1251" i="270" s="1"/>
  <c r="O1252" i="270" s="1"/>
  <c r="O1253" i="270" s="1"/>
  <c r="O1254" i="270" s="1"/>
  <c r="O1255" i="270" s="1"/>
  <c r="O1256" i="270" s="1"/>
  <c r="O1257" i="270" s="1"/>
  <c r="O1258" i="270" s="1"/>
  <c r="O1259" i="270" s="1"/>
  <c r="O1260" i="270" s="1"/>
  <c r="O1261" i="270" s="1"/>
  <c r="O1262" i="270" s="1"/>
  <c r="O1263" i="270" s="1"/>
  <c r="O1264" i="270" s="1"/>
  <c r="O1265" i="270" s="1"/>
  <c r="O1266" i="270" s="1"/>
  <c r="O1267" i="270" s="1"/>
  <c r="O1268" i="270" s="1"/>
  <c r="O1269" i="270" s="1"/>
  <c r="O1270" i="270" s="1"/>
  <c r="O1271" i="270" s="1"/>
  <c r="O1272" i="270" s="1"/>
  <c r="O1273" i="270" s="1"/>
  <c r="O1274" i="270" s="1"/>
  <c r="O1275" i="270" s="1"/>
  <c r="O1276" i="270" s="1"/>
  <c r="O1277" i="270" s="1"/>
  <c r="O1278" i="270" s="1"/>
  <c r="O1279" i="270" s="1"/>
  <c r="O1280" i="270" s="1"/>
  <c r="O1281" i="270" s="1"/>
  <c r="O1282" i="270" s="1"/>
  <c r="O1283" i="270" s="1"/>
  <c r="O1284" i="270" s="1"/>
  <c r="O1285" i="270" s="1"/>
  <c r="O1286" i="270" s="1"/>
  <c r="O1287" i="270" s="1"/>
  <c r="O1288" i="270" s="1"/>
  <c r="O1289" i="270" s="1"/>
  <c r="O1290" i="270" s="1"/>
  <c r="O1291" i="270" s="1"/>
  <c r="O1292" i="270" s="1"/>
  <c r="O1293" i="270" s="1"/>
  <c r="O1294" i="270" s="1"/>
  <c r="O1295" i="270" s="1"/>
  <c r="O1296" i="270" s="1"/>
  <c r="O1297" i="270" s="1"/>
  <c r="O1298" i="270" s="1"/>
  <c r="O1299" i="270" s="1"/>
  <c r="O1300" i="270" s="1"/>
  <c r="O1301" i="270" s="1"/>
  <c r="O1302" i="270" s="1"/>
  <c r="O1303" i="270" s="1"/>
  <c r="O1304" i="270" s="1"/>
  <c r="O1305" i="270" s="1"/>
  <c r="O1306" i="270" s="1"/>
  <c r="O1307" i="270" s="1"/>
  <c r="O1308" i="270" s="1"/>
  <c r="O1309" i="270" s="1"/>
  <c r="O1310" i="270" s="1"/>
  <c r="O1311" i="270" s="1"/>
  <c r="O1312" i="270" s="1"/>
  <c r="O1313" i="270" s="1"/>
  <c r="O1314" i="270" s="1"/>
  <c r="O1315" i="270" s="1"/>
  <c r="O1316" i="270" s="1"/>
  <c r="O1317" i="270" s="1"/>
  <c r="O1318" i="270" s="1"/>
  <c r="O1319" i="270" s="1"/>
  <c r="O1320" i="270" s="1"/>
  <c r="O1321" i="270" s="1"/>
  <c r="O1322" i="270" s="1"/>
  <c r="O1323" i="270" s="1"/>
  <c r="O1324" i="270" s="1"/>
  <c r="O1325" i="270" s="1"/>
  <c r="O1326" i="270" s="1"/>
  <c r="O1327" i="270" s="1"/>
  <c r="O1328" i="270" s="1"/>
  <c r="O1329" i="270" s="1"/>
  <c r="O1330" i="270" s="1"/>
  <c r="O1331" i="270" s="1"/>
  <c r="O1332" i="270" s="1"/>
  <c r="O1333" i="270" s="1"/>
  <c r="O1334" i="270" s="1"/>
  <c r="O1335" i="270" s="1"/>
  <c r="O1336" i="270" s="1"/>
  <c r="O1337" i="270" s="1"/>
  <c r="O1338" i="270" s="1"/>
  <c r="O1339" i="270" s="1"/>
  <c r="O1340" i="270" s="1"/>
  <c r="O1341" i="270" s="1"/>
  <c r="O1342" i="270" s="1"/>
  <c r="O1343" i="270" s="1"/>
  <c r="O1344" i="270" s="1"/>
  <c r="O1345" i="270" s="1"/>
  <c r="O1346" i="270" s="1"/>
  <c r="O1347" i="270" s="1"/>
  <c r="O1348" i="270" s="1"/>
  <c r="O1349" i="270" s="1"/>
  <c r="O1350" i="270" s="1"/>
  <c r="O1351" i="270" s="1"/>
  <c r="O1352" i="270" s="1"/>
  <c r="O1353" i="270" s="1"/>
  <c r="O1354" i="270" s="1"/>
  <c r="O1355" i="270" s="1"/>
  <c r="O1356" i="270" s="1"/>
  <c r="O1357" i="270" s="1"/>
  <c r="O1358" i="270" s="1"/>
  <c r="O1359" i="270" s="1"/>
  <c r="O1360" i="270" s="1"/>
  <c r="O1361" i="270" s="1"/>
  <c r="O1362" i="270" s="1"/>
  <c r="O1363" i="270" s="1"/>
  <c r="O1364" i="270" s="1"/>
  <c r="O1365" i="270" s="1"/>
  <c r="O1366" i="270" s="1"/>
  <c r="O1367" i="270" s="1"/>
  <c r="O1368" i="270" s="1"/>
  <c r="O1369" i="270" s="1"/>
  <c r="O1370" i="270" s="1"/>
  <c r="O1371" i="270" s="1"/>
  <c r="O1372" i="270" s="1"/>
  <c r="O1373" i="270" s="1"/>
  <c r="O1374" i="270" s="1"/>
  <c r="O1375" i="270" s="1"/>
  <c r="O1376" i="270" s="1"/>
  <c r="O1377" i="270" s="1"/>
  <c r="O1378" i="270" s="1"/>
  <c r="O1379" i="270" s="1"/>
  <c r="O1380" i="270" s="1"/>
  <c r="O1381" i="270" s="1"/>
  <c r="O1382" i="270" s="1"/>
  <c r="O1383" i="270" s="1"/>
  <c r="O1384" i="270" s="1"/>
  <c r="O1385" i="270" s="1"/>
  <c r="O1386" i="270" s="1"/>
  <c r="O1387" i="270" s="1"/>
  <c r="O1388" i="270" s="1"/>
  <c r="O1389" i="270" s="1"/>
  <c r="O1390" i="270" s="1"/>
  <c r="O1391" i="270" s="1"/>
  <c r="O1392" i="270" s="1"/>
  <c r="O1393" i="270" s="1"/>
  <c r="O1394" i="270" s="1"/>
  <c r="O1395" i="270" s="1"/>
  <c r="O1396" i="270" s="1"/>
  <c r="O1397" i="270" s="1"/>
  <c r="O1398" i="270" s="1"/>
  <c r="O1399" i="270" s="1"/>
  <c r="O1400" i="270" s="1"/>
  <c r="O1401" i="270" s="1"/>
  <c r="O1402" i="270" s="1"/>
  <c r="O1403" i="270" s="1"/>
  <c r="O1404" i="270" s="1"/>
  <c r="O1405" i="270" s="1"/>
  <c r="O1406" i="270" s="1"/>
  <c r="O1407" i="270" s="1"/>
  <c r="O1408" i="270" s="1"/>
  <c r="O1409" i="270" s="1"/>
  <c r="O1410" i="270" s="1"/>
  <c r="O1411" i="270" s="1"/>
  <c r="O1412" i="270" s="1"/>
  <c r="O1413" i="270" s="1"/>
  <c r="O1414" i="270" s="1"/>
  <c r="O1415" i="270" s="1"/>
  <c r="O1416" i="270" s="1"/>
  <c r="O1417" i="270" s="1"/>
  <c r="O1418" i="270" s="1"/>
  <c r="O1419" i="270" s="1"/>
  <c r="O1420" i="270" s="1"/>
  <c r="O1421" i="270" s="1"/>
  <c r="O1422" i="270" s="1"/>
  <c r="O1423" i="270" s="1"/>
  <c r="O1424" i="270" s="1"/>
  <c r="O1425" i="270" s="1"/>
  <c r="O1426" i="270" s="1"/>
  <c r="O1427" i="270" s="1"/>
  <c r="O1428" i="270" s="1"/>
  <c r="O1429" i="270" s="1"/>
  <c r="O1430" i="270" s="1"/>
  <c r="O1431" i="270" s="1"/>
  <c r="O1432" i="270" s="1"/>
  <c r="O1433" i="270" s="1"/>
  <c r="O1434" i="270" s="1"/>
  <c r="O1435" i="270" s="1"/>
  <c r="O1436" i="270" s="1"/>
  <c r="O1437" i="270" s="1"/>
  <c r="O1438" i="270" s="1"/>
  <c r="O1439" i="270" s="1"/>
  <c r="O1440" i="270" s="1"/>
  <c r="O1441" i="270" s="1"/>
  <c r="O1442" i="270" s="1"/>
  <c r="O1443" i="270" s="1"/>
  <c r="O1444" i="270" s="1"/>
  <c r="O1445" i="270" s="1"/>
  <c r="O1446" i="270" s="1"/>
  <c r="O1447" i="270" s="1"/>
  <c r="O1448" i="270" s="1"/>
  <c r="O1449" i="270" s="1"/>
  <c r="O1450" i="270" s="1"/>
  <c r="O1451" i="270" s="1"/>
  <c r="O1452" i="270" s="1"/>
  <c r="O1453" i="270" s="1"/>
  <c r="O1454" i="270" s="1"/>
  <c r="O1455" i="270" s="1"/>
  <c r="O1456" i="270" s="1"/>
  <c r="O1457" i="270" s="1"/>
  <c r="O1458" i="270" s="1"/>
  <c r="O1459" i="270" s="1"/>
  <c r="O1460" i="270" s="1"/>
  <c r="O1461" i="270" s="1"/>
  <c r="O1462" i="270" s="1"/>
  <c r="O1463" i="270" s="1"/>
  <c r="O1464" i="270" s="1"/>
  <c r="O1465" i="270" s="1"/>
  <c r="O1466" i="270" s="1"/>
  <c r="O1467" i="270" s="1"/>
  <c r="O1468" i="270" s="1"/>
  <c r="O1469" i="270" s="1"/>
  <c r="O1470" i="270" s="1"/>
  <c r="O1471" i="270" s="1"/>
  <c r="O1472" i="270" s="1"/>
  <c r="O1473" i="270" s="1"/>
  <c r="O1474" i="270" s="1"/>
  <c r="O1475" i="270" s="1"/>
  <c r="O1476" i="270" s="1"/>
  <c r="O1477" i="270" s="1"/>
  <c r="O1478" i="270" s="1"/>
  <c r="O1479" i="270" s="1"/>
  <c r="O1480" i="270" s="1"/>
  <c r="O1481" i="270" s="1"/>
  <c r="O1482" i="270" s="1"/>
  <c r="O1483" i="270" s="1"/>
  <c r="O1484" i="270" s="1"/>
  <c r="O1485" i="270" s="1"/>
  <c r="O1486" i="270" s="1"/>
  <c r="O1487" i="270" s="1"/>
  <c r="O1488" i="270" s="1"/>
  <c r="O1489" i="270" s="1"/>
  <c r="O1490" i="270" s="1"/>
  <c r="O1491" i="270" s="1"/>
  <c r="O1492" i="270" s="1"/>
  <c r="O1493" i="270" s="1"/>
  <c r="O1494" i="270" s="1"/>
  <c r="O1495" i="270" s="1"/>
  <c r="O1496" i="270" s="1"/>
  <c r="O1497" i="270" s="1"/>
  <c r="O1498" i="270" s="1"/>
  <c r="O1499" i="270" s="1"/>
  <c r="O1500" i="270" s="1"/>
  <c r="O1501" i="270" s="1"/>
  <c r="O1502" i="270" s="1"/>
  <c r="O1503" i="270" s="1"/>
  <c r="O1504" i="270" s="1"/>
  <c r="O1505" i="270" s="1"/>
  <c r="O1506" i="270" s="1"/>
  <c r="O1507" i="270" s="1"/>
  <c r="O1508" i="270" s="1"/>
  <c r="O1509" i="270" s="1"/>
  <c r="O1510" i="270" s="1"/>
  <c r="O1511" i="270" s="1"/>
  <c r="O1512" i="270" s="1"/>
  <c r="O1513" i="270" s="1"/>
  <c r="O1514" i="270" s="1"/>
  <c r="O1515" i="270" s="1"/>
  <c r="O1516" i="270" s="1"/>
  <c r="O1517" i="270" s="1"/>
  <c r="O1518" i="270" s="1"/>
  <c r="O1519" i="270" s="1"/>
  <c r="O1520" i="270" s="1"/>
  <c r="O1521" i="270" s="1"/>
  <c r="O1522" i="270" s="1"/>
  <c r="O1523" i="270" s="1"/>
  <c r="O1524" i="270" s="1"/>
  <c r="O1525" i="270" s="1"/>
  <c r="O1526" i="270" s="1"/>
  <c r="O1527" i="270" s="1"/>
  <c r="O1528" i="270" s="1"/>
  <c r="O1529" i="270" s="1"/>
  <c r="O1530" i="270" s="1"/>
  <c r="O1531" i="270" s="1"/>
  <c r="O1532" i="270" s="1"/>
  <c r="O1533" i="270" s="1"/>
  <c r="O1534" i="270" s="1"/>
  <c r="O1535" i="270" s="1"/>
  <c r="O1536" i="270" s="1"/>
  <c r="O1537" i="270" s="1"/>
  <c r="O1538" i="270" s="1"/>
  <c r="O1539" i="270" s="1"/>
  <c r="O1540" i="270" s="1"/>
  <c r="O1541" i="270" s="1"/>
  <c r="O1542" i="270" s="1"/>
  <c r="O1543" i="270" s="1"/>
  <c r="O1544" i="270" s="1"/>
  <c r="O1545" i="270" s="1"/>
  <c r="O1546" i="270" s="1"/>
  <c r="O1547" i="270" s="1"/>
  <c r="O1548" i="270" s="1"/>
  <c r="O1549" i="270" s="1"/>
  <c r="O1550" i="270" s="1"/>
  <c r="O1551" i="270" s="1"/>
  <c r="O1552" i="270" s="1"/>
  <c r="O1553" i="270" s="1"/>
  <c r="O1554" i="270" s="1"/>
  <c r="O1555" i="270" s="1"/>
  <c r="O1556" i="270" s="1"/>
  <c r="O1557" i="270" s="1"/>
  <c r="O1558" i="270" s="1"/>
  <c r="O1559" i="270" s="1"/>
  <c r="O1560" i="270" s="1"/>
  <c r="O1561" i="270" s="1"/>
  <c r="O1562" i="270" s="1"/>
  <c r="O1563" i="270" s="1"/>
  <c r="O1564" i="270" s="1"/>
  <c r="O1565" i="270" s="1"/>
  <c r="O1566" i="270" s="1"/>
  <c r="O1567" i="270" s="1"/>
  <c r="O1568" i="270" s="1"/>
  <c r="O1569" i="270" s="1"/>
  <c r="O1570" i="270" s="1"/>
  <c r="O1571" i="270" s="1"/>
  <c r="O1572" i="270" s="1"/>
  <c r="O1573" i="270" s="1"/>
  <c r="O1574" i="270" s="1"/>
  <c r="O1575" i="270" s="1"/>
  <c r="O1576" i="270" s="1"/>
  <c r="O1577" i="270" s="1"/>
  <c r="O1578" i="270" s="1"/>
  <c r="O1579" i="270" s="1"/>
  <c r="O1580" i="270" s="1"/>
  <c r="O1581" i="270" s="1"/>
  <c r="O1582" i="270" s="1"/>
  <c r="O1583" i="270" s="1"/>
  <c r="O1584" i="270" s="1"/>
  <c r="O1585" i="270" s="1"/>
  <c r="O1586" i="270" s="1"/>
  <c r="O1587" i="270" s="1"/>
  <c r="O1588" i="270" s="1"/>
  <c r="O1589" i="270" s="1"/>
  <c r="O1590" i="270" s="1"/>
  <c r="O1591" i="270" s="1"/>
  <c r="O1592" i="270" s="1"/>
  <c r="O1593" i="270" s="1"/>
  <c r="O1594" i="270" s="1"/>
  <c r="O1595" i="270" s="1"/>
  <c r="O1596" i="270" s="1"/>
  <c r="O1597" i="270" s="1"/>
  <c r="O1598" i="270" s="1"/>
  <c r="O1599" i="270" s="1"/>
  <c r="O1600" i="270" s="1"/>
  <c r="O1601" i="270" s="1"/>
  <c r="O1602" i="270" s="1"/>
  <c r="O1603" i="270" s="1"/>
  <c r="O1604" i="270" s="1"/>
  <c r="O1605" i="270" s="1"/>
  <c r="O1606" i="270" s="1"/>
  <c r="O1607" i="270" s="1"/>
  <c r="O1608" i="270" s="1"/>
  <c r="O1609" i="270" s="1"/>
  <c r="O1610" i="270" s="1"/>
  <c r="O1611" i="270" s="1"/>
  <c r="O1612" i="270" s="1"/>
  <c r="O1613" i="270" s="1"/>
  <c r="O1614" i="270" s="1"/>
  <c r="O1615" i="270" s="1"/>
  <c r="O1616" i="270" s="1"/>
  <c r="O1617" i="270" s="1"/>
  <c r="O1618" i="270" s="1"/>
  <c r="O1619" i="270" s="1"/>
  <c r="O1620" i="270" s="1"/>
  <c r="O1621" i="270" s="1"/>
  <c r="O1622" i="270" s="1"/>
  <c r="O1623" i="270" s="1"/>
  <c r="O1624" i="270" s="1"/>
  <c r="O1625" i="270" s="1"/>
  <c r="O1626" i="270" s="1"/>
  <c r="O1627" i="270" s="1"/>
  <c r="O1628" i="270" s="1"/>
  <c r="O1629" i="270" s="1"/>
  <c r="O1630" i="270" s="1"/>
  <c r="O1631" i="270" s="1"/>
  <c r="O1632" i="270" s="1"/>
  <c r="O1633" i="270" s="1"/>
  <c r="O1634" i="270" s="1"/>
  <c r="O1635" i="270" s="1"/>
  <c r="O1636" i="270" s="1"/>
  <c r="O1637" i="270" s="1"/>
  <c r="O1638" i="270" s="1"/>
  <c r="O1639" i="270" s="1"/>
  <c r="O1640" i="270" s="1"/>
  <c r="O1641" i="270" s="1"/>
  <c r="O1642" i="270" s="1"/>
  <c r="O1643" i="270" s="1"/>
  <c r="O1644" i="270" s="1"/>
  <c r="O1645" i="270" s="1"/>
  <c r="O1646" i="270" s="1"/>
  <c r="O1647" i="270" s="1"/>
  <c r="O1648" i="270" s="1"/>
  <c r="O1649" i="270" s="1"/>
  <c r="O1650" i="270" s="1"/>
  <c r="O1651" i="270" s="1"/>
  <c r="O1652" i="270" s="1"/>
  <c r="O1653" i="270" s="1"/>
  <c r="O1654" i="270" s="1"/>
  <c r="O1655" i="270" s="1"/>
  <c r="O1656" i="270" s="1"/>
  <c r="O1657" i="270" s="1"/>
  <c r="O1658" i="270" s="1"/>
  <c r="O1659" i="270" s="1"/>
  <c r="O1660" i="270" s="1"/>
  <c r="O1661" i="270" s="1"/>
  <c r="O1662" i="270" s="1"/>
  <c r="O1663" i="270" s="1"/>
  <c r="O1664" i="270" s="1"/>
  <c r="O1665" i="270" s="1"/>
  <c r="O1666" i="270" s="1"/>
  <c r="O1667" i="270" s="1"/>
  <c r="O1668" i="270" s="1"/>
  <c r="O1669" i="270" s="1"/>
  <c r="O1670" i="270" s="1"/>
  <c r="O1671" i="270" s="1"/>
  <c r="O1672" i="270" s="1"/>
  <c r="O1673" i="270" s="1"/>
  <c r="O1674" i="270" s="1"/>
  <c r="O1675" i="270" s="1"/>
  <c r="O1676" i="270" s="1"/>
  <c r="O1677" i="270" s="1"/>
  <c r="O1678" i="270" s="1"/>
  <c r="O1679" i="270" s="1"/>
  <c r="O1680" i="270" s="1"/>
  <c r="O1681" i="270" s="1"/>
  <c r="O1682" i="270" s="1"/>
  <c r="O1683" i="270" s="1"/>
  <c r="O1684" i="270" s="1"/>
  <c r="O1685" i="270" s="1"/>
  <c r="O1686" i="270" s="1"/>
  <c r="O1687" i="270" s="1"/>
  <c r="O1688" i="270" s="1"/>
  <c r="O1689" i="270" s="1"/>
  <c r="O1690" i="270" s="1"/>
  <c r="O1691" i="270" s="1"/>
  <c r="O1692" i="270" s="1"/>
  <c r="O1693" i="270" s="1"/>
  <c r="O1694" i="270" s="1"/>
  <c r="O1695" i="270" s="1"/>
  <c r="O1696" i="270" s="1"/>
  <c r="O1697" i="270" s="1"/>
  <c r="O1698" i="270" s="1"/>
  <c r="O1699" i="270" s="1"/>
  <c r="O1700" i="270" s="1"/>
  <c r="O1701" i="270" s="1"/>
  <c r="O1702" i="270" s="1"/>
  <c r="O1703" i="270" s="1"/>
  <c r="O1704" i="270" s="1"/>
  <c r="O1705" i="270" s="1"/>
  <c r="O1706" i="270" s="1"/>
  <c r="O1707" i="270" s="1"/>
  <c r="O1708" i="270" s="1"/>
  <c r="O1709" i="270" s="1"/>
  <c r="O1710" i="270" s="1"/>
  <c r="O1711" i="270" s="1"/>
  <c r="O1712" i="270" s="1"/>
  <c r="O1713" i="270" s="1"/>
  <c r="O1714" i="270" s="1"/>
  <c r="O1715" i="270" s="1"/>
  <c r="O1716" i="270" s="1"/>
  <c r="O1717" i="270" s="1"/>
  <c r="O1718" i="270" s="1"/>
  <c r="O1719" i="270" s="1"/>
  <c r="O1720" i="270" s="1"/>
  <c r="O1721" i="270" s="1"/>
  <c r="O1722" i="270" s="1"/>
  <c r="O1723" i="270" s="1"/>
  <c r="O1724" i="270" s="1"/>
  <c r="O1725" i="270" s="1"/>
  <c r="O1726" i="270" s="1"/>
  <c r="O1727" i="270" s="1"/>
  <c r="O1728" i="270" s="1"/>
  <c r="O1729" i="270" s="1"/>
  <c r="O1730" i="270" s="1"/>
  <c r="O1731" i="270" s="1"/>
  <c r="O1732" i="270" s="1"/>
  <c r="O1733" i="270" s="1"/>
  <c r="O1734" i="270" s="1"/>
  <c r="O1735" i="270" s="1"/>
  <c r="O1736" i="270" s="1"/>
  <c r="O1737" i="270" s="1"/>
  <c r="O1738" i="270" s="1"/>
  <c r="O1739" i="270" s="1"/>
  <c r="O1740" i="270" s="1"/>
  <c r="O1741" i="270" s="1"/>
  <c r="O1742" i="270" s="1"/>
  <c r="O1743" i="270" s="1"/>
  <c r="O1744" i="270" s="1"/>
  <c r="O1745" i="270" s="1"/>
  <c r="O1746" i="270" s="1"/>
  <c r="O1747" i="270" s="1"/>
  <c r="O1748" i="270" s="1"/>
  <c r="O1749" i="270" s="1"/>
  <c r="O1750" i="270" s="1"/>
  <c r="O1751" i="270" s="1"/>
  <c r="O1752" i="270" s="1"/>
  <c r="O1753" i="270" s="1"/>
  <c r="O1754" i="270" s="1"/>
  <c r="O1755" i="270" s="1"/>
  <c r="O1756" i="270" s="1"/>
  <c r="O1757" i="270" s="1"/>
  <c r="O1758" i="270" s="1"/>
  <c r="O1759" i="270" s="1"/>
  <c r="O1760" i="270" s="1"/>
  <c r="O1761" i="270" s="1"/>
  <c r="O1762" i="270" s="1"/>
  <c r="O1763" i="270" s="1"/>
  <c r="O1764" i="270" s="1"/>
  <c r="O1765" i="270" s="1"/>
  <c r="O1766" i="270" s="1"/>
  <c r="O1767" i="270" s="1"/>
  <c r="O1768" i="270" s="1"/>
  <c r="O1769" i="270" s="1"/>
  <c r="O1770" i="270" s="1"/>
  <c r="O1771" i="270" s="1"/>
  <c r="O1772" i="270" s="1"/>
  <c r="O1773" i="270" s="1"/>
  <c r="O1774" i="270" s="1"/>
  <c r="O1775" i="270" s="1"/>
  <c r="O1776" i="270" s="1"/>
  <c r="O1777" i="270" s="1"/>
  <c r="O1778" i="270" s="1"/>
  <c r="O1779" i="270" s="1"/>
  <c r="O1780" i="270" s="1"/>
  <c r="O1781" i="270" s="1"/>
  <c r="O1782" i="270" s="1"/>
  <c r="O1783" i="270" s="1"/>
  <c r="O1784" i="270" s="1"/>
  <c r="O1785" i="270" s="1"/>
  <c r="O1786" i="270" s="1"/>
  <c r="O1787" i="270" s="1"/>
  <c r="O1788" i="270" s="1"/>
  <c r="O1789" i="270" s="1"/>
  <c r="O1790" i="270" s="1"/>
  <c r="O1791" i="270" s="1"/>
  <c r="O1792" i="270" s="1"/>
  <c r="O1793" i="270" s="1"/>
  <c r="O1794" i="270" s="1"/>
  <c r="O1795" i="270" s="1"/>
  <c r="O1796" i="270" s="1"/>
  <c r="O1797" i="270" s="1"/>
  <c r="O1798" i="270" s="1"/>
  <c r="O1799" i="270" s="1"/>
  <c r="O1800" i="270" s="1"/>
  <c r="O1801" i="270" s="1"/>
  <c r="O1802" i="270" s="1"/>
  <c r="O1803" i="270" s="1"/>
  <c r="O1804" i="270" s="1"/>
  <c r="O1805" i="270" s="1"/>
  <c r="O1806" i="270" s="1"/>
  <c r="O1807" i="270" s="1"/>
  <c r="O1808" i="270" s="1"/>
  <c r="O1809" i="270" s="1"/>
  <c r="O1810" i="270" s="1"/>
  <c r="O1811" i="270" s="1"/>
  <c r="O1812" i="270" s="1"/>
  <c r="O1813" i="270" s="1"/>
  <c r="O1814" i="270" s="1"/>
  <c r="O1815" i="270" s="1"/>
  <c r="O1816" i="270" s="1"/>
  <c r="O1817" i="270" s="1"/>
  <c r="O1818" i="270" s="1"/>
  <c r="O1819" i="270" s="1"/>
  <c r="O1820" i="270" s="1"/>
  <c r="O1821" i="270" s="1"/>
  <c r="O1822" i="270" s="1"/>
  <c r="O1823" i="270" s="1"/>
  <c r="O1824" i="270" s="1"/>
  <c r="O1825" i="270" s="1"/>
  <c r="O1826" i="270" s="1"/>
  <c r="O1827" i="270" s="1"/>
  <c r="O1828" i="270" s="1"/>
  <c r="O1829" i="270" s="1"/>
  <c r="O1830" i="270" s="1"/>
  <c r="O1831" i="270" s="1"/>
  <c r="O1832" i="270" s="1"/>
  <c r="O1833" i="270" s="1"/>
  <c r="O1834" i="270" s="1"/>
  <c r="O1835" i="270" s="1"/>
  <c r="O1836" i="270" s="1"/>
  <c r="O1837" i="270" s="1"/>
  <c r="O1838" i="270" s="1"/>
  <c r="O1839" i="270" s="1"/>
  <c r="O1840" i="270" s="1"/>
  <c r="O1841" i="270" s="1"/>
  <c r="O1842" i="270" s="1"/>
  <c r="O1843" i="270" s="1"/>
  <c r="O1844" i="270" s="1"/>
  <c r="O1845" i="270" s="1"/>
  <c r="O1846" i="270" s="1"/>
  <c r="O1847" i="270" s="1"/>
  <c r="O1848" i="270" s="1"/>
  <c r="O1849" i="270" s="1"/>
  <c r="O1850" i="270" s="1"/>
  <c r="O1851" i="270" s="1"/>
  <c r="O1852" i="270" s="1"/>
  <c r="O1853" i="270" s="1"/>
  <c r="O1854" i="270" s="1"/>
  <c r="O1855" i="270" s="1"/>
  <c r="O1856" i="270" s="1"/>
  <c r="O1857" i="270" s="1"/>
  <c r="O1858" i="270" s="1"/>
  <c r="O1859" i="270" s="1"/>
  <c r="O1860" i="270" s="1"/>
  <c r="O1861" i="270" s="1"/>
  <c r="O1862" i="270" s="1"/>
  <c r="O1863" i="270" s="1"/>
  <c r="O1864" i="270" s="1"/>
  <c r="O1865" i="270" s="1"/>
  <c r="O1866" i="270" s="1"/>
  <c r="O1867" i="270" s="1"/>
  <c r="O1868" i="270" s="1"/>
  <c r="O1869" i="270" s="1"/>
  <c r="O1870" i="270" s="1"/>
  <c r="O1871" i="270" s="1"/>
  <c r="O1872" i="270" s="1"/>
  <c r="O1873" i="270" s="1"/>
  <c r="O1874" i="270" s="1"/>
  <c r="O1875" i="270" s="1"/>
  <c r="O1876" i="270" s="1"/>
  <c r="O1877" i="270" s="1"/>
  <c r="O1878" i="270" s="1"/>
  <c r="O1879" i="270" s="1"/>
  <c r="O1880" i="270" s="1"/>
  <c r="O1881" i="270" s="1"/>
  <c r="O1882" i="270" s="1"/>
  <c r="O1883" i="270" s="1"/>
  <c r="O1884" i="270" s="1"/>
  <c r="O1885" i="270" s="1"/>
  <c r="O1886" i="270" s="1"/>
  <c r="O1887" i="270" s="1"/>
  <c r="O1888" i="270" s="1"/>
  <c r="O1889" i="270" s="1"/>
  <c r="O1890" i="270" s="1"/>
  <c r="O1891" i="270" s="1"/>
  <c r="O1892" i="270" s="1"/>
  <c r="O1893" i="270" s="1"/>
  <c r="O1894" i="270" s="1"/>
  <c r="O1895" i="270" s="1"/>
  <c r="O1896" i="270" s="1"/>
  <c r="O1897" i="270" s="1"/>
  <c r="O1898" i="270" s="1"/>
  <c r="O1899" i="270" s="1"/>
  <c r="O1900" i="270" s="1"/>
  <c r="O1901" i="270" s="1"/>
  <c r="O1902" i="270" s="1"/>
  <c r="O1903" i="270" s="1"/>
  <c r="O1904" i="270" s="1"/>
  <c r="O1905" i="270" s="1"/>
  <c r="O1906" i="270" s="1"/>
  <c r="O1907" i="270" s="1"/>
  <c r="O1908" i="270" s="1"/>
  <c r="O1909" i="270" s="1"/>
  <c r="O1910" i="270" s="1"/>
  <c r="O1911" i="270" s="1"/>
  <c r="O1912" i="270" s="1"/>
  <c r="O1913" i="270" s="1"/>
  <c r="O1914" i="270" s="1"/>
  <c r="O1915" i="270" s="1"/>
  <c r="O1916" i="270" s="1"/>
  <c r="O1917" i="270" s="1"/>
  <c r="O1918" i="270" s="1"/>
  <c r="O1919" i="270" s="1"/>
  <c r="O1920" i="270" s="1"/>
  <c r="O1921" i="270" s="1"/>
  <c r="O1922" i="270" s="1"/>
  <c r="O1923" i="270" s="1"/>
  <c r="O1924" i="270" s="1"/>
  <c r="O1925" i="270" s="1"/>
  <c r="O1926" i="270" s="1"/>
  <c r="O1927" i="270" s="1"/>
  <c r="O1928" i="270" s="1"/>
  <c r="O1929" i="270" s="1"/>
  <c r="O1930" i="270" s="1"/>
  <c r="O1931" i="270" s="1"/>
  <c r="O1932" i="270" s="1"/>
  <c r="O1933" i="270" s="1"/>
  <c r="O1934" i="270" s="1"/>
  <c r="O1935" i="270" s="1"/>
  <c r="O1936" i="270" s="1"/>
  <c r="O1937" i="270" s="1"/>
  <c r="O1938" i="270" s="1"/>
  <c r="O1939" i="270" s="1"/>
  <c r="O1940" i="270" s="1"/>
  <c r="O1941" i="270" s="1"/>
  <c r="O1942" i="270" s="1"/>
  <c r="O1943" i="270" s="1"/>
  <c r="O1944" i="270" s="1"/>
  <c r="O1945" i="270" s="1"/>
  <c r="O1946" i="270" s="1"/>
  <c r="O1947" i="270" s="1"/>
  <c r="O1948" i="270" s="1"/>
  <c r="O1949" i="270" s="1"/>
  <c r="O1950" i="270" s="1"/>
  <c r="O1951" i="270" s="1"/>
  <c r="O1952" i="270" s="1"/>
  <c r="O1953" i="270" s="1"/>
  <c r="O1954" i="270" s="1"/>
  <c r="O1955" i="270" s="1"/>
  <c r="O1956" i="270" s="1"/>
  <c r="O1957" i="270" s="1"/>
  <c r="O1958" i="270" s="1"/>
  <c r="O1959" i="270" s="1"/>
  <c r="O1960" i="270" s="1"/>
  <c r="O1961" i="270" s="1"/>
  <c r="O1962" i="270" s="1"/>
  <c r="O1963" i="270" s="1"/>
  <c r="O1964" i="270" s="1"/>
  <c r="O1965" i="270" s="1"/>
  <c r="O1966" i="270" s="1"/>
  <c r="O1967" i="270" s="1"/>
  <c r="O1968" i="270" s="1"/>
  <c r="O1969" i="270" s="1"/>
  <c r="O1970" i="270" s="1"/>
  <c r="O1971" i="270" s="1"/>
  <c r="O1972" i="270" s="1"/>
  <c r="O1973" i="270" s="1"/>
  <c r="O1974" i="270" s="1"/>
  <c r="O1975" i="270" s="1"/>
  <c r="O1976" i="270" s="1"/>
  <c r="O1977" i="270" s="1"/>
  <c r="O1978" i="270" s="1"/>
  <c r="O1979" i="270" s="1"/>
  <c r="O1980" i="270" s="1"/>
  <c r="O1981" i="270" s="1"/>
  <c r="O1982" i="270" s="1"/>
  <c r="O1983" i="270" s="1"/>
  <c r="O1984" i="270" s="1"/>
  <c r="O1985" i="270" s="1"/>
  <c r="O1986" i="270" s="1"/>
  <c r="O1987" i="270" s="1"/>
  <c r="O1988" i="270" s="1"/>
  <c r="O1989" i="270" s="1"/>
  <c r="O1990" i="270" s="1"/>
  <c r="O1991" i="270" s="1"/>
  <c r="O1992" i="270" s="1"/>
  <c r="O1993" i="270" s="1"/>
  <c r="O1994" i="270" s="1"/>
  <c r="O1995" i="270" s="1"/>
  <c r="O1996" i="270" s="1"/>
  <c r="O1997" i="270" s="1"/>
  <c r="O1998" i="270" s="1"/>
  <c r="O1999" i="270" s="1"/>
  <c r="O2000" i="270" s="1"/>
  <c r="O2001" i="270" s="1"/>
  <c r="O2002" i="270" s="1"/>
  <c r="O2003" i="270" s="1"/>
  <c r="O2004" i="270" s="1"/>
  <c r="O2005" i="270" s="1"/>
  <c r="O2006" i="270" s="1"/>
  <c r="O2007" i="270" s="1"/>
  <c r="O2008" i="270" s="1"/>
  <c r="O2009" i="270" s="1"/>
  <c r="O2010" i="270" s="1"/>
  <c r="O2011" i="270" s="1"/>
  <c r="O2012" i="270" s="1"/>
  <c r="O2013" i="270" s="1"/>
  <c r="O2014" i="270" s="1"/>
  <c r="O2015" i="270" s="1"/>
  <c r="O2016" i="270" s="1"/>
  <c r="O2017" i="270" s="1"/>
  <c r="O2018" i="270" s="1"/>
  <c r="O2019" i="270" s="1"/>
  <c r="O2020" i="270" s="1"/>
  <c r="O2021" i="270" s="1"/>
  <c r="O2022" i="270" s="1"/>
  <c r="O2023" i="270" s="1"/>
  <c r="O2024" i="270" s="1"/>
  <c r="O2025" i="270" s="1"/>
  <c r="O2026" i="270" s="1"/>
  <c r="O2027" i="270" s="1"/>
  <c r="O2028" i="270" s="1"/>
  <c r="O2029" i="270" s="1"/>
  <c r="O2030" i="270" s="1"/>
  <c r="O2031" i="270" s="1"/>
  <c r="O2032" i="270" s="1"/>
  <c r="O2033" i="270" s="1"/>
  <c r="O2034" i="270" s="1"/>
  <c r="O2035" i="270" s="1"/>
  <c r="O2036" i="270" s="1"/>
  <c r="O2037" i="270" s="1"/>
  <c r="O2038" i="270" s="1"/>
  <c r="O2039" i="270" s="1"/>
  <c r="O2040" i="270" s="1"/>
  <c r="O2041" i="270" s="1"/>
  <c r="O2042" i="270" s="1"/>
  <c r="O2043" i="270" s="1"/>
  <c r="O2044" i="270" s="1"/>
  <c r="O2045" i="270" s="1"/>
  <c r="O2046" i="270" s="1"/>
  <c r="O2047" i="270" s="1"/>
  <c r="O2048" i="270" s="1"/>
  <c r="O2049" i="270" s="1"/>
  <c r="O2050" i="270" s="1"/>
  <c r="O2051" i="270" s="1"/>
  <c r="O2052" i="270" s="1"/>
  <c r="O2053" i="270" s="1"/>
  <c r="O2054" i="270" s="1"/>
  <c r="O2055" i="270" s="1"/>
  <c r="O2056" i="270" s="1"/>
  <c r="O2057" i="270" s="1"/>
  <c r="O2058" i="270" s="1"/>
  <c r="O2059" i="270" s="1"/>
  <c r="O2060" i="270" s="1"/>
  <c r="O2061" i="270" s="1"/>
  <c r="O2062" i="270" s="1"/>
  <c r="O2063" i="270" s="1"/>
  <c r="O2064" i="270" s="1"/>
  <c r="O2065" i="270" s="1"/>
  <c r="O2066" i="270" s="1"/>
  <c r="O2067" i="270" s="1"/>
  <c r="O2068" i="270" s="1"/>
  <c r="O2069" i="270" s="1"/>
  <c r="O2070" i="270" s="1"/>
  <c r="O2071" i="270" s="1"/>
  <c r="O2072" i="270" s="1"/>
  <c r="O2073" i="270" s="1"/>
  <c r="O2074" i="270" s="1"/>
  <c r="O2075" i="270" s="1"/>
  <c r="O2076" i="270" s="1"/>
  <c r="O2077" i="270" s="1"/>
  <c r="O2078" i="270" s="1"/>
  <c r="O2079" i="270" s="1"/>
  <c r="O2080" i="270" s="1"/>
  <c r="O2081" i="270" s="1"/>
  <c r="O2082" i="270" s="1"/>
  <c r="O2083" i="270" s="1"/>
  <c r="O2084" i="270" s="1"/>
  <c r="O2085" i="270" s="1"/>
  <c r="O2086" i="270" s="1"/>
  <c r="O2087" i="270" s="1"/>
  <c r="O2088" i="270" s="1"/>
  <c r="O2089" i="270" s="1"/>
  <c r="O2090" i="270" s="1"/>
  <c r="O2091" i="270" s="1"/>
  <c r="O2092" i="270" s="1"/>
  <c r="O2093" i="270" s="1"/>
  <c r="O2094" i="270" s="1"/>
  <c r="O2095" i="270" s="1"/>
  <c r="O2096" i="270" s="1"/>
  <c r="O2097" i="270" s="1"/>
  <c r="O2098" i="270" s="1"/>
  <c r="O2099" i="270" s="1"/>
  <c r="O2100" i="270" s="1"/>
  <c r="O2101" i="270" s="1"/>
  <c r="O2102" i="270" s="1"/>
  <c r="O2103" i="270" s="1"/>
  <c r="O2104" i="270" s="1"/>
  <c r="O2105" i="270" s="1"/>
  <c r="O2106" i="270" s="1"/>
  <c r="O2107" i="270" s="1"/>
  <c r="O2108" i="270" s="1"/>
  <c r="O2109" i="270" s="1"/>
  <c r="O2110" i="270" s="1"/>
  <c r="O2111" i="270" s="1"/>
  <c r="O2112" i="270" s="1"/>
  <c r="O2113" i="270" s="1"/>
  <c r="O2114" i="270" s="1"/>
  <c r="O2115" i="270" s="1"/>
  <c r="O2116" i="270" s="1"/>
  <c r="O2117" i="270" s="1"/>
  <c r="O2118" i="270" s="1"/>
  <c r="O2119" i="270" s="1"/>
  <c r="O2120" i="270" s="1"/>
  <c r="O2121" i="270" s="1"/>
  <c r="O2122" i="270" s="1"/>
  <c r="O2123" i="270" s="1"/>
  <c r="O2124" i="270" s="1"/>
  <c r="O2125" i="270" s="1"/>
  <c r="O2126" i="270" s="1"/>
  <c r="O2127" i="270" s="1"/>
  <c r="O2128" i="270" s="1"/>
  <c r="O2129" i="270" s="1"/>
  <c r="O2130" i="270" s="1"/>
  <c r="O2131" i="270" s="1"/>
  <c r="O2132" i="270" s="1"/>
  <c r="O2133" i="270" s="1"/>
  <c r="O2134" i="270" s="1"/>
  <c r="O2135" i="270" s="1"/>
  <c r="O2136" i="270" s="1"/>
  <c r="O2137" i="270" s="1"/>
  <c r="O2138" i="270" s="1"/>
  <c r="O2139" i="270" s="1"/>
  <c r="O2140" i="270" s="1"/>
  <c r="O2141" i="270" s="1"/>
  <c r="O2142" i="270" s="1"/>
  <c r="O2143" i="270" s="1"/>
  <c r="O2144" i="270" s="1"/>
  <c r="O2145" i="270" s="1"/>
  <c r="O2146" i="270" s="1"/>
  <c r="O2147" i="270" s="1"/>
  <c r="O2148" i="270" s="1"/>
  <c r="O2149" i="270" s="1"/>
  <c r="O2150" i="270" s="1"/>
  <c r="O2151" i="270" s="1"/>
  <c r="O2152" i="270" s="1"/>
  <c r="O2153" i="270" s="1"/>
  <c r="O2154" i="270" s="1"/>
  <c r="O2155" i="270" s="1"/>
  <c r="O2156" i="270" s="1"/>
  <c r="O2157" i="270" s="1"/>
  <c r="O2158" i="270" s="1"/>
  <c r="O2159" i="270" s="1"/>
  <c r="O2160" i="270" s="1"/>
  <c r="O2161" i="270" s="1"/>
  <c r="O2162" i="270" s="1"/>
  <c r="O2163" i="270" s="1"/>
  <c r="O2164" i="270" s="1"/>
  <c r="O2165" i="270" s="1"/>
  <c r="O2166" i="270" s="1"/>
  <c r="O2167" i="270" s="1"/>
  <c r="O2168" i="270" s="1"/>
  <c r="O2169" i="270" s="1"/>
  <c r="O2170" i="270" s="1"/>
  <c r="O2171" i="270" s="1"/>
  <c r="O2172" i="270" s="1"/>
  <c r="O2173" i="270" s="1"/>
  <c r="O2174" i="270" s="1"/>
  <c r="O2175" i="270" s="1"/>
  <c r="O2176" i="270" s="1"/>
  <c r="O2177" i="270" s="1"/>
  <c r="O2178" i="270" s="1"/>
  <c r="O2179" i="270" s="1"/>
  <c r="O2180" i="270" s="1"/>
  <c r="O2181" i="270" s="1"/>
  <c r="O2182" i="270" s="1"/>
  <c r="O2183" i="270" s="1"/>
  <c r="O2184" i="270" s="1"/>
  <c r="O2185" i="270" s="1"/>
  <c r="O2186" i="270" s="1"/>
  <c r="O2187" i="270" s="1"/>
  <c r="O2188" i="270" s="1"/>
  <c r="O2189" i="270" s="1"/>
  <c r="O2190" i="270" s="1"/>
  <c r="O2191" i="270" s="1"/>
  <c r="O2192" i="270" s="1"/>
  <c r="O2193" i="270" s="1"/>
  <c r="O2194" i="270" s="1"/>
  <c r="O2195" i="270" s="1"/>
  <c r="O2196" i="270" s="1"/>
  <c r="O2197" i="270" s="1"/>
  <c r="O2198" i="270" s="1"/>
  <c r="O2199" i="270" s="1"/>
  <c r="O2200" i="270" s="1"/>
  <c r="O2201" i="270" s="1"/>
  <c r="O2202" i="270" s="1"/>
  <c r="O2203" i="270" s="1"/>
  <c r="O2204" i="270" s="1"/>
  <c r="O2205" i="270" s="1"/>
  <c r="O2206" i="270" s="1"/>
  <c r="O2207" i="270" s="1"/>
  <c r="O2208" i="270" s="1"/>
  <c r="O2209" i="270" s="1"/>
  <c r="O2210" i="270" s="1"/>
  <c r="O2211" i="270" s="1"/>
  <c r="O2212" i="270" s="1"/>
  <c r="O2213" i="270" s="1"/>
  <c r="O2214" i="270" s="1"/>
  <c r="O2215" i="270" s="1"/>
  <c r="O2216" i="270" s="1"/>
  <c r="O2217" i="270" s="1"/>
  <c r="O2218" i="270" s="1"/>
  <c r="O2219" i="270" s="1"/>
  <c r="O2220" i="270" s="1"/>
  <c r="O2221" i="270" s="1"/>
  <c r="O2222" i="270" s="1"/>
  <c r="O2223" i="270" s="1"/>
  <c r="O2224" i="270" s="1"/>
  <c r="O2225" i="270" s="1"/>
  <c r="O2226" i="270" s="1"/>
  <c r="O2227" i="270" s="1"/>
  <c r="O2228" i="270" s="1"/>
  <c r="O2229" i="270" s="1"/>
  <c r="O2230" i="270" s="1"/>
  <c r="O2231" i="270" s="1"/>
  <c r="O2232" i="270" s="1"/>
  <c r="O2233" i="270" s="1"/>
  <c r="O2234" i="270" s="1"/>
  <c r="O2235" i="270" s="1"/>
  <c r="O2236" i="270" s="1"/>
  <c r="O2237" i="270" s="1"/>
  <c r="O2238" i="270" s="1"/>
  <c r="O2239" i="270" s="1"/>
  <c r="O2240" i="270" s="1"/>
  <c r="O2241" i="270" s="1"/>
  <c r="O2242" i="270" s="1"/>
  <c r="O2243" i="270" s="1"/>
  <c r="O2244" i="270" s="1"/>
  <c r="O2245" i="270" s="1"/>
  <c r="O2246" i="270" s="1"/>
  <c r="O2247" i="270" s="1"/>
  <c r="O2248" i="270" s="1"/>
  <c r="O2249" i="270" s="1"/>
  <c r="O2250" i="270" s="1"/>
  <c r="O2251" i="270" s="1"/>
  <c r="O2252" i="270" s="1"/>
  <c r="O2253" i="270" s="1"/>
  <c r="O2254" i="270" s="1"/>
  <c r="O2255" i="270" s="1"/>
  <c r="O2256" i="270" s="1"/>
  <c r="O2257" i="270" s="1"/>
  <c r="O2258" i="270" s="1"/>
  <c r="O2259" i="270" s="1"/>
  <c r="O2260" i="270" s="1"/>
  <c r="O2261" i="270" s="1"/>
  <c r="O2262" i="270" s="1"/>
  <c r="O2263" i="270" s="1"/>
  <c r="O2264" i="270" s="1"/>
  <c r="O2265" i="270" s="1"/>
  <c r="O2266" i="270" s="1"/>
  <c r="O2267" i="270" s="1"/>
  <c r="O2268" i="270" s="1"/>
  <c r="O2269" i="270" s="1"/>
  <c r="O2270" i="270" s="1"/>
  <c r="O2271" i="270" s="1"/>
  <c r="O2272" i="270" s="1"/>
  <c r="O2273" i="270" s="1"/>
  <c r="O2274" i="270" s="1"/>
  <c r="O2275" i="270" s="1"/>
  <c r="O2276" i="270" s="1"/>
  <c r="O2277" i="270" s="1"/>
  <c r="O2278" i="270" s="1"/>
  <c r="O2279" i="270" s="1"/>
  <c r="O2280" i="270" s="1"/>
  <c r="O2281" i="270" s="1"/>
  <c r="O2282" i="270" s="1"/>
  <c r="O2283" i="270" s="1"/>
  <c r="O2284" i="270" s="1"/>
  <c r="O2285" i="270" s="1"/>
  <c r="O2286" i="270" s="1"/>
  <c r="O2287" i="270" s="1"/>
  <c r="O2288" i="270" s="1"/>
  <c r="O2289" i="270" s="1"/>
  <c r="O2290" i="270" s="1"/>
  <c r="O2291" i="270" s="1"/>
  <c r="O2292" i="270" s="1"/>
  <c r="O2293" i="270" s="1"/>
  <c r="O2294" i="270" s="1"/>
  <c r="O2295" i="270" s="1"/>
  <c r="O2296" i="270" s="1"/>
  <c r="O2297" i="270" s="1"/>
  <c r="O2298" i="270" s="1"/>
  <c r="O2299" i="270" s="1"/>
  <c r="O2300" i="270" s="1"/>
  <c r="O2301" i="270" s="1"/>
  <c r="O2302" i="270" s="1"/>
  <c r="O2303" i="270" s="1"/>
  <c r="O2304" i="270" s="1"/>
  <c r="O2305" i="270" s="1"/>
  <c r="O2306" i="270" s="1"/>
  <c r="O2307" i="270" s="1"/>
  <c r="O2308" i="270" s="1"/>
  <c r="O2309" i="270" s="1"/>
  <c r="O2310" i="270" s="1"/>
  <c r="O2311" i="270" s="1"/>
  <c r="O2312" i="270" s="1"/>
  <c r="O2313" i="270" s="1"/>
  <c r="O2314" i="270" s="1"/>
  <c r="O2315" i="270" s="1"/>
  <c r="O2316" i="270" s="1"/>
  <c r="O2317" i="270" s="1"/>
  <c r="O2318" i="270" s="1"/>
  <c r="O2319" i="270" s="1"/>
  <c r="O2320" i="270" s="1"/>
  <c r="O2321" i="270" s="1"/>
  <c r="O2322" i="270" s="1"/>
  <c r="O2323" i="270" s="1"/>
  <c r="O2324" i="270" s="1"/>
  <c r="O2325" i="270" s="1"/>
  <c r="O2326" i="270" s="1"/>
  <c r="O2327" i="270" s="1"/>
  <c r="O2328" i="270" s="1"/>
  <c r="O2329" i="270" s="1"/>
  <c r="O2330" i="270" s="1"/>
  <c r="O2331" i="270" s="1"/>
  <c r="O2332" i="270" s="1"/>
  <c r="O2333" i="270" s="1"/>
  <c r="O2334" i="270" s="1"/>
  <c r="O2335" i="270" s="1"/>
  <c r="O2336" i="270" s="1"/>
  <c r="O2337" i="270" s="1"/>
  <c r="O2338" i="270" s="1"/>
  <c r="O2339" i="270" s="1"/>
  <c r="O2340" i="270" s="1"/>
  <c r="O2341" i="270" s="1"/>
  <c r="O2342" i="270" s="1"/>
  <c r="O2343" i="270" s="1"/>
  <c r="O2344" i="270" s="1"/>
  <c r="O2345" i="270" s="1"/>
  <c r="O2346" i="270" s="1"/>
  <c r="O2347" i="270" s="1"/>
  <c r="O2348" i="270" s="1"/>
  <c r="O2349" i="270" s="1"/>
  <c r="O2350" i="270" s="1"/>
  <c r="O2351" i="270" s="1"/>
  <c r="O2352" i="270" s="1"/>
  <c r="O2353" i="270" s="1"/>
  <c r="O2354" i="270" s="1"/>
  <c r="O2355" i="270" s="1"/>
  <c r="O2356" i="270" s="1"/>
  <c r="O2357" i="270" s="1"/>
  <c r="O2358" i="270" s="1"/>
  <c r="O2359" i="270" s="1"/>
  <c r="O2360" i="270" s="1"/>
  <c r="O2361" i="270" s="1"/>
  <c r="O2362" i="270" s="1"/>
  <c r="O2363" i="270" s="1"/>
  <c r="O2364" i="270" s="1"/>
  <c r="O2365" i="270" s="1"/>
  <c r="O2366" i="270" s="1"/>
  <c r="O2367" i="270" s="1"/>
  <c r="O2368" i="270" s="1"/>
  <c r="O2369" i="270" s="1"/>
  <c r="O2370" i="270" s="1"/>
  <c r="O2371" i="270" s="1"/>
  <c r="O2372" i="270" s="1"/>
  <c r="O2373" i="270" s="1"/>
  <c r="O2374" i="270" s="1"/>
  <c r="O2375" i="270" s="1"/>
  <c r="O2376" i="270" s="1"/>
  <c r="O2377" i="270" s="1"/>
  <c r="O2378" i="270" s="1"/>
  <c r="O2379" i="270" s="1"/>
  <c r="O2380" i="270" s="1"/>
  <c r="O2381" i="270" s="1"/>
  <c r="O2382" i="270" s="1"/>
  <c r="O2383" i="270" s="1"/>
  <c r="O2384" i="270" s="1"/>
  <c r="O2385" i="270" s="1"/>
  <c r="O2386" i="270" s="1"/>
  <c r="O2387" i="270" s="1"/>
  <c r="O2388" i="270" s="1"/>
  <c r="O2389" i="270" s="1"/>
  <c r="O2390" i="270" s="1"/>
  <c r="O2391" i="270" s="1"/>
  <c r="O2392" i="270" s="1"/>
  <c r="O2393" i="270" s="1"/>
  <c r="O2394" i="270" s="1"/>
  <c r="O2395" i="270" s="1"/>
  <c r="O2396" i="270" s="1"/>
  <c r="O2397" i="270" s="1"/>
  <c r="O2398" i="270" s="1"/>
  <c r="O2399" i="270" s="1"/>
  <c r="O2400" i="270" s="1"/>
  <c r="O2401" i="270" s="1"/>
  <c r="O2402" i="270" s="1"/>
  <c r="O2403" i="270" s="1"/>
  <c r="O2404" i="270" s="1"/>
  <c r="O2405" i="270" s="1"/>
  <c r="O2406" i="270" s="1"/>
  <c r="O2407" i="270" s="1"/>
  <c r="O2408" i="270" s="1"/>
  <c r="O2409" i="270" s="1"/>
  <c r="O2410" i="270" s="1"/>
  <c r="O2411" i="270" s="1"/>
  <c r="O2412" i="270" s="1"/>
  <c r="O2413" i="270" s="1"/>
  <c r="O2414" i="270" s="1"/>
  <c r="O2415" i="270" s="1"/>
  <c r="O2416" i="270" s="1"/>
  <c r="O2417" i="270" s="1"/>
  <c r="O2418" i="270" s="1"/>
  <c r="O2419" i="270" s="1"/>
  <c r="O2420" i="270" s="1"/>
  <c r="O2421" i="270" s="1"/>
  <c r="O2422" i="270" s="1"/>
  <c r="O2423" i="270" s="1"/>
  <c r="O2424" i="270" s="1"/>
  <c r="O2425" i="270" s="1"/>
  <c r="O2426" i="270" s="1"/>
  <c r="O2427" i="270" s="1"/>
  <c r="O2428" i="270" s="1"/>
  <c r="O2429" i="270" s="1"/>
  <c r="O2430" i="270" s="1"/>
  <c r="O2431" i="270" s="1"/>
  <c r="O2432" i="270" s="1"/>
  <c r="O2433" i="270" s="1"/>
  <c r="O2434" i="270" s="1"/>
  <c r="O2435" i="270" s="1"/>
  <c r="O2436" i="270" s="1"/>
  <c r="O2437" i="270" s="1"/>
  <c r="O2438" i="270" s="1"/>
  <c r="O2439" i="270" s="1"/>
  <c r="O2440" i="270" s="1"/>
  <c r="O2441" i="270" s="1"/>
  <c r="O2442" i="270" s="1"/>
  <c r="O2443" i="270" s="1"/>
  <c r="O2444" i="270" s="1"/>
  <c r="O2445" i="270" s="1"/>
  <c r="O2446" i="270" s="1"/>
  <c r="O2447" i="270" s="1"/>
  <c r="O2448" i="270" s="1"/>
  <c r="O2449" i="270" s="1"/>
  <c r="O2450" i="270" s="1"/>
  <c r="O2451" i="270" s="1"/>
  <c r="O2452" i="270" s="1"/>
  <c r="O2453" i="270" s="1"/>
  <c r="O2454" i="270" s="1"/>
  <c r="O2455" i="270" s="1"/>
  <c r="O2456" i="270" s="1"/>
  <c r="O2457" i="270" s="1"/>
  <c r="O2458" i="270" s="1"/>
  <c r="O2459" i="270" s="1"/>
  <c r="O2460" i="270" s="1"/>
  <c r="O2461" i="270" s="1"/>
  <c r="O2462" i="270" s="1"/>
  <c r="O2463" i="270" s="1"/>
  <c r="O2464" i="270" s="1"/>
  <c r="O2465" i="270" s="1"/>
  <c r="O2466" i="270" s="1"/>
  <c r="O2467" i="270" s="1"/>
  <c r="O2468" i="270" s="1"/>
  <c r="O2469" i="270" s="1"/>
  <c r="O2470" i="270" s="1"/>
  <c r="O2471" i="270" s="1"/>
  <c r="O2472" i="270" s="1"/>
  <c r="O2473" i="270" s="1"/>
  <c r="O2474" i="270" s="1"/>
  <c r="O2475" i="270" s="1"/>
  <c r="O2476" i="270" s="1"/>
  <c r="O2477" i="270" s="1"/>
  <c r="O2478" i="270" s="1"/>
  <c r="O2479" i="270" s="1"/>
  <c r="O2480" i="270" s="1"/>
  <c r="O2481" i="270" s="1"/>
  <c r="O2482" i="270" s="1"/>
  <c r="O2483" i="270" s="1"/>
  <c r="O2484" i="270" s="1"/>
  <c r="O2485" i="270" s="1"/>
  <c r="O2486" i="270" s="1"/>
  <c r="O2487" i="270" s="1"/>
  <c r="O2488" i="270" s="1"/>
  <c r="O2489" i="270" s="1"/>
  <c r="O2490" i="270" s="1"/>
  <c r="O2491" i="270" s="1"/>
  <c r="O2492" i="270" s="1"/>
  <c r="O2493" i="270" s="1"/>
  <c r="O2494" i="270" s="1"/>
  <c r="O2495" i="270" s="1"/>
  <c r="O2496" i="270" s="1"/>
  <c r="O2497" i="270" s="1"/>
  <c r="O2498" i="270" s="1"/>
  <c r="O2499" i="270" s="1"/>
  <c r="O2500" i="270" s="1"/>
  <c r="O2501" i="270" s="1"/>
  <c r="O2502" i="270" s="1"/>
  <c r="O2503" i="270" s="1"/>
  <c r="O2504" i="270" s="1"/>
  <c r="O2505" i="270" s="1"/>
  <c r="O2506" i="270" s="1"/>
  <c r="O2507" i="270" s="1"/>
  <c r="O2508" i="270" s="1"/>
  <c r="O2509" i="270" s="1"/>
  <c r="O2510" i="270" s="1"/>
  <c r="O2511" i="270" s="1"/>
  <c r="O2512" i="270" s="1"/>
  <c r="O2513" i="270" s="1"/>
  <c r="O2514" i="270" s="1"/>
  <c r="O2515" i="270" s="1"/>
  <c r="O2516" i="270" s="1"/>
  <c r="O2517" i="270" s="1"/>
  <c r="O2518" i="270" s="1"/>
  <c r="O2519" i="270" s="1"/>
  <c r="O2520" i="270" s="1"/>
  <c r="O2521" i="270" s="1"/>
  <c r="O2522" i="270" s="1"/>
  <c r="O2523" i="270" s="1"/>
  <c r="O2524" i="270" s="1"/>
  <c r="O2525" i="270" s="1"/>
  <c r="O2526" i="270" s="1"/>
  <c r="O2527" i="270" s="1"/>
  <c r="O2528" i="270" s="1"/>
  <c r="O2529" i="270" s="1"/>
  <c r="O2530" i="270" s="1"/>
  <c r="O2531" i="270" s="1"/>
  <c r="O2532" i="270" s="1"/>
  <c r="O2533" i="270" s="1"/>
  <c r="O2534" i="270" s="1"/>
  <c r="O2535" i="270" s="1"/>
  <c r="O2536" i="270" s="1"/>
  <c r="O2537" i="270" s="1"/>
  <c r="O2538" i="270" s="1"/>
  <c r="O2539" i="270" s="1"/>
  <c r="O2540" i="270" s="1"/>
  <c r="O2541" i="270" s="1"/>
  <c r="O2542" i="270" s="1"/>
  <c r="O2543" i="270" s="1"/>
  <c r="O2544" i="270" s="1"/>
  <c r="O2545" i="270" s="1"/>
  <c r="O2546" i="270" s="1"/>
  <c r="O2547" i="270" s="1"/>
  <c r="O2548" i="270" s="1"/>
  <c r="O2549" i="270" s="1"/>
  <c r="O2550" i="270" s="1"/>
  <c r="O2551" i="270" s="1"/>
  <c r="O2552" i="270" s="1"/>
  <c r="O2553" i="270" s="1"/>
  <c r="O2554" i="270" s="1"/>
  <c r="O2555" i="270" s="1"/>
  <c r="O2556" i="270" s="1"/>
  <c r="O2557" i="270" s="1"/>
  <c r="O2558" i="270" s="1"/>
  <c r="O2559" i="270" s="1"/>
  <c r="O2560" i="270" s="1"/>
  <c r="O2561" i="270" s="1"/>
  <c r="O2562" i="270" s="1"/>
  <c r="O2563" i="270" s="1"/>
  <c r="O2564" i="270" s="1"/>
  <c r="O2565" i="270" s="1"/>
  <c r="O2566" i="270" s="1"/>
  <c r="O2567" i="270" s="1"/>
  <c r="O2568" i="270" s="1"/>
  <c r="O2569" i="270" s="1"/>
  <c r="O2570" i="270" s="1"/>
  <c r="O2571" i="270" s="1"/>
  <c r="O2572" i="270" s="1"/>
  <c r="O2573" i="270" s="1"/>
  <c r="O2574" i="270" s="1"/>
  <c r="O2575" i="270" s="1"/>
  <c r="O2576" i="270" s="1"/>
  <c r="O2577" i="270" s="1"/>
  <c r="O2578" i="270" s="1"/>
  <c r="O2579" i="270" s="1"/>
  <c r="O2580" i="270" s="1"/>
  <c r="O2581" i="270" s="1"/>
  <c r="O2582" i="270" s="1"/>
  <c r="O2583" i="270" s="1"/>
  <c r="O2584" i="270" s="1"/>
  <c r="O2585" i="270" s="1"/>
  <c r="O2586" i="270" s="1"/>
  <c r="O2587" i="270" s="1"/>
  <c r="O2588" i="270" s="1"/>
  <c r="O2589" i="270" s="1"/>
  <c r="O2590" i="270" s="1"/>
  <c r="O2591" i="270" s="1"/>
  <c r="O2592" i="270" s="1"/>
  <c r="O2593" i="270" s="1"/>
  <c r="O2594" i="270" s="1"/>
  <c r="O2595" i="270" s="1"/>
  <c r="O2596" i="270" s="1"/>
  <c r="O2597" i="270" s="1"/>
  <c r="O2598" i="270" s="1"/>
  <c r="O2599" i="270" s="1"/>
  <c r="O2600" i="270" s="1"/>
  <c r="O2601" i="270" s="1"/>
  <c r="O2602" i="270" s="1"/>
  <c r="O2603" i="270" s="1"/>
  <c r="O2604" i="270" s="1"/>
  <c r="O2605" i="270" s="1"/>
  <c r="O2606" i="270" s="1"/>
  <c r="O2607" i="270" s="1"/>
  <c r="O2608" i="270" s="1"/>
  <c r="O2609" i="270" s="1"/>
  <c r="O2610" i="270" s="1"/>
  <c r="O2611" i="270" s="1"/>
  <c r="O2612" i="270" s="1"/>
  <c r="O2613" i="270" s="1"/>
  <c r="O2614" i="270" s="1"/>
  <c r="O2615" i="270" s="1"/>
  <c r="O2616" i="270" s="1"/>
  <c r="O2617" i="270" s="1"/>
  <c r="O2618" i="270" s="1"/>
  <c r="O2619" i="270" s="1"/>
  <c r="O2620" i="270" s="1"/>
  <c r="O2621" i="270" s="1"/>
  <c r="O2622" i="270" s="1"/>
  <c r="O2623" i="270" s="1"/>
  <c r="O2624" i="270" s="1"/>
  <c r="O2625" i="270" s="1"/>
  <c r="O2626" i="270" s="1"/>
  <c r="O2627" i="270" s="1"/>
  <c r="O2628" i="270" s="1"/>
  <c r="O2629" i="270" s="1"/>
  <c r="O2630" i="270" s="1"/>
  <c r="O2631" i="270" s="1"/>
  <c r="O2632" i="270" s="1"/>
  <c r="O2633" i="270" s="1"/>
  <c r="O2634" i="270" s="1"/>
  <c r="O2635" i="270" s="1"/>
  <c r="O2636" i="270" s="1"/>
  <c r="O2637" i="270" s="1"/>
  <c r="O2638" i="270" s="1"/>
  <c r="O2639" i="270" s="1"/>
  <c r="O2640" i="270" s="1"/>
  <c r="O2641" i="270" s="1"/>
  <c r="O2642" i="270" s="1"/>
  <c r="O2643" i="270" s="1"/>
  <c r="O2644" i="270" s="1"/>
  <c r="O2645" i="270" s="1"/>
  <c r="O2646" i="270" s="1"/>
  <c r="O2647" i="270" s="1"/>
  <c r="O2648" i="270" s="1"/>
  <c r="O2649" i="270" s="1"/>
  <c r="O2650" i="270" s="1"/>
  <c r="O2651" i="270" s="1"/>
  <c r="O2652" i="270" s="1"/>
  <c r="O2653" i="270" s="1"/>
  <c r="O2654" i="270" s="1"/>
  <c r="O2655" i="270" s="1"/>
  <c r="O2656" i="270" s="1"/>
  <c r="O2657" i="270" s="1"/>
  <c r="O2658" i="270" s="1"/>
  <c r="O2659" i="270" s="1"/>
  <c r="O2660" i="270" s="1"/>
  <c r="O2661" i="270" s="1"/>
  <c r="O2662" i="270" s="1"/>
  <c r="O2663" i="270" s="1"/>
  <c r="O2664" i="270" s="1"/>
  <c r="O2665" i="270" s="1"/>
  <c r="O2666" i="270" s="1"/>
  <c r="O2667" i="270" s="1"/>
  <c r="O2668" i="270" s="1"/>
  <c r="O2669" i="270" s="1"/>
  <c r="O2670" i="270" s="1"/>
  <c r="O2671" i="270" s="1"/>
  <c r="O2672" i="270" s="1"/>
  <c r="O2673" i="270" s="1"/>
  <c r="O2674" i="270" s="1"/>
  <c r="O2675" i="270" s="1"/>
  <c r="O2676" i="270" s="1"/>
  <c r="O2677" i="270" s="1"/>
  <c r="O2678" i="270" s="1"/>
  <c r="O2679" i="270" s="1"/>
  <c r="O2680" i="270" s="1"/>
  <c r="O2681" i="270" s="1"/>
  <c r="O2682" i="270" s="1"/>
  <c r="O2683" i="270" s="1"/>
  <c r="O2684" i="270" s="1"/>
  <c r="O2685" i="270" s="1"/>
  <c r="O2686" i="270" s="1"/>
  <c r="O2687" i="270" s="1"/>
  <c r="O2688" i="270" s="1"/>
  <c r="O2689" i="270" s="1"/>
  <c r="O2690" i="270" s="1"/>
  <c r="O2691" i="270" s="1"/>
  <c r="O2692" i="270" s="1"/>
  <c r="O2693" i="270" s="1"/>
  <c r="O2694" i="270" s="1"/>
  <c r="O2695" i="270" s="1"/>
  <c r="O2696" i="270" s="1"/>
  <c r="O2697" i="270" s="1"/>
  <c r="O2698" i="270" s="1"/>
  <c r="O2699" i="270" s="1"/>
  <c r="O2700" i="270" s="1"/>
  <c r="O2701" i="270" s="1"/>
  <c r="O2702" i="270" s="1"/>
  <c r="O2703" i="270" s="1"/>
  <c r="O2704" i="270" s="1"/>
  <c r="O2705" i="270" s="1"/>
  <c r="O2706" i="270" s="1"/>
  <c r="O2707" i="270" s="1"/>
  <c r="O2708" i="270" s="1"/>
  <c r="O2709" i="270" s="1"/>
  <c r="O2710" i="270" s="1"/>
  <c r="O2711" i="270" s="1"/>
  <c r="O2712" i="270" s="1"/>
  <c r="O2713" i="270" s="1"/>
  <c r="O2714" i="270" s="1"/>
  <c r="O2715" i="270" s="1"/>
  <c r="O2716" i="270" s="1"/>
  <c r="O2717" i="270" s="1"/>
  <c r="O2718" i="270" s="1"/>
  <c r="O2719" i="270" s="1"/>
  <c r="O2720" i="270" s="1"/>
  <c r="O2721" i="270" s="1"/>
  <c r="O2722" i="270" s="1"/>
  <c r="O2723" i="270" s="1"/>
  <c r="O2724" i="270" s="1"/>
  <c r="O2725" i="270" s="1"/>
  <c r="O2726" i="270" s="1"/>
  <c r="O2727" i="270" s="1"/>
  <c r="O2728" i="270" s="1"/>
  <c r="O2729" i="270" s="1"/>
  <c r="O2730" i="270" s="1"/>
  <c r="O2731" i="270" s="1"/>
  <c r="O2732" i="270" s="1"/>
  <c r="O2733" i="270" s="1"/>
  <c r="O2734" i="270" s="1"/>
  <c r="O2735" i="270" s="1"/>
  <c r="O2736" i="270" s="1"/>
  <c r="O2737" i="270" s="1"/>
  <c r="O2738" i="270" s="1"/>
  <c r="O2739" i="270" s="1"/>
  <c r="O2740" i="270" s="1"/>
  <c r="O2741" i="270" s="1"/>
  <c r="O2742" i="270" s="1"/>
  <c r="O2743" i="270" s="1"/>
  <c r="O2744" i="270" s="1"/>
  <c r="O2745" i="270" s="1"/>
  <c r="O2746" i="270" s="1"/>
  <c r="O2747" i="270" s="1"/>
  <c r="O2748" i="270" s="1"/>
  <c r="O2749" i="270" s="1"/>
  <c r="O2750" i="270" s="1"/>
  <c r="O2751" i="270" s="1"/>
  <c r="O2752" i="270" s="1"/>
  <c r="O2753" i="270" s="1"/>
  <c r="O2754" i="270" s="1"/>
  <c r="O2755" i="270" s="1"/>
  <c r="O2756" i="270" s="1"/>
  <c r="O2757" i="270" s="1"/>
  <c r="O2758" i="270" s="1"/>
  <c r="O2759" i="270" s="1"/>
  <c r="O2760" i="270" s="1"/>
  <c r="O2761" i="270" s="1"/>
  <c r="O2762" i="270" s="1"/>
  <c r="O2763" i="270" s="1"/>
  <c r="O2764" i="270" s="1"/>
  <c r="O2765" i="270" s="1"/>
  <c r="O2766" i="270" s="1"/>
  <c r="O2767" i="270" s="1"/>
  <c r="O2768" i="270" s="1"/>
  <c r="O2769" i="270" s="1"/>
  <c r="O2770" i="270" s="1"/>
  <c r="O2771" i="270" s="1"/>
  <c r="O2772" i="270" s="1"/>
  <c r="O2773" i="270" s="1"/>
  <c r="O2774" i="270" s="1"/>
  <c r="O2775" i="270" s="1"/>
  <c r="O2776" i="270" s="1"/>
  <c r="O2777" i="270" s="1"/>
  <c r="O2778" i="270" s="1"/>
  <c r="O2779" i="270" s="1"/>
  <c r="O2780" i="270" s="1"/>
  <c r="O2781" i="270" s="1"/>
  <c r="O2782" i="270" s="1"/>
  <c r="O2783" i="270" s="1"/>
  <c r="O2784" i="270" s="1"/>
  <c r="O2785" i="270" s="1"/>
  <c r="O2786" i="270" s="1"/>
  <c r="O2787" i="270" s="1"/>
  <c r="O2788" i="270" s="1"/>
  <c r="O2789" i="270" s="1"/>
  <c r="O2790" i="270" s="1"/>
  <c r="O2791" i="270" s="1"/>
  <c r="O2792" i="270" s="1"/>
  <c r="O2793" i="270" s="1"/>
  <c r="O2794" i="270" s="1"/>
  <c r="O2795" i="270" s="1"/>
  <c r="O2796" i="270" s="1"/>
  <c r="O2797" i="270" s="1"/>
  <c r="O2798" i="270" s="1"/>
  <c r="O2799" i="270" s="1"/>
  <c r="O2800" i="270" s="1"/>
  <c r="O2801" i="270" s="1"/>
  <c r="O2802" i="270" s="1"/>
  <c r="O2803" i="270" s="1"/>
  <c r="O2804" i="270" s="1"/>
  <c r="O2805" i="270" s="1"/>
  <c r="O2806" i="270" s="1"/>
  <c r="O2807" i="270" s="1"/>
  <c r="O2808" i="270" s="1"/>
  <c r="O2809" i="270" s="1"/>
  <c r="O2810" i="270" s="1"/>
  <c r="O2811" i="270" s="1"/>
  <c r="O2812" i="270" s="1"/>
  <c r="O2813" i="270" s="1"/>
  <c r="O2814" i="270" s="1"/>
  <c r="O2815" i="270" s="1"/>
  <c r="O2816" i="270" s="1"/>
  <c r="O2817" i="270" s="1"/>
  <c r="O2818" i="270" s="1"/>
  <c r="O2819" i="270" s="1"/>
  <c r="O2820" i="270" s="1"/>
  <c r="O2821" i="270" s="1"/>
  <c r="O2822" i="270" s="1"/>
  <c r="O2823" i="270" s="1"/>
  <c r="O2824" i="270" s="1"/>
  <c r="O2825" i="270" s="1"/>
  <c r="O2826" i="270" s="1"/>
  <c r="O2827" i="270" s="1"/>
  <c r="O2828" i="270" s="1"/>
  <c r="O2829" i="270" s="1"/>
  <c r="O2830" i="270" s="1"/>
  <c r="O2831" i="270" s="1"/>
  <c r="O2832" i="270" s="1"/>
  <c r="O2833" i="270" s="1"/>
  <c r="O2834" i="270" s="1"/>
  <c r="O2835" i="270" s="1"/>
  <c r="O2836" i="270" s="1"/>
  <c r="O2837" i="270" s="1"/>
  <c r="O2838" i="270" s="1"/>
  <c r="O2839" i="270" s="1"/>
  <c r="O2840" i="270" s="1"/>
  <c r="O2841" i="270" s="1"/>
  <c r="O2842" i="270" s="1"/>
  <c r="O2843" i="270" s="1"/>
  <c r="O2844" i="270" s="1"/>
  <c r="O2845" i="270" s="1"/>
  <c r="O2846" i="270" s="1"/>
  <c r="O2847" i="270" s="1"/>
  <c r="O2848" i="270" s="1"/>
  <c r="O2849" i="270" s="1"/>
  <c r="O2850" i="270" s="1"/>
  <c r="O2851" i="270" s="1"/>
  <c r="O2852" i="270" s="1"/>
  <c r="O2853" i="270" s="1"/>
  <c r="O2854" i="270" s="1"/>
  <c r="O2855" i="270" s="1"/>
  <c r="O2856" i="270" s="1"/>
  <c r="O2857" i="270" s="1"/>
  <c r="O2858" i="270" s="1"/>
  <c r="O2859" i="270" s="1"/>
  <c r="O2860" i="270" s="1"/>
  <c r="O2861" i="270" s="1"/>
  <c r="O2862" i="270" s="1"/>
  <c r="O2863" i="270" s="1"/>
  <c r="O2864" i="270" s="1"/>
  <c r="O2865" i="270" s="1"/>
  <c r="O2866" i="270" s="1"/>
  <c r="O2867" i="270" s="1"/>
  <c r="O2868" i="270" s="1"/>
  <c r="O2869" i="270" s="1"/>
  <c r="O2870" i="270" s="1"/>
  <c r="O2871" i="270" s="1"/>
  <c r="O2872" i="270" s="1"/>
  <c r="O2873" i="270" s="1"/>
  <c r="O2874" i="270" s="1"/>
  <c r="O2875" i="270" s="1"/>
  <c r="O2876" i="270" s="1"/>
  <c r="O2877" i="270" s="1"/>
  <c r="O2878" i="270" s="1"/>
  <c r="O2879" i="270" s="1"/>
  <c r="O2880" i="270" s="1"/>
  <c r="O2881" i="270" s="1"/>
  <c r="O2882" i="270" s="1"/>
  <c r="O2883" i="270" s="1"/>
  <c r="O2884" i="270" s="1"/>
  <c r="O2885" i="270" s="1"/>
  <c r="O2886" i="270" s="1"/>
  <c r="O2887" i="270" s="1"/>
  <c r="O2888" i="270" s="1"/>
  <c r="O2889" i="270" s="1"/>
  <c r="O2890" i="270" s="1"/>
  <c r="O2891" i="270" s="1"/>
  <c r="O2892" i="270" s="1"/>
  <c r="O2893" i="270" s="1"/>
  <c r="O2894" i="270" s="1"/>
  <c r="O2895" i="270" s="1"/>
  <c r="O2896" i="270" s="1"/>
  <c r="O2897" i="270" s="1"/>
  <c r="O2898" i="270" s="1"/>
  <c r="O2899" i="270" s="1"/>
  <c r="O2900" i="270" s="1"/>
  <c r="O2901" i="270" s="1"/>
  <c r="O2902" i="270" s="1"/>
  <c r="O2903" i="270" s="1"/>
  <c r="O2904" i="270" s="1"/>
  <c r="O2905" i="270" s="1"/>
  <c r="O2906" i="270" s="1"/>
  <c r="O2907" i="270" s="1"/>
  <c r="O2908" i="270" s="1"/>
  <c r="O2909" i="270" s="1"/>
  <c r="O2910" i="270" s="1"/>
  <c r="O2911" i="270" s="1"/>
  <c r="O2912" i="270" s="1"/>
  <c r="O2913" i="270" s="1"/>
  <c r="O2914" i="270" s="1"/>
  <c r="O2915" i="270" s="1"/>
  <c r="O2916" i="270" s="1"/>
  <c r="O2917" i="270" s="1"/>
  <c r="O2918" i="270" s="1"/>
  <c r="O2919" i="270" s="1"/>
  <c r="O2920" i="270" s="1"/>
  <c r="O2921" i="270" s="1"/>
  <c r="O2922" i="270" s="1"/>
  <c r="O2923" i="270" s="1"/>
  <c r="O2924" i="270" s="1"/>
  <c r="O2925" i="270" s="1"/>
  <c r="O2926" i="270" s="1"/>
  <c r="O2927" i="270" s="1"/>
  <c r="O2928" i="270" s="1"/>
  <c r="O2929" i="270" s="1"/>
  <c r="O2930" i="270" s="1"/>
  <c r="O2931" i="270" s="1"/>
  <c r="O2932" i="270" s="1"/>
  <c r="O2933" i="270" s="1"/>
  <c r="O2934" i="270" s="1"/>
  <c r="O2935" i="270" s="1"/>
  <c r="O2936" i="270" s="1"/>
  <c r="O2937" i="270" s="1"/>
  <c r="O2938" i="270" s="1"/>
  <c r="O2939" i="270" s="1"/>
  <c r="O2940" i="270" s="1"/>
  <c r="O2941" i="270" s="1"/>
  <c r="O2942" i="270" s="1"/>
  <c r="O2943" i="270" s="1"/>
  <c r="O2944" i="270" s="1"/>
  <c r="O2945" i="270" s="1"/>
  <c r="O2946" i="270" s="1"/>
  <c r="O2947" i="270" s="1"/>
  <c r="O2948" i="270" s="1"/>
  <c r="O2949" i="270" s="1"/>
  <c r="O2950" i="270" s="1"/>
  <c r="O2951" i="270" s="1"/>
  <c r="O2952" i="270" s="1"/>
  <c r="O2953" i="270" s="1"/>
  <c r="O2954" i="270" s="1"/>
  <c r="O2955" i="270" s="1"/>
  <c r="O2956" i="270" s="1"/>
  <c r="O2957" i="270" s="1"/>
  <c r="O2958" i="270" s="1"/>
  <c r="O2959" i="270" s="1"/>
  <c r="O2960" i="270" s="1"/>
  <c r="O2961" i="270" s="1"/>
  <c r="O2962" i="270" s="1"/>
  <c r="O2963" i="270" s="1"/>
  <c r="O2964" i="270" s="1"/>
  <c r="O2965" i="270" s="1"/>
  <c r="O2966" i="270" s="1"/>
  <c r="O2967" i="270" s="1"/>
  <c r="O2968" i="270" s="1"/>
  <c r="O2969" i="270" s="1"/>
  <c r="O2970" i="270" s="1"/>
  <c r="O2971" i="270" s="1"/>
  <c r="O2972" i="270" s="1"/>
  <c r="O2973" i="270" s="1"/>
  <c r="O2974" i="270" s="1"/>
  <c r="O2975" i="270" s="1"/>
  <c r="O2976" i="270" s="1"/>
  <c r="O2977" i="270" s="1"/>
  <c r="O2978" i="270" s="1"/>
  <c r="O2979" i="270" s="1"/>
  <c r="O2980" i="270" s="1"/>
  <c r="O2981" i="270" s="1"/>
  <c r="O2982" i="270" s="1"/>
  <c r="O2983" i="270" s="1"/>
  <c r="O2984" i="270" s="1"/>
  <c r="O2985" i="270" s="1"/>
  <c r="O2986" i="270" s="1"/>
  <c r="O2987" i="270" s="1"/>
  <c r="O2988" i="270" s="1"/>
  <c r="O2989" i="270" s="1"/>
  <c r="O2990" i="270" s="1"/>
  <c r="O2991" i="270" s="1"/>
  <c r="O2992" i="270" s="1"/>
  <c r="O2993" i="270" s="1"/>
  <c r="O2994" i="270" s="1"/>
  <c r="O2995" i="270" s="1"/>
  <c r="O2996" i="270" s="1"/>
  <c r="O2997" i="270" s="1"/>
  <c r="O2998" i="270" s="1"/>
  <c r="O2999" i="270" s="1"/>
  <c r="O3000" i="270" s="1"/>
  <c r="O3001" i="270" s="1"/>
  <c r="O3002" i="270" s="1"/>
  <c r="O3003" i="270" s="1"/>
  <c r="O3004" i="270" s="1"/>
  <c r="O3005" i="270" s="1"/>
  <c r="O3006" i="270" s="1"/>
  <c r="O3007" i="270" s="1"/>
  <c r="O3008" i="270" s="1"/>
  <c r="O3009" i="270" s="1"/>
  <c r="O3010" i="270" s="1"/>
  <c r="O3011" i="270" s="1"/>
  <c r="O3012" i="270" s="1"/>
  <c r="O3013" i="270" s="1"/>
  <c r="O3014" i="270" s="1"/>
  <c r="O3015" i="270" s="1"/>
  <c r="O3016" i="270" s="1"/>
  <c r="O3017" i="270" s="1"/>
  <c r="O3018" i="270" s="1"/>
  <c r="O3019" i="270" s="1"/>
  <c r="O3020" i="270" s="1"/>
  <c r="O3021" i="270" s="1"/>
  <c r="O3022" i="270" s="1"/>
  <c r="O3023" i="270" s="1"/>
  <c r="O3024" i="270" s="1"/>
  <c r="O3025" i="270" s="1"/>
  <c r="O3026" i="270" s="1"/>
  <c r="O3027" i="270" s="1"/>
  <c r="O3028" i="270" s="1"/>
  <c r="O3029" i="270" s="1"/>
  <c r="O3030" i="270" s="1"/>
  <c r="O3031" i="270" s="1"/>
  <c r="O3032" i="270" s="1"/>
  <c r="O3033" i="270" s="1"/>
  <c r="O3034" i="270" s="1"/>
  <c r="O3035" i="270" s="1"/>
  <c r="O3036" i="270" s="1"/>
  <c r="O3037" i="270" s="1"/>
  <c r="O3038" i="270" s="1"/>
  <c r="O3039" i="270" s="1"/>
  <c r="O3040" i="270" s="1"/>
  <c r="O3041" i="270" s="1"/>
  <c r="O3042" i="270" s="1"/>
  <c r="O3043" i="270" s="1"/>
  <c r="O3044" i="270" s="1"/>
  <c r="O3045" i="270" s="1"/>
  <c r="O3046" i="270" s="1"/>
  <c r="O3047" i="270" s="1"/>
  <c r="O3048" i="270" s="1"/>
  <c r="O3049" i="270" s="1"/>
  <c r="O3050" i="270" s="1"/>
  <c r="O3051" i="270" s="1"/>
  <c r="O3052" i="270" s="1"/>
  <c r="O3053" i="270" s="1"/>
  <c r="O3054" i="270" s="1"/>
  <c r="O3055" i="270" s="1"/>
  <c r="O3056" i="270" s="1"/>
  <c r="O3057" i="270" s="1"/>
  <c r="O3058" i="270" s="1"/>
  <c r="O3059" i="270" s="1"/>
  <c r="O3060" i="270" s="1"/>
  <c r="O3061" i="270" s="1"/>
  <c r="O3062" i="270" s="1"/>
  <c r="O3063" i="270" s="1"/>
  <c r="O3064" i="270" s="1"/>
  <c r="O3065" i="270" s="1"/>
  <c r="O3066" i="270" s="1"/>
  <c r="O3067" i="270" s="1"/>
  <c r="O3068" i="270" s="1"/>
  <c r="O3069" i="270" s="1"/>
  <c r="O3070" i="270" s="1"/>
  <c r="O3071" i="270" s="1"/>
  <c r="O3072" i="270" s="1"/>
  <c r="O3073" i="270" s="1"/>
  <c r="O3074" i="270" s="1"/>
  <c r="O3075" i="270" s="1"/>
  <c r="O3076" i="270" s="1"/>
  <c r="O3077" i="270" s="1"/>
  <c r="O3078" i="270" s="1"/>
  <c r="O3079" i="270" s="1"/>
  <c r="O3080" i="270" s="1"/>
  <c r="O3081" i="270" s="1"/>
  <c r="O3082" i="270" s="1"/>
  <c r="O3083" i="270" s="1"/>
  <c r="O3084" i="270" s="1"/>
  <c r="O3085" i="270" s="1"/>
  <c r="O3086" i="270" s="1"/>
  <c r="O3087" i="270" s="1"/>
  <c r="O3088" i="270" s="1"/>
  <c r="O3089" i="270" s="1"/>
  <c r="O3090" i="270" s="1"/>
  <c r="O3091" i="270" s="1"/>
  <c r="O3092" i="270" s="1"/>
  <c r="O3093" i="270" s="1"/>
  <c r="O3094" i="270" s="1"/>
  <c r="O3095" i="270" s="1"/>
  <c r="O3096" i="270" s="1"/>
  <c r="O3097" i="270" s="1"/>
  <c r="O3098" i="270" s="1"/>
  <c r="O3099" i="270" s="1"/>
  <c r="O3100" i="270" s="1"/>
  <c r="O3101" i="270" s="1"/>
  <c r="O3102" i="270" s="1"/>
  <c r="O3103" i="270" s="1"/>
  <c r="O3104" i="270" s="1"/>
  <c r="O3105" i="270" s="1"/>
  <c r="O3106" i="270" s="1"/>
  <c r="O3107" i="270" s="1"/>
  <c r="O3108" i="270" s="1"/>
  <c r="O3109" i="270" s="1"/>
  <c r="O3110" i="270" s="1"/>
  <c r="O3111" i="270" s="1"/>
  <c r="O3112" i="270" s="1"/>
  <c r="O3113" i="270" s="1"/>
  <c r="O3114" i="270" s="1"/>
  <c r="O3115" i="270" s="1"/>
  <c r="O3116" i="270" s="1"/>
  <c r="O3117" i="270" s="1"/>
  <c r="O3118" i="270" s="1"/>
  <c r="O3119" i="270" s="1"/>
  <c r="O3120" i="270" s="1"/>
  <c r="O3121" i="270" s="1"/>
  <c r="O3122" i="270" s="1"/>
  <c r="O3123" i="270" s="1"/>
  <c r="O3124" i="270" s="1"/>
  <c r="O3125" i="270" s="1"/>
  <c r="O3126" i="270" s="1"/>
  <c r="O3127" i="270" s="1"/>
  <c r="O3128" i="270" s="1"/>
  <c r="O3129" i="270" s="1"/>
  <c r="O3130" i="270" s="1"/>
  <c r="O3131" i="270" s="1"/>
  <c r="O3132" i="270" s="1"/>
  <c r="O3133" i="270" s="1"/>
  <c r="O3134" i="270" s="1"/>
  <c r="O3135" i="270" s="1"/>
  <c r="O3136" i="270" s="1"/>
  <c r="O3137" i="270" s="1"/>
  <c r="O3138" i="270" s="1"/>
  <c r="O3139" i="270" s="1"/>
  <c r="O3140" i="270" s="1"/>
  <c r="O3141" i="270" s="1"/>
  <c r="O3142" i="270" s="1"/>
  <c r="O3143" i="270" s="1"/>
  <c r="O3144" i="270" s="1"/>
  <c r="O3145" i="270" s="1"/>
  <c r="O3146" i="270" s="1"/>
  <c r="O3147" i="270" s="1"/>
  <c r="O3148" i="270" s="1"/>
  <c r="O3149" i="270" s="1"/>
  <c r="O3150" i="270" s="1"/>
  <c r="O3151" i="270" s="1"/>
  <c r="O3152" i="270" s="1"/>
  <c r="O3153" i="270" s="1"/>
  <c r="O3154" i="270" s="1"/>
  <c r="O3155" i="270" s="1"/>
  <c r="O3156" i="270" s="1"/>
  <c r="O3157" i="270" s="1"/>
  <c r="O3158" i="270" s="1"/>
  <c r="O3159" i="270" s="1"/>
  <c r="O3160" i="270" s="1"/>
  <c r="O3161" i="270" s="1"/>
  <c r="O3162" i="270" s="1"/>
  <c r="O3163" i="270" s="1"/>
  <c r="O3164" i="270" s="1"/>
  <c r="O3165" i="270" s="1"/>
  <c r="O3166" i="270" s="1"/>
  <c r="O3167" i="270" s="1"/>
  <c r="O3168" i="270" s="1"/>
  <c r="O3169" i="270" s="1"/>
  <c r="O3170" i="270" s="1"/>
  <c r="O3171" i="270" s="1"/>
  <c r="O3172" i="270" s="1"/>
  <c r="O3173" i="270" s="1"/>
  <c r="O3174" i="270" s="1"/>
  <c r="O3175" i="270" s="1"/>
  <c r="O3176" i="270" s="1"/>
  <c r="O3177" i="270" s="1"/>
  <c r="O3178" i="270" s="1"/>
  <c r="O3179" i="270" s="1"/>
  <c r="O3180" i="270" s="1"/>
  <c r="O3181" i="270" s="1"/>
  <c r="O3182" i="270" s="1"/>
  <c r="O3183" i="270" s="1"/>
  <c r="O3184" i="270" s="1"/>
  <c r="O3185" i="270" s="1"/>
  <c r="O3186" i="270" s="1"/>
  <c r="O3187" i="270" s="1"/>
  <c r="O3188" i="270" s="1"/>
  <c r="O3189" i="270" s="1"/>
  <c r="O3190" i="270" s="1"/>
  <c r="O3191" i="270" s="1"/>
  <c r="O3192" i="270" s="1"/>
  <c r="O3193" i="270" s="1"/>
  <c r="O3194" i="270" s="1"/>
  <c r="O3195" i="270" s="1"/>
  <c r="O3196" i="270" s="1"/>
  <c r="O3197" i="270" s="1"/>
  <c r="O3198" i="270" s="1"/>
  <c r="O3199" i="270" s="1"/>
  <c r="O3200" i="270" s="1"/>
  <c r="O3201" i="270" s="1"/>
  <c r="O3202" i="270" s="1"/>
  <c r="O3203" i="270" s="1"/>
  <c r="O3204" i="270" s="1"/>
  <c r="O3205" i="270" s="1"/>
  <c r="O3206" i="270" s="1"/>
  <c r="O3207" i="270" s="1"/>
  <c r="O3208" i="270" s="1"/>
  <c r="O3209" i="270" s="1"/>
  <c r="O3210" i="270" s="1"/>
  <c r="O3211" i="270" s="1"/>
  <c r="O3212" i="270" s="1"/>
  <c r="O3213" i="270" s="1"/>
  <c r="O3214" i="270" s="1"/>
  <c r="O3215" i="270" s="1"/>
  <c r="O3216" i="270" s="1"/>
  <c r="O3217" i="270" s="1"/>
  <c r="O3218" i="270" s="1"/>
  <c r="O3219" i="270" s="1"/>
  <c r="O3220" i="270" s="1"/>
  <c r="O3221" i="270" s="1"/>
  <c r="O3222" i="270" s="1"/>
  <c r="O3223" i="270" s="1"/>
  <c r="O3224" i="270" s="1"/>
  <c r="O3225" i="270" s="1"/>
  <c r="O3226" i="270" s="1"/>
  <c r="O3227" i="270" s="1"/>
  <c r="O3228" i="270" s="1"/>
  <c r="O3229" i="270" s="1"/>
  <c r="O3230" i="270" s="1"/>
  <c r="O3231" i="270" s="1"/>
  <c r="O3232" i="270" s="1"/>
  <c r="O3233" i="270" s="1"/>
  <c r="O3234" i="270" s="1"/>
  <c r="O3235" i="270" s="1"/>
  <c r="O3236" i="270" s="1"/>
  <c r="O3237" i="270" s="1"/>
  <c r="O3238" i="270" s="1"/>
  <c r="O3239" i="270" s="1"/>
  <c r="O3240" i="270" s="1"/>
  <c r="O3241" i="270" s="1"/>
  <c r="O3242" i="270" s="1"/>
  <c r="O3243" i="270" s="1"/>
  <c r="O3244" i="270" s="1"/>
  <c r="O3245" i="270" s="1"/>
  <c r="O3246" i="270" s="1"/>
  <c r="O3247" i="270" s="1"/>
  <c r="O3248" i="270" s="1"/>
  <c r="O3249" i="270" s="1"/>
  <c r="O3250" i="270" s="1"/>
  <c r="O3251" i="270" s="1"/>
  <c r="O3252" i="270" s="1"/>
  <c r="O3253" i="270" s="1"/>
  <c r="O3254" i="270" s="1"/>
  <c r="O3255" i="270" s="1"/>
  <c r="O3256" i="270" s="1"/>
  <c r="O3257" i="270" s="1"/>
  <c r="O3258" i="270" s="1"/>
  <c r="O3259" i="270" s="1"/>
  <c r="O3260" i="270" s="1"/>
  <c r="O3261" i="270" s="1"/>
  <c r="O3262" i="270" s="1"/>
  <c r="O3263" i="270" s="1"/>
  <c r="O3264" i="270" s="1"/>
  <c r="O3265" i="270" s="1"/>
  <c r="O3266" i="270" s="1"/>
  <c r="O3267" i="270" s="1"/>
  <c r="O3268" i="270" s="1"/>
  <c r="O3269" i="270" s="1"/>
  <c r="O3270" i="270" s="1"/>
  <c r="O3271" i="270" s="1"/>
  <c r="O3272" i="270" s="1"/>
  <c r="O3273" i="270" s="1"/>
  <c r="O3274" i="270" s="1"/>
  <c r="O3275" i="270" s="1"/>
  <c r="O3276" i="270" s="1"/>
  <c r="O3277" i="270" s="1"/>
  <c r="O3278" i="270" s="1"/>
  <c r="O3279" i="270" s="1"/>
  <c r="O3280" i="270" s="1"/>
  <c r="O3281" i="270" s="1"/>
  <c r="O3282" i="270" s="1"/>
  <c r="O3283" i="270" s="1"/>
  <c r="O3284" i="270" s="1"/>
  <c r="O3285" i="270" s="1"/>
  <c r="O3286" i="270" s="1"/>
  <c r="O3287" i="270" s="1"/>
  <c r="O3288" i="270" s="1"/>
  <c r="O3289" i="270" s="1"/>
  <c r="O3290" i="270" s="1"/>
  <c r="O3291" i="270" s="1"/>
  <c r="O3292" i="270" s="1"/>
  <c r="O3293" i="270" s="1"/>
  <c r="O3294" i="270" s="1"/>
  <c r="O3295" i="270" s="1"/>
  <c r="O3296" i="270" s="1"/>
  <c r="O3297" i="270" s="1"/>
  <c r="O3298" i="270" s="1"/>
  <c r="O3299" i="270" s="1"/>
  <c r="O3300" i="270" s="1"/>
  <c r="O3301" i="270" s="1"/>
  <c r="O3302" i="270" s="1"/>
  <c r="O3303" i="270" s="1"/>
  <c r="O3304" i="270" s="1"/>
  <c r="O3305" i="270" s="1"/>
  <c r="O3306" i="270" s="1"/>
  <c r="O3307" i="270" s="1"/>
  <c r="O3308" i="270" s="1"/>
  <c r="O3309" i="270" s="1"/>
  <c r="O3310" i="270" s="1"/>
  <c r="O3311" i="270" s="1"/>
  <c r="O3312" i="270" s="1"/>
  <c r="O3313" i="270" s="1"/>
  <c r="O3314" i="270" s="1"/>
  <c r="O3315" i="270" s="1"/>
  <c r="O3316" i="270" s="1"/>
  <c r="O3317" i="270" s="1"/>
  <c r="O3318" i="270" s="1"/>
  <c r="O3319" i="270" s="1"/>
  <c r="O3320" i="270" s="1"/>
  <c r="O3321" i="270" s="1"/>
  <c r="O3322" i="270" s="1"/>
  <c r="O3323" i="270" s="1"/>
  <c r="O3324" i="270" s="1"/>
  <c r="O3325" i="270" s="1"/>
  <c r="O3326" i="270" s="1"/>
  <c r="O3327" i="270" s="1"/>
  <c r="O3328" i="270" s="1"/>
  <c r="O3329" i="270" s="1"/>
  <c r="O3330" i="270" s="1"/>
  <c r="O3331" i="270" s="1"/>
  <c r="O3332" i="270" s="1"/>
  <c r="O3333" i="270" s="1"/>
  <c r="O3334" i="270" s="1"/>
  <c r="O3335" i="270" s="1"/>
  <c r="O3336" i="270" s="1"/>
  <c r="O3337" i="270" s="1"/>
  <c r="O3338" i="270" s="1"/>
  <c r="O3339" i="270" s="1"/>
  <c r="O3340" i="270" s="1"/>
  <c r="O3341" i="270" s="1"/>
  <c r="O3342" i="270" s="1"/>
  <c r="O3343" i="270" s="1"/>
  <c r="O3344" i="270" s="1"/>
  <c r="O3345" i="270" s="1"/>
  <c r="O3346" i="270" s="1"/>
  <c r="O3347" i="270" s="1"/>
  <c r="O3348" i="270" s="1"/>
  <c r="O3349" i="270" s="1"/>
  <c r="O3350" i="270" s="1"/>
  <c r="O3351" i="270" s="1"/>
  <c r="O3352" i="270" s="1"/>
  <c r="O3353" i="270" s="1"/>
  <c r="O3354" i="270" s="1"/>
  <c r="O3355" i="270" s="1"/>
  <c r="O3356" i="270" s="1"/>
  <c r="O3357" i="270" s="1"/>
  <c r="O3358" i="270" s="1"/>
  <c r="O3359" i="270" s="1"/>
  <c r="O3360" i="270" s="1"/>
  <c r="O3361" i="270" s="1"/>
  <c r="O3362" i="270" s="1"/>
  <c r="O3363" i="270" s="1"/>
  <c r="O3364" i="270" s="1"/>
  <c r="O3365" i="270" s="1"/>
  <c r="O3366" i="270" s="1"/>
  <c r="O3367" i="270" s="1"/>
  <c r="O3368" i="270" s="1"/>
  <c r="O3369" i="270" s="1"/>
  <c r="O3370" i="270" s="1"/>
  <c r="O3371" i="270" s="1"/>
  <c r="O3372" i="270" s="1"/>
  <c r="O3373" i="270" s="1"/>
  <c r="O3374" i="270" s="1"/>
  <c r="O3375" i="270" s="1"/>
  <c r="O3376" i="270" s="1"/>
  <c r="O3377" i="270" s="1"/>
  <c r="O3378" i="270" s="1"/>
  <c r="O3379" i="270" s="1"/>
  <c r="O3380" i="270" s="1"/>
  <c r="O3381" i="270" s="1"/>
  <c r="O3382" i="270" s="1"/>
  <c r="O3383" i="270" s="1"/>
  <c r="O3384" i="270" s="1"/>
  <c r="O3385" i="270" s="1"/>
  <c r="O3386" i="270" s="1"/>
  <c r="O3387" i="270" s="1"/>
  <c r="O3388" i="270" s="1"/>
  <c r="O3389" i="270" s="1"/>
  <c r="O3390" i="270" s="1"/>
  <c r="O3391" i="270" s="1"/>
  <c r="O3392" i="270" s="1"/>
  <c r="O3393" i="270" s="1"/>
  <c r="O3394" i="270" s="1"/>
  <c r="O3395" i="270" s="1"/>
  <c r="O3396" i="270" s="1"/>
  <c r="O3397" i="270" s="1"/>
  <c r="O3398" i="270" s="1"/>
  <c r="O3399" i="270" s="1"/>
  <c r="O3400" i="270" s="1"/>
  <c r="O3401" i="270" s="1"/>
  <c r="O3402" i="270" s="1"/>
  <c r="O3403" i="270" s="1"/>
  <c r="O3404" i="270" s="1"/>
  <c r="O3405" i="270" s="1"/>
  <c r="O3406" i="270" s="1"/>
  <c r="O3407" i="270" s="1"/>
  <c r="O3408" i="270" s="1"/>
  <c r="O3409" i="270" s="1"/>
  <c r="O3410" i="270" s="1"/>
  <c r="O3411" i="270" s="1"/>
  <c r="O3412" i="270" s="1"/>
  <c r="O3413" i="270" s="1"/>
  <c r="O3414" i="270" s="1"/>
  <c r="O3415" i="270" s="1"/>
  <c r="O3416" i="270" s="1"/>
  <c r="O3417" i="270" s="1"/>
  <c r="O3418" i="270" s="1"/>
  <c r="O3419" i="270" s="1"/>
  <c r="O3420" i="270" s="1"/>
  <c r="O3421" i="270" s="1"/>
  <c r="O3422" i="270" s="1"/>
  <c r="O3423" i="270" s="1"/>
  <c r="O3424" i="270" s="1"/>
  <c r="O3425" i="270" s="1"/>
  <c r="O3426" i="270" s="1"/>
  <c r="O3427" i="270" s="1"/>
  <c r="O3428" i="270" s="1"/>
  <c r="O3429" i="270" s="1"/>
  <c r="O3430" i="270" s="1"/>
  <c r="O3431" i="270" s="1"/>
  <c r="O3432" i="270" s="1"/>
  <c r="O3433" i="270" s="1"/>
  <c r="O3434" i="270" s="1"/>
  <c r="O3435" i="270" s="1"/>
  <c r="O3436" i="270" s="1"/>
  <c r="O3437" i="270" s="1"/>
  <c r="O3438" i="270" s="1"/>
  <c r="O3439" i="270" s="1"/>
  <c r="O3440" i="270" s="1"/>
  <c r="O3441" i="270" s="1"/>
  <c r="O3442" i="270" s="1"/>
  <c r="O3443" i="270" s="1"/>
  <c r="O3444" i="270" s="1"/>
  <c r="O3445" i="270" s="1"/>
  <c r="O3446" i="270" s="1"/>
  <c r="O3447" i="270" s="1"/>
  <c r="O3448" i="270" s="1"/>
  <c r="O3449" i="270" s="1"/>
  <c r="O3450" i="270" s="1"/>
  <c r="O3451" i="270" s="1"/>
  <c r="O3452" i="270" s="1"/>
  <c r="O3453" i="270" s="1"/>
  <c r="O3454" i="270" s="1"/>
  <c r="O3455" i="270" s="1"/>
  <c r="O3456" i="270" s="1"/>
  <c r="O3457" i="270" s="1"/>
  <c r="O3458" i="270" s="1"/>
  <c r="O3459" i="270" s="1"/>
  <c r="O3460" i="270" s="1"/>
  <c r="O3461" i="270" s="1"/>
  <c r="O3462" i="270" s="1"/>
  <c r="O3463" i="270" s="1"/>
  <c r="O3464" i="270" s="1"/>
  <c r="O3465" i="270" s="1"/>
  <c r="O3466" i="270" s="1"/>
  <c r="O3467" i="270" s="1"/>
  <c r="O3468" i="270" s="1"/>
  <c r="O3469" i="270" s="1"/>
  <c r="O3470" i="270" s="1"/>
  <c r="O3471" i="270" s="1"/>
  <c r="O3472" i="270" s="1"/>
  <c r="O3473" i="270" s="1"/>
  <c r="O3474" i="270" s="1"/>
  <c r="O3475" i="270" s="1"/>
  <c r="O3476" i="270" s="1"/>
  <c r="O3477" i="270" s="1"/>
  <c r="O3478" i="270" s="1"/>
  <c r="O3479" i="270" s="1"/>
  <c r="O3480" i="270" s="1"/>
  <c r="O3481" i="270" s="1"/>
  <c r="O3482" i="270" s="1"/>
  <c r="O3483" i="270" s="1"/>
  <c r="O3484" i="270" s="1"/>
  <c r="O3485" i="270" s="1"/>
  <c r="O3486" i="270" s="1"/>
  <c r="O3487" i="270" s="1"/>
  <c r="O3488" i="270" s="1"/>
  <c r="O3489" i="270" s="1"/>
  <c r="O3490" i="270" s="1"/>
  <c r="O3491" i="270" s="1"/>
  <c r="O3492" i="270" s="1"/>
  <c r="O3493" i="270" s="1"/>
  <c r="O3494" i="270" s="1"/>
  <c r="O3495" i="270" s="1"/>
  <c r="O3496" i="270" s="1"/>
  <c r="O3497" i="270" s="1"/>
  <c r="O3498" i="270" s="1"/>
  <c r="O3499" i="270" s="1"/>
  <c r="O3500" i="270" s="1"/>
  <c r="O3501" i="270" s="1"/>
  <c r="O3502" i="270" s="1"/>
  <c r="O3503" i="270" s="1"/>
  <c r="O3504" i="270" s="1"/>
  <c r="O3505" i="270" s="1"/>
  <c r="O3506" i="270" s="1"/>
  <c r="O3507" i="270" s="1"/>
  <c r="O3508" i="270" s="1"/>
  <c r="O3509" i="270" s="1"/>
  <c r="O3510" i="270" s="1"/>
  <c r="O3511" i="270" s="1"/>
  <c r="O3512" i="270" s="1"/>
  <c r="O3513" i="270" s="1"/>
  <c r="O3514" i="270" s="1"/>
  <c r="O3515" i="270" s="1"/>
  <c r="O3516" i="270" s="1"/>
  <c r="O3517" i="270" s="1"/>
  <c r="O3518" i="270" s="1"/>
  <c r="O3519" i="270" s="1"/>
  <c r="O3520" i="270" s="1"/>
  <c r="O3521" i="270" s="1"/>
  <c r="O3522" i="270" s="1"/>
  <c r="O3523" i="270" s="1"/>
  <c r="O3524" i="270" s="1"/>
  <c r="O3525" i="270" s="1"/>
  <c r="O3526" i="270" s="1"/>
  <c r="O3527" i="270" s="1"/>
  <c r="O3528" i="270" s="1"/>
  <c r="O3529" i="270" s="1"/>
  <c r="O3530" i="270" s="1"/>
  <c r="O3531" i="270" s="1"/>
  <c r="O3532" i="270" s="1"/>
  <c r="O3533" i="270" s="1"/>
  <c r="O3534" i="270" s="1"/>
  <c r="O3535" i="270" s="1"/>
  <c r="O3536" i="270" s="1"/>
  <c r="O3537" i="270" s="1"/>
  <c r="O3538" i="270" s="1"/>
  <c r="O3539" i="270" s="1"/>
  <c r="O3540" i="270" s="1"/>
  <c r="O3541" i="270" s="1"/>
  <c r="O3542" i="270" s="1"/>
  <c r="O3543" i="270" s="1"/>
  <c r="O3544" i="270" s="1"/>
  <c r="O3545" i="270" s="1"/>
  <c r="O3546" i="270" s="1"/>
  <c r="O3547" i="270" s="1"/>
  <c r="O3548" i="270" s="1"/>
  <c r="O3549" i="270" s="1"/>
  <c r="O3550" i="270" s="1"/>
  <c r="O3551" i="270" s="1"/>
  <c r="O3552" i="270" s="1"/>
  <c r="O3553" i="270" s="1"/>
  <c r="O3554" i="270" s="1"/>
  <c r="O3555" i="270" s="1"/>
  <c r="O3556" i="270" s="1"/>
  <c r="O3557" i="270" s="1"/>
  <c r="O3558" i="270" s="1"/>
  <c r="O3559" i="270" s="1"/>
  <c r="O3560" i="270" s="1"/>
  <c r="O3561" i="270" s="1"/>
  <c r="O3562" i="270" s="1"/>
  <c r="O3563" i="270" s="1"/>
  <c r="O3564" i="270" s="1"/>
  <c r="O3565" i="270" s="1"/>
  <c r="O3566" i="270" s="1"/>
  <c r="O3567" i="270" s="1"/>
  <c r="O3568" i="270" s="1"/>
  <c r="O3569" i="270" s="1"/>
  <c r="O3570" i="270" s="1"/>
  <c r="O3571" i="270" s="1"/>
  <c r="O3572" i="270" s="1"/>
  <c r="O3573" i="270" s="1"/>
  <c r="O3574" i="270" s="1"/>
  <c r="O3575" i="270" s="1"/>
  <c r="O3576" i="270" s="1"/>
  <c r="O3577" i="270" s="1"/>
  <c r="O3578" i="270" s="1"/>
  <c r="O3579" i="270" s="1"/>
  <c r="O3580" i="270" s="1"/>
  <c r="O3581" i="270" s="1"/>
  <c r="O3582" i="270" s="1"/>
  <c r="O3583" i="270" s="1"/>
  <c r="O3584" i="270" s="1"/>
  <c r="O3585" i="270" s="1"/>
  <c r="O3586" i="270" s="1"/>
  <c r="O3587" i="270" s="1"/>
  <c r="O3588" i="270" s="1"/>
  <c r="O3589" i="270" s="1"/>
  <c r="O3590" i="270" s="1"/>
  <c r="O3591" i="270" s="1"/>
  <c r="O3592" i="270" s="1"/>
  <c r="O3593" i="270" s="1"/>
  <c r="O3594" i="270" s="1"/>
  <c r="O3595" i="270" s="1"/>
  <c r="O3596" i="270" s="1"/>
  <c r="O3597" i="270" s="1"/>
  <c r="O3598" i="270" s="1"/>
  <c r="O3599" i="270" s="1"/>
  <c r="O3600" i="270" s="1"/>
  <c r="O3601" i="270" s="1"/>
  <c r="O3602" i="270" s="1"/>
  <c r="O3603" i="270" s="1"/>
  <c r="O3604" i="270" s="1"/>
  <c r="O3605" i="270" s="1"/>
  <c r="O3606" i="270" s="1"/>
  <c r="O3607" i="270" s="1"/>
  <c r="O3608" i="270" s="1"/>
  <c r="O3609" i="270" s="1"/>
  <c r="O3610" i="270" s="1"/>
  <c r="O3611" i="270" s="1"/>
  <c r="O3612" i="270" s="1"/>
  <c r="O3613" i="270" s="1"/>
  <c r="O3614" i="270" s="1"/>
  <c r="O3615" i="270" s="1"/>
  <c r="O3616" i="270" s="1"/>
  <c r="O3617" i="270" s="1"/>
  <c r="O3618" i="270" s="1"/>
  <c r="O3619" i="270" s="1"/>
  <c r="O3620" i="270" s="1"/>
  <c r="O3621" i="270" s="1"/>
  <c r="O3622" i="270" s="1"/>
  <c r="O3623" i="270" s="1"/>
  <c r="O3624" i="270" s="1"/>
  <c r="O3625" i="270" s="1"/>
  <c r="O3626" i="270" s="1"/>
  <c r="O3627" i="270" s="1"/>
  <c r="O3628" i="270" s="1"/>
  <c r="O3629" i="270" s="1"/>
  <c r="O3630" i="270" s="1"/>
  <c r="O3631" i="270" s="1"/>
  <c r="O3632" i="270" s="1"/>
  <c r="O3633" i="270" s="1"/>
  <c r="O3634" i="270" s="1"/>
  <c r="O3635" i="270" s="1"/>
  <c r="O3636" i="270" s="1"/>
  <c r="O3637" i="270" s="1"/>
  <c r="O3638" i="270" s="1"/>
  <c r="O3639" i="270" s="1"/>
  <c r="O3640" i="270" s="1"/>
  <c r="O3641" i="270" s="1"/>
  <c r="O3642" i="270" s="1"/>
  <c r="O3643" i="270" s="1"/>
  <c r="O3644" i="270" s="1"/>
  <c r="O3645" i="270" s="1"/>
  <c r="O3646" i="270" s="1"/>
  <c r="O3647" i="270" s="1"/>
  <c r="O3648" i="270" s="1"/>
  <c r="O3649" i="270" s="1"/>
  <c r="O3650" i="270" s="1"/>
  <c r="O3651" i="270" s="1"/>
  <c r="O3652" i="270" s="1"/>
  <c r="O3653" i="270" s="1"/>
  <c r="O3654" i="270" s="1"/>
  <c r="O3655" i="270" s="1"/>
  <c r="O3656" i="270" s="1"/>
  <c r="O3657" i="270" s="1"/>
  <c r="O3658" i="270" s="1"/>
  <c r="O3659" i="270" s="1"/>
  <c r="O3660" i="270" s="1"/>
  <c r="O3661" i="270" s="1"/>
  <c r="O3662" i="270" s="1"/>
  <c r="O3663" i="270" s="1"/>
  <c r="O3664" i="270" s="1"/>
  <c r="O3665" i="270" s="1"/>
  <c r="O3666" i="270" s="1"/>
  <c r="O3667" i="270" s="1"/>
  <c r="O3668" i="270" s="1"/>
  <c r="O3669" i="270" s="1"/>
  <c r="O3670" i="270" s="1"/>
  <c r="O3671" i="270" s="1"/>
  <c r="O3672" i="270" s="1"/>
  <c r="O3673" i="270" s="1"/>
  <c r="O3674" i="270" s="1"/>
  <c r="O3675" i="270" s="1"/>
  <c r="O3676" i="270" s="1"/>
  <c r="O3677" i="270" s="1"/>
  <c r="O3678" i="270" s="1"/>
  <c r="O3679" i="270" s="1"/>
  <c r="O3680" i="270" s="1"/>
  <c r="O3681" i="270" s="1"/>
  <c r="O3682" i="270" s="1"/>
  <c r="O3683" i="270" s="1"/>
  <c r="O3684" i="270" s="1"/>
  <c r="O3685" i="270" s="1"/>
  <c r="O3686" i="270" s="1"/>
  <c r="O3687" i="270" s="1"/>
  <c r="O3688" i="270" s="1"/>
  <c r="O3689" i="270" s="1"/>
  <c r="O3690" i="270" s="1"/>
  <c r="O3691" i="270" s="1"/>
  <c r="O3692" i="270" s="1"/>
  <c r="O3693" i="270" s="1"/>
  <c r="O3694" i="270" s="1"/>
  <c r="O3695" i="270" s="1"/>
  <c r="O3696" i="270" s="1"/>
  <c r="O3697" i="270" s="1"/>
  <c r="O3698" i="270" s="1"/>
  <c r="O3699" i="270" s="1"/>
  <c r="O3700" i="270" s="1"/>
  <c r="O3701" i="270" s="1"/>
  <c r="O3702" i="270" s="1"/>
  <c r="O3703" i="270" s="1"/>
  <c r="O3704" i="270" s="1"/>
  <c r="O3705" i="270" s="1"/>
  <c r="O3706" i="270" s="1"/>
  <c r="O3707" i="270" s="1"/>
  <c r="O3708" i="270" s="1"/>
  <c r="O3709" i="270" s="1"/>
  <c r="O3710" i="270" s="1"/>
  <c r="O3711" i="270" s="1"/>
  <c r="O3712" i="270" s="1"/>
  <c r="O3713" i="270" s="1"/>
  <c r="O3714" i="270" s="1"/>
  <c r="O3715" i="270" s="1"/>
  <c r="O3716" i="270" s="1"/>
  <c r="O3717" i="270" s="1"/>
  <c r="O3718" i="270" s="1"/>
  <c r="O3719" i="270" s="1"/>
  <c r="O3720" i="270" s="1"/>
  <c r="O3721" i="270" s="1"/>
  <c r="O3722" i="270" s="1"/>
  <c r="O3723" i="270" s="1"/>
  <c r="O3724" i="270" s="1"/>
  <c r="O3725" i="270" s="1"/>
  <c r="O3726" i="270" s="1"/>
  <c r="O3727" i="270" s="1"/>
  <c r="O3728" i="270" s="1"/>
  <c r="O3729" i="270" s="1"/>
  <c r="O3730" i="270" s="1"/>
  <c r="O3731" i="270" s="1"/>
  <c r="O3732" i="270" s="1"/>
  <c r="O3733" i="270" s="1"/>
  <c r="O3734" i="270" s="1"/>
  <c r="O3735" i="270" s="1"/>
  <c r="O3736" i="270" s="1"/>
  <c r="O3737" i="270" s="1"/>
  <c r="O3738" i="270" s="1"/>
  <c r="O3739" i="270" s="1"/>
  <c r="O3740" i="270" s="1"/>
  <c r="O3741" i="270" s="1"/>
  <c r="O3742" i="270" s="1"/>
  <c r="O3743" i="270" s="1"/>
  <c r="O3744" i="270" s="1"/>
  <c r="O3745" i="270" s="1"/>
  <c r="O3746" i="270" s="1"/>
  <c r="O3747" i="270" s="1"/>
  <c r="O3748" i="270" s="1"/>
  <c r="O3749" i="270" s="1"/>
  <c r="O3750" i="270" s="1"/>
  <c r="O3751" i="270" s="1"/>
  <c r="O3752" i="270" s="1"/>
  <c r="O3753" i="270" s="1"/>
  <c r="O3754" i="270" s="1"/>
  <c r="O3755" i="270" s="1"/>
  <c r="O3756" i="270" s="1"/>
  <c r="O3757" i="270" s="1"/>
  <c r="O3758" i="270" s="1"/>
  <c r="O3759" i="270" s="1"/>
  <c r="O3760" i="270" s="1"/>
  <c r="O3761" i="270" s="1"/>
  <c r="O3762" i="270" s="1"/>
  <c r="O3763" i="270" s="1"/>
  <c r="O3764" i="270" s="1"/>
  <c r="O3765" i="270" s="1"/>
  <c r="O3766" i="270" s="1"/>
  <c r="O3767" i="270" s="1"/>
  <c r="O3768" i="270" s="1"/>
  <c r="O3769" i="270" s="1"/>
  <c r="O3770" i="270" s="1"/>
  <c r="O3771" i="270" s="1"/>
  <c r="O3772" i="270" s="1"/>
  <c r="O3773" i="270" s="1"/>
  <c r="O3774" i="270" s="1"/>
  <c r="O3775" i="270" s="1"/>
  <c r="O3776" i="270" s="1"/>
  <c r="O3777" i="270" s="1"/>
  <c r="O3778" i="270" s="1"/>
  <c r="O3779" i="270" s="1"/>
  <c r="O3780" i="270" s="1"/>
  <c r="O3781" i="270" s="1"/>
  <c r="O3782" i="270" s="1"/>
  <c r="O3783" i="270" s="1"/>
  <c r="O3784" i="270" s="1"/>
  <c r="O3785" i="270" s="1"/>
  <c r="O3786" i="270" s="1"/>
  <c r="O3787" i="270" s="1"/>
  <c r="O3788" i="270" s="1"/>
  <c r="O3789" i="270" s="1"/>
  <c r="O3790" i="270" s="1"/>
  <c r="O3791" i="270" s="1"/>
  <c r="O3792" i="270" s="1"/>
  <c r="O3793" i="270" s="1"/>
  <c r="O3794" i="270" s="1"/>
  <c r="O3795" i="270" s="1"/>
  <c r="O3796" i="270" s="1"/>
  <c r="O3797" i="270" s="1"/>
  <c r="O3798" i="270" s="1"/>
  <c r="O3799" i="270" s="1"/>
  <c r="O3800" i="270" s="1"/>
  <c r="O3801" i="270" s="1"/>
  <c r="O3802" i="270" s="1"/>
  <c r="O3803" i="270" s="1"/>
  <c r="O3804" i="270" s="1"/>
  <c r="O3805" i="270" s="1"/>
  <c r="O3806" i="270" s="1"/>
  <c r="O3807" i="270" s="1"/>
  <c r="O3808" i="270" s="1"/>
  <c r="O3809" i="270" s="1"/>
  <c r="O3810" i="270" s="1"/>
  <c r="O3811" i="270" s="1"/>
  <c r="O3812" i="270" s="1"/>
  <c r="O3813" i="270" s="1"/>
  <c r="O3814" i="270" s="1"/>
  <c r="O3815" i="270" s="1"/>
  <c r="O3816" i="270" s="1"/>
  <c r="O3817" i="270" s="1"/>
  <c r="O3818" i="270" s="1"/>
  <c r="O3819" i="270" s="1"/>
  <c r="O3820" i="270" s="1"/>
  <c r="O3821" i="270" s="1"/>
  <c r="O3822" i="270" s="1"/>
  <c r="O3823" i="270" s="1"/>
  <c r="O3824" i="270" s="1"/>
  <c r="O3825" i="270" s="1"/>
  <c r="O3826" i="270" s="1"/>
  <c r="O3827" i="270" s="1"/>
  <c r="O3828" i="270" s="1"/>
  <c r="O3829" i="270" s="1"/>
  <c r="O3830" i="270" s="1"/>
  <c r="O3831" i="270" s="1"/>
  <c r="O3832" i="270" s="1"/>
  <c r="O3833" i="270" s="1"/>
  <c r="O3834" i="270" s="1"/>
  <c r="O3835" i="270" s="1"/>
  <c r="O3836" i="270" s="1"/>
  <c r="O3837" i="270" s="1"/>
  <c r="O3838" i="270" s="1"/>
  <c r="O3839" i="270" s="1"/>
  <c r="O3840" i="270" s="1"/>
  <c r="O3841" i="270" s="1"/>
  <c r="O3842" i="270" s="1"/>
  <c r="O3843" i="270" s="1"/>
  <c r="O3844" i="270" s="1"/>
  <c r="O3845" i="270" s="1"/>
  <c r="O3846" i="270" s="1"/>
  <c r="O3847" i="270" s="1"/>
  <c r="O3848" i="270" s="1"/>
  <c r="O3849" i="270" s="1"/>
  <c r="O3850" i="270" s="1"/>
  <c r="O3851" i="270" s="1"/>
  <c r="O3852" i="270" s="1"/>
  <c r="O3853" i="270" s="1"/>
  <c r="O3854" i="270" s="1"/>
  <c r="O3855" i="270" s="1"/>
  <c r="O3856" i="270" s="1"/>
  <c r="O3857" i="270" s="1"/>
  <c r="O3858" i="270" s="1"/>
  <c r="O3859" i="270" s="1"/>
  <c r="O3860" i="270" s="1"/>
  <c r="O3861" i="270" s="1"/>
  <c r="O3862" i="270" s="1"/>
  <c r="O3863" i="270" s="1"/>
  <c r="O3864" i="270" s="1"/>
  <c r="O3865" i="270" s="1"/>
  <c r="O3866" i="270" s="1"/>
  <c r="O3867" i="270" s="1"/>
  <c r="O3868" i="270" s="1"/>
  <c r="O3869" i="270" s="1"/>
  <c r="O3870" i="270" s="1"/>
  <c r="O3871" i="270" s="1"/>
  <c r="O3872" i="270" s="1"/>
  <c r="O3873" i="270" s="1"/>
  <c r="O3874" i="270" s="1"/>
  <c r="O3875" i="270" s="1"/>
  <c r="O3876" i="270" s="1"/>
  <c r="O3877" i="270" s="1"/>
  <c r="O3878" i="270" s="1"/>
  <c r="O3879" i="270" s="1"/>
  <c r="O3880" i="270" s="1"/>
  <c r="O3881" i="270" s="1"/>
  <c r="O3882" i="270" s="1"/>
  <c r="O3883" i="270" s="1"/>
  <c r="O3884" i="270" s="1"/>
  <c r="O3885" i="270" s="1"/>
  <c r="O3886" i="270" s="1"/>
  <c r="O3887" i="270" s="1"/>
  <c r="O3888" i="270" s="1"/>
  <c r="O3889" i="270" s="1"/>
  <c r="O3890" i="270" s="1"/>
  <c r="O3891" i="270" s="1"/>
  <c r="O3892" i="270" s="1"/>
  <c r="O3893" i="270" s="1"/>
  <c r="O3894" i="270" s="1"/>
  <c r="O3895" i="270" s="1"/>
  <c r="O3896" i="270" s="1"/>
  <c r="O3897" i="270" s="1"/>
  <c r="O3898" i="270" s="1"/>
  <c r="O3899" i="270" s="1"/>
  <c r="O3900" i="270" s="1"/>
  <c r="O3901" i="270" s="1"/>
  <c r="O3902" i="270" s="1"/>
  <c r="O3903" i="270" s="1"/>
  <c r="O3904" i="270" s="1"/>
  <c r="O3905" i="270" s="1"/>
  <c r="O3906" i="270" s="1"/>
  <c r="O3907" i="270" s="1"/>
  <c r="O3908" i="270" s="1"/>
  <c r="O3909" i="270" s="1"/>
  <c r="O3910" i="270" s="1"/>
  <c r="O3911" i="270" s="1"/>
  <c r="O3912" i="270" s="1"/>
  <c r="O3913" i="270" s="1"/>
  <c r="O3914" i="270" s="1"/>
  <c r="O3915" i="270" s="1"/>
  <c r="O3916" i="270" s="1"/>
  <c r="O3917" i="270" s="1"/>
  <c r="O3918" i="270" s="1"/>
  <c r="O3919" i="270" s="1"/>
  <c r="O3920" i="270" s="1"/>
  <c r="O3921" i="270" s="1"/>
  <c r="O3922" i="270" s="1"/>
  <c r="O3923" i="270" s="1"/>
  <c r="O3924" i="270" s="1"/>
  <c r="O3925" i="270" s="1"/>
  <c r="O3926" i="270" s="1"/>
  <c r="O3927" i="270" s="1"/>
  <c r="O3928" i="270" s="1"/>
  <c r="O3929" i="270" s="1"/>
  <c r="O3930" i="270" s="1"/>
  <c r="O3931" i="270" s="1"/>
  <c r="O3932" i="270" s="1"/>
  <c r="O3933" i="270" s="1"/>
  <c r="O3934" i="270" s="1"/>
  <c r="O3935" i="270" s="1"/>
  <c r="O3936" i="270" s="1"/>
  <c r="O3937" i="270" s="1"/>
  <c r="O3938" i="270" s="1"/>
  <c r="O3939" i="270" s="1"/>
  <c r="O3940" i="270" s="1"/>
  <c r="O3941" i="270" s="1"/>
  <c r="O3942" i="270" s="1"/>
  <c r="O3943" i="270" s="1"/>
  <c r="O3944" i="270" s="1"/>
  <c r="O3945" i="270" s="1"/>
  <c r="O3946" i="270" s="1"/>
  <c r="O3947" i="270" s="1"/>
  <c r="O3948" i="270" s="1"/>
  <c r="O3949" i="270" s="1"/>
  <c r="O3950" i="270" s="1"/>
  <c r="O3951" i="270" s="1"/>
  <c r="O3952" i="270" s="1"/>
  <c r="O3953" i="270" s="1"/>
  <c r="O3954" i="270" s="1"/>
  <c r="O3955" i="270" s="1"/>
  <c r="O3956" i="270" s="1"/>
  <c r="O3957" i="270" s="1"/>
  <c r="O3958" i="270" s="1"/>
  <c r="O3959" i="270" s="1"/>
  <c r="O3960" i="270" s="1"/>
  <c r="O3961" i="270" s="1"/>
  <c r="O3962" i="270" s="1"/>
  <c r="O3963" i="270" s="1"/>
  <c r="O3964" i="270" s="1"/>
  <c r="O3965" i="270" s="1"/>
  <c r="O3966" i="270" s="1"/>
  <c r="O3967" i="270" s="1"/>
  <c r="O3968" i="270" s="1"/>
  <c r="O3969" i="270" s="1"/>
  <c r="O3970" i="270" s="1"/>
  <c r="O3971" i="270" s="1"/>
  <c r="O3972" i="270" s="1"/>
  <c r="O3973" i="270" s="1"/>
  <c r="O3974" i="270" s="1"/>
  <c r="O3975" i="270" s="1"/>
  <c r="O3976" i="270" s="1"/>
  <c r="O3977" i="270" s="1"/>
  <c r="O3978" i="270" s="1"/>
  <c r="O3979" i="270" s="1"/>
  <c r="O3980" i="270" s="1"/>
  <c r="O3981" i="270" s="1"/>
  <c r="O3982" i="270" s="1"/>
  <c r="O3983" i="270" s="1"/>
  <c r="O3984" i="270" s="1"/>
  <c r="O3985" i="270" s="1"/>
  <c r="O3986" i="270" s="1"/>
  <c r="O3987" i="270" s="1"/>
  <c r="O3988" i="270" s="1"/>
  <c r="O3989" i="270" s="1"/>
  <c r="O3990" i="270" s="1"/>
  <c r="O3991" i="270" s="1"/>
  <c r="O3992" i="270" s="1"/>
  <c r="O3993" i="270" s="1"/>
  <c r="O3994" i="270" s="1"/>
  <c r="O3995" i="270" s="1"/>
  <c r="O3996" i="270" s="1"/>
  <c r="O3997" i="270" s="1"/>
  <c r="O3998" i="270" s="1"/>
  <c r="O3999" i="270" s="1"/>
  <c r="O4000" i="270" s="1"/>
  <c r="O4001" i="270" s="1"/>
  <c r="O4002" i="270" s="1"/>
  <c r="O4003" i="270" s="1"/>
  <c r="O4004" i="270" s="1"/>
  <c r="O4005" i="270" s="1"/>
  <c r="O4006" i="270" s="1"/>
  <c r="O4007" i="270" s="1"/>
  <c r="O4008" i="270" s="1"/>
  <c r="O4009" i="270" s="1"/>
  <c r="O4010" i="270" s="1"/>
  <c r="O4011" i="270" s="1"/>
  <c r="O4012" i="270" s="1"/>
  <c r="O4013" i="270" s="1"/>
  <c r="O4014" i="270" s="1"/>
  <c r="O4015" i="270" s="1"/>
  <c r="O4016" i="270" s="1"/>
  <c r="O4017" i="270" s="1"/>
  <c r="O4018" i="270" s="1"/>
  <c r="O4019" i="270" s="1"/>
  <c r="O4020" i="270" s="1"/>
  <c r="O4021" i="270" s="1"/>
  <c r="O4022" i="270" s="1"/>
  <c r="O4023" i="270" s="1"/>
  <c r="O4024" i="270" s="1"/>
  <c r="O4025" i="270" s="1"/>
  <c r="O4026" i="270" s="1"/>
  <c r="O4027" i="270" s="1"/>
  <c r="O4028" i="270" s="1"/>
  <c r="O4029" i="270" s="1"/>
  <c r="O4030" i="270" s="1"/>
  <c r="O4031" i="270" s="1"/>
  <c r="O4032" i="270" s="1"/>
  <c r="O4033" i="270" s="1"/>
  <c r="O4034" i="270" s="1"/>
  <c r="O4035" i="270" s="1"/>
  <c r="O4036" i="270" s="1"/>
  <c r="O4037" i="270" s="1"/>
  <c r="O4038" i="270" s="1"/>
  <c r="O4039" i="270" s="1"/>
  <c r="O4040" i="270" s="1"/>
  <c r="O4041" i="270" s="1"/>
  <c r="O4042" i="270" s="1"/>
  <c r="O4043" i="270" s="1"/>
  <c r="O4044" i="270" s="1"/>
  <c r="O4045" i="270" s="1"/>
  <c r="O4046" i="270" s="1"/>
  <c r="O4047" i="270" s="1"/>
  <c r="O4048" i="270" s="1"/>
  <c r="O4049" i="270" s="1"/>
  <c r="O4050" i="270" s="1"/>
  <c r="O4051" i="270" s="1"/>
  <c r="O4052" i="270" s="1"/>
  <c r="O4053" i="270" s="1"/>
  <c r="O4054" i="270" s="1"/>
  <c r="O4055" i="270" s="1"/>
  <c r="O4056" i="270" s="1"/>
  <c r="O4057" i="270" s="1"/>
  <c r="O4058" i="270" s="1"/>
  <c r="O4059" i="270" s="1"/>
  <c r="O4060" i="270" s="1"/>
  <c r="O4061" i="270" s="1"/>
  <c r="O4062" i="270" s="1"/>
  <c r="O4063" i="270" s="1"/>
  <c r="O4064" i="270" s="1"/>
  <c r="O4065" i="270" s="1"/>
  <c r="O4066" i="270" s="1"/>
  <c r="O4067" i="270" s="1"/>
  <c r="O4068" i="270" s="1"/>
  <c r="O4069" i="270" s="1"/>
  <c r="O4070" i="270" s="1"/>
  <c r="O4071" i="270" s="1"/>
  <c r="O4072" i="270" s="1"/>
  <c r="O4073" i="270" s="1"/>
  <c r="O4074" i="270" s="1"/>
  <c r="O4075" i="270" s="1"/>
  <c r="O4076" i="270" s="1"/>
  <c r="O4077" i="270" s="1"/>
  <c r="O4078" i="270" s="1"/>
  <c r="O4079" i="270" s="1"/>
  <c r="O4080" i="270" s="1"/>
  <c r="O4081" i="270" s="1"/>
  <c r="O4082" i="270" s="1"/>
  <c r="O4083" i="270" s="1"/>
  <c r="O4084" i="270" s="1"/>
  <c r="O4085" i="270" s="1"/>
  <c r="O4086" i="270" s="1"/>
  <c r="O4087" i="270" s="1"/>
  <c r="O4088" i="270" s="1"/>
  <c r="O4089" i="270" s="1"/>
  <c r="O4090" i="270" s="1"/>
  <c r="O4091" i="270" s="1"/>
  <c r="O4092" i="270" s="1"/>
  <c r="O4093" i="270" s="1"/>
  <c r="O4094" i="270" s="1"/>
  <c r="O4095" i="270" s="1"/>
  <c r="O4096" i="270" s="1"/>
  <c r="O4097" i="270" s="1"/>
  <c r="O4098" i="270" s="1"/>
  <c r="O4099" i="270" s="1"/>
  <c r="O4100" i="270" s="1"/>
  <c r="O4101" i="270" s="1"/>
  <c r="O4102" i="270" s="1"/>
  <c r="O4103" i="270" s="1"/>
  <c r="O4104" i="270" s="1"/>
  <c r="O4105" i="270" s="1"/>
  <c r="O4106" i="270" s="1"/>
  <c r="O4107" i="270" s="1"/>
  <c r="O4108" i="270" s="1"/>
  <c r="O4109" i="270" s="1"/>
  <c r="O4110" i="270" s="1"/>
  <c r="O4111" i="270" s="1"/>
  <c r="O4112" i="270" s="1"/>
  <c r="O4113" i="270" s="1"/>
  <c r="O4114" i="270" s="1"/>
  <c r="O4115" i="270" s="1"/>
  <c r="O4116" i="270" s="1"/>
  <c r="O4117" i="270" s="1"/>
  <c r="O4118" i="270" s="1"/>
  <c r="O4119" i="270" s="1"/>
  <c r="O4120" i="270" s="1"/>
  <c r="O4121" i="270" s="1"/>
  <c r="O4122" i="270" s="1"/>
  <c r="O4123" i="270" s="1"/>
  <c r="O4124" i="270" s="1"/>
  <c r="O4125" i="270" s="1"/>
  <c r="O4126" i="270" s="1"/>
  <c r="O4127" i="270" s="1"/>
  <c r="O4128" i="270" s="1"/>
  <c r="O4129" i="270" s="1"/>
  <c r="O4130" i="270" s="1"/>
  <c r="O4131" i="270" s="1"/>
  <c r="O4132" i="270" s="1"/>
  <c r="O4133" i="270" s="1"/>
  <c r="O4134" i="270" s="1"/>
  <c r="O4135" i="270" s="1"/>
  <c r="O4136" i="270" s="1"/>
  <c r="O4137" i="270" s="1"/>
  <c r="O4138" i="270" s="1"/>
  <c r="O4139" i="270" s="1"/>
  <c r="O4140" i="270" s="1"/>
  <c r="O4141" i="270" s="1"/>
  <c r="O4142" i="270" s="1"/>
  <c r="O4143" i="270" s="1"/>
  <c r="O4144" i="270" s="1"/>
  <c r="O4145" i="270" s="1"/>
  <c r="O4146" i="270" s="1"/>
  <c r="O4147" i="270" s="1"/>
  <c r="O4148" i="270" s="1"/>
  <c r="O4149" i="270" s="1"/>
  <c r="O4150" i="270" s="1"/>
  <c r="O4151" i="270" s="1"/>
  <c r="O4152" i="270" s="1"/>
  <c r="O4153" i="270" s="1"/>
  <c r="O4154" i="270" s="1"/>
  <c r="O4155" i="270" s="1"/>
  <c r="O4156" i="270" s="1"/>
  <c r="O4157" i="270" s="1"/>
  <c r="O4158" i="270" s="1"/>
  <c r="O4159" i="270" s="1"/>
  <c r="O4160" i="270" s="1"/>
  <c r="O4161" i="270" s="1"/>
  <c r="O4162" i="270" s="1"/>
  <c r="O4163" i="270" s="1"/>
  <c r="O4164" i="270" s="1"/>
  <c r="O4165" i="270" s="1"/>
  <c r="O4166" i="270" s="1"/>
  <c r="O4167" i="270" s="1"/>
  <c r="O4168" i="270" s="1"/>
  <c r="O4169" i="270" s="1"/>
  <c r="O4170" i="270" s="1"/>
  <c r="O4171" i="270" s="1"/>
  <c r="O4172" i="270" s="1"/>
  <c r="O4173" i="270" s="1"/>
  <c r="O4174" i="270" s="1"/>
  <c r="O4175" i="270" s="1"/>
  <c r="O4176" i="270" s="1"/>
  <c r="O4177" i="270" s="1"/>
  <c r="O4178" i="270" s="1"/>
  <c r="O4179" i="270" s="1"/>
  <c r="O4180" i="270" s="1"/>
  <c r="O4181" i="270" s="1"/>
  <c r="O4182" i="270" s="1"/>
  <c r="O4183" i="270" s="1"/>
  <c r="O4184" i="270" s="1"/>
  <c r="O4185" i="270" s="1"/>
  <c r="O4186" i="270" s="1"/>
  <c r="O4187" i="270" s="1"/>
  <c r="O4188" i="270" s="1"/>
  <c r="O4189" i="270" s="1"/>
  <c r="O4190" i="270" s="1"/>
  <c r="O4191" i="270" s="1"/>
  <c r="O4192" i="270" s="1"/>
  <c r="O4193" i="270" s="1"/>
  <c r="O4194" i="270" s="1"/>
  <c r="O4195" i="270" s="1"/>
  <c r="O4196" i="270" s="1"/>
  <c r="O4197" i="270" s="1"/>
  <c r="O4198" i="270" s="1"/>
  <c r="O4199" i="270" s="1"/>
  <c r="O4200" i="270" s="1"/>
  <c r="O4201" i="270" s="1"/>
  <c r="O4202" i="270" s="1"/>
  <c r="O4203" i="270" s="1"/>
  <c r="O4204" i="270" s="1"/>
  <c r="O4205" i="270" s="1"/>
  <c r="O4206" i="270" s="1"/>
  <c r="O4207" i="270" s="1"/>
  <c r="O4208" i="270" s="1"/>
  <c r="O4209" i="270" s="1"/>
  <c r="O4210" i="270" s="1"/>
  <c r="O4211" i="270" s="1"/>
  <c r="O4212" i="270" s="1"/>
  <c r="O4213" i="270" s="1"/>
  <c r="O4214" i="270" s="1"/>
  <c r="O4215" i="270" s="1"/>
  <c r="O4216" i="270" s="1"/>
  <c r="O4217" i="270" s="1"/>
  <c r="O4218" i="270" s="1"/>
  <c r="O4219" i="270" s="1"/>
  <c r="O4220" i="270" s="1"/>
  <c r="O4221" i="270" s="1"/>
  <c r="O4222" i="270" s="1"/>
  <c r="O4223" i="270" s="1"/>
  <c r="O4224" i="270" s="1"/>
  <c r="O4225" i="270" s="1"/>
  <c r="O4226" i="270" s="1"/>
  <c r="O4227" i="270" s="1"/>
  <c r="O4228" i="270" s="1"/>
  <c r="O4229" i="270" s="1"/>
  <c r="O4230" i="270" s="1"/>
  <c r="O4231" i="270" s="1"/>
  <c r="O4232" i="270" s="1"/>
  <c r="O4233" i="270" s="1"/>
  <c r="O4234" i="270" s="1"/>
  <c r="O4235" i="270" s="1"/>
  <c r="O4236" i="270" s="1"/>
  <c r="O4237" i="270" s="1"/>
  <c r="O4238" i="270" s="1"/>
  <c r="O4239" i="270" s="1"/>
  <c r="O4240" i="270" s="1"/>
  <c r="O4241" i="270" s="1"/>
  <c r="O4242" i="270" s="1"/>
  <c r="O4243" i="270" s="1"/>
  <c r="O4244" i="270" s="1"/>
  <c r="O4245" i="270" s="1"/>
  <c r="O4246" i="270" s="1"/>
  <c r="O4247" i="270" s="1"/>
  <c r="O4248" i="270" s="1"/>
  <c r="O4249" i="270" s="1"/>
  <c r="O4250" i="270" s="1"/>
  <c r="O4251" i="270" s="1"/>
  <c r="O4252" i="270" s="1"/>
  <c r="O4253" i="270" s="1"/>
  <c r="O4254" i="270" s="1"/>
  <c r="O4255" i="270" s="1"/>
  <c r="O4256" i="270" s="1"/>
  <c r="O4257" i="270" s="1"/>
  <c r="O4258" i="270" s="1"/>
  <c r="O4259" i="270" s="1"/>
  <c r="O4260" i="270" s="1"/>
  <c r="O4261" i="270" s="1"/>
  <c r="O4262" i="270" s="1"/>
  <c r="O4263" i="270" s="1"/>
  <c r="O4264" i="270" s="1"/>
  <c r="O4265" i="270" s="1"/>
  <c r="O4266" i="270" s="1"/>
  <c r="O4267" i="270" s="1"/>
  <c r="O4268" i="270" s="1"/>
  <c r="O4269" i="270" s="1"/>
  <c r="O4270" i="270" s="1"/>
  <c r="O4271" i="270" s="1"/>
  <c r="O4272" i="270" s="1"/>
  <c r="O4273" i="270" s="1"/>
  <c r="O4274" i="270" s="1"/>
  <c r="O4275" i="270" s="1"/>
  <c r="O4276" i="270" s="1"/>
  <c r="O4277" i="270" s="1"/>
  <c r="O4278" i="270" s="1"/>
  <c r="O4279" i="270" s="1"/>
  <c r="O4280" i="270" s="1"/>
  <c r="O4281" i="270" s="1"/>
  <c r="O4282" i="270" s="1"/>
  <c r="O4283" i="270" s="1"/>
  <c r="O4284" i="270" s="1"/>
  <c r="O4285" i="270" s="1"/>
  <c r="O4286" i="270" s="1"/>
  <c r="O4287" i="270" s="1"/>
  <c r="O4288" i="270" s="1"/>
  <c r="O4289" i="270" s="1"/>
  <c r="O4290" i="270" s="1"/>
  <c r="O4291" i="270" s="1"/>
  <c r="O4292" i="270" s="1"/>
  <c r="O4293" i="270" s="1"/>
  <c r="O4294" i="270" s="1"/>
  <c r="O4295" i="270" s="1"/>
  <c r="O4296" i="270" s="1"/>
  <c r="O4297" i="270" s="1"/>
  <c r="O4298" i="270" s="1"/>
  <c r="O4299" i="270" s="1"/>
  <c r="O4300" i="270" s="1"/>
  <c r="O4301" i="270" s="1"/>
  <c r="O4302" i="270" s="1"/>
  <c r="O4303" i="270" s="1"/>
  <c r="O4304" i="270" s="1"/>
  <c r="O4305" i="270" s="1"/>
  <c r="O4306" i="270" s="1"/>
  <c r="O4307" i="270" s="1"/>
  <c r="O4308" i="270" s="1"/>
  <c r="O4309" i="270" s="1"/>
  <c r="O4310" i="270" s="1"/>
  <c r="O4311" i="270" s="1"/>
  <c r="O4312" i="270" s="1"/>
  <c r="O4313" i="270" s="1"/>
  <c r="O4314" i="270" s="1"/>
  <c r="O4315" i="270" s="1"/>
  <c r="O4316" i="270" s="1"/>
  <c r="O4317" i="270" s="1"/>
  <c r="O4318" i="270" s="1"/>
  <c r="O4319" i="270" s="1"/>
  <c r="O4320" i="270" s="1"/>
  <c r="O4321" i="270" s="1"/>
  <c r="O4322" i="270" s="1"/>
  <c r="O4323" i="270" s="1"/>
  <c r="O4324" i="270" s="1"/>
  <c r="O4325" i="270" s="1"/>
  <c r="O4326" i="270" s="1"/>
  <c r="O4327" i="270" s="1"/>
  <c r="O4328" i="270" s="1"/>
  <c r="O4329" i="270" s="1"/>
  <c r="O4330" i="270" s="1"/>
  <c r="O4331" i="270" s="1"/>
  <c r="O4332" i="270" s="1"/>
  <c r="O4333" i="270" s="1"/>
  <c r="O4334" i="270" s="1"/>
  <c r="O4335" i="270" s="1"/>
  <c r="O4336" i="270" s="1"/>
  <c r="O4337" i="270" s="1"/>
  <c r="O4338" i="270" s="1"/>
  <c r="O4339" i="270" s="1"/>
  <c r="O4340" i="270" s="1"/>
  <c r="O4341" i="270" s="1"/>
  <c r="O4342" i="270" s="1"/>
  <c r="O4343" i="270" s="1"/>
  <c r="O4344" i="270" s="1"/>
  <c r="O4345" i="270" s="1"/>
  <c r="O4346" i="270" s="1"/>
  <c r="O4347" i="270" s="1"/>
  <c r="O4348" i="270" s="1"/>
  <c r="O4349" i="270" s="1"/>
  <c r="O4350" i="270" s="1"/>
  <c r="O4351" i="270" s="1"/>
  <c r="O4352" i="270" s="1"/>
  <c r="O4353" i="270" s="1"/>
  <c r="O4354" i="270" s="1"/>
  <c r="O4355" i="270" s="1"/>
  <c r="O4356" i="270" s="1"/>
  <c r="O4357" i="270" s="1"/>
  <c r="O4358" i="270" s="1"/>
  <c r="O4359" i="270" s="1"/>
  <c r="O4360" i="270" s="1"/>
  <c r="O4361" i="270" s="1"/>
  <c r="O4362" i="270" s="1"/>
  <c r="O4363" i="270" s="1"/>
  <c r="O4364" i="270" s="1"/>
  <c r="O4365" i="270" s="1"/>
  <c r="O4366" i="270" s="1"/>
  <c r="O4367" i="270" s="1"/>
  <c r="O4368" i="270" s="1"/>
  <c r="O4369" i="270" s="1"/>
  <c r="O4370" i="270" s="1"/>
  <c r="O4371" i="270" s="1"/>
  <c r="O4372" i="270" s="1"/>
  <c r="O4373" i="270" s="1"/>
  <c r="O4374" i="270" s="1"/>
  <c r="O4375" i="270" s="1"/>
  <c r="O4376" i="270" s="1"/>
  <c r="O4377" i="270" s="1"/>
  <c r="O4378" i="270" s="1"/>
  <c r="O4379" i="270" s="1"/>
  <c r="O4380" i="270" s="1"/>
  <c r="O4381" i="270" s="1"/>
  <c r="O4382" i="270" s="1"/>
  <c r="O4383" i="270" s="1"/>
  <c r="O4384" i="270" s="1"/>
  <c r="O4385" i="270" s="1"/>
  <c r="O4386" i="270" s="1"/>
  <c r="O4387" i="270" s="1"/>
  <c r="O4388" i="270" s="1"/>
  <c r="O4389" i="270" s="1"/>
  <c r="O4390" i="270" s="1"/>
  <c r="O4391" i="270" s="1"/>
  <c r="O4392" i="270" s="1"/>
  <c r="O4393" i="270" s="1"/>
  <c r="O4394" i="270" s="1"/>
  <c r="O4395" i="270" s="1"/>
  <c r="O4396" i="270" s="1"/>
  <c r="O4397" i="270" s="1"/>
  <c r="O4398" i="270" s="1"/>
  <c r="O4399" i="270" s="1"/>
  <c r="O4400" i="270" s="1"/>
  <c r="O4401" i="270" s="1"/>
  <c r="O4402" i="270" s="1"/>
  <c r="O4403" i="270" s="1"/>
  <c r="O4404" i="270" s="1"/>
  <c r="O4405" i="270" s="1"/>
  <c r="O4406" i="270" s="1"/>
  <c r="O4407" i="270" s="1"/>
  <c r="O4408" i="270" s="1"/>
  <c r="O4409" i="270" s="1"/>
  <c r="O4410" i="270" s="1"/>
  <c r="O4411" i="270" s="1"/>
  <c r="O4412" i="270" s="1"/>
  <c r="O4413" i="270" s="1"/>
  <c r="O4414" i="270" s="1"/>
  <c r="O4415" i="270" s="1"/>
  <c r="O4416" i="270" s="1"/>
  <c r="O4417" i="270" s="1"/>
  <c r="O4418" i="270" s="1"/>
  <c r="O4419" i="270" s="1"/>
  <c r="O4420" i="270" s="1"/>
  <c r="O4421" i="270" s="1"/>
  <c r="O4422" i="270" s="1"/>
  <c r="O4423" i="270" s="1"/>
  <c r="O4424" i="270" s="1"/>
  <c r="O4425" i="270" s="1"/>
  <c r="O4426" i="270" s="1"/>
  <c r="O4427" i="270" s="1"/>
  <c r="O4428" i="270" s="1"/>
  <c r="O4429" i="270" s="1"/>
  <c r="O4430" i="270" s="1"/>
  <c r="O4431" i="270" s="1"/>
  <c r="O4432" i="270" s="1"/>
  <c r="O4433" i="270" s="1"/>
  <c r="O4434" i="270" s="1"/>
  <c r="O4435" i="270" s="1"/>
  <c r="O4436" i="270" s="1"/>
  <c r="O4437" i="270" s="1"/>
  <c r="O4438" i="270" s="1"/>
  <c r="O4439" i="270" s="1"/>
  <c r="O4440" i="270" s="1"/>
  <c r="O4441" i="270" s="1"/>
  <c r="O4442" i="270" s="1"/>
  <c r="O4443" i="270" s="1"/>
  <c r="O4444" i="270" s="1"/>
  <c r="O4445" i="270" s="1"/>
  <c r="O4446" i="270" s="1"/>
  <c r="O4447" i="270" s="1"/>
  <c r="O4448" i="270" s="1"/>
  <c r="O4449" i="270" s="1"/>
  <c r="O4450" i="270" s="1"/>
  <c r="O4451" i="270" s="1"/>
  <c r="O4452" i="270" s="1"/>
  <c r="O4453" i="270" s="1"/>
  <c r="O4454" i="270" s="1"/>
  <c r="O4455" i="270" s="1"/>
  <c r="O4456" i="270" s="1"/>
  <c r="O4457" i="270" s="1"/>
  <c r="O4458" i="270" s="1"/>
  <c r="O4459" i="270" s="1"/>
  <c r="O4460" i="270" s="1"/>
  <c r="O4461" i="270" s="1"/>
  <c r="O4462" i="270" s="1"/>
  <c r="O4463" i="270" s="1"/>
  <c r="O4464" i="270" s="1"/>
  <c r="O4465" i="270" s="1"/>
  <c r="O4466" i="270" s="1"/>
  <c r="O4467" i="270" s="1"/>
  <c r="O4468" i="270" s="1"/>
  <c r="O4469" i="270" s="1"/>
  <c r="O4470" i="270" s="1"/>
  <c r="O4471" i="270" s="1"/>
  <c r="O4472" i="270" s="1"/>
  <c r="O4473" i="270" s="1"/>
  <c r="O4474" i="270" s="1"/>
  <c r="O4475" i="270" s="1"/>
  <c r="O4476" i="270" s="1"/>
  <c r="O4477" i="270" s="1"/>
  <c r="O4478" i="270" s="1"/>
  <c r="O4479" i="270" s="1"/>
  <c r="O4480" i="270" s="1"/>
  <c r="O4481" i="270" s="1"/>
  <c r="O4482" i="270" s="1"/>
  <c r="O4483" i="270" s="1"/>
  <c r="O4484" i="270" s="1"/>
  <c r="O4485" i="270" s="1"/>
  <c r="O4486" i="270" s="1"/>
  <c r="O4487" i="270" s="1"/>
  <c r="O4488" i="270" s="1"/>
  <c r="O4489" i="270" s="1"/>
  <c r="O4490" i="270" s="1"/>
  <c r="O4491" i="270" s="1"/>
  <c r="O4492" i="270" s="1"/>
  <c r="O4493" i="270" s="1"/>
  <c r="O4494" i="270" s="1"/>
  <c r="O4495" i="270" s="1"/>
  <c r="O4496" i="270" s="1"/>
  <c r="O4497" i="270" s="1"/>
  <c r="O4498" i="270" s="1"/>
  <c r="O4499" i="270" s="1"/>
  <c r="O4500" i="270" s="1"/>
  <c r="O4501" i="270" s="1"/>
  <c r="O4502" i="270" s="1"/>
  <c r="O4503" i="270" s="1"/>
  <c r="O4504" i="270" s="1"/>
  <c r="O4505" i="270" s="1"/>
  <c r="O4506" i="270" s="1"/>
  <c r="O4507" i="270" s="1"/>
  <c r="O4508" i="270" s="1"/>
  <c r="O4509" i="270" s="1"/>
  <c r="O4510" i="270" s="1"/>
  <c r="O4511" i="270" s="1"/>
  <c r="O4512" i="270" s="1"/>
  <c r="O4513" i="270" s="1"/>
  <c r="O4514" i="270" s="1"/>
  <c r="O4515" i="270" s="1"/>
  <c r="O4516" i="270" s="1"/>
  <c r="O4517" i="270" s="1"/>
  <c r="O4518" i="270" s="1"/>
  <c r="O4519" i="270" s="1"/>
  <c r="O4520" i="270" s="1"/>
  <c r="O4521" i="270" s="1"/>
  <c r="O4522" i="270" s="1"/>
  <c r="O4523" i="270" s="1"/>
  <c r="O4524" i="270" s="1"/>
  <c r="O4525" i="270" s="1"/>
  <c r="O4526" i="270" s="1"/>
  <c r="O4527" i="270" s="1"/>
  <c r="O4528" i="270" s="1"/>
  <c r="O4529" i="270" s="1"/>
  <c r="O4530" i="270" s="1"/>
  <c r="O4531" i="270" s="1"/>
  <c r="O4532" i="270" s="1"/>
  <c r="O4533" i="270" s="1"/>
  <c r="O4534" i="270" s="1"/>
  <c r="O4535" i="270" s="1"/>
  <c r="O4536" i="270" s="1"/>
  <c r="O4537" i="270" s="1"/>
  <c r="O4538" i="270" s="1"/>
  <c r="O4539" i="270" s="1"/>
  <c r="O4540" i="270" s="1"/>
  <c r="O4541" i="270" s="1"/>
  <c r="O4542" i="270" s="1"/>
  <c r="O4543" i="270" s="1"/>
  <c r="O4544" i="270" s="1"/>
  <c r="O4545" i="270" s="1"/>
  <c r="O4546" i="270" s="1"/>
  <c r="O4547" i="270" s="1"/>
  <c r="O4548" i="270" s="1"/>
  <c r="O4549" i="270" s="1"/>
  <c r="O4550" i="270" s="1"/>
  <c r="O4551" i="270" s="1"/>
  <c r="O4552" i="270" s="1"/>
  <c r="O4553" i="270" s="1"/>
  <c r="O4554" i="270" s="1"/>
  <c r="O4555" i="270" s="1"/>
  <c r="O4556" i="270" s="1"/>
  <c r="O4557" i="270" s="1"/>
  <c r="O4558" i="270" s="1"/>
  <c r="O4559" i="270" s="1"/>
  <c r="O4560" i="270" s="1"/>
  <c r="O4561" i="270" s="1"/>
  <c r="O4562" i="270" s="1"/>
  <c r="O4563" i="270" s="1"/>
  <c r="O4564" i="270" s="1"/>
  <c r="O4565" i="270" s="1"/>
  <c r="O4566" i="270" s="1"/>
  <c r="O4567" i="270" s="1"/>
  <c r="O4568" i="270" s="1"/>
  <c r="O4569" i="270" s="1"/>
  <c r="O4570" i="270" s="1"/>
  <c r="O4571" i="270" s="1"/>
  <c r="O4572" i="270" s="1"/>
  <c r="O4573" i="270" s="1"/>
  <c r="O4574" i="270" s="1"/>
  <c r="O4575" i="270" s="1"/>
  <c r="O4576" i="270" s="1"/>
  <c r="O4577" i="270" s="1"/>
  <c r="O4578" i="270" s="1"/>
  <c r="O4579" i="270" s="1"/>
  <c r="O4580" i="270" s="1"/>
  <c r="O4581" i="270" s="1"/>
  <c r="O4582" i="270" s="1"/>
  <c r="O4583" i="270" s="1"/>
  <c r="O4584" i="270" s="1"/>
  <c r="O4585" i="270" s="1"/>
  <c r="O4586" i="270" s="1"/>
  <c r="O4587" i="270" s="1"/>
  <c r="O4588" i="270" s="1"/>
  <c r="O4589" i="270" s="1"/>
  <c r="O4590" i="270" s="1"/>
  <c r="O4591" i="270" s="1"/>
  <c r="O4592" i="270" s="1"/>
  <c r="O4593" i="270" s="1"/>
  <c r="O4594" i="270" s="1"/>
  <c r="O4595" i="270" s="1"/>
  <c r="O4596" i="270" s="1"/>
  <c r="O4597" i="270" s="1"/>
  <c r="O4598" i="270" s="1"/>
  <c r="O4599" i="270" s="1"/>
  <c r="O4600" i="270" s="1"/>
  <c r="O4601" i="270" s="1"/>
  <c r="O4602" i="270" s="1"/>
  <c r="O4603" i="270" s="1"/>
  <c r="O4604" i="270" s="1"/>
  <c r="O4605" i="270" s="1"/>
  <c r="O4606" i="270" s="1"/>
  <c r="O4607" i="270" s="1"/>
  <c r="O4608" i="270" s="1"/>
  <c r="O4609" i="270" s="1"/>
  <c r="O4610" i="270" s="1"/>
  <c r="O4611" i="270" s="1"/>
  <c r="O4612" i="270" s="1"/>
  <c r="O4613" i="270" s="1"/>
  <c r="O4614" i="270" s="1"/>
  <c r="O4615" i="270" s="1"/>
  <c r="O4616" i="270" s="1"/>
  <c r="O4617" i="270" s="1"/>
  <c r="O4618" i="270" s="1"/>
  <c r="O4619" i="270" s="1"/>
  <c r="O4620" i="270" s="1"/>
  <c r="O4621" i="270" s="1"/>
  <c r="O4622" i="270" s="1"/>
  <c r="O4623" i="270" s="1"/>
  <c r="O4624" i="270" s="1"/>
  <c r="O4625" i="270" s="1"/>
  <c r="O4626" i="270" s="1"/>
  <c r="O4627" i="270" s="1"/>
  <c r="O4628" i="270" s="1"/>
  <c r="O4629" i="270" s="1"/>
  <c r="O4630" i="270" s="1"/>
  <c r="O4631" i="270" s="1"/>
  <c r="O4632" i="270" s="1"/>
  <c r="O4633" i="270" s="1"/>
  <c r="O4634" i="270" s="1"/>
  <c r="O4635" i="270" s="1"/>
  <c r="O4636" i="270" s="1"/>
  <c r="O4637" i="270" s="1"/>
  <c r="O4638" i="270" s="1"/>
  <c r="O4639" i="270" s="1"/>
  <c r="O4640" i="270" s="1"/>
  <c r="O4641" i="270" s="1"/>
  <c r="O4642" i="270" s="1"/>
  <c r="O4643" i="270" s="1"/>
  <c r="O4644" i="270" s="1"/>
  <c r="O4645" i="270" s="1"/>
  <c r="O4646" i="270" s="1"/>
  <c r="O4647" i="270" s="1"/>
  <c r="O4648" i="270" s="1"/>
  <c r="O4649" i="270" s="1"/>
  <c r="O4650" i="270" s="1"/>
  <c r="O4651" i="270" s="1"/>
  <c r="O4652" i="270" s="1"/>
  <c r="O4653" i="270" s="1"/>
  <c r="O4654" i="270" s="1"/>
  <c r="O4655" i="270" s="1"/>
  <c r="O4656" i="270" s="1"/>
  <c r="O4657" i="270" s="1"/>
  <c r="O4658" i="270" s="1"/>
  <c r="O4659" i="270" s="1"/>
  <c r="O4660" i="270" s="1"/>
  <c r="O4661" i="270" s="1"/>
  <c r="O4662" i="270" s="1"/>
  <c r="O4663" i="270" s="1"/>
  <c r="O4664" i="270" s="1"/>
  <c r="O4665" i="270" s="1"/>
  <c r="O4666" i="270" s="1"/>
  <c r="O4667" i="270" s="1"/>
  <c r="O4668" i="270" s="1"/>
  <c r="O4669" i="270" s="1"/>
  <c r="O4670" i="270" s="1"/>
  <c r="O4671" i="270" s="1"/>
  <c r="O4672" i="270" s="1"/>
  <c r="O4673" i="270" s="1"/>
  <c r="O4674" i="270" s="1"/>
  <c r="O4675" i="270" s="1"/>
  <c r="O4676" i="270" s="1"/>
  <c r="O4677" i="270" s="1"/>
  <c r="O4678" i="270" s="1"/>
  <c r="O4679" i="270" s="1"/>
  <c r="O4680" i="270" s="1"/>
  <c r="O4681" i="270" s="1"/>
  <c r="O4682" i="270" s="1"/>
  <c r="O4683" i="270" s="1"/>
  <c r="O4684" i="270" s="1"/>
  <c r="O4685" i="270" s="1"/>
  <c r="O4686" i="270" s="1"/>
  <c r="O4687" i="270" s="1"/>
  <c r="O4688" i="270" s="1"/>
  <c r="O4689" i="270" s="1"/>
  <c r="O4690" i="270" s="1"/>
  <c r="O4691" i="270" s="1"/>
  <c r="O4692" i="270" s="1"/>
  <c r="O4693" i="270" s="1"/>
  <c r="O4694" i="270" s="1"/>
  <c r="O4695" i="270" s="1"/>
  <c r="O4696" i="270" s="1"/>
  <c r="O4697" i="270" s="1"/>
  <c r="O4698" i="270" s="1"/>
  <c r="O4699" i="270" s="1"/>
  <c r="O4700" i="270" s="1"/>
  <c r="O4701" i="270" s="1"/>
  <c r="O4702" i="270" s="1"/>
  <c r="O4703" i="270" s="1"/>
  <c r="O4704" i="270" s="1"/>
  <c r="O4705" i="270" s="1"/>
  <c r="O4706" i="270" s="1"/>
  <c r="O4707" i="270" s="1"/>
  <c r="O4708" i="270" s="1"/>
  <c r="O4709" i="270" s="1"/>
  <c r="O4710" i="270" s="1"/>
  <c r="O4711" i="270" s="1"/>
  <c r="O4712" i="270" s="1"/>
  <c r="O4713" i="270" s="1"/>
  <c r="O4714" i="270" s="1"/>
  <c r="O4715" i="270" s="1"/>
  <c r="O4716" i="270" s="1"/>
  <c r="O4717" i="270" s="1"/>
  <c r="O4718" i="270" s="1"/>
  <c r="O4719" i="270" s="1"/>
  <c r="O4720" i="270" s="1"/>
  <c r="O4721" i="270" s="1"/>
  <c r="O4722" i="270" s="1"/>
  <c r="O4723" i="270" s="1"/>
  <c r="O4724" i="270" s="1"/>
  <c r="O4725" i="270" s="1"/>
  <c r="O4726" i="270" s="1"/>
  <c r="O4727" i="270" s="1"/>
  <c r="O4728" i="270" s="1"/>
  <c r="O4729" i="270" s="1"/>
  <c r="O4730" i="270" s="1"/>
  <c r="O4731" i="270" s="1"/>
  <c r="O4732" i="270" s="1"/>
  <c r="O4733" i="270" s="1"/>
  <c r="O4734" i="270" s="1"/>
  <c r="O4735" i="270" s="1"/>
  <c r="O4736" i="270" s="1"/>
  <c r="O4737" i="270" s="1"/>
  <c r="O4738" i="270" s="1"/>
  <c r="O4739" i="270" s="1"/>
  <c r="O4740" i="270" s="1"/>
  <c r="O4741" i="270" s="1"/>
  <c r="O4742" i="270" s="1"/>
  <c r="O4743" i="270" s="1"/>
  <c r="O4744" i="270" s="1"/>
  <c r="O4745" i="270" s="1"/>
  <c r="O4746" i="270" s="1"/>
  <c r="O4747" i="270" s="1"/>
  <c r="O4748" i="270" s="1"/>
  <c r="O4749" i="270" s="1"/>
  <c r="O4750" i="270" s="1"/>
  <c r="O4751" i="270" s="1"/>
  <c r="O4752" i="270" s="1"/>
  <c r="O4753" i="270" s="1"/>
  <c r="O4754" i="270" s="1"/>
  <c r="O4755" i="270" s="1"/>
  <c r="O4756" i="270" s="1"/>
  <c r="O4757" i="270" s="1"/>
  <c r="O4758" i="270" s="1"/>
  <c r="O4759" i="270" s="1"/>
  <c r="O4760" i="270" s="1"/>
  <c r="O4761" i="270" s="1"/>
  <c r="O4762" i="270" s="1"/>
  <c r="O4763" i="270" s="1"/>
  <c r="O4764" i="270" s="1"/>
  <c r="O4765" i="270" s="1"/>
  <c r="O4766" i="270" s="1"/>
  <c r="O4767" i="270" s="1"/>
  <c r="O4768" i="270" s="1"/>
  <c r="O4769" i="270" s="1"/>
  <c r="O4770" i="270" s="1"/>
  <c r="O4771" i="270" s="1"/>
  <c r="O4772" i="270" s="1"/>
  <c r="O4773" i="270" s="1"/>
  <c r="O4774" i="270" s="1"/>
  <c r="O4775" i="270" s="1"/>
  <c r="O4776" i="270" s="1"/>
  <c r="O4777" i="270" s="1"/>
  <c r="O4778" i="270" s="1"/>
  <c r="O4779" i="270" s="1"/>
  <c r="O4780" i="270" s="1"/>
  <c r="O4781" i="270" s="1"/>
  <c r="O4782" i="270" s="1"/>
  <c r="O4783" i="270" s="1"/>
  <c r="O4784" i="270" s="1"/>
  <c r="O4785" i="270" s="1"/>
  <c r="O4786" i="270" s="1"/>
  <c r="O4787" i="270" s="1"/>
  <c r="O4788" i="270" s="1"/>
  <c r="O4789" i="270" s="1"/>
  <c r="O4790" i="270" s="1"/>
  <c r="O4791" i="270" s="1"/>
  <c r="O4792" i="270" s="1"/>
  <c r="O4793" i="270" s="1"/>
  <c r="O4794" i="270" s="1"/>
  <c r="O4795" i="270" s="1"/>
  <c r="O4796" i="270" s="1"/>
  <c r="O4797" i="270" s="1"/>
  <c r="O4798" i="270" s="1"/>
  <c r="O4799" i="270" s="1"/>
  <c r="O4800" i="270" s="1"/>
  <c r="O4801" i="270" s="1"/>
  <c r="O4802" i="270" s="1"/>
  <c r="O4803" i="270" s="1"/>
  <c r="O4804" i="270" s="1"/>
  <c r="O4805" i="270" s="1"/>
  <c r="O4806" i="270" s="1"/>
  <c r="O4807" i="270" s="1"/>
  <c r="O4808" i="270" s="1"/>
  <c r="O4809" i="270" s="1"/>
  <c r="O4810" i="270" s="1"/>
  <c r="O4811" i="270" s="1"/>
  <c r="O4812" i="270" s="1"/>
  <c r="O4813" i="270" s="1"/>
  <c r="O4814" i="270" s="1"/>
  <c r="O4815" i="270" s="1"/>
  <c r="O4816" i="270" s="1"/>
  <c r="O4817" i="270" s="1"/>
  <c r="O4818" i="270" s="1"/>
  <c r="O4819" i="270" s="1"/>
  <c r="O4820" i="270" s="1"/>
  <c r="O4821" i="270" s="1"/>
  <c r="O4822" i="270" s="1"/>
  <c r="O4823" i="270" s="1"/>
  <c r="O4824" i="270" s="1"/>
  <c r="O4825" i="270" s="1"/>
  <c r="O4826" i="270" s="1"/>
  <c r="O4827" i="270" s="1"/>
  <c r="O4828" i="270" s="1"/>
  <c r="O4829" i="270" s="1"/>
  <c r="O4830" i="270" s="1"/>
  <c r="O4831" i="270" s="1"/>
  <c r="O4832" i="270" s="1"/>
  <c r="O4833" i="270" s="1"/>
  <c r="O4834" i="270" s="1"/>
  <c r="O4835" i="270" s="1"/>
  <c r="O4836" i="270" s="1"/>
  <c r="O4837" i="270" s="1"/>
  <c r="O4838" i="270" s="1"/>
  <c r="O4839" i="270" s="1"/>
  <c r="O4840" i="270" s="1"/>
  <c r="O4841" i="270" s="1"/>
  <c r="O4842" i="270" s="1"/>
  <c r="O4843" i="270" s="1"/>
  <c r="O4844" i="270" s="1"/>
  <c r="O4845" i="270" s="1"/>
  <c r="O4846" i="270" s="1"/>
  <c r="O4847" i="270" s="1"/>
  <c r="O4848" i="270" s="1"/>
  <c r="O4849" i="270" s="1"/>
  <c r="O4850" i="270" s="1"/>
  <c r="O4851" i="270" s="1"/>
  <c r="O4852" i="270" s="1"/>
  <c r="O4853" i="270" s="1"/>
  <c r="O4854" i="270" s="1"/>
  <c r="O4855" i="270" s="1"/>
  <c r="O4856" i="270" s="1"/>
  <c r="O4857" i="270" s="1"/>
  <c r="O4858" i="270" s="1"/>
  <c r="O4859" i="270" s="1"/>
  <c r="O4860" i="270" s="1"/>
  <c r="O4861" i="270" s="1"/>
  <c r="O4862" i="270" s="1"/>
  <c r="O4863" i="270" s="1"/>
  <c r="O4864" i="270" s="1"/>
  <c r="O4865" i="270" s="1"/>
  <c r="O4866" i="270" s="1"/>
  <c r="O4867" i="270" s="1"/>
  <c r="O4868" i="270" s="1"/>
  <c r="O4869" i="270" s="1"/>
  <c r="O4870" i="270" s="1"/>
  <c r="O4871" i="270" s="1"/>
  <c r="O4872" i="270" s="1"/>
  <c r="O4873" i="270" s="1"/>
  <c r="O4874" i="270" s="1"/>
  <c r="O4875" i="270" s="1"/>
  <c r="O4876" i="270" s="1"/>
  <c r="O4877" i="270" s="1"/>
  <c r="O4878" i="270" s="1"/>
  <c r="O4879" i="270" s="1"/>
  <c r="O4880" i="270" s="1"/>
  <c r="O4881" i="270" s="1"/>
  <c r="O4882" i="270" s="1"/>
  <c r="O4883" i="270" s="1"/>
  <c r="O4884" i="270" s="1"/>
  <c r="O4885" i="270" s="1"/>
  <c r="O4886" i="270" s="1"/>
  <c r="O4887" i="270" s="1"/>
  <c r="O4888" i="270" s="1"/>
  <c r="O4889" i="270" s="1"/>
  <c r="O4890" i="270" s="1"/>
  <c r="O4891" i="270" s="1"/>
  <c r="O4892" i="270" s="1"/>
  <c r="O4893" i="270" s="1"/>
  <c r="O4894" i="270" s="1"/>
  <c r="O4895" i="270" s="1"/>
  <c r="O4896" i="270" s="1"/>
  <c r="O4897" i="270" s="1"/>
  <c r="O4898" i="270" s="1"/>
  <c r="O4899" i="270" s="1"/>
  <c r="O4900" i="270" s="1"/>
  <c r="O4901" i="270" s="1"/>
  <c r="O4902" i="270" s="1"/>
  <c r="O4903" i="270" s="1"/>
  <c r="O4904" i="270" s="1"/>
  <c r="O4905" i="270" s="1"/>
  <c r="O4906" i="270" s="1"/>
  <c r="O4907" i="270" s="1"/>
  <c r="O4908" i="270" s="1"/>
  <c r="O4909" i="270" s="1"/>
  <c r="O4910" i="270" s="1"/>
  <c r="O4911" i="270" s="1"/>
  <c r="O4912" i="270" s="1"/>
  <c r="O4913" i="270" s="1"/>
  <c r="O4914" i="270" s="1"/>
  <c r="O4915" i="270" s="1"/>
  <c r="O4916" i="270" s="1"/>
  <c r="O4917" i="270" s="1"/>
  <c r="O4918" i="270" s="1"/>
  <c r="O4919" i="270" s="1"/>
  <c r="O4920" i="270" s="1"/>
  <c r="O4921" i="270" s="1"/>
  <c r="O4922" i="270" s="1"/>
  <c r="O4923" i="270" s="1"/>
  <c r="O4924" i="270" s="1"/>
  <c r="O4925" i="270" s="1"/>
  <c r="O4926" i="270" s="1"/>
  <c r="O4927" i="270" s="1"/>
  <c r="O4928" i="270" s="1"/>
  <c r="O4929" i="270" s="1"/>
  <c r="O4930" i="270" s="1"/>
  <c r="O4931" i="270" s="1"/>
  <c r="O4932" i="270" s="1"/>
  <c r="O4933" i="270" s="1"/>
  <c r="O4934" i="270" s="1"/>
  <c r="O4935" i="270" s="1"/>
  <c r="O4936" i="270" s="1"/>
  <c r="O4937" i="270" s="1"/>
  <c r="O4938" i="270" s="1"/>
  <c r="O4939" i="270" s="1"/>
  <c r="O4940" i="270" s="1"/>
  <c r="O4941" i="270" s="1"/>
  <c r="O4942" i="270" s="1"/>
  <c r="O4943" i="270" s="1"/>
  <c r="O4944" i="270" s="1"/>
  <c r="O4945" i="270" s="1"/>
  <c r="O4946" i="270" s="1"/>
  <c r="O4947" i="270" s="1"/>
  <c r="O4948" i="270" s="1"/>
  <c r="O4949" i="270" s="1"/>
  <c r="O4950" i="270" s="1"/>
  <c r="O4951" i="270" s="1"/>
  <c r="O4952" i="270" s="1"/>
  <c r="O4953" i="270" s="1"/>
  <c r="O4954" i="270" s="1"/>
  <c r="O4955" i="270" s="1"/>
  <c r="O4956" i="270" s="1"/>
  <c r="O4957" i="270" s="1"/>
  <c r="O4958" i="270" s="1"/>
  <c r="O4959" i="270" s="1"/>
  <c r="O4960" i="270" s="1"/>
  <c r="O4961" i="270" s="1"/>
  <c r="O4962" i="270" s="1"/>
  <c r="O4963" i="270" s="1"/>
  <c r="O4964" i="270" s="1"/>
  <c r="O4965" i="270" s="1"/>
  <c r="O4966" i="270" s="1"/>
  <c r="O4967" i="270" s="1"/>
  <c r="O4968" i="270" s="1"/>
  <c r="O4969" i="270" s="1"/>
  <c r="O4970" i="270" s="1"/>
  <c r="O4971" i="270" s="1"/>
  <c r="O4972" i="270" s="1"/>
  <c r="O4973" i="270" s="1"/>
  <c r="O4974" i="270" s="1"/>
  <c r="O4975" i="270" s="1"/>
  <c r="O4976" i="270" s="1"/>
  <c r="O4977" i="270" s="1"/>
  <c r="O4978" i="270" s="1"/>
  <c r="O4979" i="270" s="1"/>
  <c r="O4980" i="270" s="1"/>
  <c r="O4981" i="270" s="1"/>
  <c r="O4982" i="270" s="1"/>
  <c r="O4983" i="270" s="1"/>
  <c r="O4984" i="270" s="1"/>
  <c r="O4985" i="270" s="1"/>
  <c r="O4986" i="270" s="1"/>
  <c r="O4987" i="270" s="1"/>
  <c r="O4988" i="270" s="1"/>
  <c r="O4989" i="270" s="1"/>
  <c r="O4990" i="270" s="1"/>
  <c r="O4991" i="270" s="1"/>
  <c r="O4992" i="270" s="1"/>
  <c r="O4993" i="270" s="1"/>
  <c r="O4994" i="270" s="1"/>
  <c r="O4995" i="270" s="1"/>
  <c r="O4996" i="270" s="1"/>
  <c r="O4997" i="270" s="1"/>
  <c r="O4998" i="270" s="1"/>
  <c r="O4999" i="270" s="1"/>
  <c r="O5000" i="270" s="1"/>
  <c r="O5001" i="270" s="1"/>
  <c r="O5002" i="270" s="1"/>
  <c r="O5003" i="270" s="1"/>
  <c r="O5004" i="270" s="1"/>
  <c r="J5" i="270"/>
  <c r="K5" i="270" s="1"/>
  <c r="L5" i="270" s="1"/>
  <c r="C5" i="270"/>
  <c r="L9" i="270" s="1"/>
  <c r="L4" i="270"/>
  <c r="B21" i="279" l="1"/>
  <c r="B21" i="278"/>
  <c r="H18" i="277"/>
  <c r="I14" i="277"/>
  <c r="J14" i="277" s="1"/>
  <c r="H15" i="277"/>
  <c r="J15" i="277" s="1"/>
  <c r="AD72" i="272"/>
  <c r="AE71" i="272" s="1"/>
  <c r="AE73" i="272"/>
  <c r="B4" i="269"/>
  <c r="D3" i="269"/>
  <c r="D4" i="269" s="1"/>
  <c r="D5" i="269" s="1"/>
  <c r="D6" i="269" s="1"/>
  <c r="D7" i="269" s="1"/>
  <c r="D8" i="269" s="1"/>
  <c r="D9" i="269" s="1"/>
  <c r="D10" i="269" s="1"/>
  <c r="D11" i="269" s="1"/>
  <c r="D12" i="269" s="1"/>
  <c r="D13" i="269" s="1"/>
  <c r="D14" i="269" s="1"/>
  <c r="D15" i="269" s="1"/>
  <c r="D16" i="269" s="1"/>
  <c r="D17" i="269" s="1"/>
  <c r="D18" i="269" s="1"/>
  <c r="D19" i="269" s="1"/>
  <c r="D20" i="269" s="1"/>
  <c r="D21" i="269" s="1"/>
  <c r="D22" i="269" s="1"/>
  <c r="D23" i="269" s="1"/>
  <c r="D24" i="269" s="1"/>
  <c r="D25" i="269" s="1"/>
  <c r="D26" i="269" s="1"/>
  <c r="D27" i="269" s="1"/>
  <c r="D28" i="269" s="1"/>
  <c r="D29" i="269" s="1"/>
  <c r="D30" i="269" s="1"/>
  <c r="D31" i="269" s="1"/>
  <c r="D32" i="269" s="1"/>
  <c r="D33" i="269" s="1"/>
  <c r="D34" i="269" s="1"/>
  <c r="D35" i="269" s="1"/>
  <c r="D36" i="269" s="1"/>
  <c r="D37" i="269" s="1"/>
  <c r="D38" i="269" s="1"/>
  <c r="D39" i="269" s="1"/>
  <c r="D40" i="269" s="1"/>
  <c r="D41" i="269" s="1"/>
  <c r="D42" i="269" s="1"/>
  <c r="D43" i="269" s="1"/>
  <c r="D44" i="269" s="1"/>
  <c r="D45" i="269" s="1"/>
  <c r="D46" i="269" s="1"/>
  <c r="D47" i="269" s="1"/>
  <c r="D48" i="269" s="1"/>
  <c r="D49" i="269" s="1"/>
  <c r="D50" i="269" s="1"/>
  <c r="D51" i="269" s="1"/>
  <c r="D52" i="269" s="1"/>
  <c r="D53" i="269" s="1"/>
  <c r="D54" i="269" s="1"/>
  <c r="D55" i="269" s="1"/>
  <c r="D56" i="269" s="1"/>
  <c r="D57" i="269" s="1"/>
  <c r="D58" i="269" s="1"/>
  <c r="D59" i="269" s="1"/>
  <c r="D60" i="269" s="1"/>
  <c r="D61" i="269" s="1"/>
  <c r="D62" i="269" s="1"/>
  <c r="D63" i="269" s="1"/>
  <c r="D64" i="269" s="1"/>
  <c r="D65" i="269" s="1"/>
  <c r="D66" i="269" s="1"/>
  <c r="D67" i="269" s="1"/>
  <c r="D68" i="269" s="1"/>
  <c r="D69" i="269" s="1"/>
  <c r="D70" i="269" s="1"/>
  <c r="D71" i="269" s="1"/>
  <c r="D72" i="269" s="1"/>
  <c r="D73" i="269" s="1"/>
  <c r="D74" i="269" s="1"/>
  <c r="D75" i="269" s="1"/>
  <c r="D76" i="269" s="1"/>
  <c r="D77" i="269" s="1"/>
  <c r="D78" i="269" s="1"/>
  <c r="D79" i="269" s="1"/>
  <c r="D80" i="269" s="1"/>
  <c r="D81" i="269" s="1"/>
  <c r="D82" i="269" s="1"/>
  <c r="D83" i="269" s="1"/>
  <c r="D84" i="269" s="1"/>
  <c r="D85" i="269" s="1"/>
  <c r="D86" i="269" s="1"/>
  <c r="D87" i="269" s="1"/>
  <c r="D88" i="269" s="1"/>
  <c r="D89" i="269" s="1"/>
  <c r="D90" i="269" s="1"/>
  <c r="D91" i="269" s="1"/>
  <c r="D92" i="269" s="1"/>
  <c r="D93" i="269" s="1"/>
  <c r="D94" i="269" s="1"/>
  <c r="D95" i="269" s="1"/>
  <c r="D96" i="269" s="1"/>
  <c r="D97" i="269" s="1"/>
  <c r="D98" i="269" s="1"/>
  <c r="D99" i="269" s="1"/>
  <c r="D100" i="269" s="1"/>
  <c r="D101" i="269" s="1"/>
  <c r="D102" i="269" s="1"/>
  <c r="D103" i="269" s="1"/>
  <c r="D104" i="269" s="1"/>
  <c r="D105" i="269" s="1"/>
  <c r="D106" i="269" s="1"/>
  <c r="D107" i="269" s="1"/>
  <c r="D108" i="269" s="1"/>
  <c r="D109" i="269" s="1"/>
  <c r="D110" i="269" s="1"/>
  <c r="D111" i="269" s="1"/>
  <c r="D112" i="269" s="1"/>
  <c r="D113" i="269" s="1"/>
  <c r="D114" i="269" s="1"/>
  <c r="D115" i="269" s="1"/>
  <c r="D116" i="269" s="1"/>
  <c r="D117" i="269" s="1"/>
  <c r="D118" i="269" s="1"/>
  <c r="D119" i="269" s="1"/>
  <c r="D120" i="269" s="1"/>
  <c r="D121" i="269" s="1"/>
  <c r="D122" i="269" s="1"/>
  <c r="D123" i="269" s="1"/>
  <c r="D124" i="269" s="1"/>
  <c r="D125" i="269" s="1"/>
  <c r="D126" i="269" s="1"/>
  <c r="D127" i="269" s="1"/>
  <c r="D128" i="269" s="1"/>
  <c r="D129" i="269" s="1"/>
  <c r="D130" i="269" s="1"/>
  <c r="D131" i="269" s="1"/>
  <c r="D132" i="269" s="1"/>
  <c r="D133" i="269" s="1"/>
  <c r="D134" i="269" s="1"/>
  <c r="D135" i="269" s="1"/>
  <c r="D136" i="269" s="1"/>
  <c r="D137" i="269" s="1"/>
  <c r="D138" i="269" s="1"/>
  <c r="D139" i="269" s="1"/>
  <c r="D140" i="269" s="1"/>
  <c r="D141" i="269" s="1"/>
  <c r="D142" i="269" s="1"/>
  <c r="D143" i="269" s="1"/>
  <c r="D144" i="269" s="1"/>
  <c r="D145" i="269" s="1"/>
  <c r="D146" i="269" s="1"/>
  <c r="D147" i="269" s="1"/>
  <c r="D148" i="269" s="1"/>
  <c r="D149" i="269" s="1"/>
  <c r="D150" i="269" s="1"/>
  <c r="D151" i="269" s="1"/>
  <c r="D152" i="269" s="1"/>
  <c r="D153" i="269" s="1"/>
  <c r="D154" i="269" s="1"/>
  <c r="D155" i="269" s="1"/>
  <c r="D156" i="269" s="1"/>
  <c r="D157" i="269" s="1"/>
  <c r="D158" i="269" s="1"/>
  <c r="D159" i="269" s="1"/>
  <c r="D160" i="269" s="1"/>
  <c r="D161" i="269" s="1"/>
  <c r="D162" i="269" s="1"/>
  <c r="D163" i="269" s="1"/>
  <c r="D164" i="269" s="1"/>
  <c r="D165" i="269" s="1"/>
  <c r="D166" i="269" s="1"/>
  <c r="D167" i="269" s="1"/>
  <c r="D168" i="269" s="1"/>
  <c r="D169" i="269" s="1"/>
  <c r="D170" i="269" s="1"/>
  <c r="D171" i="269" s="1"/>
  <c r="D172" i="269" s="1"/>
  <c r="D173" i="269" s="1"/>
  <c r="D174" i="269" s="1"/>
  <c r="D175" i="269" s="1"/>
  <c r="D176" i="269" s="1"/>
  <c r="D177" i="269" s="1"/>
  <c r="D178" i="269" s="1"/>
  <c r="D179" i="269" s="1"/>
  <c r="D180" i="269" s="1"/>
  <c r="D181" i="269" s="1"/>
  <c r="D182" i="269" s="1"/>
  <c r="D183" i="269" s="1"/>
  <c r="D184" i="269" s="1"/>
  <c r="D185" i="269" s="1"/>
  <c r="D186" i="269" s="1"/>
  <c r="D187" i="269" s="1"/>
  <c r="D188" i="269" s="1"/>
  <c r="D189" i="269" s="1"/>
  <c r="D190" i="269" s="1"/>
  <c r="D191" i="269" s="1"/>
  <c r="D192" i="269" s="1"/>
  <c r="D193" i="269" s="1"/>
  <c r="D194" i="269" s="1"/>
  <c r="D195" i="269" s="1"/>
  <c r="D196" i="269" s="1"/>
  <c r="D197" i="269" s="1"/>
  <c r="D198" i="269" s="1"/>
  <c r="D199" i="269" s="1"/>
  <c r="D200" i="269" s="1"/>
  <c r="D201" i="269" s="1"/>
  <c r="D202" i="269" s="1"/>
  <c r="D203" i="269" s="1"/>
  <c r="D204" i="269" s="1"/>
  <c r="D205" i="269" s="1"/>
  <c r="D206" i="269" s="1"/>
  <c r="D207" i="269" s="1"/>
  <c r="D208" i="269" s="1"/>
  <c r="D209" i="269" s="1"/>
  <c r="D210" i="269" s="1"/>
  <c r="D211" i="269" s="1"/>
  <c r="D212" i="269" s="1"/>
  <c r="D213" i="269" s="1"/>
  <c r="D214" i="269" s="1"/>
  <c r="D215" i="269" s="1"/>
  <c r="D216" i="269" s="1"/>
  <c r="D217" i="269" s="1"/>
  <c r="D218" i="269" s="1"/>
  <c r="D219" i="269" s="1"/>
  <c r="D220" i="269" s="1"/>
  <c r="D221" i="269" s="1"/>
  <c r="D222" i="269" s="1"/>
  <c r="D223" i="269" s="1"/>
  <c r="D224" i="269" s="1"/>
  <c r="D225" i="269" s="1"/>
  <c r="D226" i="269" s="1"/>
  <c r="D227" i="269" s="1"/>
  <c r="D228" i="269" s="1"/>
  <c r="D229" i="269" s="1"/>
  <c r="D230" i="269" s="1"/>
  <c r="D231" i="269" s="1"/>
  <c r="D232" i="269" s="1"/>
  <c r="D233" i="269" s="1"/>
  <c r="D234" i="269" s="1"/>
  <c r="D235" i="269" s="1"/>
  <c r="D236" i="269" s="1"/>
  <c r="D237" i="269" s="1"/>
  <c r="D238" i="269" s="1"/>
  <c r="D239" i="269" s="1"/>
  <c r="D240" i="269" s="1"/>
  <c r="D241" i="269" s="1"/>
  <c r="D242" i="269" s="1"/>
  <c r="D243" i="269" s="1"/>
  <c r="D244" i="269" s="1"/>
  <c r="D245" i="269" s="1"/>
  <c r="D246" i="269" s="1"/>
  <c r="D247" i="269" s="1"/>
  <c r="D248" i="269" s="1"/>
  <c r="D249" i="269" s="1"/>
  <c r="D250" i="269" s="1"/>
  <c r="D251" i="269" s="1"/>
  <c r="D252" i="269" s="1"/>
  <c r="D253" i="269" s="1"/>
  <c r="D254" i="269" s="1"/>
  <c r="D255" i="269" s="1"/>
  <c r="D256" i="269" s="1"/>
  <c r="D257" i="269" s="1"/>
  <c r="D258" i="269" s="1"/>
  <c r="D259" i="269" s="1"/>
  <c r="D260" i="269" s="1"/>
  <c r="D261" i="269" s="1"/>
  <c r="D262" i="269" s="1"/>
  <c r="D263" i="269" s="1"/>
  <c r="D264" i="269" s="1"/>
  <c r="D265" i="269" s="1"/>
  <c r="D266" i="269" s="1"/>
  <c r="D267" i="269" s="1"/>
  <c r="D268" i="269" s="1"/>
  <c r="D269" i="269" s="1"/>
  <c r="D270" i="269" s="1"/>
  <c r="D271" i="269" s="1"/>
  <c r="D272" i="269" s="1"/>
  <c r="D273" i="269" s="1"/>
  <c r="D274" i="269" s="1"/>
  <c r="D275" i="269" s="1"/>
  <c r="D276" i="269" s="1"/>
  <c r="D277" i="269" s="1"/>
  <c r="D278" i="269" s="1"/>
  <c r="D279" i="269" s="1"/>
  <c r="D280" i="269" s="1"/>
  <c r="D281" i="269" s="1"/>
  <c r="D282" i="269" s="1"/>
  <c r="D283" i="269" s="1"/>
  <c r="D284" i="269" s="1"/>
  <c r="D285" i="269" s="1"/>
  <c r="D286" i="269" s="1"/>
  <c r="D287" i="269" s="1"/>
  <c r="D288" i="269" s="1"/>
  <c r="D289" i="269" s="1"/>
  <c r="D290" i="269" s="1"/>
  <c r="D291" i="269" s="1"/>
  <c r="D292" i="269" s="1"/>
  <c r="D293" i="269" s="1"/>
  <c r="D294" i="269" s="1"/>
  <c r="D295" i="269" s="1"/>
  <c r="D296" i="269" s="1"/>
  <c r="D297" i="269" s="1"/>
  <c r="D298" i="269" s="1"/>
  <c r="D299" i="269" s="1"/>
  <c r="D300" i="269" s="1"/>
  <c r="D301" i="269" s="1"/>
  <c r="D302" i="269" s="1"/>
  <c r="D303" i="269" s="1"/>
  <c r="D304" i="269" s="1"/>
  <c r="D305" i="269" s="1"/>
  <c r="D306" i="269" s="1"/>
  <c r="D307" i="269" s="1"/>
  <c r="D308" i="269" s="1"/>
  <c r="D309" i="269" s="1"/>
  <c r="D310" i="269" s="1"/>
  <c r="D311" i="269" s="1"/>
  <c r="D312" i="269" s="1"/>
  <c r="D313" i="269" s="1"/>
  <c r="D314" i="269" s="1"/>
  <c r="D315" i="269" s="1"/>
  <c r="D316" i="269" s="1"/>
  <c r="D317" i="269" s="1"/>
  <c r="D318" i="269" s="1"/>
  <c r="D319" i="269" s="1"/>
  <c r="D320" i="269" s="1"/>
  <c r="D321" i="269" s="1"/>
  <c r="D322" i="269" s="1"/>
  <c r="D323" i="269" s="1"/>
  <c r="D324" i="269" s="1"/>
  <c r="D325" i="269" s="1"/>
  <c r="D326" i="269" s="1"/>
  <c r="D327" i="269" s="1"/>
  <c r="D328" i="269" s="1"/>
  <c r="D329" i="269" s="1"/>
  <c r="D330" i="269" s="1"/>
  <c r="D331" i="269" s="1"/>
  <c r="D332" i="269" s="1"/>
  <c r="D333" i="269" s="1"/>
  <c r="D334" i="269" s="1"/>
  <c r="D335" i="269" s="1"/>
  <c r="D336" i="269" s="1"/>
  <c r="D337" i="269" s="1"/>
  <c r="D338" i="269" s="1"/>
  <c r="D339" i="269" s="1"/>
  <c r="D340" i="269" s="1"/>
  <c r="D341" i="269" s="1"/>
  <c r="D342" i="269" s="1"/>
  <c r="D343" i="269" s="1"/>
  <c r="D344" i="269" s="1"/>
  <c r="D345" i="269" s="1"/>
  <c r="D346" i="269" s="1"/>
  <c r="D347" i="269" s="1"/>
  <c r="D348" i="269" s="1"/>
  <c r="D349" i="269" s="1"/>
  <c r="D350" i="269" s="1"/>
  <c r="D351" i="269" s="1"/>
  <c r="D352" i="269" s="1"/>
  <c r="D353" i="269" s="1"/>
  <c r="D354" i="269" s="1"/>
  <c r="D355" i="269" s="1"/>
  <c r="D356" i="269" s="1"/>
  <c r="D357" i="269" s="1"/>
  <c r="D358" i="269" s="1"/>
  <c r="D359" i="269" s="1"/>
  <c r="D360" i="269" s="1"/>
  <c r="D361" i="269" s="1"/>
  <c r="D362" i="269" s="1"/>
  <c r="D363" i="269" s="1"/>
  <c r="D364" i="269" s="1"/>
  <c r="D365" i="269" s="1"/>
  <c r="D366" i="269" s="1"/>
  <c r="D367" i="269" s="1"/>
  <c r="D368" i="269" s="1"/>
  <c r="D369" i="269" s="1"/>
  <c r="D370" i="269" s="1"/>
  <c r="D371" i="269" s="1"/>
  <c r="D372" i="269" s="1"/>
  <c r="D373" i="269" s="1"/>
  <c r="D374" i="269" s="1"/>
  <c r="D375" i="269" s="1"/>
  <c r="D376" i="269" s="1"/>
  <c r="D377" i="269" s="1"/>
  <c r="D378" i="269" s="1"/>
  <c r="D379" i="269" s="1"/>
  <c r="D380" i="269" s="1"/>
  <c r="D381" i="269" s="1"/>
  <c r="D382" i="269" s="1"/>
  <c r="D383" i="269" s="1"/>
  <c r="D384" i="269" s="1"/>
  <c r="D385" i="269" s="1"/>
  <c r="D386" i="269" s="1"/>
  <c r="D387" i="269" s="1"/>
  <c r="D388" i="269" s="1"/>
  <c r="D389" i="269" s="1"/>
  <c r="D390" i="269" s="1"/>
  <c r="D391" i="269" s="1"/>
  <c r="D392" i="269" s="1"/>
  <c r="D393" i="269" s="1"/>
  <c r="D394" i="269" s="1"/>
  <c r="D395" i="269" s="1"/>
  <c r="D396" i="269" s="1"/>
  <c r="D397" i="269" s="1"/>
  <c r="D398" i="269" s="1"/>
  <c r="D399" i="269" s="1"/>
  <c r="D400" i="269" s="1"/>
  <c r="D401" i="269" s="1"/>
  <c r="D402" i="269" s="1"/>
  <c r="D403" i="269" s="1"/>
  <c r="D404" i="269" s="1"/>
  <c r="D405" i="269" s="1"/>
  <c r="D406" i="269" s="1"/>
  <c r="D407" i="269" s="1"/>
  <c r="D408" i="269" s="1"/>
  <c r="D409" i="269" s="1"/>
  <c r="D410" i="269" s="1"/>
  <c r="D411" i="269" s="1"/>
  <c r="D412" i="269" s="1"/>
  <c r="D413" i="269" s="1"/>
  <c r="D414" i="269" s="1"/>
  <c r="D415" i="269" s="1"/>
  <c r="D416" i="269" s="1"/>
  <c r="D417" i="269" s="1"/>
  <c r="D418" i="269" s="1"/>
  <c r="D419" i="269" s="1"/>
  <c r="D420" i="269" s="1"/>
  <c r="D421" i="269" s="1"/>
  <c r="D422" i="269" s="1"/>
  <c r="D423" i="269" s="1"/>
  <c r="D424" i="269" s="1"/>
  <c r="D425" i="269" s="1"/>
  <c r="D426" i="269" s="1"/>
  <c r="D427" i="269" s="1"/>
  <c r="D428" i="269" s="1"/>
  <c r="D429" i="269" s="1"/>
  <c r="D430" i="269" s="1"/>
  <c r="D431" i="269" s="1"/>
  <c r="D432" i="269" s="1"/>
  <c r="D433" i="269" s="1"/>
  <c r="D434" i="269" s="1"/>
  <c r="D435" i="269" s="1"/>
  <c r="D436" i="269" s="1"/>
  <c r="D437" i="269" s="1"/>
  <c r="D438" i="269" s="1"/>
  <c r="D439" i="269" s="1"/>
  <c r="D440" i="269" s="1"/>
  <c r="D441" i="269" s="1"/>
  <c r="D442" i="269" s="1"/>
  <c r="D443" i="269" s="1"/>
  <c r="D444" i="269" s="1"/>
  <c r="D445" i="269" s="1"/>
  <c r="D446" i="269" s="1"/>
  <c r="D447" i="269" s="1"/>
  <c r="D448" i="269" s="1"/>
  <c r="D449" i="269" s="1"/>
  <c r="D450" i="269" s="1"/>
  <c r="D451" i="269" s="1"/>
  <c r="D452" i="269" s="1"/>
  <c r="D453" i="269" s="1"/>
  <c r="D454" i="269" s="1"/>
  <c r="D455" i="269" s="1"/>
  <c r="D456" i="269" s="1"/>
  <c r="D457" i="269" s="1"/>
  <c r="D458" i="269" s="1"/>
  <c r="D459" i="269" s="1"/>
  <c r="D460" i="269" s="1"/>
  <c r="D461" i="269" s="1"/>
  <c r="D462" i="269" s="1"/>
  <c r="D463" i="269" s="1"/>
  <c r="D464" i="269" s="1"/>
  <c r="D465" i="269" s="1"/>
  <c r="D466" i="269" s="1"/>
  <c r="D467" i="269" s="1"/>
  <c r="D468" i="269" s="1"/>
  <c r="D469" i="269" s="1"/>
  <c r="D470" i="269" s="1"/>
  <c r="D471" i="269" s="1"/>
  <c r="D472" i="269" s="1"/>
  <c r="D473" i="269" s="1"/>
  <c r="D474" i="269" s="1"/>
  <c r="D475" i="269" s="1"/>
  <c r="D476" i="269" s="1"/>
  <c r="D477" i="269" s="1"/>
  <c r="D478" i="269" s="1"/>
  <c r="D479" i="269" s="1"/>
  <c r="D480" i="269" s="1"/>
  <c r="D481" i="269" s="1"/>
  <c r="D482" i="269" s="1"/>
  <c r="D483" i="269" s="1"/>
  <c r="D484" i="269" s="1"/>
  <c r="D485" i="269" s="1"/>
  <c r="D486" i="269" s="1"/>
  <c r="D487" i="269" s="1"/>
  <c r="D488" i="269" s="1"/>
  <c r="D489" i="269" s="1"/>
  <c r="D490" i="269" s="1"/>
  <c r="D491" i="269" s="1"/>
  <c r="D492" i="269" s="1"/>
  <c r="D493" i="269" s="1"/>
  <c r="D494" i="269" s="1"/>
  <c r="D495" i="269" s="1"/>
  <c r="D496" i="269" s="1"/>
  <c r="D497" i="269" s="1"/>
  <c r="D498" i="269" s="1"/>
  <c r="D499" i="269" s="1"/>
  <c r="D500" i="269" s="1"/>
  <c r="D501" i="269" s="1"/>
  <c r="D502" i="269" s="1"/>
  <c r="D503" i="269" s="1"/>
  <c r="D504" i="269" s="1"/>
  <c r="D505" i="269" s="1"/>
  <c r="D506" i="269" s="1"/>
  <c r="D507" i="269" s="1"/>
  <c r="D508" i="269" s="1"/>
  <c r="D509" i="269" s="1"/>
  <c r="D510" i="269" s="1"/>
  <c r="D511" i="269" s="1"/>
  <c r="D512" i="269" s="1"/>
  <c r="D513" i="269" s="1"/>
  <c r="D514" i="269" s="1"/>
  <c r="D515" i="269" s="1"/>
  <c r="D516" i="269" s="1"/>
  <c r="D517" i="269" s="1"/>
  <c r="D518" i="269" s="1"/>
  <c r="D519" i="269" s="1"/>
  <c r="D520" i="269" s="1"/>
  <c r="D521" i="269" s="1"/>
  <c r="D522" i="269" s="1"/>
  <c r="D523" i="269" s="1"/>
  <c r="D524" i="269" s="1"/>
  <c r="D525" i="269" s="1"/>
  <c r="D526" i="269" s="1"/>
  <c r="D527" i="269" s="1"/>
  <c r="D528" i="269" s="1"/>
  <c r="D529" i="269" s="1"/>
  <c r="D530" i="269" s="1"/>
  <c r="D531" i="269" s="1"/>
  <c r="D532" i="269" s="1"/>
  <c r="D533" i="269" s="1"/>
  <c r="D534" i="269" s="1"/>
  <c r="D535" i="269" s="1"/>
  <c r="D536" i="269" s="1"/>
  <c r="D537" i="269" s="1"/>
  <c r="D538" i="269" s="1"/>
  <c r="D539" i="269" s="1"/>
  <c r="D540" i="269" s="1"/>
  <c r="D541" i="269" s="1"/>
  <c r="D542" i="269" s="1"/>
  <c r="D543" i="269" s="1"/>
  <c r="D544" i="269" s="1"/>
  <c r="D545" i="269" s="1"/>
  <c r="D546" i="269" s="1"/>
  <c r="D547" i="269" s="1"/>
  <c r="D548" i="269" s="1"/>
  <c r="D549" i="269" s="1"/>
  <c r="D550" i="269" s="1"/>
  <c r="D551" i="269" s="1"/>
  <c r="D552" i="269" s="1"/>
  <c r="D553" i="269" s="1"/>
  <c r="D554" i="269" s="1"/>
  <c r="D555" i="269" s="1"/>
  <c r="D556" i="269" s="1"/>
  <c r="D557" i="269" s="1"/>
  <c r="D558" i="269" s="1"/>
  <c r="D559" i="269" s="1"/>
  <c r="D560" i="269" s="1"/>
  <c r="D561" i="269" s="1"/>
  <c r="D562" i="269" s="1"/>
  <c r="D563" i="269" s="1"/>
  <c r="D564" i="269" s="1"/>
  <c r="D565" i="269" s="1"/>
  <c r="D566" i="269" s="1"/>
  <c r="D567" i="269" s="1"/>
  <c r="D568" i="269" s="1"/>
  <c r="D569" i="269" s="1"/>
  <c r="D570" i="269" s="1"/>
  <c r="D571" i="269" s="1"/>
  <c r="D572" i="269" s="1"/>
  <c r="D573" i="269" s="1"/>
  <c r="D574" i="269" s="1"/>
  <c r="D575" i="269" s="1"/>
  <c r="D576" i="269" s="1"/>
  <c r="D577" i="269" s="1"/>
  <c r="D578" i="269" s="1"/>
  <c r="D579" i="269" s="1"/>
  <c r="D580" i="269" s="1"/>
  <c r="D581" i="269" s="1"/>
  <c r="D582" i="269" s="1"/>
  <c r="D583" i="269" s="1"/>
  <c r="D584" i="269" s="1"/>
  <c r="D585" i="269" s="1"/>
  <c r="D586" i="269" s="1"/>
  <c r="D587" i="269" s="1"/>
  <c r="D588" i="269" s="1"/>
  <c r="D589" i="269" s="1"/>
  <c r="D590" i="269" s="1"/>
  <c r="D591" i="269" s="1"/>
  <c r="D592" i="269" s="1"/>
  <c r="D593" i="269" s="1"/>
  <c r="D594" i="269" s="1"/>
  <c r="D595" i="269" s="1"/>
  <c r="D596" i="269" s="1"/>
  <c r="D597" i="269" s="1"/>
  <c r="D598" i="269" s="1"/>
  <c r="D599" i="269" s="1"/>
  <c r="D600" i="269" s="1"/>
  <c r="D601" i="269" s="1"/>
  <c r="D602" i="269" s="1"/>
  <c r="D603" i="269" s="1"/>
  <c r="D604" i="269" s="1"/>
  <c r="D605" i="269" s="1"/>
  <c r="D606" i="269" s="1"/>
  <c r="D607" i="269" s="1"/>
  <c r="D608" i="269" s="1"/>
  <c r="D609" i="269" s="1"/>
  <c r="D610" i="269" s="1"/>
  <c r="D611" i="269" s="1"/>
  <c r="D612" i="269" s="1"/>
  <c r="D613" i="269" s="1"/>
  <c r="D614" i="269" s="1"/>
  <c r="D615" i="269" s="1"/>
  <c r="D616" i="269" s="1"/>
  <c r="D617" i="269" s="1"/>
  <c r="D618" i="269" s="1"/>
  <c r="D619" i="269" s="1"/>
  <c r="D620" i="269" s="1"/>
  <c r="D621" i="269" s="1"/>
  <c r="D622" i="269" s="1"/>
  <c r="D623" i="269" s="1"/>
  <c r="D624" i="269" s="1"/>
  <c r="D625" i="269" s="1"/>
  <c r="D626" i="269" s="1"/>
  <c r="D627" i="269" s="1"/>
  <c r="D628" i="269" s="1"/>
  <c r="D629" i="269" s="1"/>
  <c r="D630" i="269" s="1"/>
  <c r="D631" i="269" s="1"/>
  <c r="D632" i="269" s="1"/>
  <c r="D633" i="269" s="1"/>
  <c r="D634" i="269" s="1"/>
  <c r="D635" i="269" s="1"/>
  <c r="D636" i="269" s="1"/>
  <c r="D637" i="269" s="1"/>
  <c r="D638" i="269" s="1"/>
  <c r="D639" i="269" s="1"/>
  <c r="D640" i="269" s="1"/>
  <c r="D641" i="269" s="1"/>
  <c r="D642" i="269" s="1"/>
  <c r="D643" i="269" s="1"/>
  <c r="D644" i="269" s="1"/>
  <c r="D645" i="269" s="1"/>
  <c r="D646" i="269" s="1"/>
  <c r="D647" i="269" s="1"/>
  <c r="D648" i="269" s="1"/>
  <c r="D649" i="269" s="1"/>
  <c r="D650" i="269" s="1"/>
  <c r="D651" i="269" s="1"/>
  <c r="D652" i="269" s="1"/>
  <c r="D653" i="269" s="1"/>
  <c r="D654" i="269" s="1"/>
  <c r="D655" i="269" s="1"/>
  <c r="D656" i="269" s="1"/>
  <c r="D657" i="269" s="1"/>
  <c r="D658" i="269" s="1"/>
  <c r="D659" i="269" s="1"/>
  <c r="D660" i="269" s="1"/>
  <c r="D661" i="269" s="1"/>
  <c r="D662" i="269" s="1"/>
  <c r="D663" i="269" s="1"/>
  <c r="D664" i="269" s="1"/>
  <c r="D665" i="269" s="1"/>
  <c r="D666" i="269" s="1"/>
  <c r="D667" i="269" s="1"/>
  <c r="D668" i="269" s="1"/>
  <c r="D669" i="269" s="1"/>
  <c r="D670" i="269" s="1"/>
  <c r="D671" i="269" s="1"/>
  <c r="D672" i="269" s="1"/>
  <c r="D673" i="269" s="1"/>
  <c r="D674" i="269" s="1"/>
  <c r="D675" i="269" s="1"/>
  <c r="D676" i="269" s="1"/>
  <c r="D677" i="269" s="1"/>
  <c r="D678" i="269" s="1"/>
  <c r="D679" i="269" s="1"/>
  <c r="D680" i="269" s="1"/>
  <c r="D681" i="269" s="1"/>
  <c r="D682" i="269" s="1"/>
  <c r="D683" i="269" s="1"/>
  <c r="D684" i="269" s="1"/>
  <c r="D685" i="269" s="1"/>
  <c r="D686" i="269" s="1"/>
  <c r="D687" i="269" s="1"/>
  <c r="D688" i="269" s="1"/>
  <c r="D689" i="269" s="1"/>
  <c r="D690" i="269" s="1"/>
  <c r="D691" i="269" s="1"/>
  <c r="D692" i="269" s="1"/>
  <c r="D693" i="269" s="1"/>
  <c r="D694" i="269" s="1"/>
  <c r="D695" i="269" s="1"/>
  <c r="D696" i="269" s="1"/>
  <c r="D697" i="269" s="1"/>
  <c r="D698" i="269" s="1"/>
  <c r="D699" i="269" s="1"/>
  <c r="D700" i="269" s="1"/>
  <c r="D701" i="269" s="1"/>
  <c r="D702" i="269" s="1"/>
  <c r="D703" i="269" s="1"/>
  <c r="D704" i="269" s="1"/>
  <c r="D705" i="269" s="1"/>
  <c r="D706" i="269" s="1"/>
  <c r="D707" i="269" s="1"/>
  <c r="D708" i="269" s="1"/>
  <c r="D709" i="269" s="1"/>
  <c r="D710" i="269" s="1"/>
  <c r="D711" i="269" s="1"/>
  <c r="D712" i="269" s="1"/>
  <c r="D713" i="269" s="1"/>
  <c r="D714" i="269" s="1"/>
  <c r="D715" i="269" s="1"/>
  <c r="D716" i="269" s="1"/>
  <c r="D717" i="269" s="1"/>
  <c r="D718" i="269" s="1"/>
  <c r="D719" i="269" s="1"/>
  <c r="D720" i="269" s="1"/>
  <c r="D721" i="269" s="1"/>
  <c r="D722" i="269" s="1"/>
  <c r="D723" i="269" s="1"/>
  <c r="D724" i="269" s="1"/>
  <c r="D725" i="269" s="1"/>
  <c r="D726" i="269" s="1"/>
  <c r="D727" i="269" s="1"/>
  <c r="D728" i="269" s="1"/>
  <c r="D729" i="269" s="1"/>
  <c r="D730" i="269" s="1"/>
  <c r="D731" i="269" s="1"/>
  <c r="D732" i="269" s="1"/>
  <c r="D733" i="269" s="1"/>
  <c r="D734" i="269" s="1"/>
  <c r="D735" i="269" s="1"/>
  <c r="D736" i="269" s="1"/>
  <c r="D737" i="269" s="1"/>
  <c r="D738" i="269" s="1"/>
  <c r="D739" i="269" s="1"/>
  <c r="D740" i="269" s="1"/>
  <c r="D741" i="269" s="1"/>
  <c r="D742" i="269" s="1"/>
  <c r="D743" i="269" s="1"/>
  <c r="D744" i="269" s="1"/>
  <c r="D745" i="269" s="1"/>
  <c r="D746" i="269" s="1"/>
  <c r="D747" i="269" s="1"/>
  <c r="D748" i="269" s="1"/>
  <c r="D749" i="269" s="1"/>
  <c r="D750" i="269" s="1"/>
  <c r="D751" i="269" s="1"/>
  <c r="D752" i="269" s="1"/>
  <c r="D753" i="269" s="1"/>
  <c r="D754" i="269" s="1"/>
  <c r="D755" i="269" s="1"/>
  <c r="D756" i="269" s="1"/>
  <c r="D757" i="269" s="1"/>
  <c r="D758" i="269" s="1"/>
  <c r="D759" i="269" s="1"/>
  <c r="D760" i="269" s="1"/>
  <c r="D761" i="269" s="1"/>
  <c r="D762" i="269" s="1"/>
  <c r="D763" i="269" s="1"/>
  <c r="D764" i="269" s="1"/>
  <c r="D765" i="269" s="1"/>
  <c r="D766" i="269" s="1"/>
  <c r="D767" i="269" s="1"/>
  <c r="D768" i="269" s="1"/>
  <c r="D769" i="269" s="1"/>
  <c r="D770" i="269" s="1"/>
  <c r="D771" i="269" s="1"/>
  <c r="D772" i="269" s="1"/>
  <c r="D773" i="269" s="1"/>
  <c r="D774" i="269" s="1"/>
  <c r="D775" i="269" s="1"/>
  <c r="D776" i="269" s="1"/>
  <c r="D777" i="269" s="1"/>
  <c r="D778" i="269" s="1"/>
  <c r="D779" i="269" s="1"/>
  <c r="D780" i="269" s="1"/>
  <c r="D781" i="269" s="1"/>
  <c r="D782" i="269" s="1"/>
  <c r="D783" i="269" s="1"/>
  <c r="D784" i="269" s="1"/>
  <c r="D785" i="269" s="1"/>
  <c r="D786" i="269" s="1"/>
  <c r="D787" i="269" s="1"/>
  <c r="D788" i="269" s="1"/>
  <c r="D789" i="269" s="1"/>
  <c r="D790" i="269" s="1"/>
  <c r="D791" i="269" s="1"/>
  <c r="D792" i="269" s="1"/>
  <c r="D793" i="269" s="1"/>
  <c r="D794" i="269" s="1"/>
  <c r="D795" i="269" s="1"/>
  <c r="D796" i="269" s="1"/>
  <c r="D797" i="269" s="1"/>
  <c r="D798" i="269" s="1"/>
  <c r="D799" i="269" s="1"/>
  <c r="D800" i="269" s="1"/>
  <c r="D801" i="269" s="1"/>
  <c r="D802" i="269" s="1"/>
  <c r="D803" i="269" s="1"/>
  <c r="D804" i="269" s="1"/>
  <c r="D805" i="269" s="1"/>
  <c r="D806" i="269" s="1"/>
  <c r="D807" i="269" s="1"/>
  <c r="D808" i="269" s="1"/>
  <c r="D809" i="269" s="1"/>
  <c r="D810" i="269" s="1"/>
  <c r="D811" i="269" s="1"/>
  <c r="D812" i="269" s="1"/>
  <c r="D813" i="269" s="1"/>
  <c r="D814" i="269" s="1"/>
  <c r="D815" i="269" s="1"/>
  <c r="D816" i="269" s="1"/>
  <c r="D817" i="269" s="1"/>
  <c r="D818" i="269" s="1"/>
  <c r="D819" i="269" s="1"/>
  <c r="D820" i="269" s="1"/>
  <c r="D821" i="269" s="1"/>
  <c r="D822" i="269" s="1"/>
  <c r="D823" i="269" s="1"/>
  <c r="D824" i="269" s="1"/>
  <c r="D825" i="269" s="1"/>
  <c r="D826" i="269" s="1"/>
  <c r="D827" i="269" s="1"/>
  <c r="D828" i="269" s="1"/>
  <c r="D829" i="269" s="1"/>
  <c r="D830" i="269" s="1"/>
  <c r="D831" i="269" s="1"/>
  <c r="D832" i="269" s="1"/>
  <c r="D833" i="269" s="1"/>
  <c r="D834" i="269" s="1"/>
  <c r="D835" i="269" s="1"/>
  <c r="D836" i="269" s="1"/>
  <c r="D837" i="269" s="1"/>
  <c r="D838" i="269" s="1"/>
  <c r="D839" i="269" s="1"/>
  <c r="D840" i="269" s="1"/>
  <c r="D841" i="269" s="1"/>
  <c r="D842" i="269" s="1"/>
  <c r="D843" i="269" s="1"/>
  <c r="D844" i="269" s="1"/>
  <c r="D845" i="269" s="1"/>
  <c r="D846" i="269" s="1"/>
  <c r="D847" i="269" s="1"/>
  <c r="D848" i="269" s="1"/>
  <c r="D849" i="269" s="1"/>
  <c r="D850" i="269" s="1"/>
  <c r="D851" i="269" s="1"/>
  <c r="D852" i="269" s="1"/>
  <c r="D853" i="269" s="1"/>
  <c r="D854" i="269" s="1"/>
  <c r="D855" i="269" s="1"/>
  <c r="D856" i="269" s="1"/>
  <c r="D857" i="269" s="1"/>
  <c r="D858" i="269" s="1"/>
  <c r="D859" i="269" s="1"/>
  <c r="D860" i="269" s="1"/>
  <c r="D861" i="269" s="1"/>
  <c r="D862" i="269" s="1"/>
  <c r="D863" i="269" s="1"/>
  <c r="D864" i="269" s="1"/>
  <c r="D865" i="269" s="1"/>
  <c r="D866" i="269" s="1"/>
  <c r="D867" i="269" s="1"/>
  <c r="D868" i="269" s="1"/>
  <c r="D869" i="269" s="1"/>
  <c r="D870" i="269" s="1"/>
  <c r="D871" i="269" s="1"/>
  <c r="D872" i="269" s="1"/>
  <c r="D873" i="269" s="1"/>
  <c r="D874" i="269" s="1"/>
  <c r="D875" i="269" s="1"/>
  <c r="D876" i="269" s="1"/>
  <c r="D877" i="269" s="1"/>
  <c r="D878" i="269" s="1"/>
  <c r="D879" i="269" s="1"/>
  <c r="D880" i="269" s="1"/>
  <c r="D881" i="269" s="1"/>
  <c r="D882" i="269" s="1"/>
  <c r="D883" i="269" s="1"/>
  <c r="D884" i="269" s="1"/>
  <c r="D885" i="269" s="1"/>
  <c r="D886" i="269" s="1"/>
  <c r="D887" i="269" s="1"/>
  <c r="D888" i="269" s="1"/>
  <c r="D889" i="269" s="1"/>
  <c r="D890" i="269" s="1"/>
  <c r="D891" i="269" s="1"/>
  <c r="D892" i="269" s="1"/>
  <c r="D893" i="269" s="1"/>
  <c r="D894" i="269" s="1"/>
  <c r="D895" i="269" s="1"/>
  <c r="D896" i="269" s="1"/>
  <c r="D897" i="269" s="1"/>
  <c r="D898" i="269" s="1"/>
  <c r="D899" i="269" s="1"/>
  <c r="D900" i="269" s="1"/>
  <c r="D901" i="269" s="1"/>
  <c r="D902" i="269" s="1"/>
  <c r="D903" i="269" s="1"/>
  <c r="D904" i="269" s="1"/>
  <c r="D905" i="269" s="1"/>
  <c r="D906" i="269" s="1"/>
  <c r="D907" i="269" s="1"/>
  <c r="D908" i="269" s="1"/>
  <c r="D909" i="269" s="1"/>
  <c r="D910" i="269" s="1"/>
  <c r="D911" i="269" s="1"/>
  <c r="D912" i="269" s="1"/>
  <c r="D913" i="269" s="1"/>
  <c r="D914" i="269" s="1"/>
  <c r="D915" i="269" s="1"/>
  <c r="D916" i="269" s="1"/>
  <c r="D917" i="269" s="1"/>
  <c r="D918" i="269" s="1"/>
  <c r="D919" i="269" s="1"/>
  <c r="D920" i="269" s="1"/>
  <c r="D921" i="269" s="1"/>
  <c r="D922" i="269" s="1"/>
  <c r="D923" i="269" s="1"/>
  <c r="D924" i="269" s="1"/>
  <c r="D925" i="269" s="1"/>
  <c r="D926" i="269" s="1"/>
  <c r="D927" i="269" s="1"/>
  <c r="D928" i="269" s="1"/>
  <c r="D929" i="269" s="1"/>
  <c r="D930" i="269" s="1"/>
  <c r="D931" i="269" s="1"/>
  <c r="D932" i="269" s="1"/>
  <c r="D933" i="269" s="1"/>
  <c r="D934" i="269" s="1"/>
  <c r="D935" i="269" s="1"/>
  <c r="D936" i="269" s="1"/>
  <c r="D937" i="269" s="1"/>
  <c r="D938" i="269" s="1"/>
  <c r="D939" i="269" s="1"/>
  <c r="D940" i="269" s="1"/>
  <c r="D941" i="269" s="1"/>
  <c r="D942" i="269" s="1"/>
  <c r="D943" i="269" s="1"/>
  <c r="D944" i="269" s="1"/>
  <c r="D945" i="269" s="1"/>
  <c r="D946" i="269" s="1"/>
  <c r="D947" i="269" s="1"/>
  <c r="D948" i="269" s="1"/>
  <c r="D949" i="269" s="1"/>
  <c r="D950" i="269" s="1"/>
  <c r="D951" i="269" s="1"/>
  <c r="D952" i="269" s="1"/>
  <c r="D953" i="269" s="1"/>
  <c r="D954" i="269" s="1"/>
  <c r="D955" i="269" s="1"/>
  <c r="D956" i="269" s="1"/>
  <c r="D957" i="269" s="1"/>
  <c r="D958" i="269" s="1"/>
  <c r="D959" i="269" s="1"/>
  <c r="D960" i="269" s="1"/>
  <c r="D961" i="269" s="1"/>
  <c r="D962" i="269" s="1"/>
  <c r="D963" i="269" s="1"/>
  <c r="D964" i="269" s="1"/>
  <c r="D965" i="269" s="1"/>
  <c r="D966" i="269" s="1"/>
  <c r="D967" i="269" s="1"/>
  <c r="D968" i="269" s="1"/>
  <c r="D969" i="269" s="1"/>
  <c r="D970" i="269" s="1"/>
  <c r="D971" i="269" s="1"/>
  <c r="D972" i="269" s="1"/>
  <c r="D973" i="269" s="1"/>
  <c r="D974" i="269" s="1"/>
  <c r="D975" i="269" s="1"/>
  <c r="D976" i="269" s="1"/>
  <c r="D977" i="269" s="1"/>
  <c r="D978" i="269" s="1"/>
  <c r="D979" i="269" s="1"/>
  <c r="D980" i="269" s="1"/>
  <c r="D981" i="269" s="1"/>
  <c r="D982" i="269" s="1"/>
  <c r="D983" i="269" s="1"/>
  <c r="D984" i="269" s="1"/>
  <c r="D985" i="269" s="1"/>
  <c r="D986" i="269" s="1"/>
  <c r="D987" i="269" s="1"/>
  <c r="D988" i="269" s="1"/>
  <c r="D989" i="269" s="1"/>
  <c r="D990" i="269" s="1"/>
  <c r="D991" i="269" s="1"/>
  <c r="D992" i="269" s="1"/>
  <c r="D993" i="269" s="1"/>
  <c r="D994" i="269" s="1"/>
  <c r="D995" i="269" s="1"/>
  <c r="D996" i="269" s="1"/>
  <c r="D997" i="269" s="1"/>
  <c r="D998" i="269" s="1"/>
  <c r="D999" i="269" s="1"/>
  <c r="D1000" i="269" s="1"/>
  <c r="D1001" i="269" s="1"/>
  <c r="B1" i="269"/>
  <c r="B2" i="269" s="1"/>
  <c r="B3" i="269" s="1"/>
  <c r="B4" i="268"/>
  <c r="D6" i="268"/>
  <c r="D7" i="268" s="1"/>
  <c r="D8" i="268" s="1"/>
  <c r="D9" i="268" s="1"/>
  <c r="D10" i="268" s="1"/>
  <c r="D11" i="268" s="1"/>
  <c r="D12" i="268" s="1"/>
  <c r="D13" i="268" s="1"/>
  <c r="D14" i="268" s="1"/>
  <c r="D15" i="268" s="1"/>
  <c r="D16" i="268" s="1"/>
  <c r="D17" i="268" s="1"/>
  <c r="D18" i="268" s="1"/>
  <c r="D19" i="268" s="1"/>
  <c r="D20" i="268" s="1"/>
  <c r="D21" i="268" s="1"/>
  <c r="D22" i="268" s="1"/>
  <c r="D23" i="268" s="1"/>
  <c r="D24" i="268" s="1"/>
  <c r="D25" i="268" s="1"/>
  <c r="D26" i="268" s="1"/>
  <c r="D27" i="268" s="1"/>
  <c r="D28" i="268" s="1"/>
  <c r="D29" i="268" s="1"/>
  <c r="D30" i="268" s="1"/>
  <c r="D31" i="268" s="1"/>
  <c r="D32" i="268" s="1"/>
  <c r="D33" i="268" s="1"/>
  <c r="D34" i="268" s="1"/>
  <c r="D35" i="268" s="1"/>
  <c r="D36" i="268" s="1"/>
  <c r="D37" i="268" s="1"/>
  <c r="D38" i="268" s="1"/>
  <c r="D39" i="268" s="1"/>
  <c r="D40" i="268" s="1"/>
  <c r="D41" i="268" s="1"/>
  <c r="D42" i="268" s="1"/>
  <c r="D43" i="268" s="1"/>
  <c r="D44" i="268" s="1"/>
  <c r="D45" i="268" s="1"/>
  <c r="D46" i="268" s="1"/>
  <c r="D47" i="268" s="1"/>
  <c r="D48" i="268" s="1"/>
  <c r="D49" i="268" s="1"/>
  <c r="D50" i="268" s="1"/>
  <c r="D51" i="268" s="1"/>
  <c r="D52" i="268" s="1"/>
  <c r="D53" i="268" s="1"/>
  <c r="D54" i="268" s="1"/>
  <c r="D55" i="268" s="1"/>
  <c r="D56" i="268" s="1"/>
  <c r="D57" i="268" s="1"/>
  <c r="D58" i="268" s="1"/>
  <c r="D59" i="268" s="1"/>
  <c r="D60" i="268" s="1"/>
  <c r="D61" i="268" s="1"/>
  <c r="D62" i="268" s="1"/>
  <c r="D63" i="268" s="1"/>
  <c r="D64" i="268" s="1"/>
  <c r="D65" i="268" s="1"/>
  <c r="D66" i="268" s="1"/>
  <c r="D67" i="268" s="1"/>
  <c r="D68" i="268" s="1"/>
  <c r="D69" i="268" s="1"/>
  <c r="D70" i="268" s="1"/>
  <c r="D71" i="268" s="1"/>
  <c r="D72" i="268" s="1"/>
  <c r="D73" i="268" s="1"/>
  <c r="D74" i="268" s="1"/>
  <c r="D75" i="268" s="1"/>
  <c r="D76" i="268" s="1"/>
  <c r="D77" i="268" s="1"/>
  <c r="D78" i="268" s="1"/>
  <c r="D79" i="268" s="1"/>
  <c r="D80" i="268" s="1"/>
  <c r="D81" i="268" s="1"/>
  <c r="D82" i="268" s="1"/>
  <c r="D83" i="268" s="1"/>
  <c r="D84" i="268" s="1"/>
  <c r="D85" i="268" s="1"/>
  <c r="D86" i="268" s="1"/>
  <c r="D87" i="268" s="1"/>
  <c r="D88" i="268" s="1"/>
  <c r="D89" i="268" s="1"/>
  <c r="D90" i="268" s="1"/>
  <c r="D91" i="268" s="1"/>
  <c r="D92" i="268" s="1"/>
  <c r="D93" i="268" s="1"/>
  <c r="D94" i="268" s="1"/>
  <c r="D95" i="268" s="1"/>
  <c r="D96" i="268" s="1"/>
  <c r="D97" i="268" s="1"/>
  <c r="D98" i="268" s="1"/>
  <c r="D99" i="268" s="1"/>
  <c r="D100" i="268" s="1"/>
  <c r="D101" i="268" s="1"/>
  <c r="D102" i="268" s="1"/>
  <c r="D103" i="268" s="1"/>
  <c r="D104" i="268" s="1"/>
  <c r="D105" i="268" s="1"/>
  <c r="D106" i="268" s="1"/>
  <c r="D107" i="268" s="1"/>
  <c r="D108" i="268" s="1"/>
  <c r="D109" i="268" s="1"/>
  <c r="D110" i="268" s="1"/>
  <c r="D111" i="268" s="1"/>
  <c r="D112" i="268" s="1"/>
  <c r="D113" i="268" s="1"/>
  <c r="D114" i="268" s="1"/>
  <c r="D115" i="268" s="1"/>
  <c r="D116" i="268" s="1"/>
  <c r="D117" i="268" s="1"/>
  <c r="D118" i="268" s="1"/>
  <c r="D119" i="268" s="1"/>
  <c r="D120" i="268" s="1"/>
  <c r="D121" i="268" s="1"/>
  <c r="D122" i="268" s="1"/>
  <c r="D123" i="268" s="1"/>
  <c r="D124" i="268" s="1"/>
  <c r="D125" i="268" s="1"/>
  <c r="D126" i="268" s="1"/>
  <c r="D127" i="268" s="1"/>
  <c r="D128" i="268" s="1"/>
  <c r="D129" i="268" s="1"/>
  <c r="D130" i="268" s="1"/>
  <c r="D131" i="268" s="1"/>
  <c r="D132" i="268" s="1"/>
  <c r="D133" i="268" s="1"/>
  <c r="D134" i="268" s="1"/>
  <c r="D135" i="268" s="1"/>
  <c r="D136" i="268" s="1"/>
  <c r="D137" i="268" s="1"/>
  <c r="D138" i="268" s="1"/>
  <c r="D139" i="268" s="1"/>
  <c r="D140" i="268" s="1"/>
  <c r="D141" i="268" s="1"/>
  <c r="D142" i="268" s="1"/>
  <c r="D143" i="268" s="1"/>
  <c r="D144" i="268" s="1"/>
  <c r="D145" i="268" s="1"/>
  <c r="D146" i="268" s="1"/>
  <c r="D147" i="268" s="1"/>
  <c r="D148" i="268" s="1"/>
  <c r="D149" i="268" s="1"/>
  <c r="D150" i="268" s="1"/>
  <c r="D151" i="268" s="1"/>
  <c r="D152" i="268" s="1"/>
  <c r="D153" i="268" s="1"/>
  <c r="D154" i="268" s="1"/>
  <c r="D155" i="268" s="1"/>
  <c r="D156" i="268" s="1"/>
  <c r="D157" i="268" s="1"/>
  <c r="D158" i="268" s="1"/>
  <c r="D159" i="268" s="1"/>
  <c r="D160" i="268" s="1"/>
  <c r="D161" i="268" s="1"/>
  <c r="D162" i="268" s="1"/>
  <c r="D163" i="268" s="1"/>
  <c r="D164" i="268" s="1"/>
  <c r="D165" i="268" s="1"/>
  <c r="D166" i="268" s="1"/>
  <c r="D167" i="268" s="1"/>
  <c r="D168" i="268" s="1"/>
  <c r="D169" i="268" s="1"/>
  <c r="D170" i="268" s="1"/>
  <c r="D171" i="268" s="1"/>
  <c r="D172" i="268" s="1"/>
  <c r="D173" i="268" s="1"/>
  <c r="D174" i="268" s="1"/>
  <c r="D175" i="268" s="1"/>
  <c r="D176" i="268" s="1"/>
  <c r="D177" i="268" s="1"/>
  <c r="D178" i="268" s="1"/>
  <c r="D179" i="268" s="1"/>
  <c r="D180" i="268" s="1"/>
  <c r="D181" i="268" s="1"/>
  <c r="D182" i="268" s="1"/>
  <c r="D183" i="268" s="1"/>
  <c r="D184" i="268" s="1"/>
  <c r="D185" i="268" s="1"/>
  <c r="D186" i="268" s="1"/>
  <c r="D187" i="268" s="1"/>
  <c r="D188" i="268" s="1"/>
  <c r="D189" i="268" s="1"/>
  <c r="D190" i="268" s="1"/>
  <c r="D191" i="268" s="1"/>
  <c r="D192" i="268" s="1"/>
  <c r="D193" i="268" s="1"/>
  <c r="D194" i="268" s="1"/>
  <c r="D195" i="268" s="1"/>
  <c r="D196" i="268" s="1"/>
  <c r="D197" i="268" s="1"/>
  <c r="D198" i="268" s="1"/>
  <c r="D199" i="268" s="1"/>
  <c r="D200" i="268" s="1"/>
  <c r="D201" i="268" s="1"/>
  <c r="D202" i="268" s="1"/>
  <c r="D203" i="268" s="1"/>
  <c r="D204" i="268" s="1"/>
  <c r="D205" i="268" s="1"/>
  <c r="D206" i="268" s="1"/>
  <c r="D207" i="268" s="1"/>
  <c r="D208" i="268" s="1"/>
  <c r="D209" i="268" s="1"/>
  <c r="D210" i="268" s="1"/>
  <c r="D211" i="268" s="1"/>
  <c r="D212" i="268" s="1"/>
  <c r="D213" i="268" s="1"/>
  <c r="D214" i="268" s="1"/>
  <c r="D215" i="268" s="1"/>
  <c r="D216" i="268" s="1"/>
  <c r="D217" i="268" s="1"/>
  <c r="D218" i="268" s="1"/>
  <c r="D219" i="268" s="1"/>
  <c r="D220" i="268" s="1"/>
  <c r="D221" i="268" s="1"/>
  <c r="D222" i="268" s="1"/>
  <c r="D223" i="268" s="1"/>
  <c r="D224" i="268" s="1"/>
  <c r="D225" i="268" s="1"/>
  <c r="D226" i="268" s="1"/>
  <c r="D227" i="268" s="1"/>
  <c r="D228" i="268" s="1"/>
  <c r="D229" i="268" s="1"/>
  <c r="D230" i="268" s="1"/>
  <c r="D231" i="268" s="1"/>
  <c r="D232" i="268" s="1"/>
  <c r="D233" i="268" s="1"/>
  <c r="D234" i="268" s="1"/>
  <c r="D235" i="268" s="1"/>
  <c r="D236" i="268" s="1"/>
  <c r="D237" i="268" s="1"/>
  <c r="D238" i="268" s="1"/>
  <c r="D239" i="268" s="1"/>
  <c r="D240" i="268" s="1"/>
  <c r="D241" i="268" s="1"/>
  <c r="D242" i="268" s="1"/>
  <c r="D243" i="268" s="1"/>
  <c r="D244" i="268" s="1"/>
  <c r="D245" i="268" s="1"/>
  <c r="D246" i="268" s="1"/>
  <c r="D247" i="268" s="1"/>
  <c r="D248" i="268" s="1"/>
  <c r="D249" i="268" s="1"/>
  <c r="D250" i="268" s="1"/>
  <c r="D251" i="268" s="1"/>
  <c r="D252" i="268" s="1"/>
  <c r="D253" i="268" s="1"/>
  <c r="D254" i="268" s="1"/>
  <c r="D255" i="268" s="1"/>
  <c r="D256" i="268" s="1"/>
  <c r="D257" i="268" s="1"/>
  <c r="D258" i="268" s="1"/>
  <c r="D259" i="268" s="1"/>
  <c r="D260" i="268" s="1"/>
  <c r="D261" i="268" s="1"/>
  <c r="D262" i="268" s="1"/>
  <c r="D263" i="268" s="1"/>
  <c r="D264" i="268" s="1"/>
  <c r="D265" i="268" s="1"/>
  <c r="D266" i="268" s="1"/>
  <c r="D267" i="268" s="1"/>
  <c r="D268" i="268" s="1"/>
  <c r="D269" i="268" s="1"/>
  <c r="D270" i="268" s="1"/>
  <c r="D271" i="268" s="1"/>
  <c r="D272" i="268" s="1"/>
  <c r="D273" i="268" s="1"/>
  <c r="D274" i="268" s="1"/>
  <c r="D275" i="268" s="1"/>
  <c r="D276" i="268" s="1"/>
  <c r="D277" i="268" s="1"/>
  <c r="D278" i="268" s="1"/>
  <c r="D279" i="268" s="1"/>
  <c r="D280" i="268" s="1"/>
  <c r="D281" i="268" s="1"/>
  <c r="D282" i="268" s="1"/>
  <c r="D283" i="268" s="1"/>
  <c r="D284" i="268" s="1"/>
  <c r="D285" i="268" s="1"/>
  <c r="D286" i="268" s="1"/>
  <c r="D287" i="268" s="1"/>
  <c r="D288" i="268" s="1"/>
  <c r="D289" i="268" s="1"/>
  <c r="D290" i="268" s="1"/>
  <c r="D291" i="268" s="1"/>
  <c r="D292" i="268" s="1"/>
  <c r="D293" i="268" s="1"/>
  <c r="D294" i="268" s="1"/>
  <c r="D295" i="268" s="1"/>
  <c r="D296" i="268" s="1"/>
  <c r="D297" i="268" s="1"/>
  <c r="D298" i="268" s="1"/>
  <c r="D299" i="268" s="1"/>
  <c r="D300" i="268" s="1"/>
  <c r="D301" i="268" s="1"/>
  <c r="D302" i="268" s="1"/>
  <c r="D303" i="268" s="1"/>
  <c r="D304" i="268" s="1"/>
  <c r="D305" i="268" s="1"/>
  <c r="D306" i="268" s="1"/>
  <c r="D307" i="268" s="1"/>
  <c r="D308" i="268" s="1"/>
  <c r="D309" i="268" s="1"/>
  <c r="D310" i="268" s="1"/>
  <c r="D311" i="268" s="1"/>
  <c r="D312" i="268" s="1"/>
  <c r="D313" i="268" s="1"/>
  <c r="D314" i="268" s="1"/>
  <c r="D315" i="268" s="1"/>
  <c r="D316" i="268" s="1"/>
  <c r="D317" i="268" s="1"/>
  <c r="D318" i="268" s="1"/>
  <c r="D319" i="268" s="1"/>
  <c r="D320" i="268" s="1"/>
  <c r="D321" i="268" s="1"/>
  <c r="D322" i="268" s="1"/>
  <c r="D323" i="268" s="1"/>
  <c r="D324" i="268" s="1"/>
  <c r="D325" i="268" s="1"/>
  <c r="D326" i="268" s="1"/>
  <c r="D327" i="268" s="1"/>
  <c r="D328" i="268" s="1"/>
  <c r="D329" i="268" s="1"/>
  <c r="D330" i="268" s="1"/>
  <c r="D331" i="268" s="1"/>
  <c r="D332" i="268" s="1"/>
  <c r="D333" i="268" s="1"/>
  <c r="D334" i="268" s="1"/>
  <c r="D335" i="268" s="1"/>
  <c r="D336" i="268" s="1"/>
  <c r="D337" i="268" s="1"/>
  <c r="D338" i="268" s="1"/>
  <c r="D339" i="268" s="1"/>
  <c r="D340" i="268" s="1"/>
  <c r="D341" i="268" s="1"/>
  <c r="D342" i="268" s="1"/>
  <c r="D343" i="268" s="1"/>
  <c r="D344" i="268" s="1"/>
  <c r="D345" i="268" s="1"/>
  <c r="D346" i="268" s="1"/>
  <c r="D347" i="268" s="1"/>
  <c r="D348" i="268" s="1"/>
  <c r="D349" i="268" s="1"/>
  <c r="D350" i="268" s="1"/>
  <c r="D351" i="268" s="1"/>
  <c r="D352" i="268" s="1"/>
  <c r="D353" i="268" s="1"/>
  <c r="D354" i="268" s="1"/>
  <c r="D355" i="268" s="1"/>
  <c r="D356" i="268" s="1"/>
  <c r="D357" i="268" s="1"/>
  <c r="D358" i="268" s="1"/>
  <c r="D359" i="268" s="1"/>
  <c r="D360" i="268" s="1"/>
  <c r="D361" i="268" s="1"/>
  <c r="D362" i="268" s="1"/>
  <c r="D363" i="268" s="1"/>
  <c r="D364" i="268" s="1"/>
  <c r="D365" i="268" s="1"/>
  <c r="D366" i="268" s="1"/>
  <c r="D367" i="268" s="1"/>
  <c r="D368" i="268" s="1"/>
  <c r="D369" i="268" s="1"/>
  <c r="D370" i="268" s="1"/>
  <c r="D371" i="268" s="1"/>
  <c r="D372" i="268" s="1"/>
  <c r="D373" i="268" s="1"/>
  <c r="D374" i="268" s="1"/>
  <c r="D375" i="268" s="1"/>
  <c r="D376" i="268" s="1"/>
  <c r="D377" i="268" s="1"/>
  <c r="D378" i="268" s="1"/>
  <c r="D379" i="268" s="1"/>
  <c r="D380" i="268" s="1"/>
  <c r="D381" i="268" s="1"/>
  <c r="D382" i="268" s="1"/>
  <c r="D383" i="268" s="1"/>
  <c r="D384" i="268" s="1"/>
  <c r="D385" i="268" s="1"/>
  <c r="D386" i="268" s="1"/>
  <c r="D387" i="268" s="1"/>
  <c r="D388" i="268" s="1"/>
  <c r="D389" i="268" s="1"/>
  <c r="D390" i="268" s="1"/>
  <c r="D391" i="268" s="1"/>
  <c r="D392" i="268" s="1"/>
  <c r="D393" i="268" s="1"/>
  <c r="D394" i="268" s="1"/>
  <c r="D395" i="268" s="1"/>
  <c r="D396" i="268" s="1"/>
  <c r="D397" i="268" s="1"/>
  <c r="D398" i="268" s="1"/>
  <c r="D399" i="268" s="1"/>
  <c r="D400" i="268" s="1"/>
  <c r="D401" i="268" s="1"/>
  <c r="D402" i="268" s="1"/>
  <c r="D403" i="268" s="1"/>
  <c r="D404" i="268" s="1"/>
  <c r="D405" i="268" s="1"/>
  <c r="D406" i="268" s="1"/>
  <c r="D407" i="268" s="1"/>
  <c r="D408" i="268" s="1"/>
  <c r="D409" i="268" s="1"/>
  <c r="D410" i="268" s="1"/>
  <c r="D411" i="268" s="1"/>
  <c r="D412" i="268" s="1"/>
  <c r="D413" i="268" s="1"/>
  <c r="D414" i="268" s="1"/>
  <c r="D415" i="268" s="1"/>
  <c r="D416" i="268" s="1"/>
  <c r="D417" i="268" s="1"/>
  <c r="D418" i="268" s="1"/>
  <c r="D419" i="268" s="1"/>
  <c r="D420" i="268" s="1"/>
  <c r="D421" i="268" s="1"/>
  <c r="D422" i="268" s="1"/>
  <c r="D423" i="268" s="1"/>
  <c r="D424" i="268" s="1"/>
  <c r="D425" i="268" s="1"/>
  <c r="D426" i="268" s="1"/>
  <c r="D427" i="268" s="1"/>
  <c r="D428" i="268" s="1"/>
  <c r="D429" i="268" s="1"/>
  <c r="D430" i="268" s="1"/>
  <c r="D431" i="268" s="1"/>
  <c r="D432" i="268" s="1"/>
  <c r="D433" i="268" s="1"/>
  <c r="D434" i="268" s="1"/>
  <c r="D435" i="268" s="1"/>
  <c r="D436" i="268" s="1"/>
  <c r="D437" i="268" s="1"/>
  <c r="D438" i="268" s="1"/>
  <c r="D439" i="268" s="1"/>
  <c r="D440" i="268" s="1"/>
  <c r="D441" i="268" s="1"/>
  <c r="D442" i="268" s="1"/>
  <c r="D443" i="268" s="1"/>
  <c r="D444" i="268" s="1"/>
  <c r="D445" i="268" s="1"/>
  <c r="D446" i="268" s="1"/>
  <c r="D447" i="268" s="1"/>
  <c r="D448" i="268" s="1"/>
  <c r="D449" i="268" s="1"/>
  <c r="D450" i="268" s="1"/>
  <c r="D451" i="268" s="1"/>
  <c r="D452" i="268" s="1"/>
  <c r="D453" i="268" s="1"/>
  <c r="D454" i="268" s="1"/>
  <c r="D455" i="268" s="1"/>
  <c r="D456" i="268" s="1"/>
  <c r="D457" i="268" s="1"/>
  <c r="D458" i="268" s="1"/>
  <c r="D459" i="268" s="1"/>
  <c r="D460" i="268" s="1"/>
  <c r="D461" i="268" s="1"/>
  <c r="D462" i="268" s="1"/>
  <c r="D463" i="268" s="1"/>
  <c r="D464" i="268" s="1"/>
  <c r="D465" i="268" s="1"/>
  <c r="D466" i="268" s="1"/>
  <c r="D467" i="268" s="1"/>
  <c r="D468" i="268" s="1"/>
  <c r="D469" i="268" s="1"/>
  <c r="D470" i="268" s="1"/>
  <c r="D471" i="268" s="1"/>
  <c r="D472" i="268" s="1"/>
  <c r="D473" i="268" s="1"/>
  <c r="D474" i="268" s="1"/>
  <c r="D475" i="268" s="1"/>
  <c r="D476" i="268" s="1"/>
  <c r="D477" i="268" s="1"/>
  <c r="D478" i="268" s="1"/>
  <c r="D479" i="268" s="1"/>
  <c r="D480" i="268" s="1"/>
  <c r="D481" i="268" s="1"/>
  <c r="D482" i="268" s="1"/>
  <c r="D483" i="268" s="1"/>
  <c r="D484" i="268" s="1"/>
  <c r="D485" i="268" s="1"/>
  <c r="D486" i="268" s="1"/>
  <c r="D487" i="268" s="1"/>
  <c r="D488" i="268" s="1"/>
  <c r="D489" i="268" s="1"/>
  <c r="D490" i="268" s="1"/>
  <c r="D491" i="268" s="1"/>
  <c r="D492" i="268" s="1"/>
  <c r="D493" i="268" s="1"/>
  <c r="D494" i="268" s="1"/>
  <c r="D495" i="268" s="1"/>
  <c r="D496" i="268" s="1"/>
  <c r="D497" i="268" s="1"/>
  <c r="D498" i="268" s="1"/>
  <c r="D499" i="268" s="1"/>
  <c r="D500" i="268" s="1"/>
  <c r="D501" i="268" s="1"/>
  <c r="D502" i="268" s="1"/>
  <c r="D503" i="268" s="1"/>
  <c r="D504" i="268" s="1"/>
  <c r="D505" i="268" s="1"/>
  <c r="D506" i="268" s="1"/>
  <c r="D507" i="268" s="1"/>
  <c r="D508" i="268" s="1"/>
  <c r="D509" i="268" s="1"/>
  <c r="D510" i="268" s="1"/>
  <c r="D511" i="268" s="1"/>
  <c r="D512" i="268" s="1"/>
  <c r="D513" i="268" s="1"/>
  <c r="D514" i="268" s="1"/>
  <c r="D515" i="268" s="1"/>
  <c r="D516" i="268" s="1"/>
  <c r="D517" i="268" s="1"/>
  <c r="D518" i="268" s="1"/>
  <c r="D519" i="268" s="1"/>
  <c r="D520" i="268" s="1"/>
  <c r="D521" i="268" s="1"/>
  <c r="D522" i="268" s="1"/>
  <c r="D523" i="268" s="1"/>
  <c r="D524" i="268" s="1"/>
  <c r="D525" i="268" s="1"/>
  <c r="D526" i="268" s="1"/>
  <c r="D527" i="268" s="1"/>
  <c r="D528" i="268" s="1"/>
  <c r="D529" i="268" s="1"/>
  <c r="D530" i="268" s="1"/>
  <c r="D531" i="268" s="1"/>
  <c r="D532" i="268" s="1"/>
  <c r="D533" i="268" s="1"/>
  <c r="D534" i="268" s="1"/>
  <c r="D535" i="268" s="1"/>
  <c r="D536" i="268" s="1"/>
  <c r="D537" i="268" s="1"/>
  <c r="D538" i="268" s="1"/>
  <c r="D539" i="268" s="1"/>
  <c r="D540" i="268" s="1"/>
  <c r="D541" i="268" s="1"/>
  <c r="D542" i="268" s="1"/>
  <c r="D543" i="268" s="1"/>
  <c r="D544" i="268" s="1"/>
  <c r="D545" i="268" s="1"/>
  <c r="D546" i="268" s="1"/>
  <c r="D547" i="268" s="1"/>
  <c r="D548" i="268" s="1"/>
  <c r="D549" i="268" s="1"/>
  <c r="D550" i="268" s="1"/>
  <c r="D551" i="268" s="1"/>
  <c r="D552" i="268" s="1"/>
  <c r="D553" i="268" s="1"/>
  <c r="D554" i="268" s="1"/>
  <c r="D555" i="268" s="1"/>
  <c r="D556" i="268" s="1"/>
  <c r="D557" i="268" s="1"/>
  <c r="D558" i="268" s="1"/>
  <c r="D559" i="268" s="1"/>
  <c r="D560" i="268" s="1"/>
  <c r="D561" i="268" s="1"/>
  <c r="D562" i="268" s="1"/>
  <c r="D563" i="268" s="1"/>
  <c r="D564" i="268" s="1"/>
  <c r="D565" i="268" s="1"/>
  <c r="D566" i="268" s="1"/>
  <c r="D567" i="268" s="1"/>
  <c r="D568" i="268" s="1"/>
  <c r="D569" i="268" s="1"/>
  <c r="D570" i="268" s="1"/>
  <c r="D571" i="268" s="1"/>
  <c r="D572" i="268" s="1"/>
  <c r="D573" i="268" s="1"/>
  <c r="D574" i="268" s="1"/>
  <c r="D575" i="268" s="1"/>
  <c r="D576" i="268" s="1"/>
  <c r="D577" i="268" s="1"/>
  <c r="D578" i="268" s="1"/>
  <c r="D579" i="268" s="1"/>
  <c r="D580" i="268" s="1"/>
  <c r="D581" i="268" s="1"/>
  <c r="D582" i="268" s="1"/>
  <c r="D583" i="268" s="1"/>
  <c r="D584" i="268" s="1"/>
  <c r="D585" i="268" s="1"/>
  <c r="D586" i="268" s="1"/>
  <c r="D587" i="268" s="1"/>
  <c r="D588" i="268" s="1"/>
  <c r="D589" i="268" s="1"/>
  <c r="D590" i="268" s="1"/>
  <c r="D591" i="268" s="1"/>
  <c r="D592" i="268" s="1"/>
  <c r="D593" i="268" s="1"/>
  <c r="D594" i="268" s="1"/>
  <c r="D595" i="268" s="1"/>
  <c r="D596" i="268" s="1"/>
  <c r="D597" i="268" s="1"/>
  <c r="D598" i="268" s="1"/>
  <c r="D599" i="268" s="1"/>
  <c r="D600" i="268" s="1"/>
  <c r="D601" i="268" s="1"/>
  <c r="D602" i="268" s="1"/>
  <c r="D603" i="268" s="1"/>
  <c r="D604" i="268" s="1"/>
  <c r="D605" i="268" s="1"/>
  <c r="D606" i="268" s="1"/>
  <c r="D607" i="268" s="1"/>
  <c r="D608" i="268" s="1"/>
  <c r="D609" i="268" s="1"/>
  <c r="D610" i="268" s="1"/>
  <c r="D611" i="268" s="1"/>
  <c r="D612" i="268" s="1"/>
  <c r="D613" i="268" s="1"/>
  <c r="D614" i="268" s="1"/>
  <c r="D615" i="268" s="1"/>
  <c r="D616" i="268" s="1"/>
  <c r="D617" i="268" s="1"/>
  <c r="D618" i="268" s="1"/>
  <c r="D619" i="268" s="1"/>
  <c r="D620" i="268" s="1"/>
  <c r="D621" i="268" s="1"/>
  <c r="D622" i="268" s="1"/>
  <c r="D623" i="268" s="1"/>
  <c r="D624" i="268" s="1"/>
  <c r="D625" i="268" s="1"/>
  <c r="D626" i="268" s="1"/>
  <c r="D627" i="268" s="1"/>
  <c r="D628" i="268" s="1"/>
  <c r="D629" i="268" s="1"/>
  <c r="D630" i="268" s="1"/>
  <c r="D631" i="268" s="1"/>
  <c r="D632" i="268" s="1"/>
  <c r="D633" i="268" s="1"/>
  <c r="D634" i="268" s="1"/>
  <c r="D635" i="268" s="1"/>
  <c r="D636" i="268" s="1"/>
  <c r="D637" i="268" s="1"/>
  <c r="D638" i="268" s="1"/>
  <c r="D639" i="268" s="1"/>
  <c r="D640" i="268" s="1"/>
  <c r="D641" i="268" s="1"/>
  <c r="D642" i="268" s="1"/>
  <c r="D643" i="268" s="1"/>
  <c r="D644" i="268" s="1"/>
  <c r="D645" i="268" s="1"/>
  <c r="D646" i="268" s="1"/>
  <c r="D647" i="268" s="1"/>
  <c r="D648" i="268" s="1"/>
  <c r="D649" i="268" s="1"/>
  <c r="D650" i="268" s="1"/>
  <c r="D651" i="268" s="1"/>
  <c r="D652" i="268" s="1"/>
  <c r="D653" i="268" s="1"/>
  <c r="D654" i="268" s="1"/>
  <c r="D655" i="268" s="1"/>
  <c r="D656" i="268" s="1"/>
  <c r="D657" i="268" s="1"/>
  <c r="D658" i="268" s="1"/>
  <c r="D659" i="268" s="1"/>
  <c r="D660" i="268" s="1"/>
  <c r="D661" i="268" s="1"/>
  <c r="D662" i="268" s="1"/>
  <c r="D663" i="268" s="1"/>
  <c r="D664" i="268" s="1"/>
  <c r="D665" i="268" s="1"/>
  <c r="D666" i="268" s="1"/>
  <c r="D667" i="268" s="1"/>
  <c r="D668" i="268" s="1"/>
  <c r="D669" i="268" s="1"/>
  <c r="D670" i="268" s="1"/>
  <c r="D671" i="268" s="1"/>
  <c r="D672" i="268" s="1"/>
  <c r="D673" i="268" s="1"/>
  <c r="D674" i="268" s="1"/>
  <c r="D675" i="268" s="1"/>
  <c r="D676" i="268" s="1"/>
  <c r="D677" i="268" s="1"/>
  <c r="D678" i="268" s="1"/>
  <c r="D679" i="268" s="1"/>
  <c r="D680" i="268" s="1"/>
  <c r="D681" i="268" s="1"/>
  <c r="D682" i="268" s="1"/>
  <c r="D683" i="268" s="1"/>
  <c r="D684" i="268" s="1"/>
  <c r="D685" i="268" s="1"/>
  <c r="D686" i="268" s="1"/>
  <c r="D687" i="268" s="1"/>
  <c r="D688" i="268" s="1"/>
  <c r="D689" i="268" s="1"/>
  <c r="D690" i="268" s="1"/>
  <c r="D691" i="268" s="1"/>
  <c r="D692" i="268" s="1"/>
  <c r="D693" i="268" s="1"/>
  <c r="D694" i="268" s="1"/>
  <c r="D695" i="268" s="1"/>
  <c r="D696" i="268" s="1"/>
  <c r="D697" i="268" s="1"/>
  <c r="D698" i="268" s="1"/>
  <c r="D699" i="268" s="1"/>
  <c r="D700" i="268" s="1"/>
  <c r="D701" i="268" s="1"/>
  <c r="D702" i="268" s="1"/>
  <c r="D703" i="268" s="1"/>
  <c r="D704" i="268" s="1"/>
  <c r="D705" i="268" s="1"/>
  <c r="D706" i="268" s="1"/>
  <c r="D707" i="268" s="1"/>
  <c r="D708" i="268" s="1"/>
  <c r="D709" i="268" s="1"/>
  <c r="D710" i="268" s="1"/>
  <c r="D711" i="268" s="1"/>
  <c r="D712" i="268" s="1"/>
  <c r="D713" i="268" s="1"/>
  <c r="D714" i="268" s="1"/>
  <c r="D715" i="268" s="1"/>
  <c r="D716" i="268" s="1"/>
  <c r="D717" i="268" s="1"/>
  <c r="D718" i="268" s="1"/>
  <c r="D719" i="268" s="1"/>
  <c r="D720" i="268" s="1"/>
  <c r="D721" i="268" s="1"/>
  <c r="D722" i="268" s="1"/>
  <c r="D723" i="268" s="1"/>
  <c r="D724" i="268" s="1"/>
  <c r="D725" i="268" s="1"/>
  <c r="D726" i="268" s="1"/>
  <c r="D727" i="268" s="1"/>
  <c r="D728" i="268" s="1"/>
  <c r="D729" i="268" s="1"/>
  <c r="D730" i="268" s="1"/>
  <c r="D731" i="268" s="1"/>
  <c r="D732" i="268" s="1"/>
  <c r="D733" i="268" s="1"/>
  <c r="D734" i="268" s="1"/>
  <c r="D735" i="268" s="1"/>
  <c r="D736" i="268" s="1"/>
  <c r="D737" i="268" s="1"/>
  <c r="D738" i="268" s="1"/>
  <c r="D739" i="268" s="1"/>
  <c r="D740" i="268" s="1"/>
  <c r="D741" i="268" s="1"/>
  <c r="D742" i="268" s="1"/>
  <c r="D743" i="268" s="1"/>
  <c r="D744" i="268" s="1"/>
  <c r="D745" i="268" s="1"/>
  <c r="D746" i="268" s="1"/>
  <c r="D747" i="268" s="1"/>
  <c r="D748" i="268" s="1"/>
  <c r="D749" i="268" s="1"/>
  <c r="D750" i="268" s="1"/>
  <c r="D751" i="268" s="1"/>
  <c r="D752" i="268" s="1"/>
  <c r="D753" i="268" s="1"/>
  <c r="D754" i="268" s="1"/>
  <c r="D755" i="268" s="1"/>
  <c r="D756" i="268" s="1"/>
  <c r="D757" i="268" s="1"/>
  <c r="D758" i="268" s="1"/>
  <c r="D759" i="268" s="1"/>
  <c r="D760" i="268" s="1"/>
  <c r="D761" i="268" s="1"/>
  <c r="D762" i="268" s="1"/>
  <c r="D763" i="268" s="1"/>
  <c r="D764" i="268" s="1"/>
  <c r="D765" i="268" s="1"/>
  <c r="D766" i="268" s="1"/>
  <c r="D767" i="268" s="1"/>
  <c r="D768" i="268" s="1"/>
  <c r="D769" i="268" s="1"/>
  <c r="D770" i="268" s="1"/>
  <c r="D771" i="268" s="1"/>
  <c r="D772" i="268" s="1"/>
  <c r="D773" i="268" s="1"/>
  <c r="D774" i="268" s="1"/>
  <c r="D775" i="268" s="1"/>
  <c r="D776" i="268" s="1"/>
  <c r="D777" i="268" s="1"/>
  <c r="D778" i="268" s="1"/>
  <c r="D779" i="268" s="1"/>
  <c r="D780" i="268" s="1"/>
  <c r="D781" i="268" s="1"/>
  <c r="D782" i="268" s="1"/>
  <c r="D783" i="268" s="1"/>
  <c r="D784" i="268" s="1"/>
  <c r="D785" i="268" s="1"/>
  <c r="D786" i="268" s="1"/>
  <c r="D787" i="268" s="1"/>
  <c r="D788" i="268" s="1"/>
  <c r="D789" i="268" s="1"/>
  <c r="D790" i="268" s="1"/>
  <c r="D791" i="268" s="1"/>
  <c r="D792" i="268" s="1"/>
  <c r="D793" i="268" s="1"/>
  <c r="D794" i="268" s="1"/>
  <c r="D795" i="268" s="1"/>
  <c r="D796" i="268" s="1"/>
  <c r="D797" i="268" s="1"/>
  <c r="D798" i="268" s="1"/>
  <c r="D799" i="268" s="1"/>
  <c r="D800" i="268" s="1"/>
  <c r="D801" i="268" s="1"/>
  <c r="D802" i="268" s="1"/>
  <c r="D803" i="268" s="1"/>
  <c r="D804" i="268" s="1"/>
  <c r="D805" i="268" s="1"/>
  <c r="D806" i="268" s="1"/>
  <c r="D807" i="268" s="1"/>
  <c r="D808" i="268" s="1"/>
  <c r="D809" i="268" s="1"/>
  <c r="D810" i="268" s="1"/>
  <c r="D811" i="268" s="1"/>
  <c r="D812" i="268" s="1"/>
  <c r="D813" i="268" s="1"/>
  <c r="D814" i="268" s="1"/>
  <c r="D815" i="268" s="1"/>
  <c r="D816" i="268" s="1"/>
  <c r="D817" i="268" s="1"/>
  <c r="D818" i="268" s="1"/>
  <c r="D819" i="268" s="1"/>
  <c r="D820" i="268" s="1"/>
  <c r="D821" i="268" s="1"/>
  <c r="D822" i="268" s="1"/>
  <c r="D823" i="268" s="1"/>
  <c r="D824" i="268" s="1"/>
  <c r="D825" i="268" s="1"/>
  <c r="D826" i="268" s="1"/>
  <c r="D827" i="268" s="1"/>
  <c r="D828" i="268" s="1"/>
  <c r="D829" i="268" s="1"/>
  <c r="D830" i="268" s="1"/>
  <c r="D831" i="268" s="1"/>
  <c r="D832" i="268" s="1"/>
  <c r="D833" i="268" s="1"/>
  <c r="D834" i="268" s="1"/>
  <c r="D835" i="268" s="1"/>
  <c r="D836" i="268" s="1"/>
  <c r="D837" i="268" s="1"/>
  <c r="D838" i="268" s="1"/>
  <c r="D839" i="268" s="1"/>
  <c r="D840" i="268" s="1"/>
  <c r="D841" i="268" s="1"/>
  <c r="D842" i="268" s="1"/>
  <c r="D843" i="268" s="1"/>
  <c r="D844" i="268" s="1"/>
  <c r="D845" i="268" s="1"/>
  <c r="D846" i="268" s="1"/>
  <c r="D847" i="268" s="1"/>
  <c r="D848" i="268" s="1"/>
  <c r="D849" i="268" s="1"/>
  <c r="D850" i="268" s="1"/>
  <c r="D851" i="268" s="1"/>
  <c r="D852" i="268" s="1"/>
  <c r="D853" i="268" s="1"/>
  <c r="D854" i="268" s="1"/>
  <c r="D855" i="268" s="1"/>
  <c r="D856" i="268" s="1"/>
  <c r="D857" i="268" s="1"/>
  <c r="D858" i="268" s="1"/>
  <c r="D859" i="268" s="1"/>
  <c r="D860" i="268" s="1"/>
  <c r="D861" i="268" s="1"/>
  <c r="D862" i="268" s="1"/>
  <c r="D863" i="268" s="1"/>
  <c r="D864" i="268" s="1"/>
  <c r="D865" i="268" s="1"/>
  <c r="D866" i="268" s="1"/>
  <c r="D867" i="268" s="1"/>
  <c r="D868" i="268" s="1"/>
  <c r="D869" i="268" s="1"/>
  <c r="D870" i="268" s="1"/>
  <c r="D871" i="268" s="1"/>
  <c r="D872" i="268" s="1"/>
  <c r="D873" i="268" s="1"/>
  <c r="D874" i="268" s="1"/>
  <c r="D875" i="268" s="1"/>
  <c r="D876" i="268" s="1"/>
  <c r="D877" i="268" s="1"/>
  <c r="D878" i="268" s="1"/>
  <c r="D879" i="268" s="1"/>
  <c r="D880" i="268" s="1"/>
  <c r="D881" i="268" s="1"/>
  <c r="D882" i="268" s="1"/>
  <c r="D883" i="268" s="1"/>
  <c r="D884" i="268" s="1"/>
  <c r="D885" i="268" s="1"/>
  <c r="D886" i="268" s="1"/>
  <c r="D887" i="268" s="1"/>
  <c r="D888" i="268" s="1"/>
  <c r="D889" i="268" s="1"/>
  <c r="D890" i="268" s="1"/>
  <c r="D891" i="268" s="1"/>
  <c r="D892" i="268" s="1"/>
  <c r="D893" i="268" s="1"/>
  <c r="D894" i="268" s="1"/>
  <c r="D895" i="268" s="1"/>
  <c r="D896" i="268" s="1"/>
  <c r="D897" i="268" s="1"/>
  <c r="D898" i="268" s="1"/>
  <c r="D899" i="268" s="1"/>
  <c r="D900" i="268" s="1"/>
  <c r="D901" i="268" s="1"/>
  <c r="D902" i="268" s="1"/>
  <c r="D903" i="268" s="1"/>
  <c r="D904" i="268" s="1"/>
  <c r="D905" i="268" s="1"/>
  <c r="D906" i="268" s="1"/>
  <c r="D907" i="268" s="1"/>
  <c r="D908" i="268" s="1"/>
  <c r="D909" i="268" s="1"/>
  <c r="D910" i="268" s="1"/>
  <c r="D911" i="268" s="1"/>
  <c r="D912" i="268" s="1"/>
  <c r="D913" i="268" s="1"/>
  <c r="D914" i="268" s="1"/>
  <c r="D915" i="268" s="1"/>
  <c r="D916" i="268" s="1"/>
  <c r="D917" i="268" s="1"/>
  <c r="D918" i="268" s="1"/>
  <c r="D919" i="268" s="1"/>
  <c r="D920" i="268" s="1"/>
  <c r="D921" i="268" s="1"/>
  <c r="D922" i="268" s="1"/>
  <c r="D923" i="268" s="1"/>
  <c r="D924" i="268" s="1"/>
  <c r="D925" i="268" s="1"/>
  <c r="D926" i="268" s="1"/>
  <c r="D927" i="268" s="1"/>
  <c r="D928" i="268" s="1"/>
  <c r="D929" i="268" s="1"/>
  <c r="D930" i="268" s="1"/>
  <c r="D931" i="268" s="1"/>
  <c r="D932" i="268" s="1"/>
  <c r="D933" i="268" s="1"/>
  <c r="D934" i="268" s="1"/>
  <c r="D935" i="268" s="1"/>
  <c r="D936" i="268" s="1"/>
  <c r="D937" i="268" s="1"/>
  <c r="D938" i="268" s="1"/>
  <c r="D939" i="268" s="1"/>
  <c r="D940" i="268" s="1"/>
  <c r="D941" i="268" s="1"/>
  <c r="D942" i="268" s="1"/>
  <c r="D943" i="268" s="1"/>
  <c r="D944" i="268" s="1"/>
  <c r="D945" i="268" s="1"/>
  <c r="D946" i="268" s="1"/>
  <c r="D947" i="268" s="1"/>
  <c r="D948" i="268" s="1"/>
  <c r="D949" i="268" s="1"/>
  <c r="D950" i="268" s="1"/>
  <c r="D951" i="268" s="1"/>
  <c r="D952" i="268" s="1"/>
  <c r="D953" i="268" s="1"/>
  <c r="D954" i="268" s="1"/>
  <c r="D955" i="268" s="1"/>
  <c r="D956" i="268" s="1"/>
  <c r="D957" i="268" s="1"/>
  <c r="D958" i="268" s="1"/>
  <c r="D959" i="268" s="1"/>
  <c r="D960" i="268" s="1"/>
  <c r="D961" i="268" s="1"/>
  <c r="D962" i="268" s="1"/>
  <c r="D963" i="268" s="1"/>
  <c r="D964" i="268" s="1"/>
  <c r="D965" i="268" s="1"/>
  <c r="D966" i="268" s="1"/>
  <c r="D967" i="268" s="1"/>
  <c r="D968" i="268" s="1"/>
  <c r="D969" i="268" s="1"/>
  <c r="D970" i="268" s="1"/>
  <c r="D971" i="268" s="1"/>
  <c r="D972" i="268" s="1"/>
  <c r="D973" i="268" s="1"/>
  <c r="D974" i="268" s="1"/>
  <c r="D975" i="268" s="1"/>
  <c r="D976" i="268" s="1"/>
  <c r="D977" i="268" s="1"/>
  <c r="D978" i="268" s="1"/>
  <c r="D979" i="268" s="1"/>
  <c r="D980" i="268" s="1"/>
  <c r="D981" i="268" s="1"/>
  <c r="D982" i="268" s="1"/>
  <c r="D983" i="268" s="1"/>
  <c r="D984" i="268" s="1"/>
  <c r="D985" i="268" s="1"/>
  <c r="D986" i="268" s="1"/>
  <c r="D987" i="268" s="1"/>
  <c r="D988" i="268" s="1"/>
  <c r="D989" i="268" s="1"/>
  <c r="D990" i="268" s="1"/>
  <c r="D991" i="268" s="1"/>
  <c r="D992" i="268" s="1"/>
  <c r="D993" i="268" s="1"/>
  <c r="D994" i="268" s="1"/>
  <c r="D995" i="268" s="1"/>
  <c r="D996" i="268" s="1"/>
  <c r="D997" i="268" s="1"/>
  <c r="D998" i="268" s="1"/>
  <c r="D999" i="268" s="1"/>
  <c r="D1000" i="268" s="1"/>
  <c r="D1001" i="268" s="1"/>
  <c r="D4" i="268"/>
  <c r="D5" i="268" s="1"/>
  <c r="D3" i="268"/>
  <c r="B1" i="268"/>
  <c r="B5" i="267"/>
  <c r="D4" i="267"/>
  <c r="D5" i="267"/>
  <c r="D6" i="267" s="1"/>
  <c r="D7" i="267" s="1"/>
  <c r="D8" i="267" s="1"/>
  <c r="D9" i="267" s="1"/>
  <c r="D10" i="267" s="1"/>
  <c r="D11" i="267" s="1"/>
  <c r="D12" i="267" s="1"/>
  <c r="D13" i="267" s="1"/>
  <c r="D14" i="267" s="1"/>
  <c r="D15" i="267" s="1"/>
  <c r="D16" i="267" s="1"/>
  <c r="D17" i="267" s="1"/>
  <c r="D18" i="267" s="1"/>
  <c r="D19" i="267" s="1"/>
  <c r="D20" i="267" s="1"/>
  <c r="D21" i="267" s="1"/>
  <c r="D22" i="267" s="1"/>
  <c r="D23" i="267" s="1"/>
  <c r="D24" i="267" s="1"/>
  <c r="D25" i="267" s="1"/>
  <c r="D26" i="267" s="1"/>
  <c r="D27" i="267" s="1"/>
  <c r="D28" i="267" s="1"/>
  <c r="D29" i="267" s="1"/>
  <c r="D30" i="267" s="1"/>
  <c r="D31" i="267" s="1"/>
  <c r="D32" i="267" s="1"/>
  <c r="D33" i="267" s="1"/>
  <c r="D34" i="267" s="1"/>
  <c r="D35" i="267" s="1"/>
  <c r="D36" i="267" s="1"/>
  <c r="D37" i="267" s="1"/>
  <c r="D38" i="267" s="1"/>
  <c r="D39" i="267" s="1"/>
  <c r="D40" i="267" s="1"/>
  <c r="D41" i="267" s="1"/>
  <c r="D42" i="267" s="1"/>
  <c r="D43" i="267" s="1"/>
  <c r="D44" i="267" s="1"/>
  <c r="D45" i="267" s="1"/>
  <c r="D46" i="267" s="1"/>
  <c r="D47" i="267" s="1"/>
  <c r="D48" i="267" s="1"/>
  <c r="D49" i="267" s="1"/>
  <c r="D50" i="267" s="1"/>
  <c r="D51" i="267" s="1"/>
  <c r="D52" i="267" s="1"/>
  <c r="D53" i="267" s="1"/>
  <c r="D54" i="267" s="1"/>
  <c r="D55" i="267" s="1"/>
  <c r="D56" i="267" s="1"/>
  <c r="D57" i="267" s="1"/>
  <c r="D58" i="267" s="1"/>
  <c r="D59" i="267" s="1"/>
  <c r="D60" i="267" s="1"/>
  <c r="D61" i="267" s="1"/>
  <c r="D62" i="267" s="1"/>
  <c r="D63" i="267" s="1"/>
  <c r="D64" i="267" s="1"/>
  <c r="D65" i="267" s="1"/>
  <c r="D66" i="267" s="1"/>
  <c r="D67" i="267" s="1"/>
  <c r="D68" i="267" s="1"/>
  <c r="D69" i="267" s="1"/>
  <c r="D70" i="267" s="1"/>
  <c r="D71" i="267" s="1"/>
  <c r="D72" i="267" s="1"/>
  <c r="D73" i="267" s="1"/>
  <c r="D74" i="267" s="1"/>
  <c r="D75" i="267" s="1"/>
  <c r="D76" i="267" s="1"/>
  <c r="D77" i="267" s="1"/>
  <c r="D78" i="267" s="1"/>
  <c r="D79" i="267" s="1"/>
  <c r="D80" i="267" s="1"/>
  <c r="D81" i="267" s="1"/>
  <c r="D82" i="267" s="1"/>
  <c r="D83" i="267" s="1"/>
  <c r="D84" i="267" s="1"/>
  <c r="D85" i="267" s="1"/>
  <c r="D86" i="267" s="1"/>
  <c r="D87" i="267" s="1"/>
  <c r="D88" i="267" s="1"/>
  <c r="D89" i="267" s="1"/>
  <c r="D90" i="267" s="1"/>
  <c r="D91" i="267" s="1"/>
  <c r="D92" i="267" s="1"/>
  <c r="D93" i="267" s="1"/>
  <c r="D94" i="267" s="1"/>
  <c r="D95" i="267" s="1"/>
  <c r="D96" i="267" s="1"/>
  <c r="D97" i="267" s="1"/>
  <c r="D98" i="267" s="1"/>
  <c r="D99" i="267" s="1"/>
  <c r="D100" i="267" s="1"/>
  <c r="D101" i="267" s="1"/>
  <c r="D102" i="267" s="1"/>
  <c r="D103" i="267" s="1"/>
  <c r="D104" i="267" s="1"/>
  <c r="D105" i="267" s="1"/>
  <c r="D106" i="267" s="1"/>
  <c r="D107" i="267" s="1"/>
  <c r="D108" i="267" s="1"/>
  <c r="D109" i="267" s="1"/>
  <c r="D110" i="267" s="1"/>
  <c r="D111" i="267" s="1"/>
  <c r="D112" i="267" s="1"/>
  <c r="D113" i="267" s="1"/>
  <c r="D114" i="267" s="1"/>
  <c r="D115" i="267" s="1"/>
  <c r="D116" i="267" s="1"/>
  <c r="D117" i="267" s="1"/>
  <c r="D118" i="267" s="1"/>
  <c r="D119" i="267" s="1"/>
  <c r="D120" i="267" s="1"/>
  <c r="D121" i="267" s="1"/>
  <c r="D122" i="267" s="1"/>
  <c r="D123" i="267" s="1"/>
  <c r="D124" i="267" s="1"/>
  <c r="D125" i="267" s="1"/>
  <c r="D126" i="267" s="1"/>
  <c r="D127" i="267" s="1"/>
  <c r="D128" i="267" s="1"/>
  <c r="D129" i="267" s="1"/>
  <c r="D130" i="267" s="1"/>
  <c r="D131" i="267" s="1"/>
  <c r="D132" i="267" s="1"/>
  <c r="D133" i="267" s="1"/>
  <c r="D134" i="267" s="1"/>
  <c r="D135" i="267" s="1"/>
  <c r="D136" i="267" s="1"/>
  <c r="D137" i="267" s="1"/>
  <c r="D138" i="267" s="1"/>
  <c r="D139" i="267" s="1"/>
  <c r="D140" i="267" s="1"/>
  <c r="D141" i="267" s="1"/>
  <c r="D142" i="267" s="1"/>
  <c r="D143" i="267" s="1"/>
  <c r="D144" i="267" s="1"/>
  <c r="D145" i="267" s="1"/>
  <c r="D146" i="267" s="1"/>
  <c r="D147" i="267" s="1"/>
  <c r="D148" i="267" s="1"/>
  <c r="D149" i="267" s="1"/>
  <c r="D150" i="267" s="1"/>
  <c r="D151" i="267" s="1"/>
  <c r="D152" i="267" s="1"/>
  <c r="D153" i="267" s="1"/>
  <c r="D154" i="267" s="1"/>
  <c r="D155" i="267" s="1"/>
  <c r="D156" i="267" s="1"/>
  <c r="D157" i="267" s="1"/>
  <c r="D158" i="267" s="1"/>
  <c r="D159" i="267" s="1"/>
  <c r="D160" i="267" s="1"/>
  <c r="D161" i="267" s="1"/>
  <c r="D162" i="267" s="1"/>
  <c r="D163" i="267" s="1"/>
  <c r="D164" i="267" s="1"/>
  <c r="D165" i="267" s="1"/>
  <c r="D166" i="267" s="1"/>
  <c r="D167" i="267" s="1"/>
  <c r="D168" i="267" s="1"/>
  <c r="D169" i="267" s="1"/>
  <c r="D170" i="267" s="1"/>
  <c r="D171" i="267" s="1"/>
  <c r="D172" i="267" s="1"/>
  <c r="D173" i="267" s="1"/>
  <c r="D174" i="267" s="1"/>
  <c r="D175" i="267" s="1"/>
  <c r="D176" i="267" s="1"/>
  <c r="D177" i="267" s="1"/>
  <c r="D178" i="267" s="1"/>
  <c r="D179" i="267" s="1"/>
  <c r="D180" i="267" s="1"/>
  <c r="D181" i="267" s="1"/>
  <c r="D182" i="267" s="1"/>
  <c r="D183" i="267" s="1"/>
  <c r="D184" i="267" s="1"/>
  <c r="D185" i="267" s="1"/>
  <c r="D186" i="267" s="1"/>
  <c r="D187" i="267" s="1"/>
  <c r="D188" i="267" s="1"/>
  <c r="D189" i="267" s="1"/>
  <c r="D190" i="267" s="1"/>
  <c r="D191" i="267" s="1"/>
  <c r="D192" i="267" s="1"/>
  <c r="D193" i="267" s="1"/>
  <c r="D194" i="267" s="1"/>
  <c r="D195" i="267" s="1"/>
  <c r="D196" i="267" s="1"/>
  <c r="D197" i="267" s="1"/>
  <c r="D198" i="267" s="1"/>
  <c r="D199" i="267" s="1"/>
  <c r="D200" i="267" s="1"/>
  <c r="D201" i="267" s="1"/>
  <c r="D202" i="267" s="1"/>
  <c r="D203" i="267" s="1"/>
  <c r="D204" i="267" s="1"/>
  <c r="D205" i="267" s="1"/>
  <c r="D206" i="267" s="1"/>
  <c r="D207" i="267" s="1"/>
  <c r="D208" i="267" s="1"/>
  <c r="D209" i="267" s="1"/>
  <c r="D210" i="267" s="1"/>
  <c r="D211" i="267" s="1"/>
  <c r="D212" i="267" s="1"/>
  <c r="D213" i="267" s="1"/>
  <c r="D214" i="267" s="1"/>
  <c r="D215" i="267" s="1"/>
  <c r="D216" i="267" s="1"/>
  <c r="D217" i="267" s="1"/>
  <c r="D218" i="267" s="1"/>
  <c r="D219" i="267" s="1"/>
  <c r="D220" i="267" s="1"/>
  <c r="D221" i="267" s="1"/>
  <c r="D222" i="267" s="1"/>
  <c r="D223" i="267" s="1"/>
  <c r="D224" i="267" s="1"/>
  <c r="D225" i="267" s="1"/>
  <c r="D226" i="267" s="1"/>
  <c r="D227" i="267" s="1"/>
  <c r="D228" i="267" s="1"/>
  <c r="D229" i="267" s="1"/>
  <c r="D230" i="267" s="1"/>
  <c r="D231" i="267" s="1"/>
  <c r="D232" i="267" s="1"/>
  <c r="D233" i="267" s="1"/>
  <c r="D234" i="267" s="1"/>
  <c r="D235" i="267" s="1"/>
  <c r="D236" i="267" s="1"/>
  <c r="D237" i="267" s="1"/>
  <c r="D238" i="267" s="1"/>
  <c r="D239" i="267" s="1"/>
  <c r="D240" i="267" s="1"/>
  <c r="D241" i="267" s="1"/>
  <c r="D242" i="267" s="1"/>
  <c r="D243" i="267" s="1"/>
  <c r="D244" i="267" s="1"/>
  <c r="D245" i="267" s="1"/>
  <c r="D246" i="267" s="1"/>
  <c r="D247" i="267" s="1"/>
  <c r="D248" i="267" s="1"/>
  <c r="D249" i="267" s="1"/>
  <c r="D250" i="267" s="1"/>
  <c r="D251" i="267" s="1"/>
  <c r="D252" i="267" s="1"/>
  <c r="D253" i="267" s="1"/>
  <c r="D254" i="267" s="1"/>
  <c r="D255" i="267" s="1"/>
  <c r="D256" i="267" s="1"/>
  <c r="D257" i="267" s="1"/>
  <c r="D258" i="267" s="1"/>
  <c r="D259" i="267" s="1"/>
  <c r="D260" i="267" s="1"/>
  <c r="D261" i="267" s="1"/>
  <c r="D262" i="267" s="1"/>
  <c r="D263" i="267" s="1"/>
  <c r="D264" i="267" s="1"/>
  <c r="D265" i="267" s="1"/>
  <c r="D266" i="267" s="1"/>
  <c r="D267" i="267" s="1"/>
  <c r="D268" i="267" s="1"/>
  <c r="D269" i="267" s="1"/>
  <c r="D270" i="267" s="1"/>
  <c r="D271" i="267" s="1"/>
  <c r="D272" i="267" s="1"/>
  <c r="D273" i="267" s="1"/>
  <c r="D274" i="267" s="1"/>
  <c r="D275" i="267" s="1"/>
  <c r="D276" i="267" s="1"/>
  <c r="D277" i="267" s="1"/>
  <c r="D278" i="267" s="1"/>
  <c r="D279" i="267" s="1"/>
  <c r="D280" i="267" s="1"/>
  <c r="D281" i="267" s="1"/>
  <c r="D282" i="267" s="1"/>
  <c r="D283" i="267" s="1"/>
  <c r="D284" i="267" s="1"/>
  <c r="D285" i="267" s="1"/>
  <c r="D286" i="267" s="1"/>
  <c r="D287" i="267" s="1"/>
  <c r="D288" i="267" s="1"/>
  <c r="D289" i="267" s="1"/>
  <c r="D290" i="267" s="1"/>
  <c r="D291" i="267" s="1"/>
  <c r="D292" i="267" s="1"/>
  <c r="D293" i="267" s="1"/>
  <c r="D294" i="267" s="1"/>
  <c r="D295" i="267" s="1"/>
  <c r="D296" i="267" s="1"/>
  <c r="D297" i="267" s="1"/>
  <c r="D298" i="267" s="1"/>
  <c r="D299" i="267" s="1"/>
  <c r="D300" i="267" s="1"/>
  <c r="D301" i="267" s="1"/>
  <c r="D302" i="267" s="1"/>
  <c r="D303" i="267" s="1"/>
  <c r="D304" i="267" s="1"/>
  <c r="D305" i="267" s="1"/>
  <c r="D306" i="267" s="1"/>
  <c r="D307" i="267" s="1"/>
  <c r="D308" i="267" s="1"/>
  <c r="D309" i="267" s="1"/>
  <c r="D310" i="267" s="1"/>
  <c r="D311" i="267" s="1"/>
  <c r="D312" i="267" s="1"/>
  <c r="D313" i="267" s="1"/>
  <c r="D314" i="267" s="1"/>
  <c r="D315" i="267" s="1"/>
  <c r="D316" i="267" s="1"/>
  <c r="D317" i="267" s="1"/>
  <c r="D318" i="267" s="1"/>
  <c r="D319" i="267" s="1"/>
  <c r="D320" i="267" s="1"/>
  <c r="D321" i="267" s="1"/>
  <c r="D322" i="267" s="1"/>
  <c r="D323" i="267" s="1"/>
  <c r="D324" i="267" s="1"/>
  <c r="D325" i="267" s="1"/>
  <c r="D326" i="267" s="1"/>
  <c r="D327" i="267" s="1"/>
  <c r="D328" i="267" s="1"/>
  <c r="D329" i="267" s="1"/>
  <c r="D330" i="267" s="1"/>
  <c r="D331" i="267" s="1"/>
  <c r="D332" i="267" s="1"/>
  <c r="D333" i="267" s="1"/>
  <c r="D334" i="267" s="1"/>
  <c r="D335" i="267" s="1"/>
  <c r="D336" i="267" s="1"/>
  <c r="D337" i="267" s="1"/>
  <c r="D338" i="267" s="1"/>
  <c r="D339" i="267" s="1"/>
  <c r="D340" i="267" s="1"/>
  <c r="D341" i="267" s="1"/>
  <c r="D342" i="267" s="1"/>
  <c r="D343" i="267" s="1"/>
  <c r="D344" i="267" s="1"/>
  <c r="D345" i="267" s="1"/>
  <c r="D346" i="267" s="1"/>
  <c r="D347" i="267" s="1"/>
  <c r="D348" i="267" s="1"/>
  <c r="D349" i="267" s="1"/>
  <c r="D350" i="267" s="1"/>
  <c r="D351" i="267" s="1"/>
  <c r="D352" i="267" s="1"/>
  <c r="D353" i="267" s="1"/>
  <c r="D354" i="267" s="1"/>
  <c r="D355" i="267" s="1"/>
  <c r="D356" i="267" s="1"/>
  <c r="D357" i="267" s="1"/>
  <c r="D358" i="267" s="1"/>
  <c r="D359" i="267" s="1"/>
  <c r="D360" i="267" s="1"/>
  <c r="D361" i="267" s="1"/>
  <c r="D362" i="267" s="1"/>
  <c r="D363" i="267" s="1"/>
  <c r="D364" i="267" s="1"/>
  <c r="D365" i="267" s="1"/>
  <c r="D366" i="267" s="1"/>
  <c r="D367" i="267" s="1"/>
  <c r="D368" i="267" s="1"/>
  <c r="D369" i="267" s="1"/>
  <c r="D370" i="267" s="1"/>
  <c r="D371" i="267" s="1"/>
  <c r="D372" i="267" s="1"/>
  <c r="D373" i="267" s="1"/>
  <c r="D374" i="267" s="1"/>
  <c r="D375" i="267" s="1"/>
  <c r="D376" i="267" s="1"/>
  <c r="D377" i="267" s="1"/>
  <c r="D378" i="267" s="1"/>
  <c r="D379" i="267" s="1"/>
  <c r="D380" i="267" s="1"/>
  <c r="D381" i="267" s="1"/>
  <c r="D382" i="267" s="1"/>
  <c r="D383" i="267" s="1"/>
  <c r="D384" i="267" s="1"/>
  <c r="D385" i="267" s="1"/>
  <c r="D386" i="267" s="1"/>
  <c r="D387" i="267" s="1"/>
  <c r="D388" i="267" s="1"/>
  <c r="D389" i="267" s="1"/>
  <c r="D390" i="267" s="1"/>
  <c r="D391" i="267" s="1"/>
  <c r="D392" i="267" s="1"/>
  <c r="D393" i="267" s="1"/>
  <c r="D394" i="267" s="1"/>
  <c r="D395" i="267" s="1"/>
  <c r="D396" i="267" s="1"/>
  <c r="D397" i="267" s="1"/>
  <c r="D398" i="267" s="1"/>
  <c r="D399" i="267" s="1"/>
  <c r="D400" i="267" s="1"/>
  <c r="D401" i="267" s="1"/>
  <c r="D402" i="267" s="1"/>
  <c r="D403" i="267" s="1"/>
  <c r="D404" i="267" s="1"/>
  <c r="D405" i="267" s="1"/>
  <c r="D406" i="267" s="1"/>
  <c r="D407" i="267" s="1"/>
  <c r="D408" i="267" s="1"/>
  <c r="D409" i="267" s="1"/>
  <c r="D410" i="267" s="1"/>
  <c r="D411" i="267" s="1"/>
  <c r="D412" i="267" s="1"/>
  <c r="D413" i="267" s="1"/>
  <c r="D414" i="267" s="1"/>
  <c r="D415" i="267" s="1"/>
  <c r="D416" i="267" s="1"/>
  <c r="D417" i="267" s="1"/>
  <c r="D418" i="267" s="1"/>
  <c r="D419" i="267" s="1"/>
  <c r="D420" i="267" s="1"/>
  <c r="D421" i="267" s="1"/>
  <c r="D422" i="267" s="1"/>
  <c r="D423" i="267" s="1"/>
  <c r="D424" i="267" s="1"/>
  <c r="D425" i="267" s="1"/>
  <c r="D426" i="267" s="1"/>
  <c r="D427" i="267" s="1"/>
  <c r="D428" i="267" s="1"/>
  <c r="D429" i="267" s="1"/>
  <c r="D430" i="267" s="1"/>
  <c r="D431" i="267" s="1"/>
  <c r="D432" i="267" s="1"/>
  <c r="D433" i="267" s="1"/>
  <c r="D434" i="267" s="1"/>
  <c r="D435" i="267" s="1"/>
  <c r="D436" i="267" s="1"/>
  <c r="D437" i="267" s="1"/>
  <c r="D438" i="267" s="1"/>
  <c r="D439" i="267" s="1"/>
  <c r="D440" i="267" s="1"/>
  <c r="D441" i="267" s="1"/>
  <c r="D442" i="267" s="1"/>
  <c r="D443" i="267" s="1"/>
  <c r="D444" i="267" s="1"/>
  <c r="D445" i="267" s="1"/>
  <c r="D446" i="267" s="1"/>
  <c r="D447" i="267" s="1"/>
  <c r="D448" i="267" s="1"/>
  <c r="D449" i="267" s="1"/>
  <c r="D450" i="267" s="1"/>
  <c r="D451" i="267" s="1"/>
  <c r="D452" i="267" s="1"/>
  <c r="D453" i="267" s="1"/>
  <c r="D454" i="267" s="1"/>
  <c r="D455" i="267" s="1"/>
  <c r="D456" i="267" s="1"/>
  <c r="D457" i="267" s="1"/>
  <c r="D458" i="267" s="1"/>
  <c r="D459" i="267" s="1"/>
  <c r="D460" i="267" s="1"/>
  <c r="D461" i="267" s="1"/>
  <c r="D462" i="267" s="1"/>
  <c r="D463" i="267" s="1"/>
  <c r="D464" i="267" s="1"/>
  <c r="D465" i="267" s="1"/>
  <c r="D466" i="267" s="1"/>
  <c r="D467" i="267" s="1"/>
  <c r="D468" i="267" s="1"/>
  <c r="D469" i="267" s="1"/>
  <c r="D470" i="267" s="1"/>
  <c r="D471" i="267" s="1"/>
  <c r="D472" i="267" s="1"/>
  <c r="D473" i="267" s="1"/>
  <c r="D474" i="267" s="1"/>
  <c r="D475" i="267" s="1"/>
  <c r="D476" i="267" s="1"/>
  <c r="D477" i="267" s="1"/>
  <c r="D478" i="267" s="1"/>
  <c r="D479" i="267" s="1"/>
  <c r="D480" i="267" s="1"/>
  <c r="D481" i="267" s="1"/>
  <c r="D482" i="267" s="1"/>
  <c r="D483" i="267" s="1"/>
  <c r="D484" i="267" s="1"/>
  <c r="D485" i="267" s="1"/>
  <c r="D486" i="267" s="1"/>
  <c r="D487" i="267" s="1"/>
  <c r="D488" i="267" s="1"/>
  <c r="D489" i="267" s="1"/>
  <c r="D490" i="267" s="1"/>
  <c r="D491" i="267" s="1"/>
  <c r="D492" i="267" s="1"/>
  <c r="D493" i="267" s="1"/>
  <c r="D494" i="267" s="1"/>
  <c r="D495" i="267" s="1"/>
  <c r="D496" i="267" s="1"/>
  <c r="D497" i="267" s="1"/>
  <c r="D498" i="267" s="1"/>
  <c r="D499" i="267" s="1"/>
  <c r="D500" i="267" s="1"/>
  <c r="D501" i="267" s="1"/>
  <c r="D502" i="267" s="1"/>
  <c r="D503" i="267" s="1"/>
  <c r="D504" i="267" s="1"/>
  <c r="D505" i="267" s="1"/>
  <c r="D506" i="267" s="1"/>
  <c r="D507" i="267" s="1"/>
  <c r="D508" i="267" s="1"/>
  <c r="D509" i="267" s="1"/>
  <c r="D510" i="267" s="1"/>
  <c r="D511" i="267" s="1"/>
  <c r="D512" i="267" s="1"/>
  <c r="D513" i="267" s="1"/>
  <c r="D514" i="267" s="1"/>
  <c r="D515" i="267" s="1"/>
  <c r="D516" i="267" s="1"/>
  <c r="D517" i="267" s="1"/>
  <c r="D518" i="267" s="1"/>
  <c r="D519" i="267" s="1"/>
  <c r="D520" i="267" s="1"/>
  <c r="D521" i="267" s="1"/>
  <c r="D522" i="267" s="1"/>
  <c r="D523" i="267" s="1"/>
  <c r="D524" i="267" s="1"/>
  <c r="D525" i="267" s="1"/>
  <c r="D526" i="267" s="1"/>
  <c r="D527" i="267" s="1"/>
  <c r="D528" i="267" s="1"/>
  <c r="D529" i="267" s="1"/>
  <c r="D530" i="267" s="1"/>
  <c r="D531" i="267" s="1"/>
  <c r="D532" i="267" s="1"/>
  <c r="D533" i="267" s="1"/>
  <c r="D534" i="267" s="1"/>
  <c r="D535" i="267" s="1"/>
  <c r="D536" i="267" s="1"/>
  <c r="D537" i="267" s="1"/>
  <c r="D538" i="267" s="1"/>
  <c r="D539" i="267" s="1"/>
  <c r="D540" i="267" s="1"/>
  <c r="D541" i="267" s="1"/>
  <c r="D542" i="267" s="1"/>
  <c r="D543" i="267" s="1"/>
  <c r="D544" i="267" s="1"/>
  <c r="D545" i="267" s="1"/>
  <c r="D546" i="267" s="1"/>
  <c r="D547" i="267" s="1"/>
  <c r="D548" i="267" s="1"/>
  <c r="D549" i="267" s="1"/>
  <c r="D550" i="267" s="1"/>
  <c r="D551" i="267" s="1"/>
  <c r="D552" i="267" s="1"/>
  <c r="D553" i="267" s="1"/>
  <c r="D554" i="267" s="1"/>
  <c r="D555" i="267" s="1"/>
  <c r="D556" i="267" s="1"/>
  <c r="D557" i="267" s="1"/>
  <c r="D558" i="267" s="1"/>
  <c r="D559" i="267" s="1"/>
  <c r="D560" i="267" s="1"/>
  <c r="D561" i="267" s="1"/>
  <c r="D562" i="267" s="1"/>
  <c r="D563" i="267" s="1"/>
  <c r="D564" i="267" s="1"/>
  <c r="D565" i="267" s="1"/>
  <c r="D566" i="267" s="1"/>
  <c r="D567" i="267" s="1"/>
  <c r="D568" i="267" s="1"/>
  <c r="D569" i="267" s="1"/>
  <c r="D570" i="267" s="1"/>
  <c r="D571" i="267" s="1"/>
  <c r="D572" i="267" s="1"/>
  <c r="D573" i="267" s="1"/>
  <c r="D574" i="267" s="1"/>
  <c r="D575" i="267" s="1"/>
  <c r="D576" i="267" s="1"/>
  <c r="D577" i="267" s="1"/>
  <c r="D578" i="267" s="1"/>
  <c r="D579" i="267" s="1"/>
  <c r="D580" i="267" s="1"/>
  <c r="D581" i="267" s="1"/>
  <c r="D582" i="267" s="1"/>
  <c r="D583" i="267" s="1"/>
  <c r="D584" i="267" s="1"/>
  <c r="D585" i="267" s="1"/>
  <c r="D586" i="267" s="1"/>
  <c r="D587" i="267" s="1"/>
  <c r="D588" i="267" s="1"/>
  <c r="D589" i="267" s="1"/>
  <c r="D590" i="267" s="1"/>
  <c r="D591" i="267" s="1"/>
  <c r="D592" i="267" s="1"/>
  <c r="D593" i="267" s="1"/>
  <c r="D594" i="267" s="1"/>
  <c r="D595" i="267" s="1"/>
  <c r="D596" i="267" s="1"/>
  <c r="D597" i="267" s="1"/>
  <c r="D598" i="267" s="1"/>
  <c r="D599" i="267" s="1"/>
  <c r="D600" i="267" s="1"/>
  <c r="D601" i="267" s="1"/>
  <c r="D602" i="267" s="1"/>
  <c r="D603" i="267" s="1"/>
  <c r="D604" i="267" s="1"/>
  <c r="D605" i="267" s="1"/>
  <c r="D606" i="267" s="1"/>
  <c r="D607" i="267" s="1"/>
  <c r="D608" i="267" s="1"/>
  <c r="D609" i="267" s="1"/>
  <c r="D610" i="267" s="1"/>
  <c r="D611" i="267" s="1"/>
  <c r="D612" i="267" s="1"/>
  <c r="D613" i="267" s="1"/>
  <c r="D614" i="267" s="1"/>
  <c r="D615" i="267" s="1"/>
  <c r="D616" i="267" s="1"/>
  <c r="D617" i="267" s="1"/>
  <c r="D618" i="267" s="1"/>
  <c r="D619" i="267" s="1"/>
  <c r="D620" i="267" s="1"/>
  <c r="D621" i="267" s="1"/>
  <c r="D622" i="267" s="1"/>
  <c r="D623" i="267" s="1"/>
  <c r="D624" i="267" s="1"/>
  <c r="D625" i="267" s="1"/>
  <c r="D626" i="267" s="1"/>
  <c r="D627" i="267" s="1"/>
  <c r="D628" i="267" s="1"/>
  <c r="D629" i="267" s="1"/>
  <c r="D630" i="267" s="1"/>
  <c r="D631" i="267" s="1"/>
  <c r="D632" i="267" s="1"/>
  <c r="D633" i="267" s="1"/>
  <c r="D634" i="267" s="1"/>
  <c r="D635" i="267" s="1"/>
  <c r="D636" i="267" s="1"/>
  <c r="D637" i="267" s="1"/>
  <c r="D638" i="267" s="1"/>
  <c r="D639" i="267" s="1"/>
  <c r="D640" i="267" s="1"/>
  <c r="D641" i="267" s="1"/>
  <c r="D642" i="267" s="1"/>
  <c r="D643" i="267" s="1"/>
  <c r="D644" i="267" s="1"/>
  <c r="D645" i="267" s="1"/>
  <c r="D646" i="267" s="1"/>
  <c r="D647" i="267" s="1"/>
  <c r="D648" i="267" s="1"/>
  <c r="D649" i="267" s="1"/>
  <c r="D650" i="267" s="1"/>
  <c r="D651" i="267" s="1"/>
  <c r="D652" i="267" s="1"/>
  <c r="D653" i="267" s="1"/>
  <c r="D654" i="267" s="1"/>
  <c r="D655" i="267" s="1"/>
  <c r="D656" i="267" s="1"/>
  <c r="D657" i="267" s="1"/>
  <c r="D658" i="267" s="1"/>
  <c r="D659" i="267" s="1"/>
  <c r="D660" i="267" s="1"/>
  <c r="D661" i="267" s="1"/>
  <c r="D662" i="267" s="1"/>
  <c r="D663" i="267" s="1"/>
  <c r="D664" i="267" s="1"/>
  <c r="D665" i="267" s="1"/>
  <c r="D666" i="267" s="1"/>
  <c r="D667" i="267" s="1"/>
  <c r="D668" i="267" s="1"/>
  <c r="D669" i="267" s="1"/>
  <c r="D670" i="267" s="1"/>
  <c r="D671" i="267" s="1"/>
  <c r="D672" i="267" s="1"/>
  <c r="D673" i="267" s="1"/>
  <c r="D674" i="267" s="1"/>
  <c r="D675" i="267" s="1"/>
  <c r="D676" i="267" s="1"/>
  <c r="D677" i="267" s="1"/>
  <c r="D678" i="267" s="1"/>
  <c r="D679" i="267" s="1"/>
  <c r="D680" i="267" s="1"/>
  <c r="D681" i="267" s="1"/>
  <c r="D682" i="267" s="1"/>
  <c r="D683" i="267" s="1"/>
  <c r="D684" i="267" s="1"/>
  <c r="D685" i="267" s="1"/>
  <c r="D686" i="267" s="1"/>
  <c r="D687" i="267" s="1"/>
  <c r="D688" i="267" s="1"/>
  <c r="D689" i="267" s="1"/>
  <c r="D690" i="267" s="1"/>
  <c r="D691" i="267" s="1"/>
  <c r="D692" i="267" s="1"/>
  <c r="D693" i="267" s="1"/>
  <c r="D694" i="267" s="1"/>
  <c r="D695" i="267" s="1"/>
  <c r="D696" i="267" s="1"/>
  <c r="D697" i="267" s="1"/>
  <c r="D698" i="267" s="1"/>
  <c r="D699" i="267" s="1"/>
  <c r="D700" i="267" s="1"/>
  <c r="D701" i="267" s="1"/>
  <c r="D702" i="267" s="1"/>
  <c r="D703" i="267" s="1"/>
  <c r="D704" i="267" s="1"/>
  <c r="D705" i="267" s="1"/>
  <c r="D706" i="267" s="1"/>
  <c r="D707" i="267" s="1"/>
  <c r="D708" i="267" s="1"/>
  <c r="D709" i="267" s="1"/>
  <c r="D710" i="267" s="1"/>
  <c r="D711" i="267" s="1"/>
  <c r="D712" i="267" s="1"/>
  <c r="D713" i="267" s="1"/>
  <c r="D714" i="267" s="1"/>
  <c r="D715" i="267" s="1"/>
  <c r="D716" i="267" s="1"/>
  <c r="D717" i="267" s="1"/>
  <c r="D718" i="267" s="1"/>
  <c r="D719" i="267" s="1"/>
  <c r="D720" i="267" s="1"/>
  <c r="D721" i="267" s="1"/>
  <c r="D722" i="267" s="1"/>
  <c r="D723" i="267" s="1"/>
  <c r="D724" i="267" s="1"/>
  <c r="D725" i="267" s="1"/>
  <c r="D726" i="267" s="1"/>
  <c r="D727" i="267" s="1"/>
  <c r="D728" i="267" s="1"/>
  <c r="D729" i="267" s="1"/>
  <c r="D730" i="267" s="1"/>
  <c r="D731" i="267" s="1"/>
  <c r="D732" i="267" s="1"/>
  <c r="D733" i="267" s="1"/>
  <c r="D734" i="267" s="1"/>
  <c r="D735" i="267" s="1"/>
  <c r="D736" i="267" s="1"/>
  <c r="D737" i="267" s="1"/>
  <c r="D738" i="267" s="1"/>
  <c r="D739" i="267" s="1"/>
  <c r="D740" i="267" s="1"/>
  <c r="D741" i="267" s="1"/>
  <c r="D742" i="267" s="1"/>
  <c r="D743" i="267" s="1"/>
  <c r="D744" i="267" s="1"/>
  <c r="D745" i="267" s="1"/>
  <c r="D746" i="267" s="1"/>
  <c r="D747" i="267" s="1"/>
  <c r="D748" i="267" s="1"/>
  <c r="D749" i="267" s="1"/>
  <c r="D750" i="267" s="1"/>
  <c r="D751" i="267" s="1"/>
  <c r="D752" i="267" s="1"/>
  <c r="D753" i="267" s="1"/>
  <c r="D754" i="267" s="1"/>
  <c r="D755" i="267" s="1"/>
  <c r="D756" i="267" s="1"/>
  <c r="D757" i="267" s="1"/>
  <c r="D758" i="267" s="1"/>
  <c r="D759" i="267" s="1"/>
  <c r="D760" i="267" s="1"/>
  <c r="D761" i="267" s="1"/>
  <c r="D762" i="267" s="1"/>
  <c r="D763" i="267" s="1"/>
  <c r="D764" i="267" s="1"/>
  <c r="D765" i="267" s="1"/>
  <c r="D766" i="267" s="1"/>
  <c r="D767" i="267" s="1"/>
  <c r="D768" i="267" s="1"/>
  <c r="D769" i="267" s="1"/>
  <c r="D770" i="267" s="1"/>
  <c r="D771" i="267" s="1"/>
  <c r="D772" i="267" s="1"/>
  <c r="D773" i="267" s="1"/>
  <c r="D774" i="267" s="1"/>
  <c r="D775" i="267" s="1"/>
  <c r="D776" i="267" s="1"/>
  <c r="D777" i="267" s="1"/>
  <c r="D778" i="267" s="1"/>
  <c r="D779" i="267" s="1"/>
  <c r="D780" i="267" s="1"/>
  <c r="D781" i="267" s="1"/>
  <c r="D782" i="267" s="1"/>
  <c r="D783" i="267" s="1"/>
  <c r="D784" i="267" s="1"/>
  <c r="D785" i="267" s="1"/>
  <c r="D786" i="267" s="1"/>
  <c r="D787" i="267" s="1"/>
  <c r="D788" i="267" s="1"/>
  <c r="D789" i="267" s="1"/>
  <c r="D790" i="267" s="1"/>
  <c r="D791" i="267" s="1"/>
  <c r="D792" i="267" s="1"/>
  <c r="D793" i="267" s="1"/>
  <c r="D794" i="267" s="1"/>
  <c r="D795" i="267" s="1"/>
  <c r="D796" i="267" s="1"/>
  <c r="D797" i="267" s="1"/>
  <c r="D798" i="267" s="1"/>
  <c r="D799" i="267" s="1"/>
  <c r="D800" i="267" s="1"/>
  <c r="D801" i="267" s="1"/>
  <c r="D802" i="267" s="1"/>
  <c r="D803" i="267" s="1"/>
  <c r="D804" i="267" s="1"/>
  <c r="D805" i="267" s="1"/>
  <c r="D806" i="267" s="1"/>
  <c r="D807" i="267" s="1"/>
  <c r="D808" i="267" s="1"/>
  <c r="D809" i="267" s="1"/>
  <c r="D810" i="267" s="1"/>
  <c r="D811" i="267" s="1"/>
  <c r="D812" i="267" s="1"/>
  <c r="D813" i="267" s="1"/>
  <c r="D814" i="267" s="1"/>
  <c r="D815" i="267" s="1"/>
  <c r="D816" i="267" s="1"/>
  <c r="D817" i="267" s="1"/>
  <c r="D818" i="267" s="1"/>
  <c r="D819" i="267" s="1"/>
  <c r="D820" i="267" s="1"/>
  <c r="D821" i="267" s="1"/>
  <c r="D822" i="267" s="1"/>
  <c r="D823" i="267" s="1"/>
  <c r="D824" i="267" s="1"/>
  <c r="D825" i="267" s="1"/>
  <c r="D826" i="267" s="1"/>
  <c r="D827" i="267" s="1"/>
  <c r="D828" i="267" s="1"/>
  <c r="D829" i="267" s="1"/>
  <c r="D830" i="267" s="1"/>
  <c r="D831" i="267" s="1"/>
  <c r="D832" i="267" s="1"/>
  <c r="D833" i="267" s="1"/>
  <c r="D834" i="267" s="1"/>
  <c r="D835" i="267" s="1"/>
  <c r="D836" i="267" s="1"/>
  <c r="D837" i="267" s="1"/>
  <c r="D838" i="267" s="1"/>
  <c r="D839" i="267" s="1"/>
  <c r="D840" i="267" s="1"/>
  <c r="D841" i="267" s="1"/>
  <c r="D842" i="267" s="1"/>
  <c r="D843" i="267" s="1"/>
  <c r="D844" i="267" s="1"/>
  <c r="D845" i="267" s="1"/>
  <c r="D846" i="267" s="1"/>
  <c r="D847" i="267" s="1"/>
  <c r="D848" i="267" s="1"/>
  <c r="D849" i="267" s="1"/>
  <c r="D850" i="267" s="1"/>
  <c r="D851" i="267" s="1"/>
  <c r="D852" i="267" s="1"/>
  <c r="D853" i="267" s="1"/>
  <c r="D854" i="267" s="1"/>
  <c r="D855" i="267" s="1"/>
  <c r="D856" i="267" s="1"/>
  <c r="D857" i="267" s="1"/>
  <c r="D858" i="267" s="1"/>
  <c r="D859" i="267" s="1"/>
  <c r="D860" i="267" s="1"/>
  <c r="D861" i="267" s="1"/>
  <c r="D862" i="267" s="1"/>
  <c r="D863" i="267" s="1"/>
  <c r="D864" i="267" s="1"/>
  <c r="D865" i="267" s="1"/>
  <c r="D866" i="267" s="1"/>
  <c r="D867" i="267" s="1"/>
  <c r="D868" i="267" s="1"/>
  <c r="D869" i="267" s="1"/>
  <c r="D870" i="267" s="1"/>
  <c r="D871" i="267" s="1"/>
  <c r="D872" i="267" s="1"/>
  <c r="D873" i="267" s="1"/>
  <c r="D874" i="267" s="1"/>
  <c r="D875" i="267" s="1"/>
  <c r="D876" i="267" s="1"/>
  <c r="D877" i="267" s="1"/>
  <c r="D878" i="267" s="1"/>
  <c r="D879" i="267" s="1"/>
  <c r="D880" i="267" s="1"/>
  <c r="D881" i="267" s="1"/>
  <c r="D882" i="267" s="1"/>
  <c r="D883" i="267" s="1"/>
  <c r="D884" i="267" s="1"/>
  <c r="D885" i="267" s="1"/>
  <c r="D886" i="267" s="1"/>
  <c r="D887" i="267" s="1"/>
  <c r="D888" i="267" s="1"/>
  <c r="D889" i="267" s="1"/>
  <c r="D890" i="267" s="1"/>
  <c r="D891" i="267" s="1"/>
  <c r="D892" i="267" s="1"/>
  <c r="D893" i="267" s="1"/>
  <c r="D894" i="267" s="1"/>
  <c r="D895" i="267" s="1"/>
  <c r="D896" i="267" s="1"/>
  <c r="D897" i="267" s="1"/>
  <c r="D898" i="267" s="1"/>
  <c r="D899" i="267" s="1"/>
  <c r="D900" i="267" s="1"/>
  <c r="D901" i="267" s="1"/>
  <c r="D902" i="267" s="1"/>
  <c r="D903" i="267" s="1"/>
  <c r="D904" i="267" s="1"/>
  <c r="D905" i="267" s="1"/>
  <c r="D906" i="267" s="1"/>
  <c r="D907" i="267" s="1"/>
  <c r="D908" i="267" s="1"/>
  <c r="D909" i="267" s="1"/>
  <c r="D910" i="267" s="1"/>
  <c r="D911" i="267" s="1"/>
  <c r="D912" i="267" s="1"/>
  <c r="D913" i="267" s="1"/>
  <c r="D914" i="267" s="1"/>
  <c r="D915" i="267" s="1"/>
  <c r="D916" i="267" s="1"/>
  <c r="D917" i="267" s="1"/>
  <c r="D918" i="267" s="1"/>
  <c r="D919" i="267" s="1"/>
  <c r="D920" i="267" s="1"/>
  <c r="D921" i="267" s="1"/>
  <c r="D922" i="267" s="1"/>
  <c r="D923" i="267" s="1"/>
  <c r="D924" i="267" s="1"/>
  <c r="D925" i="267" s="1"/>
  <c r="D926" i="267" s="1"/>
  <c r="D927" i="267" s="1"/>
  <c r="D928" i="267" s="1"/>
  <c r="D929" i="267" s="1"/>
  <c r="D930" i="267" s="1"/>
  <c r="D931" i="267" s="1"/>
  <c r="D932" i="267" s="1"/>
  <c r="D933" i="267" s="1"/>
  <c r="D934" i="267" s="1"/>
  <c r="D935" i="267" s="1"/>
  <c r="D936" i="267" s="1"/>
  <c r="D937" i="267" s="1"/>
  <c r="D938" i="267" s="1"/>
  <c r="D939" i="267" s="1"/>
  <c r="D940" i="267" s="1"/>
  <c r="D941" i="267" s="1"/>
  <c r="D942" i="267" s="1"/>
  <c r="D943" i="267" s="1"/>
  <c r="D944" i="267" s="1"/>
  <c r="D945" i="267" s="1"/>
  <c r="D946" i="267" s="1"/>
  <c r="D947" i="267" s="1"/>
  <c r="D948" i="267" s="1"/>
  <c r="D949" i="267" s="1"/>
  <c r="D950" i="267" s="1"/>
  <c r="D951" i="267" s="1"/>
  <c r="D952" i="267" s="1"/>
  <c r="D953" i="267" s="1"/>
  <c r="D954" i="267" s="1"/>
  <c r="D955" i="267" s="1"/>
  <c r="D956" i="267" s="1"/>
  <c r="D957" i="267" s="1"/>
  <c r="D958" i="267" s="1"/>
  <c r="D959" i="267" s="1"/>
  <c r="D960" i="267" s="1"/>
  <c r="D961" i="267" s="1"/>
  <c r="D962" i="267" s="1"/>
  <c r="D963" i="267" s="1"/>
  <c r="D964" i="267" s="1"/>
  <c r="D965" i="267" s="1"/>
  <c r="D966" i="267" s="1"/>
  <c r="D967" i="267" s="1"/>
  <c r="D968" i="267" s="1"/>
  <c r="D969" i="267" s="1"/>
  <c r="D970" i="267" s="1"/>
  <c r="D971" i="267" s="1"/>
  <c r="D972" i="267" s="1"/>
  <c r="D973" i="267" s="1"/>
  <c r="D974" i="267" s="1"/>
  <c r="D975" i="267" s="1"/>
  <c r="D976" i="267" s="1"/>
  <c r="D977" i="267" s="1"/>
  <c r="D978" i="267" s="1"/>
  <c r="D979" i="267" s="1"/>
  <c r="D980" i="267" s="1"/>
  <c r="D981" i="267" s="1"/>
  <c r="D982" i="267" s="1"/>
  <c r="D983" i="267" s="1"/>
  <c r="D984" i="267" s="1"/>
  <c r="D985" i="267" s="1"/>
  <c r="D986" i="267" s="1"/>
  <c r="D987" i="267" s="1"/>
  <c r="D988" i="267" s="1"/>
  <c r="D989" i="267" s="1"/>
  <c r="D990" i="267" s="1"/>
  <c r="D991" i="267" s="1"/>
  <c r="D992" i="267" s="1"/>
  <c r="D993" i="267" s="1"/>
  <c r="D994" i="267" s="1"/>
  <c r="D995" i="267" s="1"/>
  <c r="D996" i="267" s="1"/>
  <c r="D997" i="267" s="1"/>
  <c r="D998" i="267" s="1"/>
  <c r="D999" i="267" s="1"/>
  <c r="D1000" i="267" s="1"/>
  <c r="D1001" i="267" s="1"/>
  <c r="D3" i="267"/>
  <c r="B2" i="267"/>
  <c r="B1" i="267"/>
  <c r="H21" i="277" l="1"/>
  <c r="J21" i="277" s="1"/>
  <c r="I18" i="277"/>
  <c r="J18" i="277" s="1"/>
  <c r="E1" i="269"/>
  <c r="B2" i="268"/>
  <c r="B3" i="268" s="1"/>
  <c r="E1" i="268" s="1"/>
  <c r="B3" i="267"/>
  <c r="B1" i="225"/>
  <c r="B3" i="234"/>
  <c r="C1" i="229"/>
  <c r="D1" i="229"/>
  <c r="E1" i="229"/>
  <c r="C2" i="229"/>
  <c r="D2" i="229"/>
  <c r="E2" i="229"/>
  <c r="C3" i="229"/>
  <c r="D3" i="229"/>
  <c r="E3" i="229"/>
  <c r="B2" i="229"/>
  <c r="B3" i="229"/>
  <c r="B1" i="229"/>
  <c r="C3" i="227"/>
  <c r="D3" i="227"/>
  <c r="E3" i="227"/>
  <c r="B3" i="227"/>
  <c r="B14" i="262"/>
  <c r="F8" i="262"/>
  <c r="D8" i="262"/>
  <c r="E8" i="262" s="1"/>
  <c r="C8" i="262"/>
  <c r="C6" i="262"/>
  <c r="F6" i="262" s="1"/>
  <c r="F9" i="262" s="1"/>
  <c r="B16" i="262" s="1"/>
  <c r="C5" i="261"/>
  <c r="D5" i="261" s="1"/>
  <c r="F5" i="261"/>
  <c r="C6" i="261"/>
  <c r="D6" i="261" s="1"/>
  <c r="F6" i="261"/>
  <c r="B14" i="261"/>
  <c r="C9" i="260"/>
  <c r="E8" i="260"/>
  <c r="C8" i="260"/>
  <c r="E7" i="260"/>
  <c r="C7" i="260"/>
  <c r="E6" i="260"/>
  <c r="F7" i="260" s="1"/>
  <c r="C6" i="260"/>
  <c r="E5" i="260"/>
  <c r="C5" i="260"/>
  <c r="G5" i="260" s="1"/>
  <c r="E4" i="260"/>
  <c r="C4" i="260"/>
  <c r="J31" i="259"/>
  <c r="H27" i="259"/>
  <c r="I27" i="259" s="1"/>
  <c r="H26" i="259"/>
  <c r="I26" i="259" s="1"/>
  <c r="M25" i="259"/>
  <c r="M26" i="259" s="1"/>
  <c r="M27" i="259" s="1"/>
  <c r="M28" i="259" s="1"/>
  <c r="M29" i="259" s="1"/>
  <c r="M30" i="259" s="1"/>
  <c r="M31" i="259" s="1"/>
  <c r="M32" i="259" s="1"/>
  <c r="M33" i="259" s="1"/>
  <c r="M34" i="259" s="1"/>
  <c r="M35" i="259" s="1"/>
  <c r="M36" i="259" s="1"/>
  <c r="M37" i="259" s="1"/>
  <c r="M38" i="259" s="1"/>
  <c r="M39" i="259" s="1"/>
  <c r="M40" i="259" s="1"/>
  <c r="M41" i="259" s="1"/>
  <c r="M42" i="259" s="1"/>
  <c r="M43" i="259" s="1"/>
  <c r="M44" i="259" s="1"/>
  <c r="M45" i="259" s="1"/>
  <c r="M46" i="259" s="1"/>
  <c r="M47" i="259" s="1"/>
  <c r="M48" i="259" s="1"/>
  <c r="M49" i="259" s="1"/>
  <c r="M50" i="259" s="1"/>
  <c r="M51" i="259" s="1"/>
  <c r="M52" i="259" s="1"/>
  <c r="M53" i="259" s="1"/>
  <c r="M54" i="259" s="1"/>
  <c r="M55" i="259" s="1"/>
  <c r="M56" i="259" s="1"/>
  <c r="M57" i="259" s="1"/>
  <c r="M58" i="259" s="1"/>
  <c r="M59" i="259" s="1"/>
  <c r="M60" i="259" s="1"/>
  <c r="M61" i="259" s="1"/>
  <c r="M62" i="259" s="1"/>
  <c r="M63" i="259" s="1"/>
  <c r="M64" i="259" s="1"/>
  <c r="M65" i="259" s="1"/>
  <c r="M66" i="259" s="1"/>
  <c r="M67" i="259" s="1"/>
  <c r="M68" i="259" s="1"/>
  <c r="M69" i="259" s="1"/>
  <c r="M70" i="259" s="1"/>
  <c r="M71" i="259" s="1"/>
  <c r="M72" i="259" s="1"/>
  <c r="M73" i="259" s="1"/>
  <c r="M74" i="259" s="1"/>
  <c r="M75" i="259" s="1"/>
  <c r="M76" i="259" s="1"/>
  <c r="M77" i="259" s="1"/>
  <c r="M78" i="259" s="1"/>
  <c r="M79" i="259" s="1"/>
  <c r="M80" i="259" s="1"/>
  <c r="M81" i="259" s="1"/>
  <c r="M82" i="259" s="1"/>
  <c r="M83" i="259" s="1"/>
  <c r="M84" i="259" s="1"/>
  <c r="M85" i="259" s="1"/>
  <c r="M86" i="259" s="1"/>
  <c r="M87" i="259" s="1"/>
  <c r="M88" i="259" s="1"/>
  <c r="M89" i="259" s="1"/>
  <c r="M90" i="259" s="1"/>
  <c r="M91" i="259" s="1"/>
  <c r="M92" i="259" s="1"/>
  <c r="M93" i="259" s="1"/>
  <c r="M94" i="259" s="1"/>
  <c r="M95" i="259" s="1"/>
  <c r="M96" i="259" s="1"/>
  <c r="M97" i="259" s="1"/>
  <c r="M98" i="259" s="1"/>
  <c r="M99" i="259" s="1"/>
  <c r="M100" i="259" s="1"/>
  <c r="M101" i="259" s="1"/>
  <c r="M102" i="259" s="1"/>
  <c r="M103" i="259" s="1"/>
  <c r="M104" i="259" s="1"/>
  <c r="M105" i="259" s="1"/>
  <c r="M106" i="259" s="1"/>
  <c r="M107" i="259" s="1"/>
  <c r="M108" i="259" s="1"/>
  <c r="M109" i="259" s="1"/>
  <c r="M110" i="259" s="1"/>
  <c r="M111" i="259" s="1"/>
  <c r="M112" i="259" s="1"/>
  <c r="M113" i="259" s="1"/>
  <c r="M114" i="259" s="1"/>
  <c r="M115" i="259" s="1"/>
  <c r="M116" i="259" s="1"/>
  <c r="M117" i="259" s="1"/>
  <c r="M118" i="259" s="1"/>
  <c r="M119" i="259" s="1"/>
  <c r="M120" i="259" s="1"/>
  <c r="M121" i="259" s="1"/>
  <c r="M122" i="259" s="1"/>
  <c r="M123" i="259" s="1"/>
  <c r="M124" i="259" s="1"/>
  <c r="M125" i="259" s="1"/>
  <c r="M126" i="259" s="1"/>
  <c r="M127" i="259" s="1"/>
  <c r="M128" i="259" s="1"/>
  <c r="M129" i="259" s="1"/>
  <c r="M130" i="259" s="1"/>
  <c r="M131" i="259" s="1"/>
  <c r="M132" i="259" s="1"/>
  <c r="M133" i="259" s="1"/>
  <c r="M134" i="259" s="1"/>
  <c r="M135" i="259" s="1"/>
  <c r="M136" i="259" s="1"/>
  <c r="M137" i="259" s="1"/>
  <c r="M138" i="259" s="1"/>
  <c r="M139" i="259" s="1"/>
  <c r="M140" i="259" s="1"/>
  <c r="M141" i="259" s="1"/>
  <c r="M142" i="259" s="1"/>
  <c r="M143" i="259" s="1"/>
  <c r="M144" i="259" s="1"/>
  <c r="M145" i="259" s="1"/>
  <c r="M146" i="259" s="1"/>
  <c r="M147" i="259" s="1"/>
  <c r="M148" i="259" s="1"/>
  <c r="M149" i="259" s="1"/>
  <c r="M150" i="259" s="1"/>
  <c r="M151" i="259" s="1"/>
  <c r="M152" i="259" s="1"/>
  <c r="M153" i="259" s="1"/>
  <c r="M154" i="259" s="1"/>
  <c r="M155" i="259" s="1"/>
  <c r="M156" i="259" s="1"/>
  <c r="M157" i="259" s="1"/>
  <c r="M158" i="259" s="1"/>
  <c r="M159" i="259" s="1"/>
  <c r="M160" i="259" s="1"/>
  <c r="M161" i="259" s="1"/>
  <c r="M162" i="259" s="1"/>
  <c r="M163" i="259" s="1"/>
  <c r="M164" i="259" s="1"/>
  <c r="M165" i="259" s="1"/>
  <c r="M166" i="259" s="1"/>
  <c r="M167" i="259" s="1"/>
  <c r="M168" i="259" s="1"/>
  <c r="M169" i="259" s="1"/>
  <c r="M170" i="259" s="1"/>
  <c r="M171" i="259" s="1"/>
  <c r="M172" i="259" s="1"/>
  <c r="M173" i="259" s="1"/>
  <c r="M174" i="259" s="1"/>
  <c r="M175" i="259" s="1"/>
  <c r="M176" i="259" s="1"/>
  <c r="M177" i="259" s="1"/>
  <c r="M178" i="259" s="1"/>
  <c r="M179" i="259" s="1"/>
  <c r="M180" i="259" s="1"/>
  <c r="M181" i="259" s="1"/>
  <c r="M182" i="259" s="1"/>
  <c r="M183" i="259" s="1"/>
  <c r="M184" i="259" s="1"/>
  <c r="M185" i="259" s="1"/>
  <c r="M186" i="259" s="1"/>
  <c r="M187" i="259" s="1"/>
  <c r="M188" i="259" s="1"/>
  <c r="M189" i="259" s="1"/>
  <c r="M190" i="259" s="1"/>
  <c r="M191" i="259" s="1"/>
  <c r="M192" i="259" s="1"/>
  <c r="M193" i="259" s="1"/>
  <c r="M194" i="259" s="1"/>
  <c r="M195" i="259" s="1"/>
  <c r="M196" i="259" s="1"/>
  <c r="M197" i="259" s="1"/>
  <c r="M198" i="259" s="1"/>
  <c r="M199" i="259" s="1"/>
  <c r="M200" i="259" s="1"/>
  <c r="M201" i="259" s="1"/>
  <c r="M202" i="259" s="1"/>
  <c r="M203" i="259" s="1"/>
  <c r="M204" i="259" s="1"/>
  <c r="M205" i="259" s="1"/>
  <c r="M206" i="259" s="1"/>
  <c r="M207" i="259" s="1"/>
  <c r="M208" i="259" s="1"/>
  <c r="M209" i="259" s="1"/>
  <c r="M210" i="259" s="1"/>
  <c r="M211" i="259" s="1"/>
  <c r="M212" i="259" s="1"/>
  <c r="M213" i="259" s="1"/>
  <c r="M214" i="259" s="1"/>
  <c r="M215" i="259" s="1"/>
  <c r="M216" i="259" s="1"/>
  <c r="M217" i="259" s="1"/>
  <c r="M218" i="259" s="1"/>
  <c r="M219" i="259" s="1"/>
  <c r="M220" i="259" s="1"/>
  <c r="M221" i="259" s="1"/>
  <c r="M222" i="259" s="1"/>
  <c r="M223" i="259" s="1"/>
  <c r="M224" i="259" s="1"/>
  <c r="M225" i="259" s="1"/>
  <c r="M226" i="259" s="1"/>
  <c r="M227" i="259" s="1"/>
  <c r="M228" i="259" s="1"/>
  <c r="M229" i="259" s="1"/>
  <c r="M230" i="259" s="1"/>
  <c r="M231" i="259" s="1"/>
  <c r="M232" i="259" s="1"/>
  <c r="M233" i="259" s="1"/>
  <c r="M234" i="259" s="1"/>
  <c r="M235" i="259" s="1"/>
  <c r="M236" i="259" s="1"/>
  <c r="M237" i="259" s="1"/>
  <c r="M238" i="259" s="1"/>
  <c r="M239" i="259" s="1"/>
  <c r="M240" i="259" s="1"/>
  <c r="M241" i="259" s="1"/>
  <c r="M242" i="259" s="1"/>
  <c r="M243" i="259" s="1"/>
  <c r="M244" i="259" s="1"/>
  <c r="M245" i="259" s="1"/>
  <c r="M246" i="259" s="1"/>
  <c r="M247" i="259" s="1"/>
  <c r="M248" i="259" s="1"/>
  <c r="M249" i="259" s="1"/>
  <c r="M250" i="259" s="1"/>
  <c r="M251" i="259" s="1"/>
  <c r="M252" i="259" s="1"/>
  <c r="M253" i="259" s="1"/>
  <c r="M254" i="259" s="1"/>
  <c r="M255" i="259" s="1"/>
  <c r="M256" i="259" s="1"/>
  <c r="M257" i="259" s="1"/>
  <c r="M258" i="259" s="1"/>
  <c r="M259" i="259" s="1"/>
  <c r="M260" i="259" s="1"/>
  <c r="M261" i="259" s="1"/>
  <c r="M262" i="259" s="1"/>
  <c r="M263" i="259" s="1"/>
  <c r="M264" i="259" s="1"/>
  <c r="M265" i="259" s="1"/>
  <c r="M266" i="259" s="1"/>
  <c r="M267" i="259" s="1"/>
  <c r="M268" i="259" s="1"/>
  <c r="M269" i="259" s="1"/>
  <c r="M270" i="259" s="1"/>
  <c r="M271" i="259" s="1"/>
  <c r="M272" i="259" s="1"/>
  <c r="M273" i="259" s="1"/>
  <c r="M274" i="259" s="1"/>
  <c r="M275" i="259" s="1"/>
  <c r="M276" i="259" s="1"/>
  <c r="M277" i="259" s="1"/>
  <c r="M278" i="259" s="1"/>
  <c r="M279" i="259" s="1"/>
  <c r="M280" i="259" s="1"/>
  <c r="M281" i="259" s="1"/>
  <c r="M282" i="259" s="1"/>
  <c r="M283" i="259" s="1"/>
  <c r="M284" i="259" s="1"/>
  <c r="M285" i="259" s="1"/>
  <c r="M286" i="259" s="1"/>
  <c r="M287" i="259" s="1"/>
  <c r="M288" i="259" s="1"/>
  <c r="M289" i="259" s="1"/>
  <c r="M290" i="259" s="1"/>
  <c r="M291" i="259" s="1"/>
  <c r="M292" i="259" s="1"/>
  <c r="M293" i="259" s="1"/>
  <c r="M294" i="259" s="1"/>
  <c r="M295" i="259" s="1"/>
  <c r="M296" i="259" s="1"/>
  <c r="M297" i="259" s="1"/>
  <c r="M298" i="259" s="1"/>
  <c r="M299" i="259" s="1"/>
  <c r="M300" i="259" s="1"/>
  <c r="M301" i="259" s="1"/>
  <c r="M302" i="259" s="1"/>
  <c r="M303" i="259" s="1"/>
  <c r="M304" i="259" s="1"/>
  <c r="M305" i="259" s="1"/>
  <c r="M306" i="259" s="1"/>
  <c r="M307" i="259" s="1"/>
  <c r="M308" i="259" s="1"/>
  <c r="M309" i="259" s="1"/>
  <c r="M310" i="259" s="1"/>
  <c r="M311" i="259" s="1"/>
  <c r="M312" i="259" s="1"/>
  <c r="M313" i="259" s="1"/>
  <c r="M314" i="259" s="1"/>
  <c r="M315" i="259" s="1"/>
  <c r="M316" i="259" s="1"/>
  <c r="M317" i="259" s="1"/>
  <c r="M318" i="259" s="1"/>
  <c r="M319" i="259" s="1"/>
  <c r="M320" i="259" s="1"/>
  <c r="M321" i="259" s="1"/>
  <c r="M322" i="259" s="1"/>
  <c r="M323" i="259" s="1"/>
  <c r="M324" i="259" s="1"/>
  <c r="M325" i="259" s="1"/>
  <c r="M326" i="259" s="1"/>
  <c r="M327" i="259" s="1"/>
  <c r="M328" i="259" s="1"/>
  <c r="M329" i="259" s="1"/>
  <c r="M330" i="259" s="1"/>
  <c r="M331" i="259" s="1"/>
  <c r="M332" i="259" s="1"/>
  <c r="M333" i="259" s="1"/>
  <c r="M334" i="259" s="1"/>
  <c r="M335" i="259" s="1"/>
  <c r="M336" i="259" s="1"/>
  <c r="M337" i="259" s="1"/>
  <c r="M338" i="259" s="1"/>
  <c r="M339" i="259" s="1"/>
  <c r="M340" i="259" s="1"/>
  <c r="M341" i="259" s="1"/>
  <c r="M342" i="259" s="1"/>
  <c r="M343" i="259" s="1"/>
  <c r="M344" i="259" s="1"/>
  <c r="M345" i="259" s="1"/>
  <c r="M346" i="259" s="1"/>
  <c r="M347" i="259" s="1"/>
  <c r="M348" i="259" s="1"/>
  <c r="M349" i="259" s="1"/>
  <c r="M350" i="259" s="1"/>
  <c r="M351" i="259" s="1"/>
  <c r="M352" i="259" s="1"/>
  <c r="M353" i="259" s="1"/>
  <c r="M354" i="259" s="1"/>
  <c r="M355" i="259" s="1"/>
  <c r="M356" i="259" s="1"/>
  <c r="M357" i="259" s="1"/>
  <c r="M358" i="259" s="1"/>
  <c r="M359" i="259" s="1"/>
  <c r="M360" i="259" s="1"/>
  <c r="M361" i="259" s="1"/>
  <c r="M362" i="259" s="1"/>
  <c r="M363" i="259" s="1"/>
  <c r="M364" i="259" s="1"/>
  <c r="M365" i="259" s="1"/>
  <c r="M366" i="259" s="1"/>
  <c r="M367" i="259" s="1"/>
  <c r="M368" i="259" s="1"/>
  <c r="M369" i="259" s="1"/>
  <c r="M370" i="259" s="1"/>
  <c r="M371" i="259" s="1"/>
  <c r="M372" i="259" s="1"/>
  <c r="M373" i="259" s="1"/>
  <c r="M374" i="259" s="1"/>
  <c r="M375" i="259" s="1"/>
  <c r="M376" i="259" s="1"/>
  <c r="M377" i="259" s="1"/>
  <c r="M378" i="259" s="1"/>
  <c r="M379" i="259" s="1"/>
  <c r="M380" i="259" s="1"/>
  <c r="M381" i="259" s="1"/>
  <c r="M382" i="259" s="1"/>
  <c r="M383" i="259" s="1"/>
  <c r="M384" i="259" s="1"/>
  <c r="M385" i="259" s="1"/>
  <c r="M386" i="259" s="1"/>
  <c r="M387" i="259" s="1"/>
  <c r="M388" i="259" s="1"/>
  <c r="M389" i="259" s="1"/>
  <c r="M390" i="259" s="1"/>
  <c r="M391" i="259" s="1"/>
  <c r="M392" i="259" s="1"/>
  <c r="M393" i="259" s="1"/>
  <c r="M394" i="259" s="1"/>
  <c r="M395" i="259" s="1"/>
  <c r="M396" i="259" s="1"/>
  <c r="M397" i="259" s="1"/>
  <c r="M398" i="259" s="1"/>
  <c r="M399" i="259" s="1"/>
  <c r="M400" i="259" s="1"/>
  <c r="M401" i="259" s="1"/>
  <c r="M402" i="259" s="1"/>
  <c r="M403" i="259" s="1"/>
  <c r="M404" i="259" s="1"/>
  <c r="M405" i="259" s="1"/>
  <c r="M406" i="259" s="1"/>
  <c r="M407" i="259" s="1"/>
  <c r="M408" i="259" s="1"/>
  <c r="M409" i="259" s="1"/>
  <c r="M410" i="259" s="1"/>
  <c r="M411" i="259" s="1"/>
  <c r="M412" i="259" s="1"/>
  <c r="M413" i="259" s="1"/>
  <c r="M414" i="259" s="1"/>
  <c r="M415" i="259" s="1"/>
  <c r="M416" i="259" s="1"/>
  <c r="M417" i="259" s="1"/>
  <c r="M418" i="259" s="1"/>
  <c r="M419" i="259" s="1"/>
  <c r="M420" i="259" s="1"/>
  <c r="M421" i="259" s="1"/>
  <c r="M422" i="259" s="1"/>
  <c r="M423" i="259" s="1"/>
  <c r="M424" i="259" s="1"/>
  <c r="M425" i="259" s="1"/>
  <c r="M426" i="259" s="1"/>
  <c r="M427" i="259" s="1"/>
  <c r="M428" i="259" s="1"/>
  <c r="M429" i="259" s="1"/>
  <c r="M430" i="259" s="1"/>
  <c r="M431" i="259" s="1"/>
  <c r="M432" i="259" s="1"/>
  <c r="M433" i="259" s="1"/>
  <c r="M434" i="259" s="1"/>
  <c r="M435" i="259" s="1"/>
  <c r="M436" i="259" s="1"/>
  <c r="M437" i="259" s="1"/>
  <c r="M438" i="259" s="1"/>
  <c r="M439" i="259" s="1"/>
  <c r="M440" i="259" s="1"/>
  <c r="M441" i="259" s="1"/>
  <c r="M442" i="259" s="1"/>
  <c r="M443" i="259" s="1"/>
  <c r="M444" i="259" s="1"/>
  <c r="M445" i="259" s="1"/>
  <c r="M446" i="259" s="1"/>
  <c r="M447" i="259" s="1"/>
  <c r="M448" i="259" s="1"/>
  <c r="M449" i="259" s="1"/>
  <c r="M450" i="259" s="1"/>
  <c r="M451" i="259" s="1"/>
  <c r="M452" i="259" s="1"/>
  <c r="M453" i="259" s="1"/>
  <c r="M454" i="259" s="1"/>
  <c r="M455" i="259" s="1"/>
  <c r="M456" i="259" s="1"/>
  <c r="M457" i="259" s="1"/>
  <c r="M458" i="259" s="1"/>
  <c r="M459" i="259" s="1"/>
  <c r="M460" i="259" s="1"/>
  <c r="M461" i="259" s="1"/>
  <c r="M462" i="259" s="1"/>
  <c r="M463" i="259" s="1"/>
  <c r="M464" i="259" s="1"/>
  <c r="M465" i="259" s="1"/>
  <c r="M466" i="259" s="1"/>
  <c r="M467" i="259" s="1"/>
  <c r="M468" i="259" s="1"/>
  <c r="M469" i="259" s="1"/>
  <c r="M470" i="259" s="1"/>
  <c r="M471" i="259" s="1"/>
  <c r="M472" i="259" s="1"/>
  <c r="M473" i="259" s="1"/>
  <c r="M474" i="259" s="1"/>
  <c r="M475" i="259" s="1"/>
  <c r="M476" i="259" s="1"/>
  <c r="M477" i="259" s="1"/>
  <c r="M478" i="259" s="1"/>
  <c r="M479" i="259" s="1"/>
  <c r="M480" i="259" s="1"/>
  <c r="M481" i="259" s="1"/>
  <c r="M482" i="259" s="1"/>
  <c r="M483" i="259" s="1"/>
  <c r="M484" i="259" s="1"/>
  <c r="M485" i="259" s="1"/>
  <c r="M486" i="259" s="1"/>
  <c r="M487" i="259" s="1"/>
  <c r="M488" i="259" s="1"/>
  <c r="M489" i="259" s="1"/>
  <c r="M490" i="259" s="1"/>
  <c r="M491" i="259" s="1"/>
  <c r="M492" i="259" s="1"/>
  <c r="M493" i="259" s="1"/>
  <c r="M494" i="259" s="1"/>
  <c r="M495" i="259" s="1"/>
  <c r="M496" i="259" s="1"/>
  <c r="M497" i="259" s="1"/>
  <c r="M498" i="259" s="1"/>
  <c r="M499" i="259" s="1"/>
  <c r="M500" i="259" s="1"/>
  <c r="M501" i="259" s="1"/>
  <c r="M502" i="259" s="1"/>
  <c r="M503" i="259" s="1"/>
  <c r="M504" i="259" s="1"/>
  <c r="M505" i="259" s="1"/>
  <c r="M506" i="259" s="1"/>
  <c r="M507" i="259" s="1"/>
  <c r="M508" i="259" s="1"/>
  <c r="M509" i="259" s="1"/>
  <c r="M510" i="259" s="1"/>
  <c r="M511" i="259" s="1"/>
  <c r="M512" i="259" s="1"/>
  <c r="M513" i="259" s="1"/>
  <c r="M514" i="259" s="1"/>
  <c r="M515" i="259" s="1"/>
  <c r="M516" i="259" s="1"/>
  <c r="M517" i="259" s="1"/>
  <c r="M518" i="259" s="1"/>
  <c r="M519" i="259" s="1"/>
  <c r="M520" i="259" s="1"/>
  <c r="M521" i="259" s="1"/>
  <c r="M522" i="259" s="1"/>
  <c r="M523" i="259" s="1"/>
  <c r="M524" i="259" s="1"/>
  <c r="M525" i="259" s="1"/>
  <c r="M526" i="259" s="1"/>
  <c r="M527" i="259" s="1"/>
  <c r="M528" i="259" s="1"/>
  <c r="M529" i="259" s="1"/>
  <c r="M530" i="259" s="1"/>
  <c r="M531" i="259" s="1"/>
  <c r="M532" i="259" s="1"/>
  <c r="M533" i="259" s="1"/>
  <c r="M534" i="259" s="1"/>
  <c r="M535" i="259" s="1"/>
  <c r="M536" i="259" s="1"/>
  <c r="M537" i="259" s="1"/>
  <c r="M538" i="259" s="1"/>
  <c r="M539" i="259" s="1"/>
  <c r="M540" i="259" s="1"/>
  <c r="M541" i="259" s="1"/>
  <c r="M542" i="259" s="1"/>
  <c r="M543" i="259" s="1"/>
  <c r="M544" i="259" s="1"/>
  <c r="M545" i="259" s="1"/>
  <c r="M546" i="259" s="1"/>
  <c r="M547" i="259" s="1"/>
  <c r="M548" i="259" s="1"/>
  <c r="M549" i="259" s="1"/>
  <c r="M550" i="259" s="1"/>
  <c r="M551" i="259" s="1"/>
  <c r="M552" i="259" s="1"/>
  <c r="M553" i="259" s="1"/>
  <c r="M554" i="259" s="1"/>
  <c r="M555" i="259" s="1"/>
  <c r="M556" i="259" s="1"/>
  <c r="M557" i="259" s="1"/>
  <c r="M558" i="259" s="1"/>
  <c r="M559" i="259" s="1"/>
  <c r="M560" i="259" s="1"/>
  <c r="M561" i="259" s="1"/>
  <c r="M562" i="259" s="1"/>
  <c r="M563" i="259" s="1"/>
  <c r="M564" i="259" s="1"/>
  <c r="M565" i="259" s="1"/>
  <c r="M566" i="259" s="1"/>
  <c r="M567" i="259" s="1"/>
  <c r="M568" i="259" s="1"/>
  <c r="M569" i="259" s="1"/>
  <c r="M570" i="259" s="1"/>
  <c r="M571" i="259" s="1"/>
  <c r="M572" i="259" s="1"/>
  <c r="M573" i="259" s="1"/>
  <c r="M574" i="259" s="1"/>
  <c r="M575" i="259" s="1"/>
  <c r="M576" i="259" s="1"/>
  <c r="M577" i="259" s="1"/>
  <c r="M578" i="259" s="1"/>
  <c r="M579" i="259" s="1"/>
  <c r="M580" i="259" s="1"/>
  <c r="M581" i="259" s="1"/>
  <c r="M582" i="259" s="1"/>
  <c r="M583" i="259" s="1"/>
  <c r="M584" i="259" s="1"/>
  <c r="M585" i="259" s="1"/>
  <c r="M586" i="259" s="1"/>
  <c r="M587" i="259" s="1"/>
  <c r="M588" i="259" s="1"/>
  <c r="M589" i="259" s="1"/>
  <c r="M590" i="259" s="1"/>
  <c r="M591" i="259" s="1"/>
  <c r="M592" i="259" s="1"/>
  <c r="M593" i="259" s="1"/>
  <c r="M594" i="259" s="1"/>
  <c r="M595" i="259" s="1"/>
  <c r="M596" i="259" s="1"/>
  <c r="M597" i="259" s="1"/>
  <c r="M598" i="259" s="1"/>
  <c r="M599" i="259" s="1"/>
  <c r="M600" i="259" s="1"/>
  <c r="M601" i="259" s="1"/>
  <c r="M602" i="259" s="1"/>
  <c r="M603" i="259" s="1"/>
  <c r="M604" i="259" s="1"/>
  <c r="M605" i="259" s="1"/>
  <c r="M606" i="259" s="1"/>
  <c r="M607" i="259" s="1"/>
  <c r="M608" i="259" s="1"/>
  <c r="M609" i="259" s="1"/>
  <c r="M610" i="259" s="1"/>
  <c r="M611" i="259" s="1"/>
  <c r="M612" i="259" s="1"/>
  <c r="M613" i="259" s="1"/>
  <c r="M614" i="259" s="1"/>
  <c r="M615" i="259" s="1"/>
  <c r="M616" i="259" s="1"/>
  <c r="M617" i="259" s="1"/>
  <c r="M618" i="259" s="1"/>
  <c r="M619" i="259" s="1"/>
  <c r="M620" i="259" s="1"/>
  <c r="M621" i="259" s="1"/>
  <c r="M622" i="259" s="1"/>
  <c r="M623" i="259" s="1"/>
  <c r="M624" i="259" s="1"/>
  <c r="M625" i="259" s="1"/>
  <c r="M626" i="259" s="1"/>
  <c r="M627" i="259" s="1"/>
  <c r="M628" i="259" s="1"/>
  <c r="M629" i="259" s="1"/>
  <c r="M630" i="259" s="1"/>
  <c r="M631" i="259" s="1"/>
  <c r="M632" i="259" s="1"/>
  <c r="M633" i="259" s="1"/>
  <c r="M634" i="259" s="1"/>
  <c r="M635" i="259" s="1"/>
  <c r="M636" i="259" s="1"/>
  <c r="M637" i="259" s="1"/>
  <c r="M638" i="259" s="1"/>
  <c r="M639" i="259" s="1"/>
  <c r="M640" i="259" s="1"/>
  <c r="M641" i="259" s="1"/>
  <c r="M642" i="259" s="1"/>
  <c r="M643" i="259" s="1"/>
  <c r="M644" i="259" s="1"/>
  <c r="M645" i="259" s="1"/>
  <c r="M646" i="259" s="1"/>
  <c r="M647" i="259" s="1"/>
  <c r="M648" i="259" s="1"/>
  <c r="M649" i="259" s="1"/>
  <c r="M650" i="259" s="1"/>
  <c r="M651" i="259" s="1"/>
  <c r="M652" i="259" s="1"/>
  <c r="M653" i="259" s="1"/>
  <c r="M654" i="259" s="1"/>
  <c r="M655" i="259" s="1"/>
  <c r="M656" i="259" s="1"/>
  <c r="M657" i="259" s="1"/>
  <c r="M658" i="259" s="1"/>
  <c r="M659" i="259" s="1"/>
  <c r="M660" i="259" s="1"/>
  <c r="M661" i="259" s="1"/>
  <c r="M662" i="259" s="1"/>
  <c r="M663" i="259" s="1"/>
  <c r="M664" i="259" s="1"/>
  <c r="M665" i="259" s="1"/>
  <c r="M666" i="259" s="1"/>
  <c r="M667" i="259" s="1"/>
  <c r="M668" i="259" s="1"/>
  <c r="M669" i="259" s="1"/>
  <c r="M670" i="259" s="1"/>
  <c r="M671" i="259" s="1"/>
  <c r="M672" i="259" s="1"/>
  <c r="M673" i="259" s="1"/>
  <c r="M674" i="259" s="1"/>
  <c r="M675" i="259" s="1"/>
  <c r="M676" i="259" s="1"/>
  <c r="M677" i="259" s="1"/>
  <c r="M678" i="259" s="1"/>
  <c r="M679" i="259" s="1"/>
  <c r="M680" i="259" s="1"/>
  <c r="M681" i="259" s="1"/>
  <c r="M682" i="259" s="1"/>
  <c r="M683" i="259" s="1"/>
  <c r="M684" i="259" s="1"/>
  <c r="M685" i="259" s="1"/>
  <c r="M686" i="259" s="1"/>
  <c r="M687" i="259" s="1"/>
  <c r="M688" i="259" s="1"/>
  <c r="M689" i="259" s="1"/>
  <c r="M690" i="259" s="1"/>
  <c r="M691" i="259" s="1"/>
  <c r="M692" i="259" s="1"/>
  <c r="M693" i="259" s="1"/>
  <c r="M694" i="259" s="1"/>
  <c r="M695" i="259" s="1"/>
  <c r="M696" i="259" s="1"/>
  <c r="M697" i="259" s="1"/>
  <c r="M698" i="259" s="1"/>
  <c r="M699" i="259" s="1"/>
  <c r="M700" i="259" s="1"/>
  <c r="M701" i="259" s="1"/>
  <c r="M702" i="259" s="1"/>
  <c r="M703" i="259" s="1"/>
  <c r="M704" i="259" s="1"/>
  <c r="M705" i="259" s="1"/>
  <c r="M706" i="259" s="1"/>
  <c r="M707" i="259" s="1"/>
  <c r="M708" i="259" s="1"/>
  <c r="M709" i="259" s="1"/>
  <c r="M710" i="259" s="1"/>
  <c r="M711" i="259" s="1"/>
  <c r="M712" i="259" s="1"/>
  <c r="M713" i="259" s="1"/>
  <c r="M714" i="259" s="1"/>
  <c r="M715" i="259" s="1"/>
  <c r="M716" i="259" s="1"/>
  <c r="M717" i="259" s="1"/>
  <c r="M718" i="259" s="1"/>
  <c r="M719" i="259" s="1"/>
  <c r="M720" i="259" s="1"/>
  <c r="M721" i="259" s="1"/>
  <c r="M722" i="259" s="1"/>
  <c r="M723" i="259" s="1"/>
  <c r="M724" i="259" s="1"/>
  <c r="M725" i="259" s="1"/>
  <c r="M726" i="259" s="1"/>
  <c r="M727" i="259" s="1"/>
  <c r="M728" i="259" s="1"/>
  <c r="M729" i="259" s="1"/>
  <c r="M730" i="259" s="1"/>
  <c r="M731" i="259" s="1"/>
  <c r="M732" i="259" s="1"/>
  <c r="M733" i="259" s="1"/>
  <c r="M734" i="259" s="1"/>
  <c r="M735" i="259" s="1"/>
  <c r="M736" i="259" s="1"/>
  <c r="M737" i="259" s="1"/>
  <c r="M738" i="259" s="1"/>
  <c r="M739" i="259" s="1"/>
  <c r="M740" i="259" s="1"/>
  <c r="M741" i="259" s="1"/>
  <c r="M742" i="259" s="1"/>
  <c r="M743" i="259" s="1"/>
  <c r="M744" i="259" s="1"/>
  <c r="M745" i="259" s="1"/>
  <c r="M746" i="259" s="1"/>
  <c r="M747" i="259" s="1"/>
  <c r="M748" i="259" s="1"/>
  <c r="M749" i="259" s="1"/>
  <c r="M750" i="259" s="1"/>
  <c r="M751" i="259" s="1"/>
  <c r="M752" i="259" s="1"/>
  <c r="M753" i="259" s="1"/>
  <c r="M754" i="259" s="1"/>
  <c r="M755" i="259" s="1"/>
  <c r="M756" i="259" s="1"/>
  <c r="M757" i="259" s="1"/>
  <c r="M758" i="259" s="1"/>
  <c r="M759" i="259" s="1"/>
  <c r="M760" i="259" s="1"/>
  <c r="M761" i="259" s="1"/>
  <c r="M762" i="259" s="1"/>
  <c r="M763" i="259" s="1"/>
  <c r="M764" i="259" s="1"/>
  <c r="M765" i="259" s="1"/>
  <c r="M766" i="259" s="1"/>
  <c r="M767" i="259" s="1"/>
  <c r="M768" i="259" s="1"/>
  <c r="M769" i="259" s="1"/>
  <c r="M770" i="259" s="1"/>
  <c r="M771" i="259" s="1"/>
  <c r="M772" i="259" s="1"/>
  <c r="M773" i="259" s="1"/>
  <c r="M774" i="259" s="1"/>
  <c r="M775" i="259" s="1"/>
  <c r="M776" i="259" s="1"/>
  <c r="M777" i="259" s="1"/>
  <c r="M778" i="259" s="1"/>
  <c r="M779" i="259" s="1"/>
  <c r="M780" i="259" s="1"/>
  <c r="M781" i="259" s="1"/>
  <c r="M782" i="259" s="1"/>
  <c r="M783" i="259" s="1"/>
  <c r="M784" i="259" s="1"/>
  <c r="M785" i="259" s="1"/>
  <c r="M786" i="259" s="1"/>
  <c r="M787" i="259" s="1"/>
  <c r="M788" i="259" s="1"/>
  <c r="M789" i="259" s="1"/>
  <c r="M790" i="259" s="1"/>
  <c r="M791" i="259" s="1"/>
  <c r="M792" i="259" s="1"/>
  <c r="M793" i="259" s="1"/>
  <c r="M794" i="259" s="1"/>
  <c r="M795" i="259" s="1"/>
  <c r="M796" i="259" s="1"/>
  <c r="M797" i="259" s="1"/>
  <c r="M798" i="259" s="1"/>
  <c r="M799" i="259" s="1"/>
  <c r="M800" i="259" s="1"/>
  <c r="M801" i="259" s="1"/>
  <c r="M802" i="259" s="1"/>
  <c r="M803" i="259" s="1"/>
  <c r="M804" i="259" s="1"/>
  <c r="M805" i="259" s="1"/>
  <c r="M806" i="259" s="1"/>
  <c r="M807" i="259" s="1"/>
  <c r="M808" i="259" s="1"/>
  <c r="M809" i="259" s="1"/>
  <c r="M810" i="259" s="1"/>
  <c r="M811" i="259" s="1"/>
  <c r="M812" i="259" s="1"/>
  <c r="M813" i="259" s="1"/>
  <c r="M814" i="259" s="1"/>
  <c r="M815" i="259" s="1"/>
  <c r="M816" i="259" s="1"/>
  <c r="M817" i="259" s="1"/>
  <c r="M818" i="259" s="1"/>
  <c r="M819" i="259" s="1"/>
  <c r="M820" i="259" s="1"/>
  <c r="M821" i="259" s="1"/>
  <c r="M822" i="259" s="1"/>
  <c r="M823" i="259" s="1"/>
  <c r="M824" i="259" s="1"/>
  <c r="M825" i="259" s="1"/>
  <c r="M826" i="259" s="1"/>
  <c r="M827" i="259" s="1"/>
  <c r="M828" i="259" s="1"/>
  <c r="M829" i="259" s="1"/>
  <c r="M830" i="259" s="1"/>
  <c r="M831" i="259" s="1"/>
  <c r="M832" i="259" s="1"/>
  <c r="M833" i="259" s="1"/>
  <c r="M834" i="259" s="1"/>
  <c r="M835" i="259" s="1"/>
  <c r="M836" i="259" s="1"/>
  <c r="M837" i="259" s="1"/>
  <c r="M838" i="259" s="1"/>
  <c r="M839" i="259" s="1"/>
  <c r="M840" i="259" s="1"/>
  <c r="M841" i="259" s="1"/>
  <c r="M842" i="259" s="1"/>
  <c r="M843" i="259" s="1"/>
  <c r="M844" i="259" s="1"/>
  <c r="M845" i="259" s="1"/>
  <c r="M846" i="259" s="1"/>
  <c r="M847" i="259" s="1"/>
  <c r="M848" i="259" s="1"/>
  <c r="M849" i="259" s="1"/>
  <c r="M850" i="259" s="1"/>
  <c r="M851" i="259" s="1"/>
  <c r="M852" i="259" s="1"/>
  <c r="M853" i="259" s="1"/>
  <c r="M854" i="259" s="1"/>
  <c r="M855" i="259" s="1"/>
  <c r="M856" i="259" s="1"/>
  <c r="M857" i="259" s="1"/>
  <c r="M858" i="259" s="1"/>
  <c r="M859" i="259" s="1"/>
  <c r="M860" i="259" s="1"/>
  <c r="M861" i="259" s="1"/>
  <c r="M862" i="259" s="1"/>
  <c r="M863" i="259" s="1"/>
  <c r="M864" i="259" s="1"/>
  <c r="M865" i="259" s="1"/>
  <c r="M866" i="259" s="1"/>
  <c r="M867" i="259" s="1"/>
  <c r="M868" i="259" s="1"/>
  <c r="M869" i="259" s="1"/>
  <c r="M870" i="259" s="1"/>
  <c r="M871" i="259" s="1"/>
  <c r="M872" i="259" s="1"/>
  <c r="M873" i="259" s="1"/>
  <c r="M874" i="259" s="1"/>
  <c r="M875" i="259" s="1"/>
  <c r="M876" i="259" s="1"/>
  <c r="M877" i="259" s="1"/>
  <c r="M878" i="259" s="1"/>
  <c r="M879" i="259" s="1"/>
  <c r="M880" i="259" s="1"/>
  <c r="M881" i="259" s="1"/>
  <c r="M882" i="259" s="1"/>
  <c r="M883" i="259" s="1"/>
  <c r="M884" i="259" s="1"/>
  <c r="M885" i="259" s="1"/>
  <c r="M886" i="259" s="1"/>
  <c r="M887" i="259" s="1"/>
  <c r="M888" i="259" s="1"/>
  <c r="M889" i="259" s="1"/>
  <c r="M890" i="259" s="1"/>
  <c r="M891" i="259" s="1"/>
  <c r="M892" i="259" s="1"/>
  <c r="M893" i="259" s="1"/>
  <c r="M894" i="259" s="1"/>
  <c r="M895" i="259" s="1"/>
  <c r="M896" i="259" s="1"/>
  <c r="M897" i="259" s="1"/>
  <c r="M898" i="259" s="1"/>
  <c r="M899" i="259" s="1"/>
  <c r="M900" i="259" s="1"/>
  <c r="M901" i="259" s="1"/>
  <c r="M902" i="259" s="1"/>
  <c r="M903" i="259" s="1"/>
  <c r="M904" i="259" s="1"/>
  <c r="M905" i="259" s="1"/>
  <c r="M906" i="259" s="1"/>
  <c r="M907" i="259" s="1"/>
  <c r="M908" i="259" s="1"/>
  <c r="M909" i="259" s="1"/>
  <c r="M910" i="259" s="1"/>
  <c r="M911" i="259" s="1"/>
  <c r="M912" i="259" s="1"/>
  <c r="M913" i="259" s="1"/>
  <c r="M914" i="259" s="1"/>
  <c r="M915" i="259" s="1"/>
  <c r="M916" i="259" s="1"/>
  <c r="M917" i="259" s="1"/>
  <c r="M918" i="259" s="1"/>
  <c r="M919" i="259" s="1"/>
  <c r="M920" i="259" s="1"/>
  <c r="M921" i="259" s="1"/>
  <c r="M922" i="259" s="1"/>
  <c r="M923" i="259" s="1"/>
  <c r="M924" i="259" s="1"/>
  <c r="M925" i="259" s="1"/>
  <c r="M926" i="259" s="1"/>
  <c r="M927" i="259" s="1"/>
  <c r="M928" i="259" s="1"/>
  <c r="M929" i="259" s="1"/>
  <c r="M930" i="259" s="1"/>
  <c r="M931" i="259" s="1"/>
  <c r="M932" i="259" s="1"/>
  <c r="M933" i="259" s="1"/>
  <c r="M934" i="259" s="1"/>
  <c r="M935" i="259" s="1"/>
  <c r="M936" i="259" s="1"/>
  <c r="M937" i="259" s="1"/>
  <c r="M938" i="259" s="1"/>
  <c r="M939" i="259" s="1"/>
  <c r="M940" i="259" s="1"/>
  <c r="M941" i="259" s="1"/>
  <c r="M942" i="259" s="1"/>
  <c r="M943" i="259" s="1"/>
  <c r="M944" i="259" s="1"/>
  <c r="M945" i="259" s="1"/>
  <c r="M946" i="259" s="1"/>
  <c r="M947" i="259" s="1"/>
  <c r="M948" i="259" s="1"/>
  <c r="M949" i="259" s="1"/>
  <c r="M950" i="259" s="1"/>
  <c r="M951" i="259" s="1"/>
  <c r="M952" i="259" s="1"/>
  <c r="M953" i="259" s="1"/>
  <c r="M954" i="259" s="1"/>
  <c r="M955" i="259" s="1"/>
  <c r="M956" i="259" s="1"/>
  <c r="M957" i="259" s="1"/>
  <c r="M958" i="259" s="1"/>
  <c r="M959" i="259" s="1"/>
  <c r="M960" i="259" s="1"/>
  <c r="M961" i="259" s="1"/>
  <c r="M962" i="259" s="1"/>
  <c r="M963" i="259" s="1"/>
  <c r="M964" i="259" s="1"/>
  <c r="M965" i="259" s="1"/>
  <c r="M966" i="259" s="1"/>
  <c r="M967" i="259" s="1"/>
  <c r="M968" i="259" s="1"/>
  <c r="M969" i="259" s="1"/>
  <c r="M970" i="259" s="1"/>
  <c r="M971" i="259" s="1"/>
  <c r="M972" i="259" s="1"/>
  <c r="M973" i="259" s="1"/>
  <c r="M974" i="259" s="1"/>
  <c r="M975" i="259" s="1"/>
  <c r="M976" i="259" s="1"/>
  <c r="M977" i="259" s="1"/>
  <c r="M978" i="259" s="1"/>
  <c r="M979" i="259" s="1"/>
  <c r="M980" i="259" s="1"/>
  <c r="M981" i="259" s="1"/>
  <c r="M982" i="259" s="1"/>
  <c r="M983" i="259" s="1"/>
  <c r="M984" i="259" s="1"/>
  <c r="M985" i="259" s="1"/>
  <c r="M986" i="259" s="1"/>
  <c r="M987" i="259" s="1"/>
  <c r="M988" i="259" s="1"/>
  <c r="M989" i="259" s="1"/>
  <c r="M990" i="259" s="1"/>
  <c r="M991" i="259" s="1"/>
  <c r="M992" i="259" s="1"/>
  <c r="M993" i="259" s="1"/>
  <c r="M994" i="259" s="1"/>
  <c r="M995" i="259" s="1"/>
  <c r="M996" i="259" s="1"/>
  <c r="M997" i="259" s="1"/>
  <c r="M998" i="259" s="1"/>
  <c r="M999" i="259" s="1"/>
  <c r="M1000" i="259" s="1"/>
  <c r="M1001" i="259" s="1"/>
  <c r="M1002" i="259" s="1"/>
  <c r="M1003" i="259" s="1"/>
  <c r="M1004" i="259" s="1"/>
  <c r="M1005" i="259" s="1"/>
  <c r="M1006" i="259" s="1"/>
  <c r="M1007" i="259" s="1"/>
  <c r="M1008" i="259" s="1"/>
  <c r="M1009" i="259" s="1"/>
  <c r="M1010" i="259" s="1"/>
  <c r="M1011" i="259" s="1"/>
  <c r="M1012" i="259" s="1"/>
  <c r="M1013" i="259" s="1"/>
  <c r="M1014" i="259" s="1"/>
  <c r="M1015" i="259" s="1"/>
  <c r="M1016" i="259" s="1"/>
  <c r="M1017" i="259" s="1"/>
  <c r="M1018" i="259" s="1"/>
  <c r="M1019" i="259" s="1"/>
  <c r="M1020" i="259" s="1"/>
  <c r="M1021" i="259" s="1"/>
  <c r="M1022" i="259" s="1"/>
  <c r="M1023" i="259" s="1"/>
  <c r="M1024" i="259" s="1"/>
  <c r="M1025" i="259" s="1"/>
  <c r="M1026" i="259" s="1"/>
  <c r="M1027" i="259" s="1"/>
  <c r="M1028" i="259" s="1"/>
  <c r="M1029" i="259" s="1"/>
  <c r="M1030" i="259" s="1"/>
  <c r="M1031" i="259" s="1"/>
  <c r="M1032" i="259" s="1"/>
  <c r="M1033" i="259" s="1"/>
  <c r="M1034" i="259" s="1"/>
  <c r="M1035" i="259" s="1"/>
  <c r="M1036" i="259" s="1"/>
  <c r="M1037" i="259" s="1"/>
  <c r="M1038" i="259" s="1"/>
  <c r="M1039" i="259" s="1"/>
  <c r="M1040" i="259" s="1"/>
  <c r="M1041" i="259" s="1"/>
  <c r="M1042" i="259" s="1"/>
  <c r="M1043" i="259" s="1"/>
  <c r="M1044" i="259" s="1"/>
  <c r="M1045" i="259" s="1"/>
  <c r="M1046" i="259" s="1"/>
  <c r="M1047" i="259" s="1"/>
  <c r="M1048" i="259" s="1"/>
  <c r="M1049" i="259" s="1"/>
  <c r="M1050" i="259" s="1"/>
  <c r="M1051" i="259" s="1"/>
  <c r="M1052" i="259" s="1"/>
  <c r="M1053" i="259" s="1"/>
  <c r="M1054" i="259" s="1"/>
  <c r="M1055" i="259" s="1"/>
  <c r="M1056" i="259" s="1"/>
  <c r="M1057" i="259" s="1"/>
  <c r="M1058" i="259" s="1"/>
  <c r="M1059" i="259" s="1"/>
  <c r="M1060" i="259" s="1"/>
  <c r="M1061" i="259" s="1"/>
  <c r="M1062" i="259" s="1"/>
  <c r="M1063" i="259" s="1"/>
  <c r="M1064" i="259" s="1"/>
  <c r="M1065" i="259" s="1"/>
  <c r="M1066" i="259" s="1"/>
  <c r="M1067" i="259" s="1"/>
  <c r="M1068" i="259" s="1"/>
  <c r="M1069" i="259" s="1"/>
  <c r="M1070" i="259" s="1"/>
  <c r="M1071" i="259" s="1"/>
  <c r="M1072" i="259" s="1"/>
  <c r="M1073" i="259" s="1"/>
  <c r="M1074" i="259" s="1"/>
  <c r="M1075" i="259" s="1"/>
  <c r="M1076" i="259" s="1"/>
  <c r="M1077" i="259" s="1"/>
  <c r="M1078" i="259" s="1"/>
  <c r="M1079" i="259" s="1"/>
  <c r="M1080" i="259" s="1"/>
  <c r="M1081" i="259" s="1"/>
  <c r="M1082" i="259" s="1"/>
  <c r="M1083" i="259" s="1"/>
  <c r="M1084" i="259" s="1"/>
  <c r="M1085" i="259" s="1"/>
  <c r="M1086" i="259" s="1"/>
  <c r="M1087" i="259" s="1"/>
  <c r="M1088" i="259" s="1"/>
  <c r="M1089" i="259" s="1"/>
  <c r="M1090" i="259" s="1"/>
  <c r="M1091" i="259" s="1"/>
  <c r="M1092" i="259" s="1"/>
  <c r="M1093" i="259" s="1"/>
  <c r="M1094" i="259" s="1"/>
  <c r="M1095" i="259" s="1"/>
  <c r="M1096" i="259" s="1"/>
  <c r="M1097" i="259" s="1"/>
  <c r="M1098" i="259" s="1"/>
  <c r="M1099" i="259" s="1"/>
  <c r="M1100" i="259" s="1"/>
  <c r="M1101" i="259" s="1"/>
  <c r="M1102" i="259" s="1"/>
  <c r="M1103" i="259" s="1"/>
  <c r="M1104" i="259" s="1"/>
  <c r="M1105" i="259" s="1"/>
  <c r="M1106" i="259" s="1"/>
  <c r="M1107" i="259" s="1"/>
  <c r="M1108" i="259" s="1"/>
  <c r="M1109" i="259" s="1"/>
  <c r="M1110" i="259" s="1"/>
  <c r="M1111" i="259" s="1"/>
  <c r="M1112" i="259" s="1"/>
  <c r="M1113" i="259" s="1"/>
  <c r="M1114" i="259" s="1"/>
  <c r="M1115" i="259" s="1"/>
  <c r="M1116" i="259" s="1"/>
  <c r="M1117" i="259" s="1"/>
  <c r="M1118" i="259" s="1"/>
  <c r="M1119" i="259" s="1"/>
  <c r="M1120" i="259" s="1"/>
  <c r="M1121" i="259" s="1"/>
  <c r="M1122" i="259" s="1"/>
  <c r="M1123" i="259" s="1"/>
  <c r="M1124" i="259" s="1"/>
  <c r="M1125" i="259" s="1"/>
  <c r="M1126" i="259" s="1"/>
  <c r="M1127" i="259" s="1"/>
  <c r="M1128" i="259" s="1"/>
  <c r="M1129" i="259" s="1"/>
  <c r="M1130" i="259" s="1"/>
  <c r="M1131" i="259" s="1"/>
  <c r="M1132" i="259" s="1"/>
  <c r="M1133" i="259" s="1"/>
  <c r="M1134" i="259" s="1"/>
  <c r="M1135" i="259" s="1"/>
  <c r="M1136" i="259" s="1"/>
  <c r="M1137" i="259" s="1"/>
  <c r="M1138" i="259" s="1"/>
  <c r="M1139" i="259" s="1"/>
  <c r="M1140" i="259" s="1"/>
  <c r="M1141" i="259" s="1"/>
  <c r="M1142" i="259" s="1"/>
  <c r="M1143" i="259" s="1"/>
  <c r="M1144" i="259" s="1"/>
  <c r="M1145" i="259" s="1"/>
  <c r="M1146" i="259" s="1"/>
  <c r="M1147" i="259" s="1"/>
  <c r="M1148" i="259" s="1"/>
  <c r="M1149" i="259" s="1"/>
  <c r="M1150" i="259" s="1"/>
  <c r="M1151" i="259" s="1"/>
  <c r="M1152" i="259" s="1"/>
  <c r="M1153" i="259" s="1"/>
  <c r="M1154" i="259" s="1"/>
  <c r="M1155" i="259" s="1"/>
  <c r="M1156" i="259" s="1"/>
  <c r="M1157" i="259" s="1"/>
  <c r="M1158" i="259" s="1"/>
  <c r="M1159" i="259" s="1"/>
  <c r="M1160" i="259" s="1"/>
  <c r="M1161" i="259" s="1"/>
  <c r="M1162" i="259" s="1"/>
  <c r="M1163" i="259" s="1"/>
  <c r="M1164" i="259" s="1"/>
  <c r="M1165" i="259" s="1"/>
  <c r="M1166" i="259" s="1"/>
  <c r="M1167" i="259" s="1"/>
  <c r="M1168" i="259" s="1"/>
  <c r="M1169" i="259" s="1"/>
  <c r="M1170" i="259" s="1"/>
  <c r="M1171" i="259" s="1"/>
  <c r="M1172" i="259" s="1"/>
  <c r="M1173" i="259" s="1"/>
  <c r="M1174" i="259" s="1"/>
  <c r="M1175" i="259" s="1"/>
  <c r="M1176" i="259" s="1"/>
  <c r="M1177" i="259" s="1"/>
  <c r="M1178" i="259" s="1"/>
  <c r="M1179" i="259" s="1"/>
  <c r="M1180" i="259" s="1"/>
  <c r="M1181" i="259" s="1"/>
  <c r="M1182" i="259" s="1"/>
  <c r="M1183" i="259" s="1"/>
  <c r="M1184" i="259" s="1"/>
  <c r="M1185" i="259" s="1"/>
  <c r="M1186" i="259" s="1"/>
  <c r="M1187" i="259" s="1"/>
  <c r="M1188" i="259" s="1"/>
  <c r="M1189" i="259" s="1"/>
  <c r="M1190" i="259" s="1"/>
  <c r="M1191" i="259" s="1"/>
  <c r="M1192" i="259" s="1"/>
  <c r="M1193" i="259" s="1"/>
  <c r="M1194" i="259" s="1"/>
  <c r="M1195" i="259" s="1"/>
  <c r="M1196" i="259" s="1"/>
  <c r="M1197" i="259" s="1"/>
  <c r="M1198" i="259" s="1"/>
  <c r="M1199" i="259" s="1"/>
  <c r="M1200" i="259" s="1"/>
  <c r="M1201" i="259" s="1"/>
  <c r="M1202" i="259" s="1"/>
  <c r="M1203" i="259" s="1"/>
  <c r="M1204" i="259" s="1"/>
  <c r="M1205" i="259" s="1"/>
  <c r="M1206" i="259" s="1"/>
  <c r="M1207" i="259" s="1"/>
  <c r="M1208" i="259" s="1"/>
  <c r="M1209" i="259" s="1"/>
  <c r="M1210" i="259" s="1"/>
  <c r="M1211" i="259" s="1"/>
  <c r="M1212" i="259" s="1"/>
  <c r="M1213" i="259" s="1"/>
  <c r="M1214" i="259" s="1"/>
  <c r="M1215" i="259" s="1"/>
  <c r="M1216" i="259" s="1"/>
  <c r="M1217" i="259" s="1"/>
  <c r="M1218" i="259" s="1"/>
  <c r="M1219" i="259" s="1"/>
  <c r="M1220" i="259" s="1"/>
  <c r="M1221" i="259" s="1"/>
  <c r="M1222" i="259" s="1"/>
  <c r="M1223" i="259" s="1"/>
  <c r="M1224" i="259" s="1"/>
  <c r="M1225" i="259" s="1"/>
  <c r="M1226" i="259" s="1"/>
  <c r="M1227" i="259" s="1"/>
  <c r="M1228" i="259" s="1"/>
  <c r="M1229" i="259" s="1"/>
  <c r="M1230" i="259" s="1"/>
  <c r="M1231" i="259" s="1"/>
  <c r="M1232" i="259" s="1"/>
  <c r="M1233" i="259" s="1"/>
  <c r="M1234" i="259" s="1"/>
  <c r="M1235" i="259" s="1"/>
  <c r="M1236" i="259" s="1"/>
  <c r="M1237" i="259" s="1"/>
  <c r="M1238" i="259" s="1"/>
  <c r="M1239" i="259" s="1"/>
  <c r="M1240" i="259" s="1"/>
  <c r="M1241" i="259" s="1"/>
  <c r="M1242" i="259" s="1"/>
  <c r="M1243" i="259" s="1"/>
  <c r="M1244" i="259" s="1"/>
  <c r="M1245" i="259" s="1"/>
  <c r="M1246" i="259" s="1"/>
  <c r="M1247" i="259" s="1"/>
  <c r="M1248" i="259" s="1"/>
  <c r="M1249" i="259" s="1"/>
  <c r="M1250" i="259" s="1"/>
  <c r="M1251" i="259" s="1"/>
  <c r="M1252" i="259" s="1"/>
  <c r="M1253" i="259" s="1"/>
  <c r="M1254" i="259" s="1"/>
  <c r="M1255" i="259" s="1"/>
  <c r="M1256" i="259" s="1"/>
  <c r="M1257" i="259" s="1"/>
  <c r="M1258" i="259" s="1"/>
  <c r="M1259" i="259" s="1"/>
  <c r="M1260" i="259" s="1"/>
  <c r="M1261" i="259" s="1"/>
  <c r="M1262" i="259" s="1"/>
  <c r="M1263" i="259" s="1"/>
  <c r="M1264" i="259" s="1"/>
  <c r="M1265" i="259" s="1"/>
  <c r="M1266" i="259" s="1"/>
  <c r="M1267" i="259" s="1"/>
  <c r="M1268" i="259" s="1"/>
  <c r="M1269" i="259" s="1"/>
  <c r="M1270" i="259" s="1"/>
  <c r="M1271" i="259" s="1"/>
  <c r="M1272" i="259" s="1"/>
  <c r="M1273" i="259" s="1"/>
  <c r="M1274" i="259" s="1"/>
  <c r="M1275" i="259" s="1"/>
  <c r="M1276" i="259" s="1"/>
  <c r="M1277" i="259" s="1"/>
  <c r="M1278" i="259" s="1"/>
  <c r="M1279" i="259" s="1"/>
  <c r="M1280" i="259" s="1"/>
  <c r="M1281" i="259" s="1"/>
  <c r="M1282" i="259" s="1"/>
  <c r="M1283" i="259" s="1"/>
  <c r="M1284" i="259" s="1"/>
  <c r="M1285" i="259" s="1"/>
  <c r="M1286" i="259" s="1"/>
  <c r="M1287" i="259" s="1"/>
  <c r="M1288" i="259" s="1"/>
  <c r="M1289" i="259" s="1"/>
  <c r="M1290" i="259" s="1"/>
  <c r="M1291" i="259" s="1"/>
  <c r="M1292" i="259" s="1"/>
  <c r="M1293" i="259" s="1"/>
  <c r="M1294" i="259" s="1"/>
  <c r="M1295" i="259" s="1"/>
  <c r="M1296" i="259" s="1"/>
  <c r="M1297" i="259" s="1"/>
  <c r="M1298" i="259" s="1"/>
  <c r="M1299" i="259" s="1"/>
  <c r="M1300" i="259" s="1"/>
  <c r="M1301" i="259" s="1"/>
  <c r="M1302" i="259" s="1"/>
  <c r="M1303" i="259" s="1"/>
  <c r="M1304" i="259" s="1"/>
  <c r="M1305" i="259" s="1"/>
  <c r="M1306" i="259" s="1"/>
  <c r="M1307" i="259" s="1"/>
  <c r="M1308" i="259" s="1"/>
  <c r="M1309" i="259" s="1"/>
  <c r="M1310" i="259" s="1"/>
  <c r="M1311" i="259" s="1"/>
  <c r="M1312" i="259" s="1"/>
  <c r="M1313" i="259" s="1"/>
  <c r="M1314" i="259" s="1"/>
  <c r="M1315" i="259" s="1"/>
  <c r="M1316" i="259" s="1"/>
  <c r="M1317" i="259" s="1"/>
  <c r="M1318" i="259" s="1"/>
  <c r="M1319" i="259" s="1"/>
  <c r="M1320" i="259" s="1"/>
  <c r="M1321" i="259" s="1"/>
  <c r="M1322" i="259" s="1"/>
  <c r="M1323" i="259" s="1"/>
  <c r="M1324" i="259" s="1"/>
  <c r="M1325" i="259" s="1"/>
  <c r="M1326" i="259" s="1"/>
  <c r="M1327" i="259" s="1"/>
  <c r="M1328" i="259" s="1"/>
  <c r="M1329" i="259" s="1"/>
  <c r="M1330" i="259" s="1"/>
  <c r="M1331" i="259" s="1"/>
  <c r="M1332" i="259" s="1"/>
  <c r="M1333" i="259" s="1"/>
  <c r="M1334" i="259" s="1"/>
  <c r="M1335" i="259" s="1"/>
  <c r="M1336" i="259" s="1"/>
  <c r="M1337" i="259" s="1"/>
  <c r="M1338" i="259" s="1"/>
  <c r="M1339" i="259" s="1"/>
  <c r="M1340" i="259" s="1"/>
  <c r="M1341" i="259" s="1"/>
  <c r="M1342" i="259" s="1"/>
  <c r="M1343" i="259" s="1"/>
  <c r="M1344" i="259" s="1"/>
  <c r="M1345" i="259" s="1"/>
  <c r="M1346" i="259" s="1"/>
  <c r="M1347" i="259" s="1"/>
  <c r="M1348" i="259" s="1"/>
  <c r="M1349" i="259" s="1"/>
  <c r="M1350" i="259" s="1"/>
  <c r="M1351" i="259" s="1"/>
  <c r="M1352" i="259" s="1"/>
  <c r="M1353" i="259" s="1"/>
  <c r="M1354" i="259" s="1"/>
  <c r="M1355" i="259" s="1"/>
  <c r="M1356" i="259" s="1"/>
  <c r="M1357" i="259" s="1"/>
  <c r="M1358" i="259" s="1"/>
  <c r="M1359" i="259" s="1"/>
  <c r="M1360" i="259" s="1"/>
  <c r="M1361" i="259" s="1"/>
  <c r="M1362" i="259" s="1"/>
  <c r="M1363" i="259" s="1"/>
  <c r="M1364" i="259" s="1"/>
  <c r="M1365" i="259" s="1"/>
  <c r="M1366" i="259" s="1"/>
  <c r="M1367" i="259" s="1"/>
  <c r="M1368" i="259" s="1"/>
  <c r="M1369" i="259" s="1"/>
  <c r="M1370" i="259" s="1"/>
  <c r="M1371" i="259" s="1"/>
  <c r="M1372" i="259" s="1"/>
  <c r="M1373" i="259" s="1"/>
  <c r="M1374" i="259" s="1"/>
  <c r="M1375" i="259" s="1"/>
  <c r="M1376" i="259" s="1"/>
  <c r="M1377" i="259" s="1"/>
  <c r="M1378" i="259" s="1"/>
  <c r="M1379" i="259" s="1"/>
  <c r="M1380" i="259" s="1"/>
  <c r="M1381" i="259" s="1"/>
  <c r="M1382" i="259" s="1"/>
  <c r="M1383" i="259" s="1"/>
  <c r="M1384" i="259" s="1"/>
  <c r="M1385" i="259" s="1"/>
  <c r="M1386" i="259" s="1"/>
  <c r="M1387" i="259" s="1"/>
  <c r="M1388" i="259" s="1"/>
  <c r="M1389" i="259" s="1"/>
  <c r="M1390" i="259" s="1"/>
  <c r="M1391" i="259" s="1"/>
  <c r="M1392" i="259" s="1"/>
  <c r="M1393" i="259" s="1"/>
  <c r="M1394" i="259" s="1"/>
  <c r="M1395" i="259" s="1"/>
  <c r="M1396" i="259" s="1"/>
  <c r="M1397" i="259" s="1"/>
  <c r="M1398" i="259" s="1"/>
  <c r="M1399" i="259" s="1"/>
  <c r="M1400" i="259" s="1"/>
  <c r="M1401" i="259" s="1"/>
  <c r="M1402" i="259" s="1"/>
  <c r="M1403" i="259" s="1"/>
  <c r="M1404" i="259" s="1"/>
  <c r="M1405" i="259" s="1"/>
  <c r="M1406" i="259" s="1"/>
  <c r="M1407" i="259" s="1"/>
  <c r="M1408" i="259" s="1"/>
  <c r="M1409" i="259" s="1"/>
  <c r="M1410" i="259" s="1"/>
  <c r="M1411" i="259" s="1"/>
  <c r="M1412" i="259" s="1"/>
  <c r="M1413" i="259" s="1"/>
  <c r="M1414" i="259" s="1"/>
  <c r="M1415" i="259" s="1"/>
  <c r="M1416" i="259" s="1"/>
  <c r="M1417" i="259" s="1"/>
  <c r="M1418" i="259" s="1"/>
  <c r="M1419" i="259" s="1"/>
  <c r="M1420" i="259" s="1"/>
  <c r="M1421" i="259" s="1"/>
  <c r="M1422" i="259" s="1"/>
  <c r="M1423" i="259" s="1"/>
  <c r="M1424" i="259" s="1"/>
  <c r="M1425" i="259" s="1"/>
  <c r="M1426" i="259" s="1"/>
  <c r="M1427" i="259" s="1"/>
  <c r="M1428" i="259" s="1"/>
  <c r="M1429" i="259" s="1"/>
  <c r="M1430" i="259" s="1"/>
  <c r="M1431" i="259" s="1"/>
  <c r="M1432" i="259" s="1"/>
  <c r="M1433" i="259" s="1"/>
  <c r="M1434" i="259" s="1"/>
  <c r="M1435" i="259" s="1"/>
  <c r="M1436" i="259" s="1"/>
  <c r="M1437" i="259" s="1"/>
  <c r="M1438" i="259" s="1"/>
  <c r="M1439" i="259" s="1"/>
  <c r="M1440" i="259" s="1"/>
  <c r="M1441" i="259" s="1"/>
  <c r="M1442" i="259" s="1"/>
  <c r="M1443" i="259" s="1"/>
  <c r="M1444" i="259" s="1"/>
  <c r="M1445" i="259" s="1"/>
  <c r="M1446" i="259" s="1"/>
  <c r="M1447" i="259" s="1"/>
  <c r="M1448" i="259" s="1"/>
  <c r="M1449" i="259" s="1"/>
  <c r="M1450" i="259" s="1"/>
  <c r="M1451" i="259" s="1"/>
  <c r="M1452" i="259" s="1"/>
  <c r="M1453" i="259" s="1"/>
  <c r="M1454" i="259" s="1"/>
  <c r="M1455" i="259" s="1"/>
  <c r="M1456" i="259" s="1"/>
  <c r="M1457" i="259" s="1"/>
  <c r="M1458" i="259" s="1"/>
  <c r="M1459" i="259" s="1"/>
  <c r="M1460" i="259" s="1"/>
  <c r="M1461" i="259" s="1"/>
  <c r="M1462" i="259" s="1"/>
  <c r="M1463" i="259" s="1"/>
  <c r="M1464" i="259" s="1"/>
  <c r="M1465" i="259" s="1"/>
  <c r="M1466" i="259" s="1"/>
  <c r="M1467" i="259" s="1"/>
  <c r="M1468" i="259" s="1"/>
  <c r="M1469" i="259" s="1"/>
  <c r="M1470" i="259" s="1"/>
  <c r="M1471" i="259" s="1"/>
  <c r="M1472" i="259" s="1"/>
  <c r="M1473" i="259" s="1"/>
  <c r="M1474" i="259" s="1"/>
  <c r="M1475" i="259" s="1"/>
  <c r="M1476" i="259" s="1"/>
  <c r="M1477" i="259" s="1"/>
  <c r="M1478" i="259" s="1"/>
  <c r="M1479" i="259" s="1"/>
  <c r="M1480" i="259" s="1"/>
  <c r="M1481" i="259" s="1"/>
  <c r="M1482" i="259" s="1"/>
  <c r="M1483" i="259" s="1"/>
  <c r="M1484" i="259" s="1"/>
  <c r="M1485" i="259" s="1"/>
  <c r="M1486" i="259" s="1"/>
  <c r="M1487" i="259" s="1"/>
  <c r="M1488" i="259" s="1"/>
  <c r="M1489" i="259" s="1"/>
  <c r="M1490" i="259" s="1"/>
  <c r="M1491" i="259" s="1"/>
  <c r="M1492" i="259" s="1"/>
  <c r="M1493" i="259" s="1"/>
  <c r="M1494" i="259" s="1"/>
  <c r="M1495" i="259" s="1"/>
  <c r="M1496" i="259" s="1"/>
  <c r="M1497" i="259" s="1"/>
  <c r="M1498" i="259" s="1"/>
  <c r="M1499" i="259" s="1"/>
  <c r="M1500" i="259" s="1"/>
  <c r="M1501" i="259" s="1"/>
  <c r="M1502" i="259" s="1"/>
  <c r="M1503" i="259" s="1"/>
  <c r="M1504" i="259" s="1"/>
  <c r="M1505" i="259" s="1"/>
  <c r="M1506" i="259" s="1"/>
  <c r="M1507" i="259" s="1"/>
  <c r="M1508" i="259" s="1"/>
  <c r="M1509" i="259" s="1"/>
  <c r="M1510" i="259" s="1"/>
  <c r="M1511" i="259" s="1"/>
  <c r="M1512" i="259" s="1"/>
  <c r="M1513" i="259" s="1"/>
  <c r="M1514" i="259" s="1"/>
  <c r="M1515" i="259" s="1"/>
  <c r="M1516" i="259" s="1"/>
  <c r="M1517" i="259" s="1"/>
  <c r="M1518" i="259" s="1"/>
  <c r="M1519" i="259" s="1"/>
  <c r="M1520" i="259" s="1"/>
  <c r="M1521" i="259" s="1"/>
  <c r="M1522" i="259" s="1"/>
  <c r="M1523" i="259" s="1"/>
  <c r="M1524" i="259" s="1"/>
  <c r="M1525" i="259" s="1"/>
  <c r="M1526" i="259" s="1"/>
  <c r="M1527" i="259" s="1"/>
  <c r="M1528" i="259" s="1"/>
  <c r="M1529" i="259" s="1"/>
  <c r="M1530" i="259" s="1"/>
  <c r="M1531" i="259" s="1"/>
  <c r="M1532" i="259" s="1"/>
  <c r="M1533" i="259" s="1"/>
  <c r="M1534" i="259" s="1"/>
  <c r="M1535" i="259" s="1"/>
  <c r="M1536" i="259" s="1"/>
  <c r="M1537" i="259" s="1"/>
  <c r="M1538" i="259" s="1"/>
  <c r="M1539" i="259" s="1"/>
  <c r="M1540" i="259" s="1"/>
  <c r="M1541" i="259" s="1"/>
  <c r="M1542" i="259" s="1"/>
  <c r="M1543" i="259" s="1"/>
  <c r="M1544" i="259" s="1"/>
  <c r="M1545" i="259" s="1"/>
  <c r="M1546" i="259" s="1"/>
  <c r="M1547" i="259" s="1"/>
  <c r="M1548" i="259" s="1"/>
  <c r="M1549" i="259" s="1"/>
  <c r="M1550" i="259" s="1"/>
  <c r="M1551" i="259" s="1"/>
  <c r="M1552" i="259" s="1"/>
  <c r="M1553" i="259" s="1"/>
  <c r="M1554" i="259" s="1"/>
  <c r="M1555" i="259" s="1"/>
  <c r="M1556" i="259" s="1"/>
  <c r="M1557" i="259" s="1"/>
  <c r="M1558" i="259" s="1"/>
  <c r="M1559" i="259" s="1"/>
  <c r="M1560" i="259" s="1"/>
  <c r="M1561" i="259" s="1"/>
  <c r="M1562" i="259" s="1"/>
  <c r="M1563" i="259" s="1"/>
  <c r="M1564" i="259" s="1"/>
  <c r="M1565" i="259" s="1"/>
  <c r="M1566" i="259" s="1"/>
  <c r="M1567" i="259" s="1"/>
  <c r="M1568" i="259" s="1"/>
  <c r="M1569" i="259" s="1"/>
  <c r="M1570" i="259" s="1"/>
  <c r="M1571" i="259" s="1"/>
  <c r="M1572" i="259" s="1"/>
  <c r="M1573" i="259" s="1"/>
  <c r="M1574" i="259" s="1"/>
  <c r="M1575" i="259" s="1"/>
  <c r="M1576" i="259" s="1"/>
  <c r="M1577" i="259" s="1"/>
  <c r="M1578" i="259" s="1"/>
  <c r="M1579" i="259" s="1"/>
  <c r="M1580" i="259" s="1"/>
  <c r="M1581" i="259" s="1"/>
  <c r="M1582" i="259" s="1"/>
  <c r="M1583" i="259" s="1"/>
  <c r="M1584" i="259" s="1"/>
  <c r="M1585" i="259" s="1"/>
  <c r="M1586" i="259" s="1"/>
  <c r="M1587" i="259" s="1"/>
  <c r="M1588" i="259" s="1"/>
  <c r="M1589" i="259" s="1"/>
  <c r="M1590" i="259" s="1"/>
  <c r="M1591" i="259" s="1"/>
  <c r="M1592" i="259" s="1"/>
  <c r="M1593" i="259" s="1"/>
  <c r="M1594" i="259" s="1"/>
  <c r="M1595" i="259" s="1"/>
  <c r="M1596" i="259" s="1"/>
  <c r="M1597" i="259" s="1"/>
  <c r="M1598" i="259" s="1"/>
  <c r="M1599" i="259" s="1"/>
  <c r="M1600" i="259" s="1"/>
  <c r="M1601" i="259" s="1"/>
  <c r="M1602" i="259" s="1"/>
  <c r="M1603" i="259" s="1"/>
  <c r="M1604" i="259" s="1"/>
  <c r="M1605" i="259" s="1"/>
  <c r="M1606" i="259" s="1"/>
  <c r="M1607" i="259" s="1"/>
  <c r="M1608" i="259" s="1"/>
  <c r="M1609" i="259" s="1"/>
  <c r="M1610" i="259" s="1"/>
  <c r="M1611" i="259" s="1"/>
  <c r="M1612" i="259" s="1"/>
  <c r="M1613" i="259" s="1"/>
  <c r="M1614" i="259" s="1"/>
  <c r="M1615" i="259" s="1"/>
  <c r="M1616" i="259" s="1"/>
  <c r="M1617" i="259" s="1"/>
  <c r="M1618" i="259" s="1"/>
  <c r="M1619" i="259" s="1"/>
  <c r="M1620" i="259" s="1"/>
  <c r="M1621" i="259" s="1"/>
  <c r="M1622" i="259" s="1"/>
  <c r="M1623" i="259" s="1"/>
  <c r="M1624" i="259" s="1"/>
  <c r="M1625" i="259" s="1"/>
  <c r="M1626" i="259" s="1"/>
  <c r="M1627" i="259" s="1"/>
  <c r="M1628" i="259" s="1"/>
  <c r="M1629" i="259" s="1"/>
  <c r="M1630" i="259" s="1"/>
  <c r="M1631" i="259" s="1"/>
  <c r="M1632" i="259" s="1"/>
  <c r="M1633" i="259" s="1"/>
  <c r="M1634" i="259" s="1"/>
  <c r="M1635" i="259" s="1"/>
  <c r="M1636" i="259" s="1"/>
  <c r="M1637" i="259" s="1"/>
  <c r="M1638" i="259" s="1"/>
  <c r="M1639" i="259" s="1"/>
  <c r="M1640" i="259" s="1"/>
  <c r="M1641" i="259" s="1"/>
  <c r="M1642" i="259" s="1"/>
  <c r="M1643" i="259" s="1"/>
  <c r="M1644" i="259" s="1"/>
  <c r="M1645" i="259" s="1"/>
  <c r="M1646" i="259" s="1"/>
  <c r="M1647" i="259" s="1"/>
  <c r="M1648" i="259" s="1"/>
  <c r="M1649" i="259" s="1"/>
  <c r="M1650" i="259" s="1"/>
  <c r="M1651" i="259" s="1"/>
  <c r="M1652" i="259" s="1"/>
  <c r="M1653" i="259" s="1"/>
  <c r="M1654" i="259" s="1"/>
  <c r="M1655" i="259" s="1"/>
  <c r="M1656" i="259" s="1"/>
  <c r="M1657" i="259" s="1"/>
  <c r="M1658" i="259" s="1"/>
  <c r="M1659" i="259" s="1"/>
  <c r="M1660" i="259" s="1"/>
  <c r="M1661" i="259" s="1"/>
  <c r="M1662" i="259" s="1"/>
  <c r="M1663" i="259" s="1"/>
  <c r="M1664" i="259" s="1"/>
  <c r="M1665" i="259" s="1"/>
  <c r="M1666" i="259" s="1"/>
  <c r="M1667" i="259" s="1"/>
  <c r="M1668" i="259" s="1"/>
  <c r="M1669" i="259" s="1"/>
  <c r="M1670" i="259" s="1"/>
  <c r="M1671" i="259" s="1"/>
  <c r="M1672" i="259" s="1"/>
  <c r="M1673" i="259" s="1"/>
  <c r="M1674" i="259" s="1"/>
  <c r="M1675" i="259" s="1"/>
  <c r="M1676" i="259" s="1"/>
  <c r="M1677" i="259" s="1"/>
  <c r="M1678" i="259" s="1"/>
  <c r="M1679" i="259" s="1"/>
  <c r="M1680" i="259" s="1"/>
  <c r="M1681" i="259" s="1"/>
  <c r="M1682" i="259" s="1"/>
  <c r="M1683" i="259" s="1"/>
  <c r="M1684" i="259" s="1"/>
  <c r="M1685" i="259" s="1"/>
  <c r="M1686" i="259" s="1"/>
  <c r="M1687" i="259" s="1"/>
  <c r="M1688" i="259" s="1"/>
  <c r="M1689" i="259" s="1"/>
  <c r="M1690" i="259" s="1"/>
  <c r="M1691" i="259" s="1"/>
  <c r="M1692" i="259" s="1"/>
  <c r="M1693" i="259" s="1"/>
  <c r="M1694" i="259" s="1"/>
  <c r="M1695" i="259" s="1"/>
  <c r="M1696" i="259" s="1"/>
  <c r="M1697" i="259" s="1"/>
  <c r="M1698" i="259" s="1"/>
  <c r="M1699" i="259" s="1"/>
  <c r="M1700" i="259" s="1"/>
  <c r="M1701" i="259" s="1"/>
  <c r="M1702" i="259" s="1"/>
  <c r="M1703" i="259" s="1"/>
  <c r="M1704" i="259" s="1"/>
  <c r="M1705" i="259" s="1"/>
  <c r="M1706" i="259" s="1"/>
  <c r="M1707" i="259" s="1"/>
  <c r="M1708" i="259" s="1"/>
  <c r="M1709" i="259" s="1"/>
  <c r="M1710" i="259" s="1"/>
  <c r="M1711" i="259" s="1"/>
  <c r="M1712" i="259" s="1"/>
  <c r="M1713" i="259" s="1"/>
  <c r="M1714" i="259" s="1"/>
  <c r="M1715" i="259" s="1"/>
  <c r="M1716" i="259" s="1"/>
  <c r="M1717" i="259" s="1"/>
  <c r="M1718" i="259" s="1"/>
  <c r="M1719" i="259" s="1"/>
  <c r="M1720" i="259" s="1"/>
  <c r="M1721" i="259" s="1"/>
  <c r="M1722" i="259" s="1"/>
  <c r="M1723" i="259" s="1"/>
  <c r="M1724" i="259" s="1"/>
  <c r="M1725" i="259" s="1"/>
  <c r="M1726" i="259" s="1"/>
  <c r="M1727" i="259" s="1"/>
  <c r="M1728" i="259" s="1"/>
  <c r="M1729" i="259" s="1"/>
  <c r="M1730" i="259" s="1"/>
  <c r="M1731" i="259" s="1"/>
  <c r="M1732" i="259" s="1"/>
  <c r="M1733" i="259" s="1"/>
  <c r="M1734" i="259" s="1"/>
  <c r="M1735" i="259" s="1"/>
  <c r="M1736" i="259" s="1"/>
  <c r="M1737" i="259" s="1"/>
  <c r="M1738" i="259" s="1"/>
  <c r="M1739" i="259" s="1"/>
  <c r="M1740" i="259" s="1"/>
  <c r="M1741" i="259" s="1"/>
  <c r="M1742" i="259" s="1"/>
  <c r="M1743" i="259" s="1"/>
  <c r="M1744" i="259" s="1"/>
  <c r="M1745" i="259" s="1"/>
  <c r="M1746" i="259" s="1"/>
  <c r="M1747" i="259" s="1"/>
  <c r="M1748" i="259" s="1"/>
  <c r="M1749" i="259" s="1"/>
  <c r="M1750" i="259" s="1"/>
  <c r="M1751" i="259" s="1"/>
  <c r="M1752" i="259" s="1"/>
  <c r="M1753" i="259" s="1"/>
  <c r="M1754" i="259" s="1"/>
  <c r="M1755" i="259" s="1"/>
  <c r="M1756" i="259" s="1"/>
  <c r="M1757" i="259" s="1"/>
  <c r="M1758" i="259" s="1"/>
  <c r="M1759" i="259" s="1"/>
  <c r="M1760" i="259" s="1"/>
  <c r="M1761" i="259" s="1"/>
  <c r="M1762" i="259" s="1"/>
  <c r="M1763" i="259" s="1"/>
  <c r="M1764" i="259" s="1"/>
  <c r="M1765" i="259" s="1"/>
  <c r="M1766" i="259" s="1"/>
  <c r="M1767" i="259" s="1"/>
  <c r="M1768" i="259" s="1"/>
  <c r="M1769" i="259" s="1"/>
  <c r="M1770" i="259" s="1"/>
  <c r="M1771" i="259" s="1"/>
  <c r="M1772" i="259" s="1"/>
  <c r="M1773" i="259" s="1"/>
  <c r="M1774" i="259" s="1"/>
  <c r="M1775" i="259" s="1"/>
  <c r="M1776" i="259" s="1"/>
  <c r="M1777" i="259" s="1"/>
  <c r="M1778" i="259" s="1"/>
  <c r="M1779" i="259" s="1"/>
  <c r="M1780" i="259" s="1"/>
  <c r="M1781" i="259" s="1"/>
  <c r="M1782" i="259" s="1"/>
  <c r="M1783" i="259" s="1"/>
  <c r="M1784" i="259" s="1"/>
  <c r="M1785" i="259" s="1"/>
  <c r="M1786" i="259" s="1"/>
  <c r="M1787" i="259" s="1"/>
  <c r="M1788" i="259" s="1"/>
  <c r="M1789" i="259" s="1"/>
  <c r="M1790" i="259" s="1"/>
  <c r="M1791" i="259" s="1"/>
  <c r="M1792" i="259" s="1"/>
  <c r="M1793" i="259" s="1"/>
  <c r="M1794" i="259" s="1"/>
  <c r="M1795" i="259" s="1"/>
  <c r="M1796" i="259" s="1"/>
  <c r="M1797" i="259" s="1"/>
  <c r="M1798" i="259" s="1"/>
  <c r="M1799" i="259" s="1"/>
  <c r="M1800" i="259" s="1"/>
  <c r="M1801" i="259" s="1"/>
  <c r="M1802" i="259" s="1"/>
  <c r="M1803" i="259" s="1"/>
  <c r="M1804" i="259" s="1"/>
  <c r="M1805" i="259" s="1"/>
  <c r="M1806" i="259" s="1"/>
  <c r="M1807" i="259" s="1"/>
  <c r="M1808" i="259" s="1"/>
  <c r="M1809" i="259" s="1"/>
  <c r="M1810" i="259" s="1"/>
  <c r="M1811" i="259" s="1"/>
  <c r="M1812" i="259" s="1"/>
  <c r="M1813" i="259" s="1"/>
  <c r="M1814" i="259" s="1"/>
  <c r="M1815" i="259" s="1"/>
  <c r="M1816" i="259" s="1"/>
  <c r="M1817" i="259" s="1"/>
  <c r="M1818" i="259" s="1"/>
  <c r="M1819" i="259" s="1"/>
  <c r="M1820" i="259" s="1"/>
  <c r="M1821" i="259" s="1"/>
  <c r="M1822" i="259" s="1"/>
  <c r="M1823" i="259" s="1"/>
  <c r="M1824" i="259" s="1"/>
  <c r="M1825" i="259" s="1"/>
  <c r="M1826" i="259" s="1"/>
  <c r="M1827" i="259" s="1"/>
  <c r="M1828" i="259" s="1"/>
  <c r="M1829" i="259" s="1"/>
  <c r="M1830" i="259" s="1"/>
  <c r="M1831" i="259" s="1"/>
  <c r="M1832" i="259" s="1"/>
  <c r="M1833" i="259" s="1"/>
  <c r="M1834" i="259" s="1"/>
  <c r="M1835" i="259" s="1"/>
  <c r="M1836" i="259" s="1"/>
  <c r="M1837" i="259" s="1"/>
  <c r="M1838" i="259" s="1"/>
  <c r="M1839" i="259" s="1"/>
  <c r="M1840" i="259" s="1"/>
  <c r="M1841" i="259" s="1"/>
  <c r="M1842" i="259" s="1"/>
  <c r="M1843" i="259" s="1"/>
  <c r="M1844" i="259" s="1"/>
  <c r="M1845" i="259" s="1"/>
  <c r="M1846" i="259" s="1"/>
  <c r="M1847" i="259" s="1"/>
  <c r="M1848" i="259" s="1"/>
  <c r="M1849" i="259" s="1"/>
  <c r="M1850" i="259" s="1"/>
  <c r="M1851" i="259" s="1"/>
  <c r="M1852" i="259" s="1"/>
  <c r="M1853" i="259" s="1"/>
  <c r="M1854" i="259" s="1"/>
  <c r="M1855" i="259" s="1"/>
  <c r="M1856" i="259" s="1"/>
  <c r="M1857" i="259" s="1"/>
  <c r="M1858" i="259" s="1"/>
  <c r="M1859" i="259" s="1"/>
  <c r="M1860" i="259" s="1"/>
  <c r="M1861" i="259" s="1"/>
  <c r="M1862" i="259" s="1"/>
  <c r="M1863" i="259" s="1"/>
  <c r="M1864" i="259" s="1"/>
  <c r="M1865" i="259" s="1"/>
  <c r="M1866" i="259" s="1"/>
  <c r="M1867" i="259" s="1"/>
  <c r="M1868" i="259" s="1"/>
  <c r="M1869" i="259" s="1"/>
  <c r="M1870" i="259" s="1"/>
  <c r="M1871" i="259" s="1"/>
  <c r="M1872" i="259" s="1"/>
  <c r="M1873" i="259" s="1"/>
  <c r="M1874" i="259" s="1"/>
  <c r="M1875" i="259" s="1"/>
  <c r="M1876" i="259" s="1"/>
  <c r="M1877" i="259" s="1"/>
  <c r="M1878" i="259" s="1"/>
  <c r="M1879" i="259" s="1"/>
  <c r="M1880" i="259" s="1"/>
  <c r="M1881" i="259" s="1"/>
  <c r="M1882" i="259" s="1"/>
  <c r="M1883" i="259" s="1"/>
  <c r="M1884" i="259" s="1"/>
  <c r="M1885" i="259" s="1"/>
  <c r="M1886" i="259" s="1"/>
  <c r="M1887" i="259" s="1"/>
  <c r="M1888" i="259" s="1"/>
  <c r="M1889" i="259" s="1"/>
  <c r="M1890" i="259" s="1"/>
  <c r="M1891" i="259" s="1"/>
  <c r="M1892" i="259" s="1"/>
  <c r="M1893" i="259" s="1"/>
  <c r="M1894" i="259" s="1"/>
  <c r="M1895" i="259" s="1"/>
  <c r="M1896" i="259" s="1"/>
  <c r="M1897" i="259" s="1"/>
  <c r="M1898" i="259" s="1"/>
  <c r="M1899" i="259" s="1"/>
  <c r="M1900" i="259" s="1"/>
  <c r="M1901" i="259" s="1"/>
  <c r="M1902" i="259" s="1"/>
  <c r="M1903" i="259" s="1"/>
  <c r="M1904" i="259" s="1"/>
  <c r="M1905" i="259" s="1"/>
  <c r="M1906" i="259" s="1"/>
  <c r="M1907" i="259" s="1"/>
  <c r="M1908" i="259" s="1"/>
  <c r="M1909" i="259" s="1"/>
  <c r="M1910" i="259" s="1"/>
  <c r="M1911" i="259" s="1"/>
  <c r="M1912" i="259" s="1"/>
  <c r="M1913" i="259" s="1"/>
  <c r="M1914" i="259" s="1"/>
  <c r="M1915" i="259" s="1"/>
  <c r="M1916" i="259" s="1"/>
  <c r="M1917" i="259" s="1"/>
  <c r="M1918" i="259" s="1"/>
  <c r="M1919" i="259" s="1"/>
  <c r="M1920" i="259" s="1"/>
  <c r="M1921" i="259" s="1"/>
  <c r="M1922" i="259" s="1"/>
  <c r="M1923" i="259" s="1"/>
  <c r="M1924" i="259" s="1"/>
  <c r="M1925" i="259" s="1"/>
  <c r="M1926" i="259" s="1"/>
  <c r="M1927" i="259" s="1"/>
  <c r="M1928" i="259" s="1"/>
  <c r="M1929" i="259" s="1"/>
  <c r="M1930" i="259" s="1"/>
  <c r="M1931" i="259" s="1"/>
  <c r="M1932" i="259" s="1"/>
  <c r="M1933" i="259" s="1"/>
  <c r="M1934" i="259" s="1"/>
  <c r="M1935" i="259" s="1"/>
  <c r="M1936" i="259" s="1"/>
  <c r="M1937" i="259" s="1"/>
  <c r="M1938" i="259" s="1"/>
  <c r="M1939" i="259" s="1"/>
  <c r="M1940" i="259" s="1"/>
  <c r="M1941" i="259" s="1"/>
  <c r="M1942" i="259" s="1"/>
  <c r="M1943" i="259" s="1"/>
  <c r="M1944" i="259" s="1"/>
  <c r="M1945" i="259" s="1"/>
  <c r="M1946" i="259" s="1"/>
  <c r="M1947" i="259" s="1"/>
  <c r="M1948" i="259" s="1"/>
  <c r="M1949" i="259" s="1"/>
  <c r="M1950" i="259" s="1"/>
  <c r="M1951" i="259" s="1"/>
  <c r="M1952" i="259" s="1"/>
  <c r="M1953" i="259" s="1"/>
  <c r="M1954" i="259" s="1"/>
  <c r="M1955" i="259" s="1"/>
  <c r="M1956" i="259" s="1"/>
  <c r="M1957" i="259" s="1"/>
  <c r="M1958" i="259" s="1"/>
  <c r="M1959" i="259" s="1"/>
  <c r="M1960" i="259" s="1"/>
  <c r="M1961" i="259" s="1"/>
  <c r="M1962" i="259" s="1"/>
  <c r="M1963" i="259" s="1"/>
  <c r="M1964" i="259" s="1"/>
  <c r="M1965" i="259" s="1"/>
  <c r="M1966" i="259" s="1"/>
  <c r="M1967" i="259" s="1"/>
  <c r="M1968" i="259" s="1"/>
  <c r="M1969" i="259" s="1"/>
  <c r="M1970" i="259" s="1"/>
  <c r="M1971" i="259" s="1"/>
  <c r="M1972" i="259" s="1"/>
  <c r="M1973" i="259" s="1"/>
  <c r="M1974" i="259" s="1"/>
  <c r="M1975" i="259" s="1"/>
  <c r="M1976" i="259" s="1"/>
  <c r="M1977" i="259" s="1"/>
  <c r="M1978" i="259" s="1"/>
  <c r="M1979" i="259" s="1"/>
  <c r="M1980" i="259" s="1"/>
  <c r="M1981" i="259" s="1"/>
  <c r="M1982" i="259" s="1"/>
  <c r="M1983" i="259" s="1"/>
  <c r="M1984" i="259" s="1"/>
  <c r="M1985" i="259" s="1"/>
  <c r="M1986" i="259" s="1"/>
  <c r="M1987" i="259" s="1"/>
  <c r="M1988" i="259" s="1"/>
  <c r="M1989" i="259" s="1"/>
  <c r="M1990" i="259" s="1"/>
  <c r="M1991" i="259" s="1"/>
  <c r="M1992" i="259" s="1"/>
  <c r="M1993" i="259" s="1"/>
  <c r="M1994" i="259" s="1"/>
  <c r="M1995" i="259" s="1"/>
  <c r="M1996" i="259" s="1"/>
  <c r="M1997" i="259" s="1"/>
  <c r="M1998" i="259" s="1"/>
  <c r="M1999" i="259" s="1"/>
  <c r="M2000" i="259" s="1"/>
  <c r="M2001" i="259" s="1"/>
  <c r="M2002" i="259" s="1"/>
  <c r="M2003" i="259" s="1"/>
  <c r="M2004" i="259" s="1"/>
  <c r="M2005" i="259" s="1"/>
  <c r="M2006" i="259" s="1"/>
  <c r="M2007" i="259" s="1"/>
  <c r="M2008" i="259" s="1"/>
  <c r="M2009" i="259" s="1"/>
  <c r="M2010" i="259" s="1"/>
  <c r="M2011" i="259" s="1"/>
  <c r="M2012" i="259" s="1"/>
  <c r="M2013" i="259" s="1"/>
  <c r="M2014" i="259" s="1"/>
  <c r="M2015" i="259" s="1"/>
  <c r="M2016" i="259" s="1"/>
  <c r="M2017" i="259" s="1"/>
  <c r="M2018" i="259" s="1"/>
  <c r="M2019" i="259" s="1"/>
  <c r="M2020" i="259" s="1"/>
  <c r="M2021" i="259" s="1"/>
  <c r="M2022" i="259" s="1"/>
  <c r="M2023" i="259" s="1"/>
  <c r="M2024" i="259" s="1"/>
  <c r="M2025" i="259" s="1"/>
  <c r="M2026" i="259" s="1"/>
  <c r="M2027" i="259" s="1"/>
  <c r="M2028" i="259" s="1"/>
  <c r="M2029" i="259" s="1"/>
  <c r="M2030" i="259" s="1"/>
  <c r="M2031" i="259" s="1"/>
  <c r="M2032" i="259" s="1"/>
  <c r="M2033" i="259" s="1"/>
  <c r="M2034" i="259" s="1"/>
  <c r="M2035" i="259" s="1"/>
  <c r="M2036" i="259" s="1"/>
  <c r="M2037" i="259" s="1"/>
  <c r="M2038" i="259" s="1"/>
  <c r="M2039" i="259" s="1"/>
  <c r="M2040" i="259" s="1"/>
  <c r="M2041" i="259" s="1"/>
  <c r="M2042" i="259" s="1"/>
  <c r="M2043" i="259" s="1"/>
  <c r="M2044" i="259" s="1"/>
  <c r="M2045" i="259" s="1"/>
  <c r="M2046" i="259" s="1"/>
  <c r="M2047" i="259" s="1"/>
  <c r="M2048" i="259" s="1"/>
  <c r="M2049" i="259" s="1"/>
  <c r="M2050" i="259" s="1"/>
  <c r="M2051" i="259" s="1"/>
  <c r="M2052" i="259" s="1"/>
  <c r="M2053" i="259" s="1"/>
  <c r="M2054" i="259" s="1"/>
  <c r="M2055" i="259" s="1"/>
  <c r="M2056" i="259" s="1"/>
  <c r="M2057" i="259" s="1"/>
  <c r="M2058" i="259" s="1"/>
  <c r="M2059" i="259" s="1"/>
  <c r="M2060" i="259" s="1"/>
  <c r="M2061" i="259" s="1"/>
  <c r="M2062" i="259" s="1"/>
  <c r="M2063" i="259" s="1"/>
  <c r="M2064" i="259" s="1"/>
  <c r="M2065" i="259" s="1"/>
  <c r="M2066" i="259" s="1"/>
  <c r="M2067" i="259" s="1"/>
  <c r="M2068" i="259" s="1"/>
  <c r="M2069" i="259" s="1"/>
  <c r="M2070" i="259" s="1"/>
  <c r="M2071" i="259" s="1"/>
  <c r="M2072" i="259" s="1"/>
  <c r="M2073" i="259" s="1"/>
  <c r="M2074" i="259" s="1"/>
  <c r="M2075" i="259" s="1"/>
  <c r="M2076" i="259" s="1"/>
  <c r="M2077" i="259" s="1"/>
  <c r="M2078" i="259" s="1"/>
  <c r="M2079" i="259" s="1"/>
  <c r="M2080" i="259" s="1"/>
  <c r="M2081" i="259" s="1"/>
  <c r="M2082" i="259" s="1"/>
  <c r="M2083" i="259" s="1"/>
  <c r="M2084" i="259" s="1"/>
  <c r="M2085" i="259" s="1"/>
  <c r="M2086" i="259" s="1"/>
  <c r="M2087" i="259" s="1"/>
  <c r="M2088" i="259" s="1"/>
  <c r="M2089" i="259" s="1"/>
  <c r="M2090" i="259" s="1"/>
  <c r="M2091" i="259" s="1"/>
  <c r="M2092" i="259" s="1"/>
  <c r="M2093" i="259" s="1"/>
  <c r="M2094" i="259" s="1"/>
  <c r="M2095" i="259" s="1"/>
  <c r="M2096" i="259" s="1"/>
  <c r="M2097" i="259" s="1"/>
  <c r="M2098" i="259" s="1"/>
  <c r="M2099" i="259" s="1"/>
  <c r="M2100" i="259" s="1"/>
  <c r="M2101" i="259" s="1"/>
  <c r="M2102" i="259" s="1"/>
  <c r="M2103" i="259" s="1"/>
  <c r="M2104" i="259" s="1"/>
  <c r="M2105" i="259" s="1"/>
  <c r="M2106" i="259" s="1"/>
  <c r="M2107" i="259" s="1"/>
  <c r="M2108" i="259" s="1"/>
  <c r="M2109" i="259" s="1"/>
  <c r="M2110" i="259" s="1"/>
  <c r="M2111" i="259" s="1"/>
  <c r="M2112" i="259" s="1"/>
  <c r="M2113" i="259" s="1"/>
  <c r="M2114" i="259" s="1"/>
  <c r="M2115" i="259" s="1"/>
  <c r="M2116" i="259" s="1"/>
  <c r="M2117" i="259" s="1"/>
  <c r="M2118" i="259" s="1"/>
  <c r="M2119" i="259" s="1"/>
  <c r="M2120" i="259" s="1"/>
  <c r="M2121" i="259" s="1"/>
  <c r="M2122" i="259" s="1"/>
  <c r="M2123" i="259" s="1"/>
  <c r="M2124" i="259" s="1"/>
  <c r="M2125" i="259" s="1"/>
  <c r="M2126" i="259" s="1"/>
  <c r="M2127" i="259" s="1"/>
  <c r="M2128" i="259" s="1"/>
  <c r="M2129" i="259" s="1"/>
  <c r="M2130" i="259" s="1"/>
  <c r="M2131" i="259" s="1"/>
  <c r="M2132" i="259" s="1"/>
  <c r="M2133" i="259" s="1"/>
  <c r="M2134" i="259" s="1"/>
  <c r="M2135" i="259" s="1"/>
  <c r="M2136" i="259" s="1"/>
  <c r="M2137" i="259" s="1"/>
  <c r="M2138" i="259" s="1"/>
  <c r="M2139" i="259" s="1"/>
  <c r="M2140" i="259" s="1"/>
  <c r="M2141" i="259" s="1"/>
  <c r="M2142" i="259" s="1"/>
  <c r="M2143" i="259" s="1"/>
  <c r="M2144" i="259" s="1"/>
  <c r="M2145" i="259" s="1"/>
  <c r="M2146" i="259" s="1"/>
  <c r="M2147" i="259" s="1"/>
  <c r="M2148" i="259" s="1"/>
  <c r="M2149" i="259" s="1"/>
  <c r="M2150" i="259" s="1"/>
  <c r="M2151" i="259" s="1"/>
  <c r="M2152" i="259" s="1"/>
  <c r="M2153" i="259" s="1"/>
  <c r="M2154" i="259" s="1"/>
  <c r="M2155" i="259" s="1"/>
  <c r="M2156" i="259" s="1"/>
  <c r="M2157" i="259" s="1"/>
  <c r="M2158" i="259" s="1"/>
  <c r="M2159" i="259" s="1"/>
  <c r="M2160" i="259" s="1"/>
  <c r="M2161" i="259" s="1"/>
  <c r="M2162" i="259" s="1"/>
  <c r="M2163" i="259" s="1"/>
  <c r="M2164" i="259" s="1"/>
  <c r="M2165" i="259" s="1"/>
  <c r="M2166" i="259" s="1"/>
  <c r="M2167" i="259" s="1"/>
  <c r="M2168" i="259" s="1"/>
  <c r="M2169" i="259" s="1"/>
  <c r="M2170" i="259" s="1"/>
  <c r="M2171" i="259" s="1"/>
  <c r="M2172" i="259" s="1"/>
  <c r="M2173" i="259" s="1"/>
  <c r="M2174" i="259" s="1"/>
  <c r="M2175" i="259" s="1"/>
  <c r="M2176" i="259" s="1"/>
  <c r="M2177" i="259" s="1"/>
  <c r="M2178" i="259" s="1"/>
  <c r="M2179" i="259" s="1"/>
  <c r="M2180" i="259" s="1"/>
  <c r="M2181" i="259" s="1"/>
  <c r="M2182" i="259" s="1"/>
  <c r="M2183" i="259" s="1"/>
  <c r="M2184" i="259" s="1"/>
  <c r="M2185" i="259" s="1"/>
  <c r="M2186" i="259" s="1"/>
  <c r="M2187" i="259" s="1"/>
  <c r="M2188" i="259" s="1"/>
  <c r="M2189" i="259" s="1"/>
  <c r="M2190" i="259" s="1"/>
  <c r="M2191" i="259" s="1"/>
  <c r="M2192" i="259" s="1"/>
  <c r="M2193" i="259" s="1"/>
  <c r="M2194" i="259" s="1"/>
  <c r="M2195" i="259" s="1"/>
  <c r="M2196" i="259" s="1"/>
  <c r="M2197" i="259" s="1"/>
  <c r="M2198" i="259" s="1"/>
  <c r="M2199" i="259" s="1"/>
  <c r="M2200" i="259" s="1"/>
  <c r="M2201" i="259" s="1"/>
  <c r="M2202" i="259" s="1"/>
  <c r="M2203" i="259" s="1"/>
  <c r="M2204" i="259" s="1"/>
  <c r="M2205" i="259" s="1"/>
  <c r="M2206" i="259" s="1"/>
  <c r="M2207" i="259" s="1"/>
  <c r="M2208" i="259" s="1"/>
  <c r="M2209" i="259" s="1"/>
  <c r="M2210" i="259" s="1"/>
  <c r="M2211" i="259" s="1"/>
  <c r="M2212" i="259" s="1"/>
  <c r="M2213" i="259" s="1"/>
  <c r="M2214" i="259" s="1"/>
  <c r="M2215" i="259" s="1"/>
  <c r="M2216" i="259" s="1"/>
  <c r="M2217" i="259" s="1"/>
  <c r="M2218" i="259" s="1"/>
  <c r="M2219" i="259" s="1"/>
  <c r="M2220" i="259" s="1"/>
  <c r="M2221" i="259" s="1"/>
  <c r="M2222" i="259" s="1"/>
  <c r="M2223" i="259" s="1"/>
  <c r="M2224" i="259" s="1"/>
  <c r="M2225" i="259" s="1"/>
  <c r="M2226" i="259" s="1"/>
  <c r="M2227" i="259" s="1"/>
  <c r="M2228" i="259" s="1"/>
  <c r="M2229" i="259" s="1"/>
  <c r="M2230" i="259" s="1"/>
  <c r="M2231" i="259" s="1"/>
  <c r="M2232" i="259" s="1"/>
  <c r="M2233" i="259" s="1"/>
  <c r="M2234" i="259" s="1"/>
  <c r="M2235" i="259" s="1"/>
  <c r="M2236" i="259" s="1"/>
  <c r="M2237" i="259" s="1"/>
  <c r="M2238" i="259" s="1"/>
  <c r="M2239" i="259" s="1"/>
  <c r="M2240" i="259" s="1"/>
  <c r="M2241" i="259" s="1"/>
  <c r="M2242" i="259" s="1"/>
  <c r="M2243" i="259" s="1"/>
  <c r="M2244" i="259" s="1"/>
  <c r="M2245" i="259" s="1"/>
  <c r="M2246" i="259" s="1"/>
  <c r="M2247" i="259" s="1"/>
  <c r="M2248" i="259" s="1"/>
  <c r="M2249" i="259" s="1"/>
  <c r="M2250" i="259" s="1"/>
  <c r="M2251" i="259" s="1"/>
  <c r="M2252" i="259" s="1"/>
  <c r="M2253" i="259" s="1"/>
  <c r="M2254" i="259" s="1"/>
  <c r="M2255" i="259" s="1"/>
  <c r="M2256" i="259" s="1"/>
  <c r="M2257" i="259" s="1"/>
  <c r="M2258" i="259" s="1"/>
  <c r="M2259" i="259" s="1"/>
  <c r="M2260" i="259" s="1"/>
  <c r="M2261" i="259" s="1"/>
  <c r="M2262" i="259" s="1"/>
  <c r="M2263" i="259" s="1"/>
  <c r="M2264" i="259" s="1"/>
  <c r="M2265" i="259" s="1"/>
  <c r="M2266" i="259" s="1"/>
  <c r="M2267" i="259" s="1"/>
  <c r="M2268" i="259" s="1"/>
  <c r="M2269" i="259" s="1"/>
  <c r="M2270" i="259" s="1"/>
  <c r="M2271" i="259" s="1"/>
  <c r="M2272" i="259" s="1"/>
  <c r="M2273" i="259" s="1"/>
  <c r="M2274" i="259" s="1"/>
  <c r="M2275" i="259" s="1"/>
  <c r="M2276" i="259" s="1"/>
  <c r="M2277" i="259" s="1"/>
  <c r="M2278" i="259" s="1"/>
  <c r="M2279" i="259" s="1"/>
  <c r="M2280" i="259" s="1"/>
  <c r="M2281" i="259" s="1"/>
  <c r="M2282" i="259" s="1"/>
  <c r="M2283" i="259" s="1"/>
  <c r="M2284" i="259" s="1"/>
  <c r="M2285" i="259" s="1"/>
  <c r="M2286" i="259" s="1"/>
  <c r="M2287" i="259" s="1"/>
  <c r="M2288" i="259" s="1"/>
  <c r="M2289" i="259" s="1"/>
  <c r="M2290" i="259" s="1"/>
  <c r="M2291" i="259" s="1"/>
  <c r="M2292" i="259" s="1"/>
  <c r="M2293" i="259" s="1"/>
  <c r="M2294" i="259" s="1"/>
  <c r="M2295" i="259" s="1"/>
  <c r="M2296" i="259" s="1"/>
  <c r="M2297" i="259" s="1"/>
  <c r="M2298" i="259" s="1"/>
  <c r="M2299" i="259" s="1"/>
  <c r="M2300" i="259" s="1"/>
  <c r="M2301" i="259" s="1"/>
  <c r="M2302" i="259" s="1"/>
  <c r="M2303" i="259" s="1"/>
  <c r="M2304" i="259" s="1"/>
  <c r="M2305" i="259" s="1"/>
  <c r="M2306" i="259" s="1"/>
  <c r="M2307" i="259" s="1"/>
  <c r="M2308" i="259" s="1"/>
  <c r="M2309" i="259" s="1"/>
  <c r="M2310" i="259" s="1"/>
  <c r="M2311" i="259" s="1"/>
  <c r="M2312" i="259" s="1"/>
  <c r="M2313" i="259" s="1"/>
  <c r="M2314" i="259" s="1"/>
  <c r="M2315" i="259" s="1"/>
  <c r="M2316" i="259" s="1"/>
  <c r="M2317" i="259" s="1"/>
  <c r="M2318" i="259" s="1"/>
  <c r="M2319" i="259" s="1"/>
  <c r="M2320" i="259" s="1"/>
  <c r="M2321" i="259" s="1"/>
  <c r="M2322" i="259" s="1"/>
  <c r="M2323" i="259" s="1"/>
  <c r="M2324" i="259" s="1"/>
  <c r="M2325" i="259" s="1"/>
  <c r="M2326" i="259" s="1"/>
  <c r="M2327" i="259" s="1"/>
  <c r="M2328" i="259" s="1"/>
  <c r="M2329" i="259" s="1"/>
  <c r="M2330" i="259" s="1"/>
  <c r="M2331" i="259" s="1"/>
  <c r="M2332" i="259" s="1"/>
  <c r="M2333" i="259" s="1"/>
  <c r="M2334" i="259" s="1"/>
  <c r="M2335" i="259" s="1"/>
  <c r="M2336" i="259" s="1"/>
  <c r="M2337" i="259" s="1"/>
  <c r="M2338" i="259" s="1"/>
  <c r="M2339" i="259" s="1"/>
  <c r="M2340" i="259" s="1"/>
  <c r="M2341" i="259" s="1"/>
  <c r="M2342" i="259" s="1"/>
  <c r="M2343" i="259" s="1"/>
  <c r="M2344" i="259" s="1"/>
  <c r="M2345" i="259" s="1"/>
  <c r="M2346" i="259" s="1"/>
  <c r="M2347" i="259" s="1"/>
  <c r="M2348" i="259" s="1"/>
  <c r="M2349" i="259" s="1"/>
  <c r="M2350" i="259" s="1"/>
  <c r="M2351" i="259" s="1"/>
  <c r="M2352" i="259" s="1"/>
  <c r="M2353" i="259" s="1"/>
  <c r="M2354" i="259" s="1"/>
  <c r="M2355" i="259" s="1"/>
  <c r="M2356" i="259" s="1"/>
  <c r="M2357" i="259" s="1"/>
  <c r="M2358" i="259" s="1"/>
  <c r="M2359" i="259" s="1"/>
  <c r="M2360" i="259" s="1"/>
  <c r="M2361" i="259" s="1"/>
  <c r="M2362" i="259" s="1"/>
  <c r="M2363" i="259" s="1"/>
  <c r="M2364" i="259" s="1"/>
  <c r="M2365" i="259" s="1"/>
  <c r="M2366" i="259" s="1"/>
  <c r="M2367" i="259" s="1"/>
  <c r="M2368" i="259" s="1"/>
  <c r="M2369" i="259" s="1"/>
  <c r="M2370" i="259" s="1"/>
  <c r="M2371" i="259" s="1"/>
  <c r="M2372" i="259" s="1"/>
  <c r="M2373" i="259" s="1"/>
  <c r="M2374" i="259" s="1"/>
  <c r="M2375" i="259" s="1"/>
  <c r="M2376" i="259" s="1"/>
  <c r="M2377" i="259" s="1"/>
  <c r="M2378" i="259" s="1"/>
  <c r="M2379" i="259" s="1"/>
  <c r="M2380" i="259" s="1"/>
  <c r="M2381" i="259" s="1"/>
  <c r="M2382" i="259" s="1"/>
  <c r="M2383" i="259" s="1"/>
  <c r="M2384" i="259" s="1"/>
  <c r="M2385" i="259" s="1"/>
  <c r="M2386" i="259" s="1"/>
  <c r="M2387" i="259" s="1"/>
  <c r="M2388" i="259" s="1"/>
  <c r="M2389" i="259" s="1"/>
  <c r="M2390" i="259" s="1"/>
  <c r="M2391" i="259" s="1"/>
  <c r="M2392" i="259" s="1"/>
  <c r="M2393" i="259" s="1"/>
  <c r="M2394" i="259" s="1"/>
  <c r="M2395" i="259" s="1"/>
  <c r="M2396" i="259" s="1"/>
  <c r="M2397" i="259" s="1"/>
  <c r="M2398" i="259" s="1"/>
  <c r="M2399" i="259" s="1"/>
  <c r="M2400" i="259" s="1"/>
  <c r="M2401" i="259" s="1"/>
  <c r="M2402" i="259" s="1"/>
  <c r="M2403" i="259" s="1"/>
  <c r="M2404" i="259" s="1"/>
  <c r="M2405" i="259" s="1"/>
  <c r="M2406" i="259" s="1"/>
  <c r="M2407" i="259" s="1"/>
  <c r="M2408" i="259" s="1"/>
  <c r="M2409" i="259" s="1"/>
  <c r="M2410" i="259" s="1"/>
  <c r="M2411" i="259" s="1"/>
  <c r="M2412" i="259" s="1"/>
  <c r="M2413" i="259" s="1"/>
  <c r="M2414" i="259" s="1"/>
  <c r="M2415" i="259" s="1"/>
  <c r="M2416" i="259" s="1"/>
  <c r="M2417" i="259" s="1"/>
  <c r="M2418" i="259" s="1"/>
  <c r="M2419" i="259" s="1"/>
  <c r="M2420" i="259" s="1"/>
  <c r="M2421" i="259" s="1"/>
  <c r="M2422" i="259" s="1"/>
  <c r="M2423" i="259" s="1"/>
  <c r="M2424" i="259" s="1"/>
  <c r="M2425" i="259" s="1"/>
  <c r="M2426" i="259" s="1"/>
  <c r="M2427" i="259" s="1"/>
  <c r="M2428" i="259" s="1"/>
  <c r="M2429" i="259" s="1"/>
  <c r="M2430" i="259" s="1"/>
  <c r="M2431" i="259" s="1"/>
  <c r="M2432" i="259" s="1"/>
  <c r="M2433" i="259" s="1"/>
  <c r="M2434" i="259" s="1"/>
  <c r="M2435" i="259" s="1"/>
  <c r="M2436" i="259" s="1"/>
  <c r="M2437" i="259" s="1"/>
  <c r="M2438" i="259" s="1"/>
  <c r="M2439" i="259" s="1"/>
  <c r="M2440" i="259" s="1"/>
  <c r="M2441" i="259" s="1"/>
  <c r="M2442" i="259" s="1"/>
  <c r="M2443" i="259" s="1"/>
  <c r="M2444" i="259" s="1"/>
  <c r="M2445" i="259" s="1"/>
  <c r="M2446" i="259" s="1"/>
  <c r="M2447" i="259" s="1"/>
  <c r="M2448" i="259" s="1"/>
  <c r="M2449" i="259" s="1"/>
  <c r="M2450" i="259" s="1"/>
  <c r="M2451" i="259" s="1"/>
  <c r="M2452" i="259" s="1"/>
  <c r="M2453" i="259" s="1"/>
  <c r="M2454" i="259" s="1"/>
  <c r="M2455" i="259" s="1"/>
  <c r="M2456" i="259" s="1"/>
  <c r="M2457" i="259" s="1"/>
  <c r="M2458" i="259" s="1"/>
  <c r="M2459" i="259" s="1"/>
  <c r="M2460" i="259" s="1"/>
  <c r="M2461" i="259" s="1"/>
  <c r="M2462" i="259" s="1"/>
  <c r="M2463" i="259" s="1"/>
  <c r="M2464" i="259" s="1"/>
  <c r="M2465" i="259" s="1"/>
  <c r="M2466" i="259" s="1"/>
  <c r="M2467" i="259" s="1"/>
  <c r="M2468" i="259" s="1"/>
  <c r="M2469" i="259" s="1"/>
  <c r="M2470" i="259" s="1"/>
  <c r="M2471" i="259" s="1"/>
  <c r="M2472" i="259" s="1"/>
  <c r="M2473" i="259" s="1"/>
  <c r="M2474" i="259" s="1"/>
  <c r="M2475" i="259" s="1"/>
  <c r="M2476" i="259" s="1"/>
  <c r="M2477" i="259" s="1"/>
  <c r="M2478" i="259" s="1"/>
  <c r="M2479" i="259" s="1"/>
  <c r="M2480" i="259" s="1"/>
  <c r="M2481" i="259" s="1"/>
  <c r="M2482" i="259" s="1"/>
  <c r="M2483" i="259" s="1"/>
  <c r="M2484" i="259" s="1"/>
  <c r="M2485" i="259" s="1"/>
  <c r="M2486" i="259" s="1"/>
  <c r="M2487" i="259" s="1"/>
  <c r="M2488" i="259" s="1"/>
  <c r="M2489" i="259" s="1"/>
  <c r="M2490" i="259" s="1"/>
  <c r="M2491" i="259" s="1"/>
  <c r="M2492" i="259" s="1"/>
  <c r="M2493" i="259" s="1"/>
  <c r="M2494" i="259" s="1"/>
  <c r="M2495" i="259" s="1"/>
  <c r="M2496" i="259" s="1"/>
  <c r="M2497" i="259" s="1"/>
  <c r="M2498" i="259" s="1"/>
  <c r="M2499" i="259" s="1"/>
  <c r="M2500" i="259" s="1"/>
  <c r="M2501" i="259" s="1"/>
  <c r="M2502" i="259" s="1"/>
  <c r="M2503" i="259" s="1"/>
  <c r="M2504" i="259" s="1"/>
  <c r="M2505" i="259" s="1"/>
  <c r="M2506" i="259" s="1"/>
  <c r="M2507" i="259" s="1"/>
  <c r="M2508" i="259" s="1"/>
  <c r="M2509" i="259" s="1"/>
  <c r="M2510" i="259" s="1"/>
  <c r="M2511" i="259" s="1"/>
  <c r="M2512" i="259" s="1"/>
  <c r="M2513" i="259" s="1"/>
  <c r="M2514" i="259" s="1"/>
  <c r="M2515" i="259" s="1"/>
  <c r="M2516" i="259" s="1"/>
  <c r="M2517" i="259" s="1"/>
  <c r="M2518" i="259" s="1"/>
  <c r="M2519" i="259" s="1"/>
  <c r="M2520" i="259" s="1"/>
  <c r="M2521" i="259" s="1"/>
  <c r="M2522" i="259" s="1"/>
  <c r="H25" i="259"/>
  <c r="I25" i="259" s="1"/>
  <c r="C25" i="259"/>
  <c r="M24" i="259"/>
  <c r="H24" i="259"/>
  <c r="I24" i="259" s="1"/>
  <c r="F24" i="259"/>
  <c r="C24" i="259"/>
  <c r="J23" i="259"/>
  <c r="D14" i="259"/>
  <c r="D27" i="259" s="1"/>
  <c r="C14" i="259"/>
  <c r="C27" i="259" s="1"/>
  <c r="D13" i="259"/>
  <c r="D26" i="259" s="1"/>
  <c r="C13" i="259"/>
  <c r="C26" i="259" s="1"/>
  <c r="D12" i="259"/>
  <c r="D25" i="259" s="1"/>
  <c r="C12" i="259"/>
  <c r="D11" i="259"/>
  <c r="D24" i="259" s="1"/>
  <c r="G24" i="259" s="1"/>
  <c r="C11" i="259"/>
  <c r="B11" i="259"/>
  <c r="A11" i="259"/>
  <c r="A24" i="259" s="1"/>
  <c r="B5" i="259"/>
  <c r="B14" i="259" s="1"/>
  <c r="B4" i="259"/>
  <c r="F3" i="259"/>
  <c r="B3" i="259"/>
  <c r="B12" i="259" s="1"/>
  <c r="B25" i="259" s="1"/>
  <c r="A3" i="259"/>
  <c r="H2" i="259"/>
  <c r="G2" i="259"/>
  <c r="F2" i="259"/>
  <c r="E2" i="259"/>
  <c r="E11" i="259" s="1"/>
  <c r="F12" i="257"/>
  <c r="F9" i="257"/>
  <c r="M6" i="256"/>
  <c r="B6" i="256"/>
  <c r="M5" i="256"/>
  <c r="M4" i="256"/>
  <c r="M2" i="256"/>
  <c r="M1" i="256"/>
  <c r="R1" i="256" s="1"/>
  <c r="B6" i="255"/>
  <c r="B2" i="255"/>
  <c r="G1" i="255"/>
  <c r="G2" i="255" s="1"/>
  <c r="B1" i="255"/>
  <c r="B6" i="254"/>
  <c r="G4" i="254" s="1"/>
  <c r="G5" i="254" s="1"/>
  <c r="G1" i="254"/>
  <c r="G2" i="254" s="1"/>
  <c r="B6" i="252"/>
  <c r="G2" i="252"/>
  <c r="G4" i="252" s="1"/>
  <c r="G1" i="252"/>
  <c r="B6" i="251"/>
  <c r="E5" i="261" l="1"/>
  <c r="F9" i="261"/>
  <c r="B16" i="261" s="1"/>
  <c r="B4" i="267"/>
  <c r="E1" i="267" s="1"/>
  <c r="B12" i="264"/>
  <c r="D6" i="262"/>
  <c r="E6" i="262" s="1"/>
  <c r="E9" i="262" s="1"/>
  <c r="B12" i="262" s="1"/>
  <c r="E6" i="261"/>
  <c r="E9" i="261" s="1"/>
  <c r="F5" i="260"/>
  <c r="F6" i="260"/>
  <c r="G7" i="260"/>
  <c r="G8" i="260"/>
  <c r="B24" i="259"/>
  <c r="E24" i="259" s="1"/>
  <c r="H11" i="259"/>
  <c r="I11" i="259" s="1"/>
  <c r="E3" i="259"/>
  <c r="E12" i="259" s="1"/>
  <c r="F12" i="259" s="1"/>
  <c r="G12" i="259" s="1"/>
  <c r="A12" i="259"/>
  <c r="A25" i="259" s="1"/>
  <c r="F25" i="259" s="1"/>
  <c r="F11" i="259"/>
  <c r="G11" i="259" s="1"/>
  <c r="H3" i="259"/>
  <c r="J24" i="259"/>
  <c r="B13" i="259"/>
  <c r="E4" i="259"/>
  <c r="E13" i="259" s="1"/>
  <c r="A4" i="259"/>
  <c r="B27" i="259"/>
  <c r="F4" i="259"/>
  <c r="F13" i="257"/>
  <c r="F14" i="257" s="1"/>
  <c r="F15" i="257" s="1"/>
  <c r="R2" i="256"/>
  <c r="R5" i="256" s="1"/>
  <c r="R9" i="256" s="1"/>
  <c r="G1" i="256"/>
  <c r="G2" i="256" s="1"/>
  <c r="G4" i="255"/>
  <c r="G5" i="255" s="1"/>
  <c r="G6" i="255" s="1"/>
  <c r="B12" i="261" l="1"/>
  <c r="M7" i="270"/>
  <c r="L7" i="270"/>
  <c r="B19" i="264"/>
  <c r="B20" i="264" s="1"/>
  <c r="B13" i="262"/>
  <c r="B19" i="262" s="1"/>
  <c r="B13" i="261"/>
  <c r="B19" i="261" s="1"/>
  <c r="G6" i="260"/>
  <c r="G10" i="260" s="1"/>
  <c r="F8" i="260"/>
  <c r="F10" i="260" s="1"/>
  <c r="O15" i="260" s="1"/>
  <c r="F13" i="259"/>
  <c r="G13" i="259" s="1"/>
  <c r="B26" i="259"/>
  <c r="H12" i="259"/>
  <c r="I12" i="259" s="1"/>
  <c r="G4" i="259"/>
  <c r="F5" i="259"/>
  <c r="J25" i="259"/>
  <c r="G3" i="259"/>
  <c r="E25" i="259"/>
  <c r="G25" i="259"/>
  <c r="H4" i="259"/>
  <c r="A13" i="259"/>
  <c r="A26" i="259" s="1"/>
  <c r="A5" i="259"/>
  <c r="G4" i="256"/>
  <c r="G8" i="256" s="1"/>
  <c r="G12" i="256" s="1"/>
  <c r="R4" i="256"/>
  <c r="R8" i="256" s="1"/>
  <c r="G5" i="256"/>
  <c r="G9" i="256" s="1"/>
  <c r="G13" i="256" s="1"/>
  <c r="B20" i="261" l="1"/>
  <c r="B21" i="261" s="1"/>
  <c r="O19" i="260"/>
  <c r="P15" i="260"/>
  <c r="M13" i="270"/>
  <c r="M14" i="270" s="1"/>
  <c r="L13" i="270"/>
  <c r="L14" i="270" s="1"/>
  <c r="B21" i="264"/>
  <c r="E15" i="264" s="1"/>
  <c r="B20" i="262"/>
  <c r="B21" i="262"/>
  <c r="O22" i="260"/>
  <c r="O23" i="260" s="1"/>
  <c r="F26" i="259"/>
  <c r="G26" i="259"/>
  <c r="H13" i="259"/>
  <c r="I13" i="259" s="1"/>
  <c r="H5" i="259"/>
  <c r="I4" i="259" s="1"/>
  <c r="A14" i="259"/>
  <c r="E5" i="259"/>
  <c r="E14" i="259" s="1"/>
  <c r="F14" i="259" s="1"/>
  <c r="G14" i="259" s="1"/>
  <c r="E26" i="259"/>
  <c r="J26" i="259" s="1"/>
  <c r="B22" i="261" l="1"/>
  <c r="L15" i="270"/>
  <c r="M15" i="270"/>
  <c r="O25" i="260"/>
  <c r="O26" i="260"/>
  <c r="A27" i="259"/>
  <c r="H14" i="259"/>
  <c r="I14" i="259" s="1"/>
  <c r="J14" i="259" s="1"/>
  <c r="J13" i="259"/>
  <c r="G5" i="259"/>
  <c r="I5" i="259" s="1"/>
  <c r="I2" i="259"/>
  <c r="J11" i="259"/>
  <c r="I3" i="259"/>
  <c r="J12" i="259"/>
  <c r="L16" i="270" l="1"/>
  <c r="P4" i="270" s="1"/>
  <c r="J15" i="259"/>
  <c r="I6" i="259"/>
  <c r="D8" i="259" s="1"/>
  <c r="G27" i="259"/>
  <c r="F27" i="259"/>
  <c r="E27" i="259"/>
  <c r="J27" i="259" l="1"/>
  <c r="J28" i="259" s="1"/>
  <c r="J29" i="259"/>
  <c r="G19" i="259"/>
  <c r="J30" i="259" l="1"/>
  <c r="N22" i="259" s="1"/>
  <c r="F35" i="259"/>
  <c r="D4" i="250" l="1"/>
  <c r="D5" i="250" s="1"/>
  <c r="D6" i="250" s="1"/>
  <c r="D7" i="250" s="1"/>
  <c r="D8" i="250" s="1"/>
  <c r="D9" i="250" s="1"/>
  <c r="D10" i="250" s="1"/>
  <c r="D11" i="250" s="1"/>
  <c r="D3" i="250"/>
  <c r="C3" i="250"/>
  <c r="C4" i="250" s="1"/>
  <c r="C5" i="250" s="1"/>
  <c r="C6" i="250" s="1"/>
  <c r="C7" i="250" s="1"/>
  <c r="C8" i="250" s="1"/>
  <c r="C9" i="250" s="1"/>
  <c r="C10" i="250" s="1"/>
  <c r="C11" i="250" s="1"/>
  <c r="B3" i="250"/>
  <c r="B4" i="250" s="1"/>
  <c r="B5" i="250" s="1"/>
  <c r="B6" i="250" s="1"/>
  <c r="B7" i="250" s="1"/>
  <c r="B8" i="250" s="1"/>
  <c r="B9" i="250" s="1"/>
  <c r="B10" i="250" s="1"/>
  <c r="B11" i="250" s="1"/>
  <c r="A3" i="250"/>
  <c r="A4" i="250" s="1"/>
  <c r="Q12" i="249"/>
  <c r="P12" i="249"/>
  <c r="Q11" i="249"/>
  <c r="P11" i="249"/>
  <c r="Q10" i="249"/>
  <c r="P10" i="249"/>
  <c r="Q9" i="249"/>
  <c r="P9" i="249"/>
  <c r="Q8" i="249"/>
  <c r="P8" i="249"/>
  <c r="P4" i="249"/>
  <c r="H7" i="249"/>
  <c r="H5" i="249"/>
  <c r="M5" i="249"/>
  <c r="K5" i="249"/>
  <c r="D3" i="249"/>
  <c r="D4" i="249" s="1"/>
  <c r="D5" i="249" s="1"/>
  <c r="D6" i="249" s="1"/>
  <c r="D7" i="249" s="1"/>
  <c r="D8" i="249" s="1"/>
  <c r="D9" i="249" s="1"/>
  <c r="D10" i="249" s="1"/>
  <c r="D11" i="249" s="1"/>
  <c r="D12" i="249" s="1"/>
  <c r="D13" i="249" s="1"/>
  <c r="C3" i="249"/>
  <c r="C4" i="249" s="1"/>
  <c r="C5" i="249" s="1"/>
  <c r="C6" i="249" s="1"/>
  <c r="C7" i="249" s="1"/>
  <c r="C8" i="249" s="1"/>
  <c r="C9" i="249" s="1"/>
  <c r="C10" i="249" s="1"/>
  <c r="C11" i="249" s="1"/>
  <c r="C12" i="249" s="1"/>
  <c r="C13" i="249" s="1"/>
  <c r="B3" i="249"/>
  <c r="B4" i="249" s="1"/>
  <c r="B5" i="249" s="1"/>
  <c r="B6" i="249" s="1"/>
  <c r="B7" i="249" s="1"/>
  <c r="B8" i="249" s="1"/>
  <c r="A3" i="249"/>
  <c r="A4" i="249" s="1"/>
  <c r="A5" i="249" s="1"/>
  <c r="A6" i="249" s="1"/>
  <c r="A7" i="249" s="1"/>
  <c r="A8" i="249" s="1"/>
  <c r="A9" i="249" s="1"/>
  <c r="A10" i="249" s="1"/>
  <c r="A11" i="249" s="1"/>
  <c r="A12" i="249" s="1"/>
  <c r="A13" i="249" s="1"/>
  <c r="P17" i="249"/>
  <c r="S6" i="249"/>
  <c r="S7" i="249" s="1"/>
  <c r="S8" i="249" s="1"/>
  <c r="S9" i="249" s="1"/>
  <c r="S10" i="249" s="1"/>
  <c r="S11" i="249" s="1"/>
  <c r="S12" i="249" s="1"/>
  <c r="S13" i="249" s="1"/>
  <c r="S14" i="249" s="1"/>
  <c r="S15" i="249" s="1"/>
  <c r="S16" i="249" s="1"/>
  <c r="S17" i="249" s="1"/>
  <c r="S18" i="249" s="1"/>
  <c r="S19" i="249" s="1"/>
  <c r="S20" i="249" s="1"/>
  <c r="S21" i="249" s="1"/>
  <c r="S22" i="249" s="1"/>
  <c r="S23" i="249" s="1"/>
  <c r="S24" i="249" s="1"/>
  <c r="S25" i="249" s="1"/>
  <c r="S26" i="249" s="1"/>
  <c r="S27" i="249" s="1"/>
  <c r="S28" i="249" s="1"/>
  <c r="S29" i="249" s="1"/>
  <c r="S30" i="249" s="1"/>
  <c r="S31" i="249" s="1"/>
  <c r="S32" i="249" s="1"/>
  <c r="S33" i="249" s="1"/>
  <c r="S34" i="249" s="1"/>
  <c r="S35" i="249" s="1"/>
  <c r="S36" i="249" s="1"/>
  <c r="S37" i="249" s="1"/>
  <c r="S38" i="249" s="1"/>
  <c r="S39" i="249" s="1"/>
  <c r="S40" i="249" s="1"/>
  <c r="S41" i="249" s="1"/>
  <c r="S42" i="249" s="1"/>
  <c r="S43" i="249" s="1"/>
  <c r="S44" i="249" s="1"/>
  <c r="S45" i="249" s="1"/>
  <c r="S46" i="249" s="1"/>
  <c r="S47" i="249" s="1"/>
  <c r="S48" i="249" s="1"/>
  <c r="S49" i="249" s="1"/>
  <c r="S50" i="249" s="1"/>
  <c r="S51" i="249" s="1"/>
  <c r="S52" i="249" s="1"/>
  <c r="S53" i="249" s="1"/>
  <c r="S54" i="249" s="1"/>
  <c r="S55" i="249" s="1"/>
  <c r="S56" i="249" s="1"/>
  <c r="S57" i="249" s="1"/>
  <c r="S58" i="249" s="1"/>
  <c r="S59" i="249" s="1"/>
  <c r="S60" i="249" s="1"/>
  <c r="S61" i="249" s="1"/>
  <c r="S62" i="249" s="1"/>
  <c r="S63" i="249" s="1"/>
  <c r="S64" i="249" s="1"/>
  <c r="S65" i="249" s="1"/>
  <c r="S66" i="249" s="1"/>
  <c r="S67" i="249" s="1"/>
  <c r="S68" i="249" s="1"/>
  <c r="S69" i="249" s="1"/>
  <c r="S70" i="249" s="1"/>
  <c r="S71" i="249" s="1"/>
  <c r="S72" i="249" s="1"/>
  <c r="S73" i="249" s="1"/>
  <c r="S74" i="249" s="1"/>
  <c r="S75" i="249" s="1"/>
  <c r="S76" i="249" s="1"/>
  <c r="S77" i="249" s="1"/>
  <c r="S78" i="249" s="1"/>
  <c r="S79" i="249" s="1"/>
  <c r="S80" i="249" s="1"/>
  <c r="S81" i="249" s="1"/>
  <c r="S82" i="249" s="1"/>
  <c r="S83" i="249" s="1"/>
  <c r="S84" i="249" s="1"/>
  <c r="S85" i="249" s="1"/>
  <c r="S86" i="249" s="1"/>
  <c r="S87" i="249" s="1"/>
  <c r="S88" i="249" s="1"/>
  <c r="S89" i="249" s="1"/>
  <c r="S90" i="249" s="1"/>
  <c r="S91" i="249" s="1"/>
  <c r="S92" i="249" s="1"/>
  <c r="S93" i="249" s="1"/>
  <c r="S94" i="249" s="1"/>
  <c r="S95" i="249" s="1"/>
  <c r="S96" i="249" s="1"/>
  <c r="S97" i="249" s="1"/>
  <c r="S98" i="249" s="1"/>
  <c r="S99" i="249" s="1"/>
  <c r="S100" i="249" s="1"/>
  <c r="S101" i="249" s="1"/>
  <c r="S102" i="249" s="1"/>
  <c r="S103" i="249" s="1"/>
  <c r="S104" i="249" s="1"/>
  <c r="S105" i="249" s="1"/>
  <c r="S106" i="249" s="1"/>
  <c r="S107" i="249" s="1"/>
  <c r="S108" i="249" s="1"/>
  <c r="S109" i="249" s="1"/>
  <c r="S110" i="249" s="1"/>
  <c r="S111" i="249" s="1"/>
  <c r="S112" i="249" s="1"/>
  <c r="S113" i="249" s="1"/>
  <c r="S114" i="249" s="1"/>
  <c r="S115" i="249" s="1"/>
  <c r="S116" i="249" s="1"/>
  <c r="S117" i="249" s="1"/>
  <c r="S118" i="249" s="1"/>
  <c r="S119" i="249" s="1"/>
  <c r="S120" i="249" s="1"/>
  <c r="S121" i="249" s="1"/>
  <c r="S122" i="249" s="1"/>
  <c r="S123" i="249" s="1"/>
  <c r="S124" i="249" s="1"/>
  <c r="S125" i="249" s="1"/>
  <c r="S126" i="249" s="1"/>
  <c r="S127" i="249" s="1"/>
  <c r="S128" i="249" s="1"/>
  <c r="S129" i="249" s="1"/>
  <c r="S130" i="249" s="1"/>
  <c r="S131" i="249" s="1"/>
  <c r="S132" i="249" s="1"/>
  <c r="S133" i="249" s="1"/>
  <c r="S134" i="249" s="1"/>
  <c r="S135" i="249" s="1"/>
  <c r="S136" i="249" s="1"/>
  <c r="S137" i="249" s="1"/>
  <c r="S138" i="249" s="1"/>
  <c r="S139" i="249" s="1"/>
  <c r="S140" i="249" s="1"/>
  <c r="S141" i="249" s="1"/>
  <c r="S142" i="249" s="1"/>
  <c r="S143" i="249" s="1"/>
  <c r="S144" i="249" s="1"/>
  <c r="S145" i="249" s="1"/>
  <c r="S146" i="249" s="1"/>
  <c r="S147" i="249" s="1"/>
  <c r="S148" i="249" s="1"/>
  <c r="S149" i="249" s="1"/>
  <c r="S150" i="249" s="1"/>
  <c r="S151" i="249" s="1"/>
  <c r="S152" i="249" s="1"/>
  <c r="S153" i="249" s="1"/>
  <c r="S154" i="249" s="1"/>
  <c r="S155" i="249" s="1"/>
  <c r="S156" i="249" s="1"/>
  <c r="S157" i="249" s="1"/>
  <c r="S158" i="249" s="1"/>
  <c r="S159" i="249" s="1"/>
  <c r="S160" i="249" s="1"/>
  <c r="S161" i="249" s="1"/>
  <c r="S162" i="249" s="1"/>
  <c r="S163" i="249" s="1"/>
  <c r="S164" i="249" s="1"/>
  <c r="S165" i="249" s="1"/>
  <c r="S166" i="249" s="1"/>
  <c r="S167" i="249" s="1"/>
  <c r="S168" i="249" s="1"/>
  <c r="S169" i="249" s="1"/>
  <c r="S170" i="249" s="1"/>
  <c r="S171" i="249" s="1"/>
  <c r="S172" i="249" s="1"/>
  <c r="S173" i="249" s="1"/>
  <c r="S174" i="249" s="1"/>
  <c r="S175" i="249" s="1"/>
  <c r="S176" i="249" s="1"/>
  <c r="S177" i="249" s="1"/>
  <c r="S178" i="249" s="1"/>
  <c r="S179" i="249" s="1"/>
  <c r="S180" i="249" s="1"/>
  <c r="S181" i="249" s="1"/>
  <c r="S182" i="249" s="1"/>
  <c r="S183" i="249" s="1"/>
  <c r="S184" i="249" s="1"/>
  <c r="S185" i="249" s="1"/>
  <c r="S186" i="249" s="1"/>
  <c r="S187" i="249" s="1"/>
  <c r="S188" i="249" s="1"/>
  <c r="S189" i="249" s="1"/>
  <c r="S190" i="249" s="1"/>
  <c r="S191" i="249" s="1"/>
  <c r="S192" i="249" s="1"/>
  <c r="S193" i="249" s="1"/>
  <c r="S194" i="249" s="1"/>
  <c r="S195" i="249" s="1"/>
  <c r="S196" i="249" s="1"/>
  <c r="S197" i="249" s="1"/>
  <c r="S198" i="249" s="1"/>
  <c r="S199" i="249" s="1"/>
  <c r="S200" i="249" s="1"/>
  <c r="S201" i="249" s="1"/>
  <c r="S202" i="249" s="1"/>
  <c r="S203" i="249" s="1"/>
  <c r="S204" i="249" s="1"/>
  <c r="S205" i="249" s="1"/>
  <c r="S206" i="249" s="1"/>
  <c r="S207" i="249" s="1"/>
  <c r="S208" i="249" s="1"/>
  <c r="S209" i="249" s="1"/>
  <c r="S210" i="249" s="1"/>
  <c r="S211" i="249" s="1"/>
  <c r="S212" i="249" s="1"/>
  <c r="S213" i="249" s="1"/>
  <c r="S214" i="249" s="1"/>
  <c r="S215" i="249" s="1"/>
  <c r="S216" i="249" s="1"/>
  <c r="S217" i="249" s="1"/>
  <c r="S218" i="249" s="1"/>
  <c r="S219" i="249" s="1"/>
  <c r="S220" i="249" s="1"/>
  <c r="S221" i="249" s="1"/>
  <c r="S222" i="249" s="1"/>
  <c r="S223" i="249" s="1"/>
  <c r="S224" i="249" s="1"/>
  <c r="S225" i="249" s="1"/>
  <c r="S226" i="249" s="1"/>
  <c r="S227" i="249" s="1"/>
  <c r="S228" i="249" s="1"/>
  <c r="S229" i="249" s="1"/>
  <c r="S230" i="249" s="1"/>
  <c r="S231" i="249" s="1"/>
  <c r="S232" i="249" s="1"/>
  <c r="S233" i="249" s="1"/>
  <c r="S234" i="249" s="1"/>
  <c r="S235" i="249" s="1"/>
  <c r="S236" i="249" s="1"/>
  <c r="S237" i="249" s="1"/>
  <c r="S238" i="249" s="1"/>
  <c r="S239" i="249" s="1"/>
  <c r="S240" i="249" s="1"/>
  <c r="S241" i="249" s="1"/>
  <c r="S242" i="249" s="1"/>
  <c r="S243" i="249" s="1"/>
  <c r="S244" i="249" s="1"/>
  <c r="S245" i="249" s="1"/>
  <c r="S246" i="249" s="1"/>
  <c r="S247" i="249" s="1"/>
  <c r="S248" i="249" s="1"/>
  <c r="S249" i="249" s="1"/>
  <c r="S250" i="249" s="1"/>
  <c r="S251" i="249" s="1"/>
  <c r="S252" i="249" s="1"/>
  <c r="S253" i="249" s="1"/>
  <c r="S254" i="249" s="1"/>
  <c r="S255" i="249" s="1"/>
  <c r="S256" i="249" s="1"/>
  <c r="S257" i="249" s="1"/>
  <c r="S258" i="249" s="1"/>
  <c r="S259" i="249" s="1"/>
  <c r="S260" i="249" s="1"/>
  <c r="S261" i="249" s="1"/>
  <c r="S262" i="249" s="1"/>
  <c r="S263" i="249" s="1"/>
  <c r="S264" i="249" s="1"/>
  <c r="S265" i="249" s="1"/>
  <c r="S266" i="249" s="1"/>
  <c r="S267" i="249" s="1"/>
  <c r="S268" i="249" s="1"/>
  <c r="S269" i="249" s="1"/>
  <c r="S270" i="249" s="1"/>
  <c r="S271" i="249" s="1"/>
  <c r="S272" i="249" s="1"/>
  <c r="S273" i="249" s="1"/>
  <c r="S274" i="249" s="1"/>
  <c r="S275" i="249" s="1"/>
  <c r="S276" i="249" s="1"/>
  <c r="S277" i="249" s="1"/>
  <c r="S278" i="249" s="1"/>
  <c r="S279" i="249" s="1"/>
  <c r="S280" i="249" s="1"/>
  <c r="S281" i="249" s="1"/>
  <c r="S282" i="249" s="1"/>
  <c r="S283" i="249" s="1"/>
  <c r="S284" i="249" s="1"/>
  <c r="S285" i="249" s="1"/>
  <c r="S286" i="249" s="1"/>
  <c r="S287" i="249" s="1"/>
  <c r="S288" i="249" s="1"/>
  <c r="S289" i="249" s="1"/>
  <c r="S290" i="249" s="1"/>
  <c r="S291" i="249" s="1"/>
  <c r="S292" i="249" s="1"/>
  <c r="S293" i="249" s="1"/>
  <c r="S294" i="249" s="1"/>
  <c r="S295" i="249" s="1"/>
  <c r="S296" i="249" s="1"/>
  <c r="S297" i="249" s="1"/>
  <c r="S298" i="249" s="1"/>
  <c r="S299" i="249" s="1"/>
  <c r="S300" i="249" s="1"/>
  <c r="S301" i="249" s="1"/>
  <c r="S302" i="249" s="1"/>
  <c r="S303" i="249" s="1"/>
  <c r="S304" i="249" s="1"/>
  <c r="S305" i="249" s="1"/>
  <c r="S306" i="249" s="1"/>
  <c r="S307" i="249" s="1"/>
  <c r="S308" i="249" s="1"/>
  <c r="S309" i="249" s="1"/>
  <c r="S310" i="249" s="1"/>
  <c r="S311" i="249" s="1"/>
  <c r="S312" i="249" s="1"/>
  <c r="S313" i="249" s="1"/>
  <c r="S314" i="249" s="1"/>
  <c r="S315" i="249" s="1"/>
  <c r="S316" i="249" s="1"/>
  <c r="S317" i="249" s="1"/>
  <c r="S318" i="249" s="1"/>
  <c r="S319" i="249" s="1"/>
  <c r="S320" i="249" s="1"/>
  <c r="S321" i="249" s="1"/>
  <c r="S322" i="249" s="1"/>
  <c r="S323" i="249" s="1"/>
  <c r="S324" i="249" s="1"/>
  <c r="S325" i="249" s="1"/>
  <c r="S326" i="249" s="1"/>
  <c r="S327" i="249" s="1"/>
  <c r="S328" i="249" s="1"/>
  <c r="S329" i="249" s="1"/>
  <c r="S330" i="249" s="1"/>
  <c r="S331" i="249" s="1"/>
  <c r="S332" i="249" s="1"/>
  <c r="S333" i="249" s="1"/>
  <c r="S334" i="249" s="1"/>
  <c r="S335" i="249" s="1"/>
  <c r="S336" i="249" s="1"/>
  <c r="S337" i="249" s="1"/>
  <c r="S338" i="249" s="1"/>
  <c r="S339" i="249" s="1"/>
  <c r="S340" i="249" s="1"/>
  <c r="S341" i="249" s="1"/>
  <c r="S342" i="249" s="1"/>
  <c r="S343" i="249" s="1"/>
  <c r="S344" i="249" s="1"/>
  <c r="S345" i="249" s="1"/>
  <c r="S346" i="249" s="1"/>
  <c r="S347" i="249" s="1"/>
  <c r="S348" i="249" s="1"/>
  <c r="S349" i="249" s="1"/>
  <c r="S350" i="249" s="1"/>
  <c r="S351" i="249" s="1"/>
  <c r="S352" i="249" s="1"/>
  <c r="S353" i="249" s="1"/>
  <c r="S354" i="249" s="1"/>
  <c r="S355" i="249" s="1"/>
  <c r="S356" i="249" s="1"/>
  <c r="S357" i="249" s="1"/>
  <c r="S358" i="249" s="1"/>
  <c r="S359" i="249" s="1"/>
  <c r="S360" i="249" s="1"/>
  <c r="S361" i="249" s="1"/>
  <c r="S362" i="249" s="1"/>
  <c r="S363" i="249" s="1"/>
  <c r="S364" i="249" s="1"/>
  <c r="S365" i="249" s="1"/>
  <c r="S366" i="249" s="1"/>
  <c r="S367" i="249" s="1"/>
  <c r="S368" i="249" s="1"/>
  <c r="S369" i="249" s="1"/>
  <c r="S370" i="249" s="1"/>
  <c r="S371" i="249" s="1"/>
  <c r="S372" i="249" s="1"/>
  <c r="S373" i="249" s="1"/>
  <c r="S374" i="249" s="1"/>
  <c r="S375" i="249" s="1"/>
  <c r="S376" i="249" s="1"/>
  <c r="S377" i="249" s="1"/>
  <c r="S378" i="249" s="1"/>
  <c r="S379" i="249" s="1"/>
  <c r="S380" i="249" s="1"/>
  <c r="S381" i="249" s="1"/>
  <c r="S382" i="249" s="1"/>
  <c r="S383" i="249" s="1"/>
  <c r="S384" i="249" s="1"/>
  <c r="S385" i="249" s="1"/>
  <c r="S386" i="249" s="1"/>
  <c r="S387" i="249" s="1"/>
  <c r="S388" i="249" s="1"/>
  <c r="S389" i="249" s="1"/>
  <c r="S390" i="249" s="1"/>
  <c r="S391" i="249" s="1"/>
  <c r="S392" i="249" s="1"/>
  <c r="S393" i="249" s="1"/>
  <c r="S394" i="249" s="1"/>
  <c r="S395" i="249" s="1"/>
  <c r="S396" i="249" s="1"/>
  <c r="S397" i="249" s="1"/>
  <c r="S398" i="249" s="1"/>
  <c r="S399" i="249" s="1"/>
  <c r="S400" i="249" s="1"/>
  <c r="S401" i="249" s="1"/>
  <c r="S402" i="249" s="1"/>
  <c r="S403" i="249" s="1"/>
  <c r="S404" i="249" s="1"/>
  <c r="S405" i="249" s="1"/>
  <c r="S406" i="249" s="1"/>
  <c r="S407" i="249" s="1"/>
  <c r="S408" i="249" s="1"/>
  <c r="S409" i="249" s="1"/>
  <c r="S410" i="249" s="1"/>
  <c r="S411" i="249" s="1"/>
  <c r="S412" i="249" s="1"/>
  <c r="S413" i="249" s="1"/>
  <c r="S414" i="249" s="1"/>
  <c r="S415" i="249" s="1"/>
  <c r="S416" i="249" s="1"/>
  <c r="S417" i="249" s="1"/>
  <c r="S418" i="249" s="1"/>
  <c r="S419" i="249" s="1"/>
  <c r="S420" i="249" s="1"/>
  <c r="S421" i="249" s="1"/>
  <c r="S422" i="249" s="1"/>
  <c r="S423" i="249" s="1"/>
  <c r="S424" i="249" s="1"/>
  <c r="S425" i="249" s="1"/>
  <c r="S426" i="249" s="1"/>
  <c r="S427" i="249" s="1"/>
  <c r="S428" i="249" s="1"/>
  <c r="S429" i="249" s="1"/>
  <c r="S430" i="249" s="1"/>
  <c r="S431" i="249" s="1"/>
  <c r="S432" i="249" s="1"/>
  <c r="S433" i="249" s="1"/>
  <c r="S434" i="249" s="1"/>
  <c r="S435" i="249" s="1"/>
  <c r="S436" i="249" s="1"/>
  <c r="S437" i="249" s="1"/>
  <c r="S438" i="249" s="1"/>
  <c r="S439" i="249" s="1"/>
  <c r="S440" i="249" s="1"/>
  <c r="S441" i="249" s="1"/>
  <c r="S442" i="249" s="1"/>
  <c r="S443" i="249" s="1"/>
  <c r="S444" i="249" s="1"/>
  <c r="S445" i="249" s="1"/>
  <c r="S446" i="249" s="1"/>
  <c r="S447" i="249" s="1"/>
  <c r="S448" i="249" s="1"/>
  <c r="S449" i="249" s="1"/>
  <c r="S450" i="249" s="1"/>
  <c r="S451" i="249" s="1"/>
  <c r="S452" i="249" s="1"/>
  <c r="S453" i="249" s="1"/>
  <c r="S454" i="249" s="1"/>
  <c r="S455" i="249" s="1"/>
  <c r="S456" i="249" s="1"/>
  <c r="S457" i="249" s="1"/>
  <c r="S458" i="249" s="1"/>
  <c r="S459" i="249" s="1"/>
  <c r="S460" i="249" s="1"/>
  <c r="S461" i="249" s="1"/>
  <c r="S462" i="249" s="1"/>
  <c r="S463" i="249" s="1"/>
  <c r="S464" i="249" s="1"/>
  <c r="S465" i="249" s="1"/>
  <c r="S466" i="249" s="1"/>
  <c r="S467" i="249" s="1"/>
  <c r="S468" i="249" s="1"/>
  <c r="S469" i="249" s="1"/>
  <c r="S470" i="249" s="1"/>
  <c r="S471" i="249" s="1"/>
  <c r="S472" i="249" s="1"/>
  <c r="S473" i="249" s="1"/>
  <c r="S474" i="249" s="1"/>
  <c r="S475" i="249" s="1"/>
  <c r="S476" i="249" s="1"/>
  <c r="S477" i="249" s="1"/>
  <c r="S478" i="249" s="1"/>
  <c r="S479" i="249" s="1"/>
  <c r="S480" i="249" s="1"/>
  <c r="S481" i="249" s="1"/>
  <c r="S482" i="249" s="1"/>
  <c r="S483" i="249" s="1"/>
  <c r="S484" i="249" s="1"/>
  <c r="S485" i="249" s="1"/>
  <c r="S486" i="249" s="1"/>
  <c r="S487" i="249" s="1"/>
  <c r="S488" i="249" s="1"/>
  <c r="S489" i="249" s="1"/>
  <c r="S490" i="249" s="1"/>
  <c r="S491" i="249" s="1"/>
  <c r="S492" i="249" s="1"/>
  <c r="S493" i="249" s="1"/>
  <c r="S494" i="249" s="1"/>
  <c r="S495" i="249" s="1"/>
  <c r="S496" i="249" s="1"/>
  <c r="S497" i="249" s="1"/>
  <c r="S498" i="249" s="1"/>
  <c r="S499" i="249" s="1"/>
  <c r="S500" i="249" s="1"/>
  <c r="S501" i="249" s="1"/>
  <c r="S502" i="249" s="1"/>
  <c r="S503" i="249" s="1"/>
  <c r="S504" i="249" s="1"/>
  <c r="S505" i="249" s="1"/>
  <c r="S506" i="249" s="1"/>
  <c r="S507" i="249" s="1"/>
  <c r="S508" i="249" s="1"/>
  <c r="S509" i="249" s="1"/>
  <c r="S510" i="249" s="1"/>
  <c r="S511" i="249" s="1"/>
  <c r="S512" i="249" s="1"/>
  <c r="S513" i="249" s="1"/>
  <c r="S514" i="249" s="1"/>
  <c r="S515" i="249" s="1"/>
  <c r="S516" i="249" s="1"/>
  <c r="S517" i="249" s="1"/>
  <c r="S518" i="249" s="1"/>
  <c r="S519" i="249" s="1"/>
  <c r="S520" i="249" s="1"/>
  <c r="S521" i="249" s="1"/>
  <c r="S522" i="249" s="1"/>
  <c r="S523" i="249" s="1"/>
  <c r="S524" i="249" s="1"/>
  <c r="S525" i="249" s="1"/>
  <c r="S526" i="249" s="1"/>
  <c r="S527" i="249" s="1"/>
  <c r="S528" i="249" s="1"/>
  <c r="S529" i="249" s="1"/>
  <c r="S530" i="249" s="1"/>
  <c r="S531" i="249" s="1"/>
  <c r="S532" i="249" s="1"/>
  <c r="S533" i="249" s="1"/>
  <c r="S534" i="249" s="1"/>
  <c r="S535" i="249" s="1"/>
  <c r="S536" i="249" s="1"/>
  <c r="S537" i="249" s="1"/>
  <c r="S538" i="249" s="1"/>
  <c r="S539" i="249" s="1"/>
  <c r="S540" i="249" s="1"/>
  <c r="S541" i="249" s="1"/>
  <c r="S542" i="249" s="1"/>
  <c r="S543" i="249" s="1"/>
  <c r="S544" i="249" s="1"/>
  <c r="S545" i="249" s="1"/>
  <c r="S546" i="249" s="1"/>
  <c r="S547" i="249" s="1"/>
  <c r="S548" i="249" s="1"/>
  <c r="S549" i="249" s="1"/>
  <c r="S550" i="249" s="1"/>
  <c r="S551" i="249" s="1"/>
  <c r="S552" i="249" s="1"/>
  <c r="S553" i="249" s="1"/>
  <c r="S554" i="249" s="1"/>
  <c r="S555" i="249" s="1"/>
  <c r="S556" i="249" s="1"/>
  <c r="S557" i="249" s="1"/>
  <c r="S558" i="249" s="1"/>
  <c r="S559" i="249" s="1"/>
  <c r="S560" i="249" s="1"/>
  <c r="S561" i="249" s="1"/>
  <c r="S562" i="249" s="1"/>
  <c r="S563" i="249" s="1"/>
  <c r="S564" i="249" s="1"/>
  <c r="S565" i="249" s="1"/>
  <c r="S566" i="249" s="1"/>
  <c r="S567" i="249" s="1"/>
  <c r="S568" i="249" s="1"/>
  <c r="S569" i="249" s="1"/>
  <c r="S570" i="249" s="1"/>
  <c r="S571" i="249" s="1"/>
  <c r="S572" i="249" s="1"/>
  <c r="S573" i="249" s="1"/>
  <c r="S574" i="249" s="1"/>
  <c r="S575" i="249" s="1"/>
  <c r="S576" i="249" s="1"/>
  <c r="S577" i="249" s="1"/>
  <c r="S578" i="249" s="1"/>
  <c r="S579" i="249" s="1"/>
  <c r="S580" i="249" s="1"/>
  <c r="S581" i="249" s="1"/>
  <c r="S582" i="249" s="1"/>
  <c r="S583" i="249" s="1"/>
  <c r="S584" i="249" s="1"/>
  <c r="S585" i="249" s="1"/>
  <c r="S586" i="249" s="1"/>
  <c r="S587" i="249" s="1"/>
  <c r="S588" i="249" s="1"/>
  <c r="S589" i="249" s="1"/>
  <c r="S590" i="249" s="1"/>
  <c r="S591" i="249" s="1"/>
  <c r="S592" i="249" s="1"/>
  <c r="S593" i="249" s="1"/>
  <c r="S594" i="249" s="1"/>
  <c r="S595" i="249" s="1"/>
  <c r="S596" i="249" s="1"/>
  <c r="S597" i="249" s="1"/>
  <c r="S598" i="249" s="1"/>
  <c r="S599" i="249" s="1"/>
  <c r="S600" i="249" s="1"/>
  <c r="S601" i="249" s="1"/>
  <c r="S602" i="249" s="1"/>
  <c r="S603" i="249" s="1"/>
  <c r="S604" i="249" s="1"/>
  <c r="S605" i="249" s="1"/>
  <c r="S606" i="249" s="1"/>
  <c r="S607" i="249" s="1"/>
  <c r="S608" i="249" s="1"/>
  <c r="S609" i="249" s="1"/>
  <c r="S610" i="249" s="1"/>
  <c r="S611" i="249" s="1"/>
  <c r="S612" i="249" s="1"/>
  <c r="S613" i="249" s="1"/>
  <c r="S614" i="249" s="1"/>
  <c r="S615" i="249" s="1"/>
  <c r="S616" i="249" s="1"/>
  <c r="S617" i="249" s="1"/>
  <c r="S618" i="249" s="1"/>
  <c r="S619" i="249" s="1"/>
  <c r="S620" i="249" s="1"/>
  <c r="S621" i="249" s="1"/>
  <c r="S622" i="249" s="1"/>
  <c r="S623" i="249" s="1"/>
  <c r="S624" i="249" s="1"/>
  <c r="S625" i="249" s="1"/>
  <c r="S626" i="249" s="1"/>
  <c r="S627" i="249" s="1"/>
  <c r="S628" i="249" s="1"/>
  <c r="S629" i="249" s="1"/>
  <c r="S630" i="249" s="1"/>
  <c r="S631" i="249" s="1"/>
  <c r="S632" i="249" s="1"/>
  <c r="S633" i="249" s="1"/>
  <c r="S634" i="249" s="1"/>
  <c r="S635" i="249" s="1"/>
  <c r="S636" i="249" s="1"/>
  <c r="S637" i="249" s="1"/>
  <c r="S638" i="249" s="1"/>
  <c r="S639" i="249" s="1"/>
  <c r="S640" i="249" s="1"/>
  <c r="S641" i="249" s="1"/>
  <c r="S642" i="249" s="1"/>
  <c r="S643" i="249" s="1"/>
  <c r="S644" i="249" s="1"/>
  <c r="S645" i="249" s="1"/>
  <c r="S646" i="249" s="1"/>
  <c r="S647" i="249" s="1"/>
  <c r="S648" i="249" s="1"/>
  <c r="S649" i="249" s="1"/>
  <c r="S650" i="249" s="1"/>
  <c r="S651" i="249" s="1"/>
  <c r="S652" i="249" s="1"/>
  <c r="S653" i="249" s="1"/>
  <c r="S654" i="249" s="1"/>
  <c r="S655" i="249" s="1"/>
  <c r="S656" i="249" s="1"/>
  <c r="S657" i="249" s="1"/>
  <c r="S658" i="249" s="1"/>
  <c r="S659" i="249" s="1"/>
  <c r="S660" i="249" s="1"/>
  <c r="S661" i="249" s="1"/>
  <c r="S662" i="249" s="1"/>
  <c r="S663" i="249" s="1"/>
  <c r="S664" i="249" s="1"/>
  <c r="S665" i="249" s="1"/>
  <c r="S666" i="249" s="1"/>
  <c r="S667" i="249" s="1"/>
  <c r="S668" i="249" s="1"/>
  <c r="S669" i="249" s="1"/>
  <c r="S670" i="249" s="1"/>
  <c r="S671" i="249" s="1"/>
  <c r="S672" i="249" s="1"/>
  <c r="S673" i="249" s="1"/>
  <c r="S674" i="249" s="1"/>
  <c r="S675" i="249" s="1"/>
  <c r="S676" i="249" s="1"/>
  <c r="S677" i="249" s="1"/>
  <c r="S678" i="249" s="1"/>
  <c r="S679" i="249" s="1"/>
  <c r="S680" i="249" s="1"/>
  <c r="S681" i="249" s="1"/>
  <c r="S682" i="249" s="1"/>
  <c r="S683" i="249" s="1"/>
  <c r="S684" i="249" s="1"/>
  <c r="S685" i="249" s="1"/>
  <c r="S686" i="249" s="1"/>
  <c r="S687" i="249" s="1"/>
  <c r="S688" i="249" s="1"/>
  <c r="S689" i="249" s="1"/>
  <c r="S690" i="249" s="1"/>
  <c r="S691" i="249" s="1"/>
  <c r="S692" i="249" s="1"/>
  <c r="S693" i="249" s="1"/>
  <c r="S694" i="249" s="1"/>
  <c r="S695" i="249" s="1"/>
  <c r="S696" i="249" s="1"/>
  <c r="S697" i="249" s="1"/>
  <c r="S698" i="249" s="1"/>
  <c r="S699" i="249" s="1"/>
  <c r="S700" i="249" s="1"/>
  <c r="S701" i="249" s="1"/>
  <c r="S702" i="249" s="1"/>
  <c r="S703" i="249" s="1"/>
  <c r="S704" i="249" s="1"/>
  <c r="S705" i="249" s="1"/>
  <c r="S706" i="249" s="1"/>
  <c r="S707" i="249" s="1"/>
  <c r="S708" i="249" s="1"/>
  <c r="S709" i="249" s="1"/>
  <c r="S710" i="249" s="1"/>
  <c r="S711" i="249" s="1"/>
  <c r="S712" i="249" s="1"/>
  <c r="S713" i="249" s="1"/>
  <c r="S714" i="249" s="1"/>
  <c r="S715" i="249" s="1"/>
  <c r="S716" i="249" s="1"/>
  <c r="S717" i="249" s="1"/>
  <c r="S718" i="249" s="1"/>
  <c r="S719" i="249" s="1"/>
  <c r="S720" i="249" s="1"/>
  <c r="S721" i="249" s="1"/>
  <c r="S722" i="249" s="1"/>
  <c r="S723" i="249" s="1"/>
  <c r="S724" i="249" s="1"/>
  <c r="S725" i="249" s="1"/>
  <c r="S726" i="249" s="1"/>
  <c r="S727" i="249" s="1"/>
  <c r="S728" i="249" s="1"/>
  <c r="S729" i="249" s="1"/>
  <c r="S730" i="249" s="1"/>
  <c r="S731" i="249" s="1"/>
  <c r="S732" i="249" s="1"/>
  <c r="S733" i="249" s="1"/>
  <c r="S734" i="249" s="1"/>
  <c r="S735" i="249" s="1"/>
  <c r="S736" i="249" s="1"/>
  <c r="S737" i="249" s="1"/>
  <c r="S738" i="249" s="1"/>
  <c r="S739" i="249" s="1"/>
  <c r="S740" i="249" s="1"/>
  <c r="S741" i="249" s="1"/>
  <c r="S742" i="249" s="1"/>
  <c r="S743" i="249" s="1"/>
  <c r="S744" i="249" s="1"/>
  <c r="S745" i="249" s="1"/>
  <c r="S746" i="249" s="1"/>
  <c r="S747" i="249" s="1"/>
  <c r="S748" i="249" s="1"/>
  <c r="S749" i="249" s="1"/>
  <c r="S750" i="249" s="1"/>
  <c r="S751" i="249" s="1"/>
  <c r="S752" i="249" s="1"/>
  <c r="S753" i="249" s="1"/>
  <c r="S754" i="249" s="1"/>
  <c r="S755" i="249" s="1"/>
  <c r="S756" i="249" s="1"/>
  <c r="S757" i="249" s="1"/>
  <c r="S758" i="249" s="1"/>
  <c r="S759" i="249" s="1"/>
  <c r="S760" i="249" s="1"/>
  <c r="S761" i="249" s="1"/>
  <c r="S762" i="249" s="1"/>
  <c r="S763" i="249" s="1"/>
  <c r="S764" i="249" s="1"/>
  <c r="S765" i="249" s="1"/>
  <c r="S766" i="249" s="1"/>
  <c r="S767" i="249" s="1"/>
  <c r="S768" i="249" s="1"/>
  <c r="S769" i="249" s="1"/>
  <c r="S770" i="249" s="1"/>
  <c r="S771" i="249" s="1"/>
  <c r="S772" i="249" s="1"/>
  <c r="S773" i="249" s="1"/>
  <c r="S774" i="249" s="1"/>
  <c r="S775" i="249" s="1"/>
  <c r="S776" i="249" s="1"/>
  <c r="S777" i="249" s="1"/>
  <c r="S778" i="249" s="1"/>
  <c r="S779" i="249" s="1"/>
  <c r="S780" i="249" s="1"/>
  <c r="S781" i="249" s="1"/>
  <c r="S782" i="249" s="1"/>
  <c r="S783" i="249" s="1"/>
  <c r="S784" i="249" s="1"/>
  <c r="S785" i="249" s="1"/>
  <c r="S786" i="249" s="1"/>
  <c r="S787" i="249" s="1"/>
  <c r="S788" i="249" s="1"/>
  <c r="S789" i="249" s="1"/>
  <c r="S790" i="249" s="1"/>
  <c r="S791" i="249" s="1"/>
  <c r="S792" i="249" s="1"/>
  <c r="S793" i="249" s="1"/>
  <c r="S794" i="249" s="1"/>
  <c r="S795" i="249" s="1"/>
  <c r="S796" i="249" s="1"/>
  <c r="S797" i="249" s="1"/>
  <c r="S798" i="249" s="1"/>
  <c r="S799" i="249" s="1"/>
  <c r="S800" i="249" s="1"/>
  <c r="S801" i="249" s="1"/>
  <c r="S802" i="249" s="1"/>
  <c r="S803" i="249" s="1"/>
  <c r="S804" i="249" s="1"/>
  <c r="S805" i="249" s="1"/>
  <c r="S806" i="249" s="1"/>
  <c r="S807" i="249" s="1"/>
  <c r="S808" i="249" s="1"/>
  <c r="S809" i="249" s="1"/>
  <c r="S810" i="249" s="1"/>
  <c r="S811" i="249" s="1"/>
  <c r="S812" i="249" s="1"/>
  <c r="S813" i="249" s="1"/>
  <c r="S814" i="249" s="1"/>
  <c r="S815" i="249" s="1"/>
  <c r="S816" i="249" s="1"/>
  <c r="S817" i="249" s="1"/>
  <c r="S818" i="249" s="1"/>
  <c r="S819" i="249" s="1"/>
  <c r="S820" i="249" s="1"/>
  <c r="S821" i="249" s="1"/>
  <c r="S822" i="249" s="1"/>
  <c r="S823" i="249" s="1"/>
  <c r="S824" i="249" s="1"/>
  <c r="S825" i="249" s="1"/>
  <c r="S826" i="249" s="1"/>
  <c r="S827" i="249" s="1"/>
  <c r="S828" i="249" s="1"/>
  <c r="S829" i="249" s="1"/>
  <c r="S830" i="249" s="1"/>
  <c r="S831" i="249" s="1"/>
  <c r="S832" i="249" s="1"/>
  <c r="S833" i="249" s="1"/>
  <c r="S834" i="249" s="1"/>
  <c r="S835" i="249" s="1"/>
  <c r="S836" i="249" s="1"/>
  <c r="S837" i="249" s="1"/>
  <c r="S838" i="249" s="1"/>
  <c r="S839" i="249" s="1"/>
  <c r="S840" i="249" s="1"/>
  <c r="S841" i="249" s="1"/>
  <c r="S842" i="249" s="1"/>
  <c r="S843" i="249" s="1"/>
  <c r="S844" i="249" s="1"/>
  <c r="S845" i="249" s="1"/>
  <c r="S846" i="249" s="1"/>
  <c r="S847" i="249" s="1"/>
  <c r="S848" i="249" s="1"/>
  <c r="S849" i="249" s="1"/>
  <c r="S850" i="249" s="1"/>
  <c r="S851" i="249" s="1"/>
  <c r="S852" i="249" s="1"/>
  <c r="S853" i="249" s="1"/>
  <c r="S854" i="249" s="1"/>
  <c r="S855" i="249" s="1"/>
  <c r="S856" i="249" s="1"/>
  <c r="S857" i="249" s="1"/>
  <c r="S858" i="249" s="1"/>
  <c r="S859" i="249" s="1"/>
  <c r="S860" i="249" s="1"/>
  <c r="S861" i="249" s="1"/>
  <c r="S862" i="249" s="1"/>
  <c r="S863" i="249" s="1"/>
  <c r="S864" i="249" s="1"/>
  <c r="S865" i="249" s="1"/>
  <c r="S866" i="249" s="1"/>
  <c r="S867" i="249" s="1"/>
  <c r="S868" i="249" s="1"/>
  <c r="S869" i="249" s="1"/>
  <c r="S870" i="249" s="1"/>
  <c r="S871" i="249" s="1"/>
  <c r="S872" i="249" s="1"/>
  <c r="S873" i="249" s="1"/>
  <c r="S874" i="249" s="1"/>
  <c r="S875" i="249" s="1"/>
  <c r="S876" i="249" s="1"/>
  <c r="S877" i="249" s="1"/>
  <c r="S878" i="249" s="1"/>
  <c r="S879" i="249" s="1"/>
  <c r="S880" i="249" s="1"/>
  <c r="S881" i="249" s="1"/>
  <c r="S882" i="249" s="1"/>
  <c r="S883" i="249" s="1"/>
  <c r="S884" i="249" s="1"/>
  <c r="S885" i="249" s="1"/>
  <c r="S886" i="249" s="1"/>
  <c r="S887" i="249" s="1"/>
  <c r="S888" i="249" s="1"/>
  <c r="S889" i="249" s="1"/>
  <c r="S890" i="249" s="1"/>
  <c r="S891" i="249" s="1"/>
  <c r="S892" i="249" s="1"/>
  <c r="S893" i="249" s="1"/>
  <c r="S894" i="249" s="1"/>
  <c r="S895" i="249" s="1"/>
  <c r="S896" i="249" s="1"/>
  <c r="S897" i="249" s="1"/>
  <c r="S898" i="249" s="1"/>
  <c r="S899" i="249" s="1"/>
  <c r="S900" i="249" s="1"/>
  <c r="S901" i="249" s="1"/>
  <c r="S902" i="249" s="1"/>
  <c r="S903" i="249" s="1"/>
  <c r="S904" i="249" s="1"/>
  <c r="S905" i="249" s="1"/>
  <c r="S906" i="249" s="1"/>
  <c r="S907" i="249" s="1"/>
  <c r="S908" i="249" s="1"/>
  <c r="S909" i="249" s="1"/>
  <c r="S910" i="249" s="1"/>
  <c r="S911" i="249" s="1"/>
  <c r="S912" i="249" s="1"/>
  <c r="S913" i="249" s="1"/>
  <c r="S914" i="249" s="1"/>
  <c r="S915" i="249" s="1"/>
  <c r="S916" i="249" s="1"/>
  <c r="S917" i="249" s="1"/>
  <c r="S918" i="249" s="1"/>
  <c r="S919" i="249" s="1"/>
  <c r="S920" i="249" s="1"/>
  <c r="S921" i="249" s="1"/>
  <c r="S922" i="249" s="1"/>
  <c r="S923" i="249" s="1"/>
  <c r="S924" i="249" s="1"/>
  <c r="S925" i="249" s="1"/>
  <c r="S926" i="249" s="1"/>
  <c r="S927" i="249" s="1"/>
  <c r="S928" i="249" s="1"/>
  <c r="S929" i="249" s="1"/>
  <c r="S930" i="249" s="1"/>
  <c r="S931" i="249" s="1"/>
  <c r="S932" i="249" s="1"/>
  <c r="S933" i="249" s="1"/>
  <c r="S934" i="249" s="1"/>
  <c r="S935" i="249" s="1"/>
  <c r="S936" i="249" s="1"/>
  <c r="S937" i="249" s="1"/>
  <c r="S938" i="249" s="1"/>
  <c r="S939" i="249" s="1"/>
  <c r="S940" i="249" s="1"/>
  <c r="S941" i="249" s="1"/>
  <c r="S942" i="249" s="1"/>
  <c r="S943" i="249" s="1"/>
  <c r="S944" i="249" s="1"/>
  <c r="S945" i="249" s="1"/>
  <c r="S946" i="249" s="1"/>
  <c r="S947" i="249" s="1"/>
  <c r="S948" i="249" s="1"/>
  <c r="S949" i="249" s="1"/>
  <c r="S950" i="249" s="1"/>
  <c r="S951" i="249" s="1"/>
  <c r="S952" i="249" s="1"/>
  <c r="S953" i="249" s="1"/>
  <c r="S954" i="249" s="1"/>
  <c r="S955" i="249" s="1"/>
  <c r="S956" i="249" s="1"/>
  <c r="S957" i="249" s="1"/>
  <c r="S958" i="249" s="1"/>
  <c r="S959" i="249" s="1"/>
  <c r="S960" i="249" s="1"/>
  <c r="S961" i="249" s="1"/>
  <c r="S962" i="249" s="1"/>
  <c r="S963" i="249" s="1"/>
  <c r="S964" i="249" s="1"/>
  <c r="S965" i="249" s="1"/>
  <c r="S966" i="249" s="1"/>
  <c r="S967" i="249" s="1"/>
  <c r="S968" i="249" s="1"/>
  <c r="S969" i="249" s="1"/>
  <c r="S970" i="249" s="1"/>
  <c r="S971" i="249" s="1"/>
  <c r="S972" i="249" s="1"/>
  <c r="S973" i="249" s="1"/>
  <c r="S974" i="249" s="1"/>
  <c r="S975" i="249" s="1"/>
  <c r="S976" i="249" s="1"/>
  <c r="S977" i="249" s="1"/>
  <c r="S978" i="249" s="1"/>
  <c r="S979" i="249" s="1"/>
  <c r="S980" i="249" s="1"/>
  <c r="S981" i="249" s="1"/>
  <c r="S982" i="249" s="1"/>
  <c r="S983" i="249" s="1"/>
  <c r="S984" i="249" s="1"/>
  <c r="S985" i="249" s="1"/>
  <c r="S986" i="249" s="1"/>
  <c r="S987" i="249" s="1"/>
  <c r="S988" i="249" s="1"/>
  <c r="S989" i="249" s="1"/>
  <c r="S990" i="249" s="1"/>
  <c r="S991" i="249" s="1"/>
  <c r="S992" i="249" s="1"/>
  <c r="S993" i="249" s="1"/>
  <c r="S994" i="249" s="1"/>
  <c r="S995" i="249" s="1"/>
  <c r="S996" i="249" s="1"/>
  <c r="S997" i="249" s="1"/>
  <c r="S998" i="249" s="1"/>
  <c r="S999" i="249" s="1"/>
  <c r="S1000" i="249" s="1"/>
  <c r="S1001" i="249" s="1"/>
  <c r="S1002" i="249" s="1"/>
  <c r="S1003" i="249" s="1"/>
  <c r="S1004" i="249" s="1"/>
  <c r="S1005" i="249" s="1"/>
  <c r="S1006" i="249" s="1"/>
  <c r="S1007" i="249" s="1"/>
  <c r="S1008" i="249" s="1"/>
  <c r="S1009" i="249" s="1"/>
  <c r="S1010" i="249" s="1"/>
  <c r="S1011" i="249" s="1"/>
  <c r="S1012" i="249" s="1"/>
  <c r="S1013" i="249" s="1"/>
  <c r="S1014" i="249" s="1"/>
  <c r="S1015" i="249" s="1"/>
  <c r="S1016" i="249" s="1"/>
  <c r="S1017" i="249" s="1"/>
  <c r="S1018" i="249" s="1"/>
  <c r="S1019" i="249" s="1"/>
  <c r="S1020" i="249" s="1"/>
  <c r="S1021" i="249" s="1"/>
  <c r="S1022" i="249" s="1"/>
  <c r="S1023" i="249" s="1"/>
  <c r="S1024" i="249" s="1"/>
  <c r="S1025" i="249" s="1"/>
  <c r="S1026" i="249" s="1"/>
  <c r="S1027" i="249" s="1"/>
  <c r="S1028" i="249" s="1"/>
  <c r="S1029" i="249" s="1"/>
  <c r="S1030" i="249" s="1"/>
  <c r="S1031" i="249" s="1"/>
  <c r="S1032" i="249" s="1"/>
  <c r="S1033" i="249" s="1"/>
  <c r="S1034" i="249" s="1"/>
  <c r="S1035" i="249" s="1"/>
  <c r="S1036" i="249" s="1"/>
  <c r="S1037" i="249" s="1"/>
  <c r="S1038" i="249" s="1"/>
  <c r="S1039" i="249" s="1"/>
  <c r="S1040" i="249" s="1"/>
  <c r="S1041" i="249" s="1"/>
  <c r="S1042" i="249" s="1"/>
  <c r="S1043" i="249" s="1"/>
  <c r="S1044" i="249" s="1"/>
  <c r="S1045" i="249" s="1"/>
  <c r="S1046" i="249" s="1"/>
  <c r="S1047" i="249" s="1"/>
  <c r="S1048" i="249" s="1"/>
  <c r="S1049" i="249" s="1"/>
  <c r="S1050" i="249" s="1"/>
  <c r="S1051" i="249" s="1"/>
  <c r="S1052" i="249" s="1"/>
  <c r="S1053" i="249" s="1"/>
  <c r="S1054" i="249" s="1"/>
  <c r="S1055" i="249" s="1"/>
  <c r="S1056" i="249" s="1"/>
  <c r="S1057" i="249" s="1"/>
  <c r="S1058" i="249" s="1"/>
  <c r="S1059" i="249" s="1"/>
  <c r="S1060" i="249" s="1"/>
  <c r="S1061" i="249" s="1"/>
  <c r="S1062" i="249" s="1"/>
  <c r="S1063" i="249" s="1"/>
  <c r="S1064" i="249" s="1"/>
  <c r="S1065" i="249" s="1"/>
  <c r="S1066" i="249" s="1"/>
  <c r="S1067" i="249" s="1"/>
  <c r="S1068" i="249" s="1"/>
  <c r="S1069" i="249" s="1"/>
  <c r="S1070" i="249" s="1"/>
  <c r="S1071" i="249" s="1"/>
  <c r="S1072" i="249" s="1"/>
  <c r="S1073" i="249" s="1"/>
  <c r="S1074" i="249" s="1"/>
  <c r="S1075" i="249" s="1"/>
  <c r="S1076" i="249" s="1"/>
  <c r="S1077" i="249" s="1"/>
  <c r="S1078" i="249" s="1"/>
  <c r="S1079" i="249" s="1"/>
  <c r="S1080" i="249" s="1"/>
  <c r="S1081" i="249" s="1"/>
  <c r="S1082" i="249" s="1"/>
  <c r="S1083" i="249" s="1"/>
  <c r="S1084" i="249" s="1"/>
  <c r="S1085" i="249" s="1"/>
  <c r="S1086" i="249" s="1"/>
  <c r="S1087" i="249" s="1"/>
  <c r="S1088" i="249" s="1"/>
  <c r="S1089" i="249" s="1"/>
  <c r="S1090" i="249" s="1"/>
  <c r="S1091" i="249" s="1"/>
  <c r="S1092" i="249" s="1"/>
  <c r="S1093" i="249" s="1"/>
  <c r="S1094" i="249" s="1"/>
  <c r="S1095" i="249" s="1"/>
  <c r="S1096" i="249" s="1"/>
  <c r="S1097" i="249" s="1"/>
  <c r="S1098" i="249" s="1"/>
  <c r="S1099" i="249" s="1"/>
  <c r="S1100" i="249" s="1"/>
  <c r="S1101" i="249" s="1"/>
  <c r="S1102" i="249" s="1"/>
  <c r="S1103" i="249" s="1"/>
  <c r="S1104" i="249" s="1"/>
  <c r="S1105" i="249" s="1"/>
  <c r="S1106" i="249" s="1"/>
  <c r="S1107" i="249" s="1"/>
  <c r="S1108" i="249" s="1"/>
  <c r="S1109" i="249" s="1"/>
  <c r="S1110" i="249" s="1"/>
  <c r="S1111" i="249" s="1"/>
  <c r="S1112" i="249" s="1"/>
  <c r="S1113" i="249" s="1"/>
  <c r="S1114" i="249" s="1"/>
  <c r="S1115" i="249" s="1"/>
  <c r="S1116" i="249" s="1"/>
  <c r="S1117" i="249" s="1"/>
  <c r="S1118" i="249" s="1"/>
  <c r="S1119" i="249" s="1"/>
  <c r="S1120" i="249" s="1"/>
  <c r="S1121" i="249" s="1"/>
  <c r="S1122" i="249" s="1"/>
  <c r="S1123" i="249" s="1"/>
  <c r="S1124" i="249" s="1"/>
  <c r="S1125" i="249" s="1"/>
  <c r="S1126" i="249" s="1"/>
  <c r="S1127" i="249" s="1"/>
  <c r="S1128" i="249" s="1"/>
  <c r="S1129" i="249" s="1"/>
  <c r="S1130" i="249" s="1"/>
  <c r="S1131" i="249" s="1"/>
  <c r="S1132" i="249" s="1"/>
  <c r="S1133" i="249" s="1"/>
  <c r="S1134" i="249" s="1"/>
  <c r="S1135" i="249" s="1"/>
  <c r="S1136" i="249" s="1"/>
  <c r="S1137" i="249" s="1"/>
  <c r="S1138" i="249" s="1"/>
  <c r="S1139" i="249" s="1"/>
  <c r="S1140" i="249" s="1"/>
  <c r="S1141" i="249" s="1"/>
  <c r="S1142" i="249" s="1"/>
  <c r="S1143" i="249" s="1"/>
  <c r="S1144" i="249" s="1"/>
  <c r="S1145" i="249" s="1"/>
  <c r="S1146" i="249" s="1"/>
  <c r="S1147" i="249" s="1"/>
  <c r="S1148" i="249" s="1"/>
  <c r="S1149" i="249" s="1"/>
  <c r="S1150" i="249" s="1"/>
  <c r="S1151" i="249" s="1"/>
  <c r="S1152" i="249" s="1"/>
  <c r="S1153" i="249" s="1"/>
  <c r="S1154" i="249" s="1"/>
  <c r="S1155" i="249" s="1"/>
  <c r="S1156" i="249" s="1"/>
  <c r="S1157" i="249" s="1"/>
  <c r="S1158" i="249" s="1"/>
  <c r="S1159" i="249" s="1"/>
  <c r="S1160" i="249" s="1"/>
  <c r="S1161" i="249" s="1"/>
  <c r="S1162" i="249" s="1"/>
  <c r="S1163" i="249" s="1"/>
  <c r="S1164" i="249" s="1"/>
  <c r="S1165" i="249" s="1"/>
  <c r="S1166" i="249" s="1"/>
  <c r="S1167" i="249" s="1"/>
  <c r="S1168" i="249" s="1"/>
  <c r="S1169" i="249" s="1"/>
  <c r="S1170" i="249" s="1"/>
  <c r="S1171" i="249" s="1"/>
  <c r="S1172" i="249" s="1"/>
  <c r="S1173" i="249" s="1"/>
  <c r="S1174" i="249" s="1"/>
  <c r="S1175" i="249" s="1"/>
  <c r="S1176" i="249" s="1"/>
  <c r="S1177" i="249" s="1"/>
  <c r="S1178" i="249" s="1"/>
  <c r="S1179" i="249" s="1"/>
  <c r="S1180" i="249" s="1"/>
  <c r="S1181" i="249" s="1"/>
  <c r="S1182" i="249" s="1"/>
  <c r="S1183" i="249" s="1"/>
  <c r="S1184" i="249" s="1"/>
  <c r="S1185" i="249" s="1"/>
  <c r="S1186" i="249" s="1"/>
  <c r="S1187" i="249" s="1"/>
  <c r="S1188" i="249" s="1"/>
  <c r="S1189" i="249" s="1"/>
  <c r="S1190" i="249" s="1"/>
  <c r="S1191" i="249" s="1"/>
  <c r="S1192" i="249" s="1"/>
  <c r="S1193" i="249" s="1"/>
  <c r="S1194" i="249" s="1"/>
  <c r="S1195" i="249" s="1"/>
  <c r="S1196" i="249" s="1"/>
  <c r="S1197" i="249" s="1"/>
  <c r="S1198" i="249" s="1"/>
  <c r="S1199" i="249" s="1"/>
  <c r="S1200" i="249" s="1"/>
  <c r="S1201" i="249" s="1"/>
  <c r="S1202" i="249" s="1"/>
  <c r="S1203" i="249" s="1"/>
  <c r="S1204" i="249" s="1"/>
  <c r="S1205" i="249" s="1"/>
  <c r="S1206" i="249" s="1"/>
  <c r="S1207" i="249" s="1"/>
  <c r="S1208" i="249" s="1"/>
  <c r="S1209" i="249" s="1"/>
  <c r="S1210" i="249" s="1"/>
  <c r="S1211" i="249" s="1"/>
  <c r="S1212" i="249" s="1"/>
  <c r="S1213" i="249" s="1"/>
  <c r="S1214" i="249" s="1"/>
  <c r="S1215" i="249" s="1"/>
  <c r="S1216" i="249" s="1"/>
  <c r="S1217" i="249" s="1"/>
  <c r="S1218" i="249" s="1"/>
  <c r="S1219" i="249" s="1"/>
  <c r="S1220" i="249" s="1"/>
  <c r="S1221" i="249" s="1"/>
  <c r="S1222" i="249" s="1"/>
  <c r="S1223" i="249" s="1"/>
  <c r="S1224" i="249" s="1"/>
  <c r="S1225" i="249" s="1"/>
  <c r="S1226" i="249" s="1"/>
  <c r="S1227" i="249" s="1"/>
  <c r="S1228" i="249" s="1"/>
  <c r="S1229" i="249" s="1"/>
  <c r="S1230" i="249" s="1"/>
  <c r="S1231" i="249" s="1"/>
  <c r="S1232" i="249" s="1"/>
  <c r="S1233" i="249" s="1"/>
  <c r="S1234" i="249" s="1"/>
  <c r="S1235" i="249" s="1"/>
  <c r="S1236" i="249" s="1"/>
  <c r="S1237" i="249" s="1"/>
  <c r="S1238" i="249" s="1"/>
  <c r="S1239" i="249" s="1"/>
  <c r="S1240" i="249" s="1"/>
  <c r="S1241" i="249" s="1"/>
  <c r="S1242" i="249" s="1"/>
  <c r="S1243" i="249" s="1"/>
  <c r="S1244" i="249" s="1"/>
  <c r="S1245" i="249" s="1"/>
  <c r="S1246" i="249" s="1"/>
  <c r="S1247" i="249" s="1"/>
  <c r="S1248" i="249" s="1"/>
  <c r="S1249" i="249" s="1"/>
  <c r="S1250" i="249" s="1"/>
  <c r="S1251" i="249" s="1"/>
  <c r="S1252" i="249" s="1"/>
  <c r="S1253" i="249" s="1"/>
  <c r="S1254" i="249" s="1"/>
  <c r="S1255" i="249" s="1"/>
  <c r="S1256" i="249" s="1"/>
  <c r="S1257" i="249" s="1"/>
  <c r="S1258" i="249" s="1"/>
  <c r="S1259" i="249" s="1"/>
  <c r="S1260" i="249" s="1"/>
  <c r="S1261" i="249" s="1"/>
  <c r="S1262" i="249" s="1"/>
  <c r="S1263" i="249" s="1"/>
  <c r="S1264" i="249" s="1"/>
  <c r="S1265" i="249" s="1"/>
  <c r="S1266" i="249" s="1"/>
  <c r="S1267" i="249" s="1"/>
  <c r="S1268" i="249" s="1"/>
  <c r="S1269" i="249" s="1"/>
  <c r="S1270" i="249" s="1"/>
  <c r="S1271" i="249" s="1"/>
  <c r="S1272" i="249" s="1"/>
  <c r="S1273" i="249" s="1"/>
  <c r="S1274" i="249" s="1"/>
  <c r="S1275" i="249" s="1"/>
  <c r="S1276" i="249" s="1"/>
  <c r="S1277" i="249" s="1"/>
  <c r="S1278" i="249" s="1"/>
  <c r="S1279" i="249" s="1"/>
  <c r="S1280" i="249" s="1"/>
  <c r="S1281" i="249" s="1"/>
  <c r="S1282" i="249" s="1"/>
  <c r="S1283" i="249" s="1"/>
  <c r="S1284" i="249" s="1"/>
  <c r="S1285" i="249" s="1"/>
  <c r="S1286" i="249" s="1"/>
  <c r="S1287" i="249" s="1"/>
  <c r="S1288" i="249" s="1"/>
  <c r="S1289" i="249" s="1"/>
  <c r="S1290" i="249" s="1"/>
  <c r="S1291" i="249" s="1"/>
  <c r="S1292" i="249" s="1"/>
  <c r="S1293" i="249" s="1"/>
  <c r="S1294" i="249" s="1"/>
  <c r="S1295" i="249" s="1"/>
  <c r="S1296" i="249" s="1"/>
  <c r="S1297" i="249" s="1"/>
  <c r="S1298" i="249" s="1"/>
  <c r="S1299" i="249" s="1"/>
  <c r="S1300" i="249" s="1"/>
  <c r="S1301" i="249" s="1"/>
  <c r="S1302" i="249" s="1"/>
  <c r="S1303" i="249" s="1"/>
  <c r="S1304" i="249" s="1"/>
  <c r="S1305" i="249" s="1"/>
  <c r="S1306" i="249" s="1"/>
  <c r="S1307" i="249" s="1"/>
  <c r="S1308" i="249" s="1"/>
  <c r="S1309" i="249" s="1"/>
  <c r="S1310" i="249" s="1"/>
  <c r="S1311" i="249" s="1"/>
  <c r="S1312" i="249" s="1"/>
  <c r="S1313" i="249" s="1"/>
  <c r="S1314" i="249" s="1"/>
  <c r="S1315" i="249" s="1"/>
  <c r="S1316" i="249" s="1"/>
  <c r="S1317" i="249" s="1"/>
  <c r="S1318" i="249" s="1"/>
  <c r="S1319" i="249" s="1"/>
  <c r="S1320" i="249" s="1"/>
  <c r="S1321" i="249" s="1"/>
  <c r="S1322" i="249" s="1"/>
  <c r="S1323" i="249" s="1"/>
  <c r="S1324" i="249" s="1"/>
  <c r="S1325" i="249" s="1"/>
  <c r="S1326" i="249" s="1"/>
  <c r="S1327" i="249" s="1"/>
  <c r="S1328" i="249" s="1"/>
  <c r="S1329" i="249" s="1"/>
  <c r="S1330" i="249" s="1"/>
  <c r="S1331" i="249" s="1"/>
  <c r="S1332" i="249" s="1"/>
  <c r="S1333" i="249" s="1"/>
  <c r="S1334" i="249" s="1"/>
  <c r="S1335" i="249" s="1"/>
  <c r="S1336" i="249" s="1"/>
  <c r="S1337" i="249" s="1"/>
  <c r="S1338" i="249" s="1"/>
  <c r="S1339" i="249" s="1"/>
  <c r="S1340" i="249" s="1"/>
  <c r="S1341" i="249" s="1"/>
  <c r="S1342" i="249" s="1"/>
  <c r="S1343" i="249" s="1"/>
  <c r="S1344" i="249" s="1"/>
  <c r="S1345" i="249" s="1"/>
  <c r="S1346" i="249" s="1"/>
  <c r="S1347" i="249" s="1"/>
  <c r="S1348" i="249" s="1"/>
  <c r="S1349" i="249" s="1"/>
  <c r="S1350" i="249" s="1"/>
  <c r="S1351" i="249" s="1"/>
  <c r="S1352" i="249" s="1"/>
  <c r="S1353" i="249" s="1"/>
  <c r="S1354" i="249" s="1"/>
  <c r="S1355" i="249" s="1"/>
  <c r="S1356" i="249" s="1"/>
  <c r="S1357" i="249" s="1"/>
  <c r="S1358" i="249" s="1"/>
  <c r="S1359" i="249" s="1"/>
  <c r="S1360" i="249" s="1"/>
  <c r="S1361" i="249" s="1"/>
  <c r="S1362" i="249" s="1"/>
  <c r="S1363" i="249" s="1"/>
  <c r="S1364" i="249" s="1"/>
  <c r="S1365" i="249" s="1"/>
  <c r="S1366" i="249" s="1"/>
  <c r="S1367" i="249" s="1"/>
  <c r="S1368" i="249" s="1"/>
  <c r="S1369" i="249" s="1"/>
  <c r="S1370" i="249" s="1"/>
  <c r="S1371" i="249" s="1"/>
  <c r="S1372" i="249" s="1"/>
  <c r="S1373" i="249" s="1"/>
  <c r="S1374" i="249" s="1"/>
  <c r="S1375" i="249" s="1"/>
  <c r="S1376" i="249" s="1"/>
  <c r="S1377" i="249" s="1"/>
  <c r="S1378" i="249" s="1"/>
  <c r="S1379" i="249" s="1"/>
  <c r="S1380" i="249" s="1"/>
  <c r="S1381" i="249" s="1"/>
  <c r="S1382" i="249" s="1"/>
  <c r="S1383" i="249" s="1"/>
  <c r="S1384" i="249" s="1"/>
  <c r="S1385" i="249" s="1"/>
  <c r="S1386" i="249" s="1"/>
  <c r="S1387" i="249" s="1"/>
  <c r="S1388" i="249" s="1"/>
  <c r="S1389" i="249" s="1"/>
  <c r="S1390" i="249" s="1"/>
  <c r="S1391" i="249" s="1"/>
  <c r="S1392" i="249" s="1"/>
  <c r="S1393" i="249" s="1"/>
  <c r="S1394" i="249" s="1"/>
  <c r="S1395" i="249" s="1"/>
  <c r="S1396" i="249" s="1"/>
  <c r="S1397" i="249" s="1"/>
  <c r="S1398" i="249" s="1"/>
  <c r="S1399" i="249" s="1"/>
  <c r="S1400" i="249" s="1"/>
  <c r="S1401" i="249" s="1"/>
  <c r="S1402" i="249" s="1"/>
  <c r="S1403" i="249" s="1"/>
  <c r="S1404" i="249" s="1"/>
  <c r="S1405" i="249" s="1"/>
  <c r="S1406" i="249" s="1"/>
  <c r="S1407" i="249" s="1"/>
  <c r="S1408" i="249" s="1"/>
  <c r="S1409" i="249" s="1"/>
  <c r="S1410" i="249" s="1"/>
  <c r="S1411" i="249" s="1"/>
  <c r="S1412" i="249" s="1"/>
  <c r="S1413" i="249" s="1"/>
  <c r="S1414" i="249" s="1"/>
  <c r="S1415" i="249" s="1"/>
  <c r="S1416" i="249" s="1"/>
  <c r="S1417" i="249" s="1"/>
  <c r="S1418" i="249" s="1"/>
  <c r="S1419" i="249" s="1"/>
  <c r="S1420" i="249" s="1"/>
  <c r="S1421" i="249" s="1"/>
  <c r="S1422" i="249" s="1"/>
  <c r="S1423" i="249" s="1"/>
  <c r="S1424" i="249" s="1"/>
  <c r="S1425" i="249" s="1"/>
  <c r="S1426" i="249" s="1"/>
  <c r="S1427" i="249" s="1"/>
  <c r="S1428" i="249" s="1"/>
  <c r="S1429" i="249" s="1"/>
  <c r="S1430" i="249" s="1"/>
  <c r="S1431" i="249" s="1"/>
  <c r="S1432" i="249" s="1"/>
  <c r="S1433" i="249" s="1"/>
  <c r="S1434" i="249" s="1"/>
  <c r="S1435" i="249" s="1"/>
  <c r="S1436" i="249" s="1"/>
  <c r="S1437" i="249" s="1"/>
  <c r="S1438" i="249" s="1"/>
  <c r="S1439" i="249" s="1"/>
  <c r="S1440" i="249" s="1"/>
  <c r="S1441" i="249" s="1"/>
  <c r="S1442" i="249" s="1"/>
  <c r="S1443" i="249" s="1"/>
  <c r="S1444" i="249" s="1"/>
  <c r="S1445" i="249" s="1"/>
  <c r="S1446" i="249" s="1"/>
  <c r="S1447" i="249" s="1"/>
  <c r="S1448" i="249" s="1"/>
  <c r="S1449" i="249" s="1"/>
  <c r="S1450" i="249" s="1"/>
  <c r="S1451" i="249" s="1"/>
  <c r="S1452" i="249" s="1"/>
  <c r="S1453" i="249" s="1"/>
  <c r="S1454" i="249" s="1"/>
  <c r="S1455" i="249" s="1"/>
  <c r="S1456" i="249" s="1"/>
  <c r="S1457" i="249" s="1"/>
  <c r="S1458" i="249" s="1"/>
  <c r="S1459" i="249" s="1"/>
  <c r="S1460" i="249" s="1"/>
  <c r="S1461" i="249" s="1"/>
  <c r="S1462" i="249" s="1"/>
  <c r="S1463" i="249" s="1"/>
  <c r="S1464" i="249" s="1"/>
  <c r="S1465" i="249" s="1"/>
  <c r="S1466" i="249" s="1"/>
  <c r="S1467" i="249" s="1"/>
  <c r="S1468" i="249" s="1"/>
  <c r="S1469" i="249" s="1"/>
  <c r="S1470" i="249" s="1"/>
  <c r="S1471" i="249" s="1"/>
  <c r="S1472" i="249" s="1"/>
  <c r="S1473" i="249" s="1"/>
  <c r="S1474" i="249" s="1"/>
  <c r="S1475" i="249" s="1"/>
  <c r="S1476" i="249" s="1"/>
  <c r="S1477" i="249" s="1"/>
  <c r="S1478" i="249" s="1"/>
  <c r="S1479" i="249" s="1"/>
  <c r="S1480" i="249" s="1"/>
  <c r="S1481" i="249" s="1"/>
  <c r="S1482" i="249" s="1"/>
  <c r="S1483" i="249" s="1"/>
  <c r="S1484" i="249" s="1"/>
  <c r="S1485" i="249" s="1"/>
  <c r="S1486" i="249" s="1"/>
  <c r="S1487" i="249" s="1"/>
  <c r="S1488" i="249" s="1"/>
  <c r="S1489" i="249" s="1"/>
  <c r="S1490" i="249" s="1"/>
  <c r="S1491" i="249" s="1"/>
  <c r="S1492" i="249" s="1"/>
  <c r="S1493" i="249" s="1"/>
  <c r="S1494" i="249" s="1"/>
  <c r="S1495" i="249" s="1"/>
  <c r="S1496" i="249" s="1"/>
  <c r="S1497" i="249" s="1"/>
  <c r="S1498" i="249" s="1"/>
  <c r="S1499" i="249" s="1"/>
  <c r="S1500" i="249" s="1"/>
  <c r="S1501" i="249" s="1"/>
  <c r="S1502" i="249" s="1"/>
  <c r="S1503" i="249" s="1"/>
  <c r="S1504" i="249" s="1"/>
  <c r="S1505" i="249" s="1"/>
  <c r="S1506" i="249" s="1"/>
  <c r="S1507" i="249" s="1"/>
  <c r="S1508" i="249" s="1"/>
  <c r="S1509" i="249" s="1"/>
  <c r="S1510" i="249" s="1"/>
  <c r="S1511" i="249" s="1"/>
  <c r="S1512" i="249" s="1"/>
  <c r="S1513" i="249" s="1"/>
  <c r="S1514" i="249" s="1"/>
  <c r="S1515" i="249" s="1"/>
  <c r="S1516" i="249" s="1"/>
  <c r="S1517" i="249" s="1"/>
  <c r="S1518" i="249" s="1"/>
  <c r="S1519" i="249" s="1"/>
  <c r="S1520" i="249" s="1"/>
  <c r="S1521" i="249" s="1"/>
  <c r="S1522" i="249" s="1"/>
  <c r="S1523" i="249" s="1"/>
  <c r="S1524" i="249" s="1"/>
  <c r="S1525" i="249" s="1"/>
  <c r="S1526" i="249" s="1"/>
  <c r="S1527" i="249" s="1"/>
  <c r="S1528" i="249" s="1"/>
  <c r="S1529" i="249" s="1"/>
  <c r="S1530" i="249" s="1"/>
  <c r="S1531" i="249" s="1"/>
  <c r="S1532" i="249" s="1"/>
  <c r="S1533" i="249" s="1"/>
  <c r="S1534" i="249" s="1"/>
  <c r="S1535" i="249" s="1"/>
  <c r="S1536" i="249" s="1"/>
  <c r="S1537" i="249" s="1"/>
  <c r="S1538" i="249" s="1"/>
  <c r="S1539" i="249" s="1"/>
  <c r="S1540" i="249" s="1"/>
  <c r="S1541" i="249" s="1"/>
  <c r="S1542" i="249" s="1"/>
  <c r="S1543" i="249" s="1"/>
  <c r="S1544" i="249" s="1"/>
  <c r="S1545" i="249" s="1"/>
  <c r="S1546" i="249" s="1"/>
  <c r="S1547" i="249" s="1"/>
  <c r="S1548" i="249" s="1"/>
  <c r="S1549" i="249" s="1"/>
  <c r="S1550" i="249" s="1"/>
  <c r="S1551" i="249" s="1"/>
  <c r="S1552" i="249" s="1"/>
  <c r="S1553" i="249" s="1"/>
  <c r="S1554" i="249" s="1"/>
  <c r="S1555" i="249" s="1"/>
  <c r="S1556" i="249" s="1"/>
  <c r="S1557" i="249" s="1"/>
  <c r="S1558" i="249" s="1"/>
  <c r="S1559" i="249" s="1"/>
  <c r="S1560" i="249" s="1"/>
  <c r="S1561" i="249" s="1"/>
  <c r="S1562" i="249" s="1"/>
  <c r="S1563" i="249" s="1"/>
  <c r="S1564" i="249" s="1"/>
  <c r="S1565" i="249" s="1"/>
  <c r="S1566" i="249" s="1"/>
  <c r="S1567" i="249" s="1"/>
  <c r="S1568" i="249" s="1"/>
  <c r="S1569" i="249" s="1"/>
  <c r="S1570" i="249" s="1"/>
  <c r="S1571" i="249" s="1"/>
  <c r="S1572" i="249" s="1"/>
  <c r="S1573" i="249" s="1"/>
  <c r="S1574" i="249" s="1"/>
  <c r="S1575" i="249" s="1"/>
  <c r="S1576" i="249" s="1"/>
  <c r="S1577" i="249" s="1"/>
  <c r="S1578" i="249" s="1"/>
  <c r="S1579" i="249" s="1"/>
  <c r="S1580" i="249" s="1"/>
  <c r="S1581" i="249" s="1"/>
  <c r="S1582" i="249" s="1"/>
  <c r="S1583" i="249" s="1"/>
  <c r="S1584" i="249" s="1"/>
  <c r="S1585" i="249" s="1"/>
  <c r="S1586" i="249" s="1"/>
  <c r="S1587" i="249" s="1"/>
  <c r="S1588" i="249" s="1"/>
  <c r="S1589" i="249" s="1"/>
  <c r="S1590" i="249" s="1"/>
  <c r="S1591" i="249" s="1"/>
  <c r="S1592" i="249" s="1"/>
  <c r="S1593" i="249" s="1"/>
  <c r="S1594" i="249" s="1"/>
  <c r="S1595" i="249" s="1"/>
  <c r="S1596" i="249" s="1"/>
  <c r="S1597" i="249" s="1"/>
  <c r="S1598" i="249" s="1"/>
  <c r="S1599" i="249" s="1"/>
  <c r="S1600" i="249" s="1"/>
  <c r="S1601" i="249" s="1"/>
  <c r="S1602" i="249" s="1"/>
  <c r="S1603" i="249" s="1"/>
  <c r="S1604" i="249" s="1"/>
  <c r="S1605" i="249" s="1"/>
  <c r="S1606" i="249" s="1"/>
  <c r="S1607" i="249" s="1"/>
  <c r="S1608" i="249" s="1"/>
  <c r="S1609" i="249" s="1"/>
  <c r="S1610" i="249" s="1"/>
  <c r="S1611" i="249" s="1"/>
  <c r="S1612" i="249" s="1"/>
  <c r="S1613" i="249" s="1"/>
  <c r="S1614" i="249" s="1"/>
  <c r="S1615" i="249" s="1"/>
  <c r="S1616" i="249" s="1"/>
  <c r="S1617" i="249" s="1"/>
  <c r="S1618" i="249" s="1"/>
  <c r="S1619" i="249" s="1"/>
  <c r="S1620" i="249" s="1"/>
  <c r="S1621" i="249" s="1"/>
  <c r="S1622" i="249" s="1"/>
  <c r="S1623" i="249" s="1"/>
  <c r="S1624" i="249" s="1"/>
  <c r="S1625" i="249" s="1"/>
  <c r="S1626" i="249" s="1"/>
  <c r="S1627" i="249" s="1"/>
  <c r="S1628" i="249" s="1"/>
  <c r="S1629" i="249" s="1"/>
  <c r="S1630" i="249" s="1"/>
  <c r="S1631" i="249" s="1"/>
  <c r="S1632" i="249" s="1"/>
  <c r="S1633" i="249" s="1"/>
  <c r="S1634" i="249" s="1"/>
  <c r="S1635" i="249" s="1"/>
  <c r="S1636" i="249" s="1"/>
  <c r="S1637" i="249" s="1"/>
  <c r="S1638" i="249" s="1"/>
  <c r="S1639" i="249" s="1"/>
  <c r="S1640" i="249" s="1"/>
  <c r="S1641" i="249" s="1"/>
  <c r="S1642" i="249" s="1"/>
  <c r="S1643" i="249" s="1"/>
  <c r="S1644" i="249" s="1"/>
  <c r="S1645" i="249" s="1"/>
  <c r="S1646" i="249" s="1"/>
  <c r="S1647" i="249" s="1"/>
  <c r="S1648" i="249" s="1"/>
  <c r="S1649" i="249" s="1"/>
  <c r="S1650" i="249" s="1"/>
  <c r="S1651" i="249" s="1"/>
  <c r="S1652" i="249" s="1"/>
  <c r="S1653" i="249" s="1"/>
  <c r="S1654" i="249" s="1"/>
  <c r="S1655" i="249" s="1"/>
  <c r="S1656" i="249" s="1"/>
  <c r="S1657" i="249" s="1"/>
  <c r="S1658" i="249" s="1"/>
  <c r="S1659" i="249" s="1"/>
  <c r="S1660" i="249" s="1"/>
  <c r="S1661" i="249" s="1"/>
  <c r="S1662" i="249" s="1"/>
  <c r="S1663" i="249" s="1"/>
  <c r="S1664" i="249" s="1"/>
  <c r="S1665" i="249" s="1"/>
  <c r="S1666" i="249" s="1"/>
  <c r="S1667" i="249" s="1"/>
  <c r="S1668" i="249" s="1"/>
  <c r="S1669" i="249" s="1"/>
  <c r="S1670" i="249" s="1"/>
  <c r="S1671" i="249" s="1"/>
  <c r="S1672" i="249" s="1"/>
  <c r="S1673" i="249" s="1"/>
  <c r="S1674" i="249" s="1"/>
  <c r="S1675" i="249" s="1"/>
  <c r="S1676" i="249" s="1"/>
  <c r="S1677" i="249" s="1"/>
  <c r="S1678" i="249" s="1"/>
  <c r="S1679" i="249" s="1"/>
  <c r="S1680" i="249" s="1"/>
  <c r="S1681" i="249" s="1"/>
  <c r="S1682" i="249" s="1"/>
  <c r="S1683" i="249" s="1"/>
  <c r="S1684" i="249" s="1"/>
  <c r="S1685" i="249" s="1"/>
  <c r="S1686" i="249" s="1"/>
  <c r="S1687" i="249" s="1"/>
  <c r="S1688" i="249" s="1"/>
  <c r="S1689" i="249" s="1"/>
  <c r="S1690" i="249" s="1"/>
  <c r="S1691" i="249" s="1"/>
  <c r="S1692" i="249" s="1"/>
  <c r="S1693" i="249" s="1"/>
  <c r="S1694" i="249" s="1"/>
  <c r="S1695" i="249" s="1"/>
  <c r="S1696" i="249" s="1"/>
  <c r="S1697" i="249" s="1"/>
  <c r="S1698" i="249" s="1"/>
  <c r="S1699" i="249" s="1"/>
  <c r="S1700" i="249" s="1"/>
  <c r="S1701" i="249" s="1"/>
  <c r="S1702" i="249" s="1"/>
  <c r="S1703" i="249" s="1"/>
  <c r="S1704" i="249" s="1"/>
  <c r="S1705" i="249" s="1"/>
  <c r="S1706" i="249" s="1"/>
  <c r="S1707" i="249" s="1"/>
  <c r="S1708" i="249" s="1"/>
  <c r="S1709" i="249" s="1"/>
  <c r="S1710" i="249" s="1"/>
  <c r="S1711" i="249" s="1"/>
  <c r="S1712" i="249" s="1"/>
  <c r="S1713" i="249" s="1"/>
  <c r="S1714" i="249" s="1"/>
  <c r="S1715" i="249" s="1"/>
  <c r="S1716" i="249" s="1"/>
  <c r="S1717" i="249" s="1"/>
  <c r="S1718" i="249" s="1"/>
  <c r="S1719" i="249" s="1"/>
  <c r="S1720" i="249" s="1"/>
  <c r="S1721" i="249" s="1"/>
  <c r="S1722" i="249" s="1"/>
  <c r="S1723" i="249" s="1"/>
  <c r="S1724" i="249" s="1"/>
  <c r="S1725" i="249" s="1"/>
  <c r="S1726" i="249" s="1"/>
  <c r="S1727" i="249" s="1"/>
  <c r="S1728" i="249" s="1"/>
  <c r="S1729" i="249" s="1"/>
  <c r="S1730" i="249" s="1"/>
  <c r="S1731" i="249" s="1"/>
  <c r="S1732" i="249" s="1"/>
  <c r="S1733" i="249" s="1"/>
  <c r="S1734" i="249" s="1"/>
  <c r="S1735" i="249" s="1"/>
  <c r="S1736" i="249" s="1"/>
  <c r="S1737" i="249" s="1"/>
  <c r="S1738" i="249" s="1"/>
  <c r="S1739" i="249" s="1"/>
  <c r="S1740" i="249" s="1"/>
  <c r="S1741" i="249" s="1"/>
  <c r="S1742" i="249" s="1"/>
  <c r="S1743" i="249" s="1"/>
  <c r="S1744" i="249" s="1"/>
  <c r="S1745" i="249" s="1"/>
  <c r="S1746" i="249" s="1"/>
  <c r="S1747" i="249" s="1"/>
  <c r="S1748" i="249" s="1"/>
  <c r="S1749" i="249" s="1"/>
  <c r="S1750" i="249" s="1"/>
  <c r="S1751" i="249" s="1"/>
  <c r="S1752" i="249" s="1"/>
  <c r="S1753" i="249" s="1"/>
  <c r="S1754" i="249" s="1"/>
  <c r="S1755" i="249" s="1"/>
  <c r="S1756" i="249" s="1"/>
  <c r="S1757" i="249" s="1"/>
  <c r="S1758" i="249" s="1"/>
  <c r="S1759" i="249" s="1"/>
  <c r="S1760" i="249" s="1"/>
  <c r="S1761" i="249" s="1"/>
  <c r="S1762" i="249" s="1"/>
  <c r="S1763" i="249" s="1"/>
  <c r="S1764" i="249" s="1"/>
  <c r="S1765" i="249" s="1"/>
  <c r="S1766" i="249" s="1"/>
  <c r="S1767" i="249" s="1"/>
  <c r="S1768" i="249" s="1"/>
  <c r="S1769" i="249" s="1"/>
  <c r="S1770" i="249" s="1"/>
  <c r="S1771" i="249" s="1"/>
  <c r="S1772" i="249" s="1"/>
  <c r="S1773" i="249" s="1"/>
  <c r="S1774" i="249" s="1"/>
  <c r="S1775" i="249" s="1"/>
  <c r="S1776" i="249" s="1"/>
  <c r="S1777" i="249" s="1"/>
  <c r="S1778" i="249" s="1"/>
  <c r="S1779" i="249" s="1"/>
  <c r="S1780" i="249" s="1"/>
  <c r="S1781" i="249" s="1"/>
  <c r="S1782" i="249" s="1"/>
  <c r="S1783" i="249" s="1"/>
  <c r="S1784" i="249" s="1"/>
  <c r="S1785" i="249" s="1"/>
  <c r="S1786" i="249" s="1"/>
  <c r="S1787" i="249" s="1"/>
  <c r="S1788" i="249" s="1"/>
  <c r="S1789" i="249" s="1"/>
  <c r="S1790" i="249" s="1"/>
  <c r="S1791" i="249" s="1"/>
  <c r="S1792" i="249" s="1"/>
  <c r="S1793" i="249" s="1"/>
  <c r="S1794" i="249" s="1"/>
  <c r="S1795" i="249" s="1"/>
  <c r="S1796" i="249" s="1"/>
  <c r="S1797" i="249" s="1"/>
  <c r="S1798" i="249" s="1"/>
  <c r="S1799" i="249" s="1"/>
  <c r="S1800" i="249" s="1"/>
  <c r="S1801" i="249" s="1"/>
  <c r="S1802" i="249" s="1"/>
  <c r="S1803" i="249" s="1"/>
  <c r="S1804" i="249" s="1"/>
  <c r="S1805" i="249" s="1"/>
  <c r="S1806" i="249" s="1"/>
  <c r="S1807" i="249" s="1"/>
  <c r="S1808" i="249" s="1"/>
  <c r="S1809" i="249" s="1"/>
  <c r="S1810" i="249" s="1"/>
  <c r="S1811" i="249" s="1"/>
  <c r="S1812" i="249" s="1"/>
  <c r="S1813" i="249" s="1"/>
  <c r="S1814" i="249" s="1"/>
  <c r="S1815" i="249" s="1"/>
  <c r="S1816" i="249" s="1"/>
  <c r="S1817" i="249" s="1"/>
  <c r="S1818" i="249" s="1"/>
  <c r="S1819" i="249" s="1"/>
  <c r="S1820" i="249" s="1"/>
  <c r="S1821" i="249" s="1"/>
  <c r="S1822" i="249" s="1"/>
  <c r="S1823" i="249" s="1"/>
  <c r="S1824" i="249" s="1"/>
  <c r="S1825" i="249" s="1"/>
  <c r="S1826" i="249" s="1"/>
  <c r="S1827" i="249" s="1"/>
  <c r="S1828" i="249" s="1"/>
  <c r="S1829" i="249" s="1"/>
  <c r="S1830" i="249" s="1"/>
  <c r="S1831" i="249" s="1"/>
  <c r="S1832" i="249" s="1"/>
  <c r="S1833" i="249" s="1"/>
  <c r="S1834" i="249" s="1"/>
  <c r="S1835" i="249" s="1"/>
  <c r="S1836" i="249" s="1"/>
  <c r="S1837" i="249" s="1"/>
  <c r="S1838" i="249" s="1"/>
  <c r="S1839" i="249" s="1"/>
  <c r="S1840" i="249" s="1"/>
  <c r="S1841" i="249" s="1"/>
  <c r="S1842" i="249" s="1"/>
  <c r="S1843" i="249" s="1"/>
  <c r="S1844" i="249" s="1"/>
  <c r="S1845" i="249" s="1"/>
  <c r="S1846" i="249" s="1"/>
  <c r="S1847" i="249" s="1"/>
  <c r="S1848" i="249" s="1"/>
  <c r="S1849" i="249" s="1"/>
  <c r="S1850" i="249" s="1"/>
  <c r="S1851" i="249" s="1"/>
  <c r="S1852" i="249" s="1"/>
  <c r="S1853" i="249" s="1"/>
  <c r="S1854" i="249" s="1"/>
  <c r="S1855" i="249" s="1"/>
  <c r="S1856" i="249" s="1"/>
  <c r="S1857" i="249" s="1"/>
  <c r="S1858" i="249" s="1"/>
  <c r="S1859" i="249" s="1"/>
  <c r="S1860" i="249" s="1"/>
  <c r="S1861" i="249" s="1"/>
  <c r="S1862" i="249" s="1"/>
  <c r="S1863" i="249" s="1"/>
  <c r="S1864" i="249" s="1"/>
  <c r="S1865" i="249" s="1"/>
  <c r="S1866" i="249" s="1"/>
  <c r="S1867" i="249" s="1"/>
  <c r="S1868" i="249" s="1"/>
  <c r="S1869" i="249" s="1"/>
  <c r="S1870" i="249" s="1"/>
  <c r="S1871" i="249" s="1"/>
  <c r="S1872" i="249" s="1"/>
  <c r="S1873" i="249" s="1"/>
  <c r="S1874" i="249" s="1"/>
  <c r="S1875" i="249" s="1"/>
  <c r="S1876" i="249" s="1"/>
  <c r="S1877" i="249" s="1"/>
  <c r="S1878" i="249" s="1"/>
  <c r="S1879" i="249" s="1"/>
  <c r="S1880" i="249" s="1"/>
  <c r="S1881" i="249" s="1"/>
  <c r="S1882" i="249" s="1"/>
  <c r="S1883" i="249" s="1"/>
  <c r="S1884" i="249" s="1"/>
  <c r="S1885" i="249" s="1"/>
  <c r="S1886" i="249" s="1"/>
  <c r="S1887" i="249" s="1"/>
  <c r="S1888" i="249" s="1"/>
  <c r="S1889" i="249" s="1"/>
  <c r="S1890" i="249" s="1"/>
  <c r="S1891" i="249" s="1"/>
  <c r="S1892" i="249" s="1"/>
  <c r="S1893" i="249" s="1"/>
  <c r="S1894" i="249" s="1"/>
  <c r="S1895" i="249" s="1"/>
  <c r="S1896" i="249" s="1"/>
  <c r="S1897" i="249" s="1"/>
  <c r="S1898" i="249" s="1"/>
  <c r="S1899" i="249" s="1"/>
  <c r="S1900" i="249" s="1"/>
  <c r="S1901" i="249" s="1"/>
  <c r="S1902" i="249" s="1"/>
  <c r="S1903" i="249" s="1"/>
  <c r="S1904" i="249" s="1"/>
  <c r="S1905" i="249" s="1"/>
  <c r="S1906" i="249" s="1"/>
  <c r="S1907" i="249" s="1"/>
  <c r="S1908" i="249" s="1"/>
  <c r="S1909" i="249" s="1"/>
  <c r="S1910" i="249" s="1"/>
  <c r="S1911" i="249" s="1"/>
  <c r="S1912" i="249" s="1"/>
  <c r="S1913" i="249" s="1"/>
  <c r="S1914" i="249" s="1"/>
  <c r="S1915" i="249" s="1"/>
  <c r="S1916" i="249" s="1"/>
  <c r="S1917" i="249" s="1"/>
  <c r="S1918" i="249" s="1"/>
  <c r="S1919" i="249" s="1"/>
  <c r="S1920" i="249" s="1"/>
  <c r="S1921" i="249" s="1"/>
  <c r="S1922" i="249" s="1"/>
  <c r="S1923" i="249" s="1"/>
  <c r="S1924" i="249" s="1"/>
  <c r="S1925" i="249" s="1"/>
  <c r="S1926" i="249" s="1"/>
  <c r="S1927" i="249" s="1"/>
  <c r="S1928" i="249" s="1"/>
  <c r="S1929" i="249" s="1"/>
  <c r="S1930" i="249" s="1"/>
  <c r="S1931" i="249" s="1"/>
  <c r="S1932" i="249" s="1"/>
  <c r="S1933" i="249" s="1"/>
  <c r="S1934" i="249" s="1"/>
  <c r="S1935" i="249" s="1"/>
  <c r="S1936" i="249" s="1"/>
  <c r="S1937" i="249" s="1"/>
  <c r="S1938" i="249" s="1"/>
  <c r="S1939" i="249" s="1"/>
  <c r="S1940" i="249" s="1"/>
  <c r="S1941" i="249" s="1"/>
  <c r="S1942" i="249" s="1"/>
  <c r="S1943" i="249" s="1"/>
  <c r="S1944" i="249" s="1"/>
  <c r="S1945" i="249" s="1"/>
  <c r="S1946" i="249" s="1"/>
  <c r="S1947" i="249" s="1"/>
  <c r="S1948" i="249" s="1"/>
  <c r="S1949" i="249" s="1"/>
  <c r="S1950" i="249" s="1"/>
  <c r="S1951" i="249" s="1"/>
  <c r="S1952" i="249" s="1"/>
  <c r="S1953" i="249" s="1"/>
  <c r="S1954" i="249" s="1"/>
  <c r="S1955" i="249" s="1"/>
  <c r="S1956" i="249" s="1"/>
  <c r="S1957" i="249" s="1"/>
  <c r="S1958" i="249" s="1"/>
  <c r="S1959" i="249" s="1"/>
  <c r="S1960" i="249" s="1"/>
  <c r="S1961" i="249" s="1"/>
  <c r="S1962" i="249" s="1"/>
  <c r="S1963" i="249" s="1"/>
  <c r="S1964" i="249" s="1"/>
  <c r="S1965" i="249" s="1"/>
  <c r="S1966" i="249" s="1"/>
  <c r="S1967" i="249" s="1"/>
  <c r="S1968" i="249" s="1"/>
  <c r="S1969" i="249" s="1"/>
  <c r="S1970" i="249" s="1"/>
  <c r="S1971" i="249" s="1"/>
  <c r="S1972" i="249" s="1"/>
  <c r="S1973" i="249" s="1"/>
  <c r="S1974" i="249" s="1"/>
  <c r="S1975" i="249" s="1"/>
  <c r="S1976" i="249" s="1"/>
  <c r="S1977" i="249" s="1"/>
  <c r="S1978" i="249" s="1"/>
  <c r="S1979" i="249" s="1"/>
  <c r="S1980" i="249" s="1"/>
  <c r="S1981" i="249" s="1"/>
  <c r="S1982" i="249" s="1"/>
  <c r="S1983" i="249" s="1"/>
  <c r="S1984" i="249" s="1"/>
  <c r="S1985" i="249" s="1"/>
  <c r="S1986" i="249" s="1"/>
  <c r="S1987" i="249" s="1"/>
  <c r="S1988" i="249" s="1"/>
  <c r="S1989" i="249" s="1"/>
  <c r="S1990" i="249" s="1"/>
  <c r="S1991" i="249" s="1"/>
  <c r="S1992" i="249" s="1"/>
  <c r="S1993" i="249" s="1"/>
  <c r="S1994" i="249" s="1"/>
  <c r="S1995" i="249" s="1"/>
  <c r="S1996" i="249" s="1"/>
  <c r="S1997" i="249" s="1"/>
  <c r="S1998" i="249" s="1"/>
  <c r="S1999" i="249" s="1"/>
  <c r="S2000" i="249" s="1"/>
  <c r="S2001" i="249" s="1"/>
  <c r="S2002" i="249" s="1"/>
  <c r="S2003" i="249" s="1"/>
  <c r="S2004" i="249" s="1"/>
  <c r="S2005" i="249" s="1"/>
  <c r="S2006" i="249" s="1"/>
  <c r="S2007" i="249" s="1"/>
  <c r="S2008" i="249" s="1"/>
  <c r="S2009" i="249" s="1"/>
  <c r="S2010" i="249" s="1"/>
  <c r="S2011" i="249" s="1"/>
  <c r="S2012" i="249" s="1"/>
  <c r="S2013" i="249" s="1"/>
  <c r="S2014" i="249" s="1"/>
  <c r="S2015" i="249" s="1"/>
  <c r="S2016" i="249" s="1"/>
  <c r="S2017" i="249" s="1"/>
  <c r="S2018" i="249" s="1"/>
  <c r="S2019" i="249" s="1"/>
  <c r="S2020" i="249" s="1"/>
  <c r="S2021" i="249" s="1"/>
  <c r="S2022" i="249" s="1"/>
  <c r="S2023" i="249" s="1"/>
  <c r="S2024" i="249" s="1"/>
  <c r="S2025" i="249" s="1"/>
  <c r="S2026" i="249" s="1"/>
  <c r="S2027" i="249" s="1"/>
  <c r="S2028" i="249" s="1"/>
  <c r="S2029" i="249" s="1"/>
  <c r="S2030" i="249" s="1"/>
  <c r="S2031" i="249" s="1"/>
  <c r="S2032" i="249" s="1"/>
  <c r="S2033" i="249" s="1"/>
  <c r="S2034" i="249" s="1"/>
  <c r="S2035" i="249" s="1"/>
  <c r="S2036" i="249" s="1"/>
  <c r="S2037" i="249" s="1"/>
  <c r="S2038" i="249" s="1"/>
  <c r="S2039" i="249" s="1"/>
  <c r="S2040" i="249" s="1"/>
  <c r="S2041" i="249" s="1"/>
  <c r="S2042" i="249" s="1"/>
  <c r="S2043" i="249" s="1"/>
  <c r="S2044" i="249" s="1"/>
  <c r="S2045" i="249" s="1"/>
  <c r="S2046" i="249" s="1"/>
  <c r="S2047" i="249" s="1"/>
  <c r="S2048" i="249" s="1"/>
  <c r="S2049" i="249" s="1"/>
  <c r="S2050" i="249" s="1"/>
  <c r="S2051" i="249" s="1"/>
  <c r="S2052" i="249" s="1"/>
  <c r="S2053" i="249" s="1"/>
  <c r="S2054" i="249" s="1"/>
  <c r="S2055" i="249" s="1"/>
  <c r="S2056" i="249" s="1"/>
  <c r="S2057" i="249" s="1"/>
  <c r="S2058" i="249" s="1"/>
  <c r="S2059" i="249" s="1"/>
  <c r="S2060" i="249" s="1"/>
  <c r="S2061" i="249" s="1"/>
  <c r="S2062" i="249" s="1"/>
  <c r="S2063" i="249" s="1"/>
  <c r="S2064" i="249" s="1"/>
  <c r="S2065" i="249" s="1"/>
  <c r="S2066" i="249" s="1"/>
  <c r="S2067" i="249" s="1"/>
  <c r="S2068" i="249" s="1"/>
  <c r="S2069" i="249" s="1"/>
  <c r="S2070" i="249" s="1"/>
  <c r="S2071" i="249" s="1"/>
  <c r="S2072" i="249" s="1"/>
  <c r="S2073" i="249" s="1"/>
  <c r="S2074" i="249" s="1"/>
  <c r="S2075" i="249" s="1"/>
  <c r="S2076" i="249" s="1"/>
  <c r="S2077" i="249" s="1"/>
  <c r="S2078" i="249" s="1"/>
  <c r="S2079" i="249" s="1"/>
  <c r="S2080" i="249" s="1"/>
  <c r="S2081" i="249" s="1"/>
  <c r="S2082" i="249" s="1"/>
  <c r="S2083" i="249" s="1"/>
  <c r="S2084" i="249" s="1"/>
  <c r="S2085" i="249" s="1"/>
  <c r="S2086" i="249" s="1"/>
  <c r="S2087" i="249" s="1"/>
  <c r="S2088" i="249" s="1"/>
  <c r="S2089" i="249" s="1"/>
  <c r="S2090" i="249" s="1"/>
  <c r="S2091" i="249" s="1"/>
  <c r="S2092" i="249" s="1"/>
  <c r="S2093" i="249" s="1"/>
  <c r="S2094" i="249" s="1"/>
  <c r="S2095" i="249" s="1"/>
  <c r="S2096" i="249" s="1"/>
  <c r="S2097" i="249" s="1"/>
  <c r="S2098" i="249" s="1"/>
  <c r="S2099" i="249" s="1"/>
  <c r="S2100" i="249" s="1"/>
  <c r="S2101" i="249" s="1"/>
  <c r="S2102" i="249" s="1"/>
  <c r="S2103" i="249" s="1"/>
  <c r="S2104" i="249" s="1"/>
  <c r="S2105" i="249" s="1"/>
  <c r="S2106" i="249" s="1"/>
  <c r="S2107" i="249" s="1"/>
  <c r="S2108" i="249" s="1"/>
  <c r="S2109" i="249" s="1"/>
  <c r="S2110" i="249" s="1"/>
  <c r="S2111" i="249" s="1"/>
  <c r="S2112" i="249" s="1"/>
  <c r="S2113" i="249" s="1"/>
  <c r="S2114" i="249" s="1"/>
  <c r="S2115" i="249" s="1"/>
  <c r="S2116" i="249" s="1"/>
  <c r="S2117" i="249" s="1"/>
  <c r="S2118" i="249" s="1"/>
  <c r="S2119" i="249" s="1"/>
  <c r="S2120" i="249" s="1"/>
  <c r="S2121" i="249" s="1"/>
  <c r="S2122" i="249" s="1"/>
  <c r="S2123" i="249" s="1"/>
  <c r="S2124" i="249" s="1"/>
  <c r="S2125" i="249" s="1"/>
  <c r="S2126" i="249" s="1"/>
  <c r="S2127" i="249" s="1"/>
  <c r="S2128" i="249" s="1"/>
  <c r="S2129" i="249" s="1"/>
  <c r="S2130" i="249" s="1"/>
  <c r="S2131" i="249" s="1"/>
  <c r="S2132" i="249" s="1"/>
  <c r="S2133" i="249" s="1"/>
  <c r="S2134" i="249" s="1"/>
  <c r="S2135" i="249" s="1"/>
  <c r="S2136" i="249" s="1"/>
  <c r="S2137" i="249" s="1"/>
  <c r="S2138" i="249" s="1"/>
  <c r="S2139" i="249" s="1"/>
  <c r="S2140" i="249" s="1"/>
  <c r="S2141" i="249" s="1"/>
  <c r="S2142" i="249" s="1"/>
  <c r="S2143" i="249" s="1"/>
  <c r="S2144" i="249" s="1"/>
  <c r="S2145" i="249" s="1"/>
  <c r="S2146" i="249" s="1"/>
  <c r="S2147" i="249" s="1"/>
  <c r="S2148" i="249" s="1"/>
  <c r="S2149" i="249" s="1"/>
  <c r="S2150" i="249" s="1"/>
  <c r="S2151" i="249" s="1"/>
  <c r="S2152" i="249" s="1"/>
  <c r="S2153" i="249" s="1"/>
  <c r="S2154" i="249" s="1"/>
  <c r="S2155" i="249" s="1"/>
  <c r="S2156" i="249" s="1"/>
  <c r="S2157" i="249" s="1"/>
  <c r="S2158" i="249" s="1"/>
  <c r="S2159" i="249" s="1"/>
  <c r="S2160" i="249" s="1"/>
  <c r="S2161" i="249" s="1"/>
  <c r="S2162" i="249" s="1"/>
  <c r="S2163" i="249" s="1"/>
  <c r="S2164" i="249" s="1"/>
  <c r="S2165" i="249" s="1"/>
  <c r="S2166" i="249" s="1"/>
  <c r="S2167" i="249" s="1"/>
  <c r="S2168" i="249" s="1"/>
  <c r="S2169" i="249" s="1"/>
  <c r="S2170" i="249" s="1"/>
  <c r="S2171" i="249" s="1"/>
  <c r="S2172" i="249" s="1"/>
  <c r="S2173" i="249" s="1"/>
  <c r="S2174" i="249" s="1"/>
  <c r="S2175" i="249" s="1"/>
  <c r="S2176" i="249" s="1"/>
  <c r="S2177" i="249" s="1"/>
  <c r="S2178" i="249" s="1"/>
  <c r="S2179" i="249" s="1"/>
  <c r="S2180" i="249" s="1"/>
  <c r="S2181" i="249" s="1"/>
  <c r="S2182" i="249" s="1"/>
  <c r="S2183" i="249" s="1"/>
  <c r="S2184" i="249" s="1"/>
  <c r="S2185" i="249" s="1"/>
  <c r="S2186" i="249" s="1"/>
  <c r="S2187" i="249" s="1"/>
  <c r="S2188" i="249" s="1"/>
  <c r="S2189" i="249" s="1"/>
  <c r="S2190" i="249" s="1"/>
  <c r="S2191" i="249" s="1"/>
  <c r="S2192" i="249" s="1"/>
  <c r="S2193" i="249" s="1"/>
  <c r="S2194" i="249" s="1"/>
  <c r="S2195" i="249" s="1"/>
  <c r="S2196" i="249" s="1"/>
  <c r="S2197" i="249" s="1"/>
  <c r="S2198" i="249" s="1"/>
  <c r="S2199" i="249" s="1"/>
  <c r="S2200" i="249" s="1"/>
  <c r="S2201" i="249" s="1"/>
  <c r="S2202" i="249" s="1"/>
  <c r="S2203" i="249" s="1"/>
  <c r="S2204" i="249" s="1"/>
  <c r="S2205" i="249" s="1"/>
  <c r="S2206" i="249" s="1"/>
  <c r="S2207" i="249" s="1"/>
  <c r="S2208" i="249" s="1"/>
  <c r="S2209" i="249" s="1"/>
  <c r="S2210" i="249" s="1"/>
  <c r="S2211" i="249" s="1"/>
  <c r="S2212" i="249" s="1"/>
  <c r="S2213" i="249" s="1"/>
  <c r="S2214" i="249" s="1"/>
  <c r="S2215" i="249" s="1"/>
  <c r="S2216" i="249" s="1"/>
  <c r="S2217" i="249" s="1"/>
  <c r="S2218" i="249" s="1"/>
  <c r="S2219" i="249" s="1"/>
  <c r="S2220" i="249" s="1"/>
  <c r="S2221" i="249" s="1"/>
  <c r="S2222" i="249" s="1"/>
  <c r="S2223" i="249" s="1"/>
  <c r="S2224" i="249" s="1"/>
  <c r="S2225" i="249" s="1"/>
  <c r="S2226" i="249" s="1"/>
  <c r="S2227" i="249" s="1"/>
  <c r="S2228" i="249" s="1"/>
  <c r="S2229" i="249" s="1"/>
  <c r="S2230" i="249" s="1"/>
  <c r="S2231" i="249" s="1"/>
  <c r="S2232" i="249" s="1"/>
  <c r="S2233" i="249" s="1"/>
  <c r="S2234" i="249" s="1"/>
  <c r="S2235" i="249" s="1"/>
  <c r="S2236" i="249" s="1"/>
  <c r="S2237" i="249" s="1"/>
  <c r="S2238" i="249" s="1"/>
  <c r="S2239" i="249" s="1"/>
  <c r="S2240" i="249" s="1"/>
  <c r="S2241" i="249" s="1"/>
  <c r="S2242" i="249" s="1"/>
  <c r="S2243" i="249" s="1"/>
  <c r="S2244" i="249" s="1"/>
  <c r="S2245" i="249" s="1"/>
  <c r="S2246" i="249" s="1"/>
  <c r="S2247" i="249" s="1"/>
  <c r="S2248" i="249" s="1"/>
  <c r="S2249" i="249" s="1"/>
  <c r="S2250" i="249" s="1"/>
  <c r="S2251" i="249" s="1"/>
  <c r="S2252" i="249" s="1"/>
  <c r="S2253" i="249" s="1"/>
  <c r="S2254" i="249" s="1"/>
  <c r="S2255" i="249" s="1"/>
  <c r="S2256" i="249" s="1"/>
  <c r="S2257" i="249" s="1"/>
  <c r="S2258" i="249" s="1"/>
  <c r="S2259" i="249" s="1"/>
  <c r="S2260" i="249" s="1"/>
  <c r="S2261" i="249" s="1"/>
  <c r="S2262" i="249" s="1"/>
  <c r="S2263" i="249" s="1"/>
  <c r="S2264" i="249" s="1"/>
  <c r="S2265" i="249" s="1"/>
  <c r="S2266" i="249" s="1"/>
  <c r="S2267" i="249" s="1"/>
  <c r="S2268" i="249" s="1"/>
  <c r="S2269" i="249" s="1"/>
  <c r="S2270" i="249" s="1"/>
  <c r="S2271" i="249" s="1"/>
  <c r="S2272" i="249" s="1"/>
  <c r="S2273" i="249" s="1"/>
  <c r="S2274" i="249" s="1"/>
  <c r="S2275" i="249" s="1"/>
  <c r="S2276" i="249" s="1"/>
  <c r="S2277" i="249" s="1"/>
  <c r="S2278" i="249" s="1"/>
  <c r="S2279" i="249" s="1"/>
  <c r="S2280" i="249" s="1"/>
  <c r="S2281" i="249" s="1"/>
  <c r="S2282" i="249" s="1"/>
  <c r="S2283" i="249" s="1"/>
  <c r="S2284" i="249" s="1"/>
  <c r="S2285" i="249" s="1"/>
  <c r="S2286" i="249" s="1"/>
  <c r="S2287" i="249" s="1"/>
  <c r="S2288" i="249" s="1"/>
  <c r="S2289" i="249" s="1"/>
  <c r="S2290" i="249" s="1"/>
  <c r="S2291" i="249" s="1"/>
  <c r="S2292" i="249" s="1"/>
  <c r="S2293" i="249" s="1"/>
  <c r="S2294" i="249" s="1"/>
  <c r="S2295" i="249" s="1"/>
  <c r="S2296" i="249" s="1"/>
  <c r="S2297" i="249" s="1"/>
  <c r="S2298" i="249" s="1"/>
  <c r="S2299" i="249" s="1"/>
  <c r="S2300" i="249" s="1"/>
  <c r="S2301" i="249" s="1"/>
  <c r="S2302" i="249" s="1"/>
  <c r="S2303" i="249" s="1"/>
  <c r="S2304" i="249" s="1"/>
  <c r="S2305" i="249" s="1"/>
  <c r="S2306" i="249" s="1"/>
  <c r="S2307" i="249" s="1"/>
  <c r="S2308" i="249" s="1"/>
  <c r="S2309" i="249" s="1"/>
  <c r="S2310" i="249" s="1"/>
  <c r="S2311" i="249" s="1"/>
  <c r="S2312" i="249" s="1"/>
  <c r="S2313" i="249" s="1"/>
  <c r="S2314" i="249" s="1"/>
  <c r="S2315" i="249" s="1"/>
  <c r="S2316" i="249" s="1"/>
  <c r="S2317" i="249" s="1"/>
  <c r="S2318" i="249" s="1"/>
  <c r="S2319" i="249" s="1"/>
  <c r="S2320" i="249" s="1"/>
  <c r="S2321" i="249" s="1"/>
  <c r="S2322" i="249" s="1"/>
  <c r="S2323" i="249" s="1"/>
  <c r="S2324" i="249" s="1"/>
  <c r="S2325" i="249" s="1"/>
  <c r="S2326" i="249" s="1"/>
  <c r="S2327" i="249" s="1"/>
  <c r="S2328" i="249" s="1"/>
  <c r="S2329" i="249" s="1"/>
  <c r="S2330" i="249" s="1"/>
  <c r="S2331" i="249" s="1"/>
  <c r="S2332" i="249" s="1"/>
  <c r="S2333" i="249" s="1"/>
  <c r="S2334" i="249" s="1"/>
  <c r="S2335" i="249" s="1"/>
  <c r="S2336" i="249" s="1"/>
  <c r="S2337" i="249" s="1"/>
  <c r="S2338" i="249" s="1"/>
  <c r="S2339" i="249" s="1"/>
  <c r="S2340" i="249" s="1"/>
  <c r="S2341" i="249" s="1"/>
  <c r="S2342" i="249" s="1"/>
  <c r="S2343" i="249" s="1"/>
  <c r="S2344" i="249" s="1"/>
  <c r="S2345" i="249" s="1"/>
  <c r="S2346" i="249" s="1"/>
  <c r="S2347" i="249" s="1"/>
  <c r="S2348" i="249" s="1"/>
  <c r="S2349" i="249" s="1"/>
  <c r="S2350" i="249" s="1"/>
  <c r="S2351" i="249" s="1"/>
  <c r="S2352" i="249" s="1"/>
  <c r="S2353" i="249" s="1"/>
  <c r="S2354" i="249" s="1"/>
  <c r="S2355" i="249" s="1"/>
  <c r="S2356" i="249" s="1"/>
  <c r="S2357" i="249" s="1"/>
  <c r="S2358" i="249" s="1"/>
  <c r="S2359" i="249" s="1"/>
  <c r="S2360" i="249" s="1"/>
  <c r="S2361" i="249" s="1"/>
  <c r="S2362" i="249" s="1"/>
  <c r="S2363" i="249" s="1"/>
  <c r="S2364" i="249" s="1"/>
  <c r="S2365" i="249" s="1"/>
  <c r="S2366" i="249" s="1"/>
  <c r="S2367" i="249" s="1"/>
  <c r="S2368" i="249" s="1"/>
  <c r="S2369" i="249" s="1"/>
  <c r="S2370" i="249" s="1"/>
  <c r="S2371" i="249" s="1"/>
  <c r="S2372" i="249" s="1"/>
  <c r="S2373" i="249" s="1"/>
  <c r="S2374" i="249" s="1"/>
  <c r="S2375" i="249" s="1"/>
  <c r="S2376" i="249" s="1"/>
  <c r="S2377" i="249" s="1"/>
  <c r="S2378" i="249" s="1"/>
  <c r="S2379" i="249" s="1"/>
  <c r="S2380" i="249" s="1"/>
  <c r="S2381" i="249" s="1"/>
  <c r="S2382" i="249" s="1"/>
  <c r="S2383" i="249" s="1"/>
  <c r="S2384" i="249" s="1"/>
  <c r="S2385" i="249" s="1"/>
  <c r="S2386" i="249" s="1"/>
  <c r="S2387" i="249" s="1"/>
  <c r="S2388" i="249" s="1"/>
  <c r="S2389" i="249" s="1"/>
  <c r="S2390" i="249" s="1"/>
  <c r="S2391" i="249" s="1"/>
  <c r="S2392" i="249" s="1"/>
  <c r="S2393" i="249" s="1"/>
  <c r="S2394" i="249" s="1"/>
  <c r="S2395" i="249" s="1"/>
  <c r="S2396" i="249" s="1"/>
  <c r="S2397" i="249" s="1"/>
  <c r="S2398" i="249" s="1"/>
  <c r="S2399" i="249" s="1"/>
  <c r="S2400" i="249" s="1"/>
  <c r="S2401" i="249" s="1"/>
  <c r="S2402" i="249" s="1"/>
  <c r="S2403" i="249" s="1"/>
  <c r="S2404" i="249" s="1"/>
  <c r="S2405" i="249" s="1"/>
  <c r="S2406" i="249" s="1"/>
  <c r="S2407" i="249" s="1"/>
  <c r="S2408" i="249" s="1"/>
  <c r="S2409" i="249" s="1"/>
  <c r="S2410" i="249" s="1"/>
  <c r="S2411" i="249" s="1"/>
  <c r="S2412" i="249" s="1"/>
  <c r="S2413" i="249" s="1"/>
  <c r="S2414" i="249" s="1"/>
  <c r="S2415" i="249" s="1"/>
  <c r="S2416" i="249" s="1"/>
  <c r="S2417" i="249" s="1"/>
  <c r="S2418" i="249" s="1"/>
  <c r="S2419" i="249" s="1"/>
  <c r="S2420" i="249" s="1"/>
  <c r="S2421" i="249" s="1"/>
  <c r="S2422" i="249" s="1"/>
  <c r="S2423" i="249" s="1"/>
  <c r="S2424" i="249" s="1"/>
  <c r="S2425" i="249" s="1"/>
  <c r="S2426" i="249" s="1"/>
  <c r="S2427" i="249" s="1"/>
  <c r="S2428" i="249" s="1"/>
  <c r="S2429" i="249" s="1"/>
  <c r="S2430" i="249" s="1"/>
  <c r="S2431" i="249" s="1"/>
  <c r="S2432" i="249" s="1"/>
  <c r="S2433" i="249" s="1"/>
  <c r="S2434" i="249" s="1"/>
  <c r="S2435" i="249" s="1"/>
  <c r="S2436" i="249" s="1"/>
  <c r="S2437" i="249" s="1"/>
  <c r="S2438" i="249" s="1"/>
  <c r="S2439" i="249" s="1"/>
  <c r="S2440" i="249" s="1"/>
  <c r="S2441" i="249" s="1"/>
  <c r="S2442" i="249" s="1"/>
  <c r="S2443" i="249" s="1"/>
  <c r="S2444" i="249" s="1"/>
  <c r="S2445" i="249" s="1"/>
  <c r="S2446" i="249" s="1"/>
  <c r="S2447" i="249" s="1"/>
  <c r="S2448" i="249" s="1"/>
  <c r="S2449" i="249" s="1"/>
  <c r="S2450" i="249" s="1"/>
  <c r="S2451" i="249" s="1"/>
  <c r="S2452" i="249" s="1"/>
  <c r="S2453" i="249" s="1"/>
  <c r="S2454" i="249" s="1"/>
  <c r="S2455" i="249" s="1"/>
  <c r="S2456" i="249" s="1"/>
  <c r="S2457" i="249" s="1"/>
  <c r="S2458" i="249" s="1"/>
  <c r="S2459" i="249" s="1"/>
  <c r="S2460" i="249" s="1"/>
  <c r="S2461" i="249" s="1"/>
  <c r="S2462" i="249" s="1"/>
  <c r="S2463" i="249" s="1"/>
  <c r="S2464" i="249" s="1"/>
  <c r="S2465" i="249" s="1"/>
  <c r="S2466" i="249" s="1"/>
  <c r="S2467" i="249" s="1"/>
  <c r="S2468" i="249" s="1"/>
  <c r="S2469" i="249" s="1"/>
  <c r="S2470" i="249" s="1"/>
  <c r="S2471" i="249" s="1"/>
  <c r="S2472" i="249" s="1"/>
  <c r="S2473" i="249" s="1"/>
  <c r="S2474" i="249" s="1"/>
  <c r="S2475" i="249" s="1"/>
  <c r="S2476" i="249" s="1"/>
  <c r="S2477" i="249" s="1"/>
  <c r="S2478" i="249" s="1"/>
  <c r="S2479" i="249" s="1"/>
  <c r="S2480" i="249" s="1"/>
  <c r="S2481" i="249" s="1"/>
  <c r="S2482" i="249" s="1"/>
  <c r="S2483" i="249" s="1"/>
  <c r="S2484" i="249" s="1"/>
  <c r="S2485" i="249" s="1"/>
  <c r="S2486" i="249" s="1"/>
  <c r="S2487" i="249" s="1"/>
  <c r="S2488" i="249" s="1"/>
  <c r="S2489" i="249" s="1"/>
  <c r="S2490" i="249" s="1"/>
  <c r="S2491" i="249" s="1"/>
  <c r="S2492" i="249" s="1"/>
  <c r="S2493" i="249" s="1"/>
  <c r="S2494" i="249" s="1"/>
  <c r="S2495" i="249" s="1"/>
  <c r="S2496" i="249" s="1"/>
  <c r="S2497" i="249" s="1"/>
  <c r="S2498" i="249" s="1"/>
  <c r="S2499" i="249" s="1"/>
  <c r="S2500" i="249" s="1"/>
  <c r="S2501" i="249" s="1"/>
  <c r="S2502" i="249" s="1"/>
  <c r="S2503" i="249" s="1"/>
  <c r="S2504" i="249" s="1"/>
  <c r="S2505" i="249" s="1"/>
  <c r="S2506" i="249" s="1"/>
  <c r="S2507" i="249" s="1"/>
  <c r="S2508" i="249" s="1"/>
  <c r="S2509" i="249" s="1"/>
  <c r="S2510" i="249" s="1"/>
  <c r="S2511" i="249" s="1"/>
  <c r="S2512" i="249" s="1"/>
  <c r="S2513" i="249" s="1"/>
  <c r="S2514" i="249" s="1"/>
  <c r="S2515" i="249" s="1"/>
  <c r="S2516" i="249" s="1"/>
  <c r="S2517" i="249" s="1"/>
  <c r="S2518" i="249" s="1"/>
  <c r="S2519" i="249" s="1"/>
  <c r="S2520" i="249" s="1"/>
  <c r="S2521" i="249" s="1"/>
  <c r="S2522" i="249" s="1"/>
  <c r="S2523" i="249" s="1"/>
  <c r="S2524" i="249" s="1"/>
  <c r="S2525" i="249" s="1"/>
  <c r="S2526" i="249" s="1"/>
  <c r="S2527" i="249" s="1"/>
  <c r="S2528" i="249" s="1"/>
  <c r="S2529" i="249" s="1"/>
  <c r="S2530" i="249" s="1"/>
  <c r="S2531" i="249" s="1"/>
  <c r="S2532" i="249" s="1"/>
  <c r="S2533" i="249" s="1"/>
  <c r="S2534" i="249" s="1"/>
  <c r="S2535" i="249" s="1"/>
  <c r="S2536" i="249" s="1"/>
  <c r="S2537" i="249" s="1"/>
  <c r="S2538" i="249" s="1"/>
  <c r="S2539" i="249" s="1"/>
  <c r="S2540" i="249" s="1"/>
  <c r="S2541" i="249" s="1"/>
  <c r="S2542" i="249" s="1"/>
  <c r="S2543" i="249" s="1"/>
  <c r="S2544" i="249" s="1"/>
  <c r="S2545" i="249" s="1"/>
  <c r="S2546" i="249" s="1"/>
  <c r="S2547" i="249" s="1"/>
  <c r="S2548" i="249" s="1"/>
  <c r="S2549" i="249" s="1"/>
  <c r="S2550" i="249" s="1"/>
  <c r="S2551" i="249" s="1"/>
  <c r="S2552" i="249" s="1"/>
  <c r="S2553" i="249" s="1"/>
  <c r="S2554" i="249" s="1"/>
  <c r="S2555" i="249" s="1"/>
  <c r="S2556" i="249" s="1"/>
  <c r="S2557" i="249" s="1"/>
  <c r="S2558" i="249" s="1"/>
  <c r="S2559" i="249" s="1"/>
  <c r="S2560" i="249" s="1"/>
  <c r="S2561" i="249" s="1"/>
  <c r="S2562" i="249" s="1"/>
  <c r="S2563" i="249" s="1"/>
  <c r="S2564" i="249" s="1"/>
  <c r="S2565" i="249" s="1"/>
  <c r="S2566" i="249" s="1"/>
  <c r="S2567" i="249" s="1"/>
  <c r="S2568" i="249" s="1"/>
  <c r="S2569" i="249" s="1"/>
  <c r="S2570" i="249" s="1"/>
  <c r="S2571" i="249" s="1"/>
  <c r="S2572" i="249" s="1"/>
  <c r="S2573" i="249" s="1"/>
  <c r="S2574" i="249" s="1"/>
  <c r="S2575" i="249" s="1"/>
  <c r="S2576" i="249" s="1"/>
  <c r="S2577" i="249" s="1"/>
  <c r="S2578" i="249" s="1"/>
  <c r="S2579" i="249" s="1"/>
  <c r="S2580" i="249" s="1"/>
  <c r="S2581" i="249" s="1"/>
  <c r="S2582" i="249" s="1"/>
  <c r="S2583" i="249" s="1"/>
  <c r="S2584" i="249" s="1"/>
  <c r="S2585" i="249" s="1"/>
  <c r="S2586" i="249" s="1"/>
  <c r="S2587" i="249" s="1"/>
  <c r="S2588" i="249" s="1"/>
  <c r="S2589" i="249" s="1"/>
  <c r="S2590" i="249" s="1"/>
  <c r="S2591" i="249" s="1"/>
  <c r="S2592" i="249" s="1"/>
  <c r="S2593" i="249" s="1"/>
  <c r="S2594" i="249" s="1"/>
  <c r="S2595" i="249" s="1"/>
  <c r="S2596" i="249" s="1"/>
  <c r="S2597" i="249" s="1"/>
  <c r="S2598" i="249" s="1"/>
  <c r="S2599" i="249" s="1"/>
  <c r="S2600" i="249" s="1"/>
  <c r="S2601" i="249" s="1"/>
  <c r="S2602" i="249" s="1"/>
  <c r="S2603" i="249" s="1"/>
  <c r="S2604" i="249" s="1"/>
  <c r="S2605" i="249" s="1"/>
  <c r="S2606" i="249" s="1"/>
  <c r="S2607" i="249" s="1"/>
  <c r="S2608" i="249" s="1"/>
  <c r="S2609" i="249" s="1"/>
  <c r="S2610" i="249" s="1"/>
  <c r="S2611" i="249" s="1"/>
  <c r="S2612" i="249" s="1"/>
  <c r="S2613" i="249" s="1"/>
  <c r="S2614" i="249" s="1"/>
  <c r="S2615" i="249" s="1"/>
  <c r="S2616" i="249" s="1"/>
  <c r="S2617" i="249" s="1"/>
  <c r="S2618" i="249" s="1"/>
  <c r="S2619" i="249" s="1"/>
  <c r="S2620" i="249" s="1"/>
  <c r="S2621" i="249" s="1"/>
  <c r="S2622" i="249" s="1"/>
  <c r="S2623" i="249" s="1"/>
  <c r="S2624" i="249" s="1"/>
  <c r="S2625" i="249" s="1"/>
  <c r="S2626" i="249" s="1"/>
  <c r="S2627" i="249" s="1"/>
  <c r="S2628" i="249" s="1"/>
  <c r="S2629" i="249" s="1"/>
  <c r="S2630" i="249" s="1"/>
  <c r="S2631" i="249" s="1"/>
  <c r="S2632" i="249" s="1"/>
  <c r="S2633" i="249" s="1"/>
  <c r="S2634" i="249" s="1"/>
  <c r="S2635" i="249" s="1"/>
  <c r="S2636" i="249" s="1"/>
  <c r="S2637" i="249" s="1"/>
  <c r="S2638" i="249" s="1"/>
  <c r="S2639" i="249" s="1"/>
  <c r="S2640" i="249" s="1"/>
  <c r="S2641" i="249" s="1"/>
  <c r="S2642" i="249" s="1"/>
  <c r="S2643" i="249" s="1"/>
  <c r="S2644" i="249" s="1"/>
  <c r="S2645" i="249" s="1"/>
  <c r="S2646" i="249" s="1"/>
  <c r="S2647" i="249" s="1"/>
  <c r="S2648" i="249" s="1"/>
  <c r="S2649" i="249" s="1"/>
  <c r="S2650" i="249" s="1"/>
  <c r="S2651" i="249" s="1"/>
  <c r="S2652" i="249" s="1"/>
  <c r="S2653" i="249" s="1"/>
  <c r="S2654" i="249" s="1"/>
  <c r="S2655" i="249" s="1"/>
  <c r="S2656" i="249" s="1"/>
  <c r="S2657" i="249" s="1"/>
  <c r="S2658" i="249" s="1"/>
  <c r="S2659" i="249" s="1"/>
  <c r="S2660" i="249" s="1"/>
  <c r="S2661" i="249" s="1"/>
  <c r="S2662" i="249" s="1"/>
  <c r="S2663" i="249" s="1"/>
  <c r="S2664" i="249" s="1"/>
  <c r="S2665" i="249" s="1"/>
  <c r="S2666" i="249" s="1"/>
  <c r="S2667" i="249" s="1"/>
  <c r="S2668" i="249" s="1"/>
  <c r="S2669" i="249" s="1"/>
  <c r="S2670" i="249" s="1"/>
  <c r="S2671" i="249" s="1"/>
  <c r="S2672" i="249" s="1"/>
  <c r="S2673" i="249" s="1"/>
  <c r="S2674" i="249" s="1"/>
  <c r="S2675" i="249" s="1"/>
  <c r="S2676" i="249" s="1"/>
  <c r="S2677" i="249" s="1"/>
  <c r="S2678" i="249" s="1"/>
  <c r="S2679" i="249" s="1"/>
  <c r="S2680" i="249" s="1"/>
  <c r="S2681" i="249" s="1"/>
  <c r="S2682" i="249" s="1"/>
  <c r="S2683" i="249" s="1"/>
  <c r="S2684" i="249" s="1"/>
  <c r="S2685" i="249" s="1"/>
  <c r="S2686" i="249" s="1"/>
  <c r="S2687" i="249" s="1"/>
  <c r="S2688" i="249" s="1"/>
  <c r="S2689" i="249" s="1"/>
  <c r="S2690" i="249" s="1"/>
  <c r="S2691" i="249" s="1"/>
  <c r="S2692" i="249" s="1"/>
  <c r="S2693" i="249" s="1"/>
  <c r="S2694" i="249" s="1"/>
  <c r="S2695" i="249" s="1"/>
  <c r="S2696" i="249" s="1"/>
  <c r="S2697" i="249" s="1"/>
  <c r="S2698" i="249" s="1"/>
  <c r="S2699" i="249" s="1"/>
  <c r="S2700" i="249" s="1"/>
  <c r="S2701" i="249" s="1"/>
  <c r="S2702" i="249" s="1"/>
  <c r="S2703" i="249" s="1"/>
  <c r="S2704" i="249" s="1"/>
  <c r="S2705" i="249" s="1"/>
  <c r="S2706" i="249" s="1"/>
  <c r="S2707" i="249" s="1"/>
  <c r="S2708" i="249" s="1"/>
  <c r="S2709" i="249" s="1"/>
  <c r="S2710" i="249" s="1"/>
  <c r="S2711" i="249" s="1"/>
  <c r="S2712" i="249" s="1"/>
  <c r="S2713" i="249" s="1"/>
  <c r="S2714" i="249" s="1"/>
  <c r="S2715" i="249" s="1"/>
  <c r="S2716" i="249" s="1"/>
  <c r="S2717" i="249" s="1"/>
  <c r="S2718" i="249" s="1"/>
  <c r="S2719" i="249" s="1"/>
  <c r="S2720" i="249" s="1"/>
  <c r="S2721" i="249" s="1"/>
  <c r="S2722" i="249" s="1"/>
  <c r="S2723" i="249" s="1"/>
  <c r="S2724" i="249" s="1"/>
  <c r="S2725" i="249" s="1"/>
  <c r="S2726" i="249" s="1"/>
  <c r="S2727" i="249" s="1"/>
  <c r="S2728" i="249" s="1"/>
  <c r="S2729" i="249" s="1"/>
  <c r="S2730" i="249" s="1"/>
  <c r="S2731" i="249" s="1"/>
  <c r="S2732" i="249" s="1"/>
  <c r="S2733" i="249" s="1"/>
  <c r="S2734" i="249" s="1"/>
  <c r="S2735" i="249" s="1"/>
  <c r="S2736" i="249" s="1"/>
  <c r="S2737" i="249" s="1"/>
  <c r="S2738" i="249" s="1"/>
  <c r="S2739" i="249" s="1"/>
  <c r="S2740" i="249" s="1"/>
  <c r="S2741" i="249" s="1"/>
  <c r="S2742" i="249" s="1"/>
  <c r="S2743" i="249" s="1"/>
  <c r="S2744" i="249" s="1"/>
  <c r="S2745" i="249" s="1"/>
  <c r="S2746" i="249" s="1"/>
  <c r="S2747" i="249" s="1"/>
  <c r="S2748" i="249" s="1"/>
  <c r="S2749" i="249" s="1"/>
  <c r="S2750" i="249" s="1"/>
  <c r="S2751" i="249" s="1"/>
  <c r="S2752" i="249" s="1"/>
  <c r="S2753" i="249" s="1"/>
  <c r="S2754" i="249" s="1"/>
  <c r="S2755" i="249" s="1"/>
  <c r="S2756" i="249" s="1"/>
  <c r="S2757" i="249" s="1"/>
  <c r="S2758" i="249" s="1"/>
  <c r="S2759" i="249" s="1"/>
  <c r="S2760" i="249" s="1"/>
  <c r="S2761" i="249" s="1"/>
  <c r="S2762" i="249" s="1"/>
  <c r="S2763" i="249" s="1"/>
  <c r="S2764" i="249" s="1"/>
  <c r="S2765" i="249" s="1"/>
  <c r="S2766" i="249" s="1"/>
  <c r="S2767" i="249" s="1"/>
  <c r="S2768" i="249" s="1"/>
  <c r="S2769" i="249" s="1"/>
  <c r="S2770" i="249" s="1"/>
  <c r="S2771" i="249" s="1"/>
  <c r="S2772" i="249" s="1"/>
  <c r="S2773" i="249" s="1"/>
  <c r="S2774" i="249" s="1"/>
  <c r="S2775" i="249" s="1"/>
  <c r="S2776" i="249" s="1"/>
  <c r="S2777" i="249" s="1"/>
  <c r="S2778" i="249" s="1"/>
  <c r="S2779" i="249" s="1"/>
  <c r="S2780" i="249" s="1"/>
  <c r="S2781" i="249" s="1"/>
  <c r="S2782" i="249" s="1"/>
  <c r="S2783" i="249" s="1"/>
  <c r="S2784" i="249" s="1"/>
  <c r="S2785" i="249" s="1"/>
  <c r="S2786" i="249" s="1"/>
  <c r="S2787" i="249" s="1"/>
  <c r="S2788" i="249" s="1"/>
  <c r="S2789" i="249" s="1"/>
  <c r="S2790" i="249" s="1"/>
  <c r="S2791" i="249" s="1"/>
  <c r="S2792" i="249" s="1"/>
  <c r="S2793" i="249" s="1"/>
  <c r="S2794" i="249" s="1"/>
  <c r="S2795" i="249" s="1"/>
  <c r="S2796" i="249" s="1"/>
  <c r="S2797" i="249" s="1"/>
  <c r="S2798" i="249" s="1"/>
  <c r="S2799" i="249" s="1"/>
  <c r="S2800" i="249" s="1"/>
  <c r="S2801" i="249" s="1"/>
  <c r="S2802" i="249" s="1"/>
  <c r="S2803" i="249" s="1"/>
  <c r="S2804" i="249" s="1"/>
  <c r="S2805" i="249" s="1"/>
  <c r="S2806" i="249" s="1"/>
  <c r="S2807" i="249" s="1"/>
  <c r="S2808" i="249" s="1"/>
  <c r="S2809" i="249" s="1"/>
  <c r="S2810" i="249" s="1"/>
  <c r="S2811" i="249" s="1"/>
  <c r="S2812" i="249" s="1"/>
  <c r="S2813" i="249" s="1"/>
  <c r="S2814" i="249" s="1"/>
  <c r="S2815" i="249" s="1"/>
  <c r="S2816" i="249" s="1"/>
  <c r="S2817" i="249" s="1"/>
  <c r="S2818" i="249" s="1"/>
  <c r="S2819" i="249" s="1"/>
  <c r="S2820" i="249" s="1"/>
  <c r="S2821" i="249" s="1"/>
  <c r="S2822" i="249" s="1"/>
  <c r="S2823" i="249" s="1"/>
  <c r="S2824" i="249" s="1"/>
  <c r="S2825" i="249" s="1"/>
  <c r="S2826" i="249" s="1"/>
  <c r="S2827" i="249" s="1"/>
  <c r="S2828" i="249" s="1"/>
  <c r="S2829" i="249" s="1"/>
  <c r="S2830" i="249" s="1"/>
  <c r="S2831" i="249" s="1"/>
  <c r="S2832" i="249" s="1"/>
  <c r="S2833" i="249" s="1"/>
  <c r="S2834" i="249" s="1"/>
  <c r="S2835" i="249" s="1"/>
  <c r="S2836" i="249" s="1"/>
  <c r="S2837" i="249" s="1"/>
  <c r="S2838" i="249" s="1"/>
  <c r="S2839" i="249" s="1"/>
  <c r="S2840" i="249" s="1"/>
  <c r="S2841" i="249" s="1"/>
  <c r="S2842" i="249" s="1"/>
  <c r="S2843" i="249" s="1"/>
  <c r="S2844" i="249" s="1"/>
  <c r="S2845" i="249" s="1"/>
  <c r="S2846" i="249" s="1"/>
  <c r="S2847" i="249" s="1"/>
  <c r="S2848" i="249" s="1"/>
  <c r="S2849" i="249" s="1"/>
  <c r="S2850" i="249" s="1"/>
  <c r="S2851" i="249" s="1"/>
  <c r="S2852" i="249" s="1"/>
  <c r="S2853" i="249" s="1"/>
  <c r="S2854" i="249" s="1"/>
  <c r="S2855" i="249" s="1"/>
  <c r="S2856" i="249" s="1"/>
  <c r="S2857" i="249" s="1"/>
  <c r="S2858" i="249" s="1"/>
  <c r="S2859" i="249" s="1"/>
  <c r="S2860" i="249" s="1"/>
  <c r="S2861" i="249" s="1"/>
  <c r="S2862" i="249" s="1"/>
  <c r="S2863" i="249" s="1"/>
  <c r="S2864" i="249" s="1"/>
  <c r="S2865" i="249" s="1"/>
  <c r="S2866" i="249" s="1"/>
  <c r="S2867" i="249" s="1"/>
  <c r="S2868" i="249" s="1"/>
  <c r="S2869" i="249" s="1"/>
  <c r="S2870" i="249" s="1"/>
  <c r="S2871" i="249" s="1"/>
  <c r="S2872" i="249" s="1"/>
  <c r="S2873" i="249" s="1"/>
  <c r="S2874" i="249" s="1"/>
  <c r="S2875" i="249" s="1"/>
  <c r="S2876" i="249" s="1"/>
  <c r="S2877" i="249" s="1"/>
  <c r="S2878" i="249" s="1"/>
  <c r="S2879" i="249" s="1"/>
  <c r="S2880" i="249" s="1"/>
  <c r="S2881" i="249" s="1"/>
  <c r="S2882" i="249" s="1"/>
  <c r="S2883" i="249" s="1"/>
  <c r="S2884" i="249" s="1"/>
  <c r="S2885" i="249" s="1"/>
  <c r="S2886" i="249" s="1"/>
  <c r="S2887" i="249" s="1"/>
  <c r="S2888" i="249" s="1"/>
  <c r="S2889" i="249" s="1"/>
  <c r="S2890" i="249" s="1"/>
  <c r="S2891" i="249" s="1"/>
  <c r="S2892" i="249" s="1"/>
  <c r="S2893" i="249" s="1"/>
  <c r="S2894" i="249" s="1"/>
  <c r="S2895" i="249" s="1"/>
  <c r="S2896" i="249" s="1"/>
  <c r="S2897" i="249" s="1"/>
  <c r="S2898" i="249" s="1"/>
  <c r="S2899" i="249" s="1"/>
  <c r="S2900" i="249" s="1"/>
  <c r="S2901" i="249" s="1"/>
  <c r="S2902" i="249" s="1"/>
  <c r="S2903" i="249" s="1"/>
  <c r="S2904" i="249" s="1"/>
  <c r="S2905" i="249" s="1"/>
  <c r="S2906" i="249" s="1"/>
  <c r="S2907" i="249" s="1"/>
  <c r="S2908" i="249" s="1"/>
  <c r="S2909" i="249" s="1"/>
  <c r="S2910" i="249" s="1"/>
  <c r="S2911" i="249" s="1"/>
  <c r="S2912" i="249" s="1"/>
  <c r="S2913" i="249" s="1"/>
  <c r="S2914" i="249" s="1"/>
  <c r="S2915" i="249" s="1"/>
  <c r="S2916" i="249" s="1"/>
  <c r="S2917" i="249" s="1"/>
  <c r="S2918" i="249" s="1"/>
  <c r="S2919" i="249" s="1"/>
  <c r="S2920" i="249" s="1"/>
  <c r="S2921" i="249" s="1"/>
  <c r="S2922" i="249" s="1"/>
  <c r="S2923" i="249" s="1"/>
  <c r="S2924" i="249" s="1"/>
  <c r="S2925" i="249" s="1"/>
  <c r="S2926" i="249" s="1"/>
  <c r="S2927" i="249" s="1"/>
  <c r="S2928" i="249" s="1"/>
  <c r="S2929" i="249" s="1"/>
  <c r="S2930" i="249" s="1"/>
  <c r="S2931" i="249" s="1"/>
  <c r="S2932" i="249" s="1"/>
  <c r="S2933" i="249" s="1"/>
  <c r="S2934" i="249" s="1"/>
  <c r="S2935" i="249" s="1"/>
  <c r="S2936" i="249" s="1"/>
  <c r="S2937" i="249" s="1"/>
  <c r="S2938" i="249" s="1"/>
  <c r="S2939" i="249" s="1"/>
  <c r="S2940" i="249" s="1"/>
  <c r="S2941" i="249" s="1"/>
  <c r="S2942" i="249" s="1"/>
  <c r="S2943" i="249" s="1"/>
  <c r="S2944" i="249" s="1"/>
  <c r="S2945" i="249" s="1"/>
  <c r="S2946" i="249" s="1"/>
  <c r="S2947" i="249" s="1"/>
  <c r="S2948" i="249" s="1"/>
  <c r="S2949" i="249" s="1"/>
  <c r="S2950" i="249" s="1"/>
  <c r="S2951" i="249" s="1"/>
  <c r="S2952" i="249" s="1"/>
  <c r="S2953" i="249" s="1"/>
  <c r="S2954" i="249" s="1"/>
  <c r="S2955" i="249" s="1"/>
  <c r="S2956" i="249" s="1"/>
  <c r="S2957" i="249" s="1"/>
  <c r="S2958" i="249" s="1"/>
  <c r="S2959" i="249" s="1"/>
  <c r="S2960" i="249" s="1"/>
  <c r="S2961" i="249" s="1"/>
  <c r="S2962" i="249" s="1"/>
  <c r="S2963" i="249" s="1"/>
  <c r="S2964" i="249" s="1"/>
  <c r="S2965" i="249" s="1"/>
  <c r="S2966" i="249" s="1"/>
  <c r="S2967" i="249" s="1"/>
  <c r="S2968" i="249" s="1"/>
  <c r="S2969" i="249" s="1"/>
  <c r="S2970" i="249" s="1"/>
  <c r="S2971" i="249" s="1"/>
  <c r="S2972" i="249" s="1"/>
  <c r="S2973" i="249" s="1"/>
  <c r="S2974" i="249" s="1"/>
  <c r="S2975" i="249" s="1"/>
  <c r="S2976" i="249" s="1"/>
  <c r="S2977" i="249" s="1"/>
  <c r="S2978" i="249" s="1"/>
  <c r="S2979" i="249" s="1"/>
  <c r="S2980" i="249" s="1"/>
  <c r="S2981" i="249" s="1"/>
  <c r="S2982" i="249" s="1"/>
  <c r="S2983" i="249" s="1"/>
  <c r="S2984" i="249" s="1"/>
  <c r="S2985" i="249" s="1"/>
  <c r="S2986" i="249" s="1"/>
  <c r="S2987" i="249" s="1"/>
  <c r="S2988" i="249" s="1"/>
  <c r="S2989" i="249" s="1"/>
  <c r="S2990" i="249" s="1"/>
  <c r="S2991" i="249" s="1"/>
  <c r="S2992" i="249" s="1"/>
  <c r="S2993" i="249" s="1"/>
  <c r="S2994" i="249" s="1"/>
  <c r="S2995" i="249" s="1"/>
  <c r="S2996" i="249" s="1"/>
  <c r="S2997" i="249" s="1"/>
  <c r="S2998" i="249" s="1"/>
  <c r="S2999" i="249" s="1"/>
  <c r="S3000" i="249" s="1"/>
  <c r="S3001" i="249" s="1"/>
  <c r="S3002" i="249" s="1"/>
  <c r="S3003" i="249" s="1"/>
  <c r="S3004" i="249" s="1"/>
  <c r="S3005" i="249" s="1"/>
  <c r="S3006" i="249" s="1"/>
  <c r="S3007" i="249" s="1"/>
  <c r="S3008" i="249" s="1"/>
  <c r="S3009" i="249" s="1"/>
  <c r="S3010" i="249" s="1"/>
  <c r="S3011" i="249" s="1"/>
  <c r="S3012" i="249" s="1"/>
  <c r="S3013" i="249" s="1"/>
  <c r="S3014" i="249" s="1"/>
  <c r="S3015" i="249" s="1"/>
  <c r="S3016" i="249" s="1"/>
  <c r="S3017" i="249" s="1"/>
  <c r="S3018" i="249" s="1"/>
  <c r="S3019" i="249" s="1"/>
  <c r="S3020" i="249" s="1"/>
  <c r="S3021" i="249" s="1"/>
  <c r="S3022" i="249" s="1"/>
  <c r="S3023" i="249" s="1"/>
  <c r="S3024" i="249" s="1"/>
  <c r="S3025" i="249" s="1"/>
  <c r="S3026" i="249" s="1"/>
  <c r="S3027" i="249" s="1"/>
  <c r="S3028" i="249" s="1"/>
  <c r="S3029" i="249" s="1"/>
  <c r="S3030" i="249" s="1"/>
  <c r="S3031" i="249" s="1"/>
  <c r="S3032" i="249" s="1"/>
  <c r="S3033" i="249" s="1"/>
  <c r="S3034" i="249" s="1"/>
  <c r="S3035" i="249" s="1"/>
  <c r="S3036" i="249" s="1"/>
  <c r="S3037" i="249" s="1"/>
  <c r="S3038" i="249" s="1"/>
  <c r="S3039" i="249" s="1"/>
  <c r="S3040" i="249" s="1"/>
  <c r="S3041" i="249" s="1"/>
  <c r="S3042" i="249" s="1"/>
  <c r="S3043" i="249" s="1"/>
  <c r="S3044" i="249" s="1"/>
  <c r="S3045" i="249" s="1"/>
  <c r="S3046" i="249" s="1"/>
  <c r="S3047" i="249" s="1"/>
  <c r="S3048" i="249" s="1"/>
  <c r="S3049" i="249" s="1"/>
  <c r="S3050" i="249" s="1"/>
  <c r="S3051" i="249" s="1"/>
  <c r="S3052" i="249" s="1"/>
  <c r="S3053" i="249" s="1"/>
  <c r="S3054" i="249" s="1"/>
  <c r="S3055" i="249" s="1"/>
  <c r="S3056" i="249" s="1"/>
  <c r="S3057" i="249" s="1"/>
  <c r="S3058" i="249" s="1"/>
  <c r="S3059" i="249" s="1"/>
  <c r="S3060" i="249" s="1"/>
  <c r="S3061" i="249" s="1"/>
  <c r="S3062" i="249" s="1"/>
  <c r="S3063" i="249" s="1"/>
  <c r="S3064" i="249" s="1"/>
  <c r="S3065" i="249" s="1"/>
  <c r="S3066" i="249" s="1"/>
  <c r="S3067" i="249" s="1"/>
  <c r="S3068" i="249" s="1"/>
  <c r="S3069" i="249" s="1"/>
  <c r="S3070" i="249" s="1"/>
  <c r="S3071" i="249" s="1"/>
  <c r="S3072" i="249" s="1"/>
  <c r="S3073" i="249" s="1"/>
  <c r="S3074" i="249" s="1"/>
  <c r="S3075" i="249" s="1"/>
  <c r="S3076" i="249" s="1"/>
  <c r="S3077" i="249" s="1"/>
  <c r="S3078" i="249" s="1"/>
  <c r="S3079" i="249" s="1"/>
  <c r="S3080" i="249" s="1"/>
  <c r="S3081" i="249" s="1"/>
  <c r="S3082" i="249" s="1"/>
  <c r="S3083" i="249" s="1"/>
  <c r="S3084" i="249" s="1"/>
  <c r="S3085" i="249" s="1"/>
  <c r="S3086" i="249" s="1"/>
  <c r="S3087" i="249" s="1"/>
  <c r="S3088" i="249" s="1"/>
  <c r="S3089" i="249" s="1"/>
  <c r="S3090" i="249" s="1"/>
  <c r="S3091" i="249" s="1"/>
  <c r="S3092" i="249" s="1"/>
  <c r="S3093" i="249" s="1"/>
  <c r="S3094" i="249" s="1"/>
  <c r="S3095" i="249" s="1"/>
  <c r="S3096" i="249" s="1"/>
  <c r="S3097" i="249" s="1"/>
  <c r="S3098" i="249" s="1"/>
  <c r="S3099" i="249" s="1"/>
  <c r="S3100" i="249" s="1"/>
  <c r="S3101" i="249" s="1"/>
  <c r="S3102" i="249" s="1"/>
  <c r="S3103" i="249" s="1"/>
  <c r="S3104" i="249" s="1"/>
  <c r="S3105" i="249" s="1"/>
  <c r="S3106" i="249" s="1"/>
  <c r="S3107" i="249" s="1"/>
  <c r="S3108" i="249" s="1"/>
  <c r="S3109" i="249" s="1"/>
  <c r="S3110" i="249" s="1"/>
  <c r="S3111" i="249" s="1"/>
  <c r="S3112" i="249" s="1"/>
  <c r="S3113" i="249" s="1"/>
  <c r="S3114" i="249" s="1"/>
  <c r="S3115" i="249" s="1"/>
  <c r="S3116" i="249" s="1"/>
  <c r="S3117" i="249" s="1"/>
  <c r="S3118" i="249" s="1"/>
  <c r="S3119" i="249" s="1"/>
  <c r="S3120" i="249" s="1"/>
  <c r="S3121" i="249" s="1"/>
  <c r="S3122" i="249" s="1"/>
  <c r="S3123" i="249" s="1"/>
  <c r="S3124" i="249" s="1"/>
  <c r="S3125" i="249" s="1"/>
  <c r="S3126" i="249" s="1"/>
  <c r="S3127" i="249" s="1"/>
  <c r="S3128" i="249" s="1"/>
  <c r="S3129" i="249" s="1"/>
  <c r="S3130" i="249" s="1"/>
  <c r="S3131" i="249" s="1"/>
  <c r="S3132" i="249" s="1"/>
  <c r="S3133" i="249" s="1"/>
  <c r="S3134" i="249" s="1"/>
  <c r="S3135" i="249" s="1"/>
  <c r="S3136" i="249" s="1"/>
  <c r="S3137" i="249" s="1"/>
  <c r="S3138" i="249" s="1"/>
  <c r="S3139" i="249" s="1"/>
  <c r="S3140" i="249" s="1"/>
  <c r="S3141" i="249" s="1"/>
  <c r="S3142" i="249" s="1"/>
  <c r="S3143" i="249" s="1"/>
  <c r="S3144" i="249" s="1"/>
  <c r="S3145" i="249" s="1"/>
  <c r="S3146" i="249" s="1"/>
  <c r="S3147" i="249" s="1"/>
  <c r="S3148" i="249" s="1"/>
  <c r="S3149" i="249" s="1"/>
  <c r="S3150" i="249" s="1"/>
  <c r="S3151" i="249" s="1"/>
  <c r="S3152" i="249" s="1"/>
  <c r="S3153" i="249" s="1"/>
  <c r="S3154" i="249" s="1"/>
  <c r="S3155" i="249" s="1"/>
  <c r="S3156" i="249" s="1"/>
  <c r="S3157" i="249" s="1"/>
  <c r="S3158" i="249" s="1"/>
  <c r="S3159" i="249" s="1"/>
  <c r="S3160" i="249" s="1"/>
  <c r="S3161" i="249" s="1"/>
  <c r="S3162" i="249" s="1"/>
  <c r="S3163" i="249" s="1"/>
  <c r="S3164" i="249" s="1"/>
  <c r="S3165" i="249" s="1"/>
  <c r="S3166" i="249" s="1"/>
  <c r="S3167" i="249" s="1"/>
  <c r="S3168" i="249" s="1"/>
  <c r="S3169" i="249" s="1"/>
  <c r="S3170" i="249" s="1"/>
  <c r="S3171" i="249" s="1"/>
  <c r="S3172" i="249" s="1"/>
  <c r="S3173" i="249" s="1"/>
  <c r="S3174" i="249" s="1"/>
  <c r="S3175" i="249" s="1"/>
  <c r="S3176" i="249" s="1"/>
  <c r="S3177" i="249" s="1"/>
  <c r="S3178" i="249" s="1"/>
  <c r="S3179" i="249" s="1"/>
  <c r="S3180" i="249" s="1"/>
  <c r="S3181" i="249" s="1"/>
  <c r="S3182" i="249" s="1"/>
  <c r="S3183" i="249" s="1"/>
  <c r="S3184" i="249" s="1"/>
  <c r="S3185" i="249" s="1"/>
  <c r="S3186" i="249" s="1"/>
  <c r="S3187" i="249" s="1"/>
  <c r="S3188" i="249" s="1"/>
  <c r="S3189" i="249" s="1"/>
  <c r="S3190" i="249" s="1"/>
  <c r="S3191" i="249" s="1"/>
  <c r="S3192" i="249" s="1"/>
  <c r="S3193" i="249" s="1"/>
  <c r="S3194" i="249" s="1"/>
  <c r="S3195" i="249" s="1"/>
  <c r="S3196" i="249" s="1"/>
  <c r="S3197" i="249" s="1"/>
  <c r="S3198" i="249" s="1"/>
  <c r="S3199" i="249" s="1"/>
  <c r="S3200" i="249" s="1"/>
  <c r="S3201" i="249" s="1"/>
  <c r="S3202" i="249" s="1"/>
  <c r="S3203" i="249" s="1"/>
  <c r="S3204" i="249" s="1"/>
  <c r="S3205" i="249" s="1"/>
  <c r="S3206" i="249" s="1"/>
  <c r="S3207" i="249" s="1"/>
  <c r="S3208" i="249" s="1"/>
  <c r="S3209" i="249" s="1"/>
  <c r="S3210" i="249" s="1"/>
  <c r="S3211" i="249" s="1"/>
  <c r="S3212" i="249" s="1"/>
  <c r="S3213" i="249" s="1"/>
  <c r="S3214" i="249" s="1"/>
  <c r="S3215" i="249" s="1"/>
  <c r="S3216" i="249" s="1"/>
  <c r="S3217" i="249" s="1"/>
  <c r="S3218" i="249" s="1"/>
  <c r="S3219" i="249" s="1"/>
  <c r="S3220" i="249" s="1"/>
  <c r="S3221" i="249" s="1"/>
  <c r="S3222" i="249" s="1"/>
  <c r="S3223" i="249" s="1"/>
  <c r="S3224" i="249" s="1"/>
  <c r="S3225" i="249" s="1"/>
  <c r="S3226" i="249" s="1"/>
  <c r="S3227" i="249" s="1"/>
  <c r="S3228" i="249" s="1"/>
  <c r="S3229" i="249" s="1"/>
  <c r="S3230" i="249" s="1"/>
  <c r="S3231" i="249" s="1"/>
  <c r="S3232" i="249" s="1"/>
  <c r="S3233" i="249" s="1"/>
  <c r="S3234" i="249" s="1"/>
  <c r="S3235" i="249" s="1"/>
  <c r="S3236" i="249" s="1"/>
  <c r="S3237" i="249" s="1"/>
  <c r="S3238" i="249" s="1"/>
  <c r="S3239" i="249" s="1"/>
  <c r="S3240" i="249" s="1"/>
  <c r="S3241" i="249" s="1"/>
  <c r="S3242" i="249" s="1"/>
  <c r="S3243" i="249" s="1"/>
  <c r="S3244" i="249" s="1"/>
  <c r="S3245" i="249" s="1"/>
  <c r="S3246" i="249" s="1"/>
  <c r="S3247" i="249" s="1"/>
  <c r="S3248" i="249" s="1"/>
  <c r="S3249" i="249" s="1"/>
  <c r="S3250" i="249" s="1"/>
  <c r="S3251" i="249" s="1"/>
  <c r="S3252" i="249" s="1"/>
  <c r="S3253" i="249" s="1"/>
  <c r="S3254" i="249" s="1"/>
  <c r="S3255" i="249" s="1"/>
  <c r="S3256" i="249" s="1"/>
  <c r="S3257" i="249" s="1"/>
  <c r="S3258" i="249" s="1"/>
  <c r="S3259" i="249" s="1"/>
  <c r="S3260" i="249" s="1"/>
  <c r="S3261" i="249" s="1"/>
  <c r="S3262" i="249" s="1"/>
  <c r="S3263" i="249" s="1"/>
  <c r="S3264" i="249" s="1"/>
  <c r="S3265" i="249" s="1"/>
  <c r="S3266" i="249" s="1"/>
  <c r="S3267" i="249" s="1"/>
  <c r="S3268" i="249" s="1"/>
  <c r="S3269" i="249" s="1"/>
  <c r="S3270" i="249" s="1"/>
  <c r="S3271" i="249" s="1"/>
  <c r="S3272" i="249" s="1"/>
  <c r="S3273" i="249" s="1"/>
  <c r="S3274" i="249" s="1"/>
  <c r="S3275" i="249" s="1"/>
  <c r="S3276" i="249" s="1"/>
  <c r="S3277" i="249" s="1"/>
  <c r="S3278" i="249" s="1"/>
  <c r="S3279" i="249" s="1"/>
  <c r="S3280" i="249" s="1"/>
  <c r="S3281" i="249" s="1"/>
  <c r="S3282" i="249" s="1"/>
  <c r="S3283" i="249" s="1"/>
  <c r="S3284" i="249" s="1"/>
  <c r="S3285" i="249" s="1"/>
  <c r="S3286" i="249" s="1"/>
  <c r="S3287" i="249" s="1"/>
  <c r="S3288" i="249" s="1"/>
  <c r="S3289" i="249" s="1"/>
  <c r="S3290" i="249" s="1"/>
  <c r="S3291" i="249" s="1"/>
  <c r="S3292" i="249" s="1"/>
  <c r="S3293" i="249" s="1"/>
  <c r="S3294" i="249" s="1"/>
  <c r="S3295" i="249" s="1"/>
  <c r="S3296" i="249" s="1"/>
  <c r="S3297" i="249" s="1"/>
  <c r="S3298" i="249" s="1"/>
  <c r="S3299" i="249" s="1"/>
  <c r="S3300" i="249" s="1"/>
  <c r="S3301" i="249" s="1"/>
  <c r="S3302" i="249" s="1"/>
  <c r="S3303" i="249" s="1"/>
  <c r="S3304" i="249" s="1"/>
  <c r="S3305" i="249" s="1"/>
  <c r="S3306" i="249" s="1"/>
  <c r="S3307" i="249" s="1"/>
  <c r="S3308" i="249" s="1"/>
  <c r="S3309" i="249" s="1"/>
  <c r="S3310" i="249" s="1"/>
  <c r="S3311" i="249" s="1"/>
  <c r="S3312" i="249" s="1"/>
  <c r="S3313" i="249" s="1"/>
  <c r="S3314" i="249" s="1"/>
  <c r="S3315" i="249" s="1"/>
  <c r="S3316" i="249" s="1"/>
  <c r="S3317" i="249" s="1"/>
  <c r="S3318" i="249" s="1"/>
  <c r="S3319" i="249" s="1"/>
  <c r="S3320" i="249" s="1"/>
  <c r="S3321" i="249" s="1"/>
  <c r="S3322" i="249" s="1"/>
  <c r="S3323" i="249" s="1"/>
  <c r="S3324" i="249" s="1"/>
  <c r="S3325" i="249" s="1"/>
  <c r="S3326" i="249" s="1"/>
  <c r="S3327" i="249" s="1"/>
  <c r="S3328" i="249" s="1"/>
  <c r="S3329" i="249" s="1"/>
  <c r="S3330" i="249" s="1"/>
  <c r="S3331" i="249" s="1"/>
  <c r="S3332" i="249" s="1"/>
  <c r="S3333" i="249" s="1"/>
  <c r="S3334" i="249" s="1"/>
  <c r="S3335" i="249" s="1"/>
  <c r="S3336" i="249" s="1"/>
  <c r="S3337" i="249" s="1"/>
  <c r="S3338" i="249" s="1"/>
  <c r="S3339" i="249" s="1"/>
  <c r="S3340" i="249" s="1"/>
  <c r="S3341" i="249" s="1"/>
  <c r="S3342" i="249" s="1"/>
  <c r="S3343" i="249" s="1"/>
  <c r="S3344" i="249" s="1"/>
  <c r="S3345" i="249" s="1"/>
  <c r="S3346" i="249" s="1"/>
  <c r="S3347" i="249" s="1"/>
  <c r="S3348" i="249" s="1"/>
  <c r="S3349" i="249" s="1"/>
  <c r="S3350" i="249" s="1"/>
  <c r="S3351" i="249" s="1"/>
  <c r="S3352" i="249" s="1"/>
  <c r="S3353" i="249" s="1"/>
  <c r="S3354" i="249" s="1"/>
  <c r="S3355" i="249" s="1"/>
  <c r="S3356" i="249" s="1"/>
  <c r="S3357" i="249" s="1"/>
  <c r="S3358" i="249" s="1"/>
  <c r="S3359" i="249" s="1"/>
  <c r="S3360" i="249" s="1"/>
  <c r="S3361" i="249" s="1"/>
  <c r="S3362" i="249" s="1"/>
  <c r="S3363" i="249" s="1"/>
  <c r="S3364" i="249" s="1"/>
  <c r="S3365" i="249" s="1"/>
  <c r="S3366" i="249" s="1"/>
  <c r="S3367" i="249" s="1"/>
  <c r="S3368" i="249" s="1"/>
  <c r="S3369" i="249" s="1"/>
  <c r="S3370" i="249" s="1"/>
  <c r="S3371" i="249" s="1"/>
  <c r="S3372" i="249" s="1"/>
  <c r="S3373" i="249" s="1"/>
  <c r="S3374" i="249" s="1"/>
  <c r="S3375" i="249" s="1"/>
  <c r="S3376" i="249" s="1"/>
  <c r="S3377" i="249" s="1"/>
  <c r="S3378" i="249" s="1"/>
  <c r="S3379" i="249" s="1"/>
  <c r="S3380" i="249" s="1"/>
  <c r="S3381" i="249" s="1"/>
  <c r="S3382" i="249" s="1"/>
  <c r="S3383" i="249" s="1"/>
  <c r="S3384" i="249" s="1"/>
  <c r="S3385" i="249" s="1"/>
  <c r="S3386" i="249" s="1"/>
  <c r="S3387" i="249" s="1"/>
  <c r="S3388" i="249" s="1"/>
  <c r="S3389" i="249" s="1"/>
  <c r="S3390" i="249" s="1"/>
  <c r="S3391" i="249" s="1"/>
  <c r="S3392" i="249" s="1"/>
  <c r="S3393" i="249" s="1"/>
  <c r="S3394" i="249" s="1"/>
  <c r="S3395" i="249" s="1"/>
  <c r="S3396" i="249" s="1"/>
  <c r="S3397" i="249" s="1"/>
  <c r="S3398" i="249" s="1"/>
  <c r="S3399" i="249" s="1"/>
  <c r="S3400" i="249" s="1"/>
  <c r="S3401" i="249" s="1"/>
  <c r="S3402" i="249" s="1"/>
  <c r="S3403" i="249" s="1"/>
  <c r="S3404" i="249" s="1"/>
  <c r="S3405" i="249" s="1"/>
  <c r="S3406" i="249" s="1"/>
  <c r="S3407" i="249" s="1"/>
  <c r="S3408" i="249" s="1"/>
  <c r="S3409" i="249" s="1"/>
  <c r="S3410" i="249" s="1"/>
  <c r="S3411" i="249" s="1"/>
  <c r="S3412" i="249" s="1"/>
  <c r="S3413" i="249" s="1"/>
  <c r="S3414" i="249" s="1"/>
  <c r="S3415" i="249" s="1"/>
  <c r="S3416" i="249" s="1"/>
  <c r="S3417" i="249" s="1"/>
  <c r="S3418" i="249" s="1"/>
  <c r="S3419" i="249" s="1"/>
  <c r="S3420" i="249" s="1"/>
  <c r="S3421" i="249" s="1"/>
  <c r="S3422" i="249" s="1"/>
  <c r="S3423" i="249" s="1"/>
  <c r="S3424" i="249" s="1"/>
  <c r="S3425" i="249" s="1"/>
  <c r="S3426" i="249" s="1"/>
  <c r="S3427" i="249" s="1"/>
  <c r="S3428" i="249" s="1"/>
  <c r="S3429" i="249" s="1"/>
  <c r="S3430" i="249" s="1"/>
  <c r="S3431" i="249" s="1"/>
  <c r="S3432" i="249" s="1"/>
  <c r="S3433" i="249" s="1"/>
  <c r="S3434" i="249" s="1"/>
  <c r="S3435" i="249" s="1"/>
  <c r="S3436" i="249" s="1"/>
  <c r="S3437" i="249" s="1"/>
  <c r="S3438" i="249" s="1"/>
  <c r="S3439" i="249" s="1"/>
  <c r="S3440" i="249" s="1"/>
  <c r="S3441" i="249" s="1"/>
  <c r="S3442" i="249" s="1"/>
  <c r="S3443" i="249" s="1"/>
  <c r="S3444" i="249" s="1"/>
  <c r="S3445" i="249" s="1"/>
  <c r="S3446" i="249" s="1"/>
  <c r="S3447" i="249" s="1"/>
  <c r="S3448" i="249" s="1"/>
  <c r="S3449" i="249" s="1"/>
  <c r="S3450" i="249" s="1"/>
  <c r="S3451" i="249" s="1"/>
  <c r="S3452" i="249" s="1"/>
  <c r="S3453" i="249" s="1"/>
  <c r="S3454" i="249" s="1"/>
  <c r="S3455" i="249" s="1"/>
  <c r="S3456" i="249" s="1"/>
  <c r="S3457" i="249" s="1"/>
  <c r="S3458" i="249" s="1"/>
  <c r="S3459" i="249" s="1"/>
  <c r="S3460" i="249" s="1"/>
  <c r="S3461" i="249" s="1"/>
  <c r="S3462" i="249" s="1"/>
  <c r="S3463" i="249" s="1"/>
  <c r="S3464" i="249" s="1"/>
  <c r="S3465" i="249" s="1"/>
  <c r="S3466" i="249" s="1"/>
  <c r="S3467" i="249" s="1"/>
  <c r="S3468" i="249" s="1"/>
  <c r="S3469" i="249" s="1"/>
  <c r="S3470" i="249" s="1"/>
  <c r="S3471" i="249" s="1"/>
  <c r="S3472" i="249" s="1"/>
  <c r="S3473" i="249" s="1"/>
  <c r="S3474" i="249" s="1"/>
  <c r="S3475" i="249" s="1"/>
  <c r="S3476" i="249" s="1"/>
  <c r="S3477" i="249" s="1"/>
  <c r="S3478" i="249" s="1"/>
  <c r="S3479" i="249" s="1"/>
  <c r="S3480" i="249" s="1"/>
  <c r="S3481" i="249" s="1"/>
  <c r="S3482" i="249" s="1"/>
  <c r="S3483" i="249" s="1"/>
  <c r="S3484" i="249" s="1"/>
  <c r="S3485" i="249" s="1"/>
  <c r="S3486" i="249" s="1"/>
  <c r="S3487" i="249" s="1"/>
  <c r="S3488" i="249" s="1"/>
  <c r="S3489" i="249" s="1"/>
  <c r="S3490" i="249" s="1"/>
  <c r="S3491" i="249" s="1"/>
  <c r="S3492" i="249" s="1"/>
  <c r="S3493" i="249" s="1"/>
  <c r="S3494" i="249" s="1"/>
  <c r="S3495" i="249" s="1"/>
  <c r="S3496" i="249" s="1"/>
  <c r="S3497" i="249" s="1"/>
  <c r="S3498" i="249" s="1"/>
  <c r="S3499" i="249" s="1"/>
  <c r="S3500" i="249" s="1"/>
  <c r="S3501" i="249" s="1"/>
  <c r="S3502" i="249" s="1"/>
  <c r="S3503" i="249" s="1"/>
  <c r="S3504" i="249" s="1"/>
  <c r="S3505" i="249" s="1"/>
  <c r="S3506" i="249" s="1"/>
  <c r="S3507" i="249" s="1"/>
  <c r="S3508" i="249" s="1"/>
  <c r="S3509" i="249" s="1"/>
  <c r="S3510" i="249" s="1"/>
  <c r="S3511" i="249" s="1"/>
  <c r="S3512" i="249" s="1"/>
  <c r="S3513" i="249" s="1"/>
  <c r="S3514" i="249" s="1"/>
  <c r="S3515" i="249" s="1"/>
  <c r="S3516" i="249" s="1"/>
  <c r="S3517" i="249" s="1"/>
  <c r="S3518" i="249" s="1"/>
  <c r="S3519" i="249" s="1"/>
  <c r="S3520" i="249" s="1"/>
  <c r="S3521" i="249" s="1"/>
  <c r="S3522" i="249" s="1"/>
  <c r="S3523" i="249" s="1"/>
  <c r="S3524" i="249" s="1"/>
  <c r="S3525" i="249" s="1"/>
  <c r="S3526" i="249" s="1"/>
  <c r="S3527" i="249" s="1"/>
  <c r="S3528" i="249" s="1"/>
  <c r="S3529" i="249" s="1"/>
  <c r="S3530" i="249" s="1"/>
  <c r="S3531" i="249" s="1"/>
  <c r="S3532" i="249" s="1"/>
  <c r="S3533" i="249" s="1"/>
  <c r="S3534" i="249" s="1"/>
  <c r="S3535" i="249" s="1"/>
  <c r="S3536" i="249" s="1"/>
  <c r="S3537" i="249" s="1"/>
  <c r="S3538" i="249" s="1"/>
  <c r="S3539" i="249" s="1"/>
  <c r="S3540" i="249" s="1"/>
  <c r="S3541" i="249" s="1"/>
  <c r="S3542" i="249" s="1"/>
  <c r="S3543" i="249" s="1"/>
  <c r="S3544" i="249" s="1"/>
  <c r="S3545" i="249" s="1"/>
  <c r="S3546" i="249" s="1"/>
  <c r="S3547" i="249" s="1"/>
  <c r="S3548" i="249" s="1"/>
  <c r="S3549" i="249" s="1"/>
  <c r="S3550" i="249" s="1"/>
  <c r="S3551" i="249" s="1"/>
  <c r="S3552" i="249" s="1"/>
  <c r="S3553" i="249" s="1"/>
  <c r="S3554" i="249" s="1"/>
  <c r="S3555" i="249" s="1"/>
  <c r="S3556" i="249" s="1"/>
  <c r="S3557" i="249" s="1"/>
  <c r="S3558" i="249" s="1"/>
  <c r="S3559" i="249" s="1"/>
  <c r="S3560" i="249" s="1"/>
  <c r="S3561" i="249" s="1"/>
  <c r="S3562" i="249" s="1"/>
  <c r="S3563" i="249" s="1"/>
  <c r="S3564" i="249" s="1"/>
  <c r="S3565" i="249" s="1"/>
  <c r="S3566" i="249" s="1"/>
  <c r="S3567" i="249" s="1"/>
  <c r="S3568" i="249" s="1"/>
  <c r="S3569" i="249" s="1"/>
  <c r="S3570" i="249" s="1"/>
  <c r="S3571" i="249" s="1"/>
  <c r="S3572" i="249" s="1"/>
  <c r="S3573" i="249" s="1"/>
  <c r="S3574" i="249" s="1"/>
  <c r="S3575" i="249" s="1"/>
  <c r="S3576" i="249" s="1"/>
  <c r="S3577" i="249" s="1"/>
  <c r="S3578" i="249" s="1"/>
  <c r="S3579" i="249" s="1"/>
  <c r="S3580" i="249" s="1"/>
  <c r="S3581" i="249" s="1"/>
  <c r="S3582" i="249" s="1"/>
  <c r="S3583" i="249" s="1"/>
  <c r="S3584" i="249" s="1"/>
  <c r="S3585" i="249" s="1"/>
  <c r="S3586" i="249" s="1"/>
  <c r="S3587" i="249" s="1"/>
  <c r="S3588" i="249" s="1"/>
  <c r="S3589" i="249" s="1"/>
  <c r="S3590" i="249" s="1"/>
  <c r="S3591" i="249" s="1"/>
  <c r="S3592" i="249" s="1"/>
  <c r="S3593" i="249" s="1"/>
  <c r="S3594" i="249" s="1"/>
  <c r="S3595" i="249" s="1"/>
  <c r="S3596" i="249" s="1"/>
  <c r="S3597" i="249" s="1"/>
  <c r="S3598" i="249" s="1"/>
  <c r="S3599" i="249" s="1"/>
  <c r="S3600" i="249" s="1"/>
  <c r="S3601" i="249" s="1"/>
  <c r="S3602" i="249" s="1"/>
  <c r="S3603" i="249" s="1"/>
  <c r="S3604" i="249" s="1"/>
  <c r="S3605" i="249" s="1"/>
  <c r="S3606" i="249" s="1"/>
  <c r="S3607" i="249" s="1"/>
  <c r="S3608" i="249" s="1"/>
  <c r="S3609" i="249" s="1"/>
  <c r="S3610" i="249" s="1"/>
  <c r="S3611" i="249" s="1"/>
  <c r="S3612" i="249" s="1"/>
  <c r="S3613" i="249" s="1"/>
  <c r="S3614" i="249" s="1"/>
  <c r="S3615" i="249" s="1"/>
  <c r="S3616" i="249" s="1"/>
  <c r="S3617" i="249" s="1"/>
  <c r="S3618" i="249" s="1"/>
  <c r="S3619" i="249" s="1"/>
  <c r="S3620" i="249" s="1"/>
  <c r="S3621" i="249" s="1"/>
  <c r="S3622" i="249" s="1"/>
  <c r="S3623" i="249" s="1"/>
  <c r="S3624" i="249" s="1"/>
  <c r="S3625" i="249" s="1"/>
  <c r="S3626" i="249" s="1"/>
  <c r="S3627" i="249" s="1"/>
  <c r="S3628" i="249" s="1"/>
  <c r="S3629" i="249" s="1"/>
  <c r="S3630" i="249" s="1"/>
  <c r="S3631" i="249" s="1"/>
  <c r="S3632" i="249" s="1"/>
  <c r="S3633" i="249" s="1"/>
  <c r="S3634" i="249" s="1"/>
  <c r="S3635" i="249" s="1"/>
  <c r="S3636" i="249" s="1"/>
  <c r="S3637" i="249" s="1"/>
  <c r="S3638" i="249" s="1"/>
  <c r="S3639" i="249" s="1"/>
  <c r="S3640" i="249" s="1"/>
  <c r="S3641" i="249" s="1"/>
  <c r="S3642" i="249" s="1"/>
  <c r="S3643" i="249" s="1"/>
  <c r="S3644" i="249" s="1"/>
  <c r="S3645" i="249" s="1"/>
  <c r="S3646" i="249" s="1"/>
  <c r="S3647" i="249" s="1"/>
  <c r="S3648" i="249" s="1"/>
  <c r="S3649" i="249" s="1"/>
  <c r="S3650" i="249" s="1"/>
  <c r="S3651" i="249" s="1"/>
  <c r="S3652" i="249" s="1"/>
  <c r="S3653" i="249" s="1"/>
  <c r="S3654" i="249" s="1"/>
  <c r="S3655" i="249" s="1"/>
  <c r="S3656" i="249" s="1"/>
  <c r="S3657" i="249" s="1"/>
  <c r="S3658" i="249" s="1"/>
  <c r="S3659" i="249" s="1"/>
  <c r="S3660" i="249" s="1"/>
  <c r="S3661" i="249" s="1"/>
  <c r="S3662" i="249" s="1"/>
  <c r="S3663" i="249" s="1"/>
  <c r="S3664" i="249" s="1"/>
  <c r="S3665" i="249" s="1"/>
  <c r="S3666" i="249" s="1"/>
  <c r="S3667" i="249" s="1"/>
  <c r="S3668" i="249" s="1"/>
  <c r="S3669" i="249" s="1"/>
  <c r="S3670" i="249" s="1"/>
  <c r="S3671" i="249" s="1"/>
  <c r="S3672" i="249" s="1"/>
  <c r="S3673" i="249" s="1"/>
  <c r="S3674" i="249" s="1"/>
  <c r="S3675" i="249" s="1"/>
  <c r="S3676" i="249" s="1"/>
  <c r="S3677" i="249" s="1"/>
  <c r="S3678" i="249" s="1"/>
  <c r="S3679" i="249" s="1"/>
  <c r="S3680" i="249" s="1"/>
  <c r="S3681" i="249" s="1"/>
  <c r="S3682" i="249" s="1"/>
  <c r="S3683" i="249" s="1"/>
  <c r="S3684" i="249" s="1"/>
  <c r="S3685" i="249" s="1"/>
  <c r="S3686" i="249" s="1"/>
  <c r="S3687" i="249" s="1"/>
  <c r="S3688" i="249" s="1"/>
  <c r="S3689" i="249" s="1"/>
  <c r="S3690" i="249" s="1"/>
  <c r="S3691" i="249" s="1"/>
  <c r="S3692" i="249" s="1"/>
  <c r="S3693" i="249" s="1"/>
  <c r="S3694" i="249" s="1"/>
  <c r="S3695" i="249" s="1"/>
  <c r="S3696" i="249" s="1"/>
  <c r="S3697" i="249" s="1"/>
  <c r="S3698" i="249" s="1"/>
  <c r="S3699" i="249" s="1"/>
  <c r="S3700" i="249" s="1"/>
  <c r="S3701" i="249" s="1"/>
  <c r="S3702" i="249" s="1"/>
  <c r="S3703" i="249" s="1"/>
  <c r="S3704" i="249" s="1"/>
  <c r="S3705" i="249" s="1"/>
  <c r="S3706" i="249" s="1"/>
  <c r="S3707" i="249" s="1"/>
  <c r="S3708" i="249" s="1"/>
  <c r="S3709" i="249" s="1"/>
  <c r="S3710" i="249" s="1"/>
  <c r="S3711" i="249" s="1"/>
  <c r="S3712" i="249" s="1"/>
  <c r="S3713" i="249" s="1"/>
  <c r="S3714" i="249" s="1"/>
  <c r="S3715" i="249" s="1"/>
  <c r="S3716" i="249" s="1"/>
  <c r="S3717" i="249" s="1"/>
  <c r="S3718" i="249" s="1"/>
  <c r="S3719" i="249" s="1"/>
  <c r="S3720" i="249" s="1"/>
  <c r="S3721" i="249" s="1"/>
  <c r="S3722" i="249" s="1"/>
  <c r="S3723" i="249" s="1"/>
  <c r="S3724" i="249" s="1"/>
  <c r="S3725" i="249" s="1"/>
  <c r="S3726" i="249" s="1"/>
  <c r="S3727" i="249" s="1"/>
  <c r="S3728" i="249" s="1"/>
  <c r="S3729" i="249" s="1"/>
  <c r="S3730" i="249" s="1"/>
  <c r="S3731" i="249" s="1"/>
  <c r="S3732" i="249" s="1"/>
  <c r="S3733" i="249" s="1"/>
  <c r="S3734" i="249" s="1"/>
  <c r="S3735" i="249" s="1"/>
  <c r="S3736" i="249" s="1"/>
  <c r="S3737" i="249" s="1"/>
  <c r="S3738" i="249" s="1"/>
  <c r="S3739" i="249" s="1"/>
  <c r="S3740" i="249" s="1"/>
  <c r="S3741" i="249" s="1"/>
  <c r="S3742" i="249" s="1"/>
  <c r="S3743" i="249" s="1"/>
  <c r="S3744" i="249" s="1"/>
  <c r="S3745" i="249" s="1"/>
  <c r="S3746" i="249" s="1"/>
  <c r="S3747" i="249" s="1"/>
  <c r="S3748" i="249" s="1"/>
  <c r="S3749" i="249" s="1"/>
  <c r="S3750" i="249" s="1"/>
  <c r="S3751" i="249" s="1"/>
  <c r="S3752" i="249" s="1"/>
  <c r="S3753" i="249" s="1"/>
  <c r="S3754" i="249" s="1"/>
  <c r="S3755" i="249" s="1"/>
  <c r="S3756" i="249" s="1"/>
  <c r="S3757" i="249" s="1"/>
  <c r="S3758" i="249" s="1"/>
  <c r="S3759" i="249" s="1"/>
  <c r="S3760" i="249" s="1"/>
  <c r="S3761" i="249" s="1"/>
  <c r="S3762" i="249" s="1"/>
  <c r="S3763" i="249" s="1"/>
  <c r="S3764" i="249" s="1"/>
  <c r="S3765" i="249" s="1"/>
  <c r="S3766" i="249" s="1"/>
  <c r="S3767" i="249" s="1"/>
  <c r="S3768" i="249" s="1"/>
  <c r="S3769" i="249" s="1"/>
  <c r="S3770" i="249" s="1"/>
  <c r="S3771" i="249" s="1"/>
  <c r="S3772" i="249" s="1"/>
  <c r="S3773" i="249" s="1"/>
  <c r="S3774" i="249" s="1"/>
  <c r="S3775" i="249" s="1"/>
  <c r="S3776" i="249" s="1"/>
  <c r="S3777" i="249" s="1"/>
  <c r="S3778" i="249" s="1"/>
  <c r="S3779" i="249" s="1"/>
  <c r="S3780" i="249" s="1"/>
  <c r="S3781" i="249" s="1"/>
  <c r="S3782" i="249" s="1"/>
  <c r="S3783" i="249" s="1"/>
  <c r="S3784" i="249" s="1"/>
  <c r="S3785" i="249" s="1"/>
  <c r="S3786" i="249" s="1"/>
  <c r="S3787" i="249" s="1"/>
  <c r="S3788" i="249" s="1"/>
  <c r="S3789" i="249" s="1"/>
  <c r="S3790" i="249" s="1"/>
  <c r="S3791" i="249" s="1"/>
  <c r="S3792" i="249" s="1"/>
  <c r="S3793" i="249" s="1"/>
  <c r="S3794" i="249" s="1"/>
  <c r="S3795" i="249" s="1"/>
  <c r="S3796" i="249" s="1"/>
  <c r="S3797" i="249" s="1"/>
  <c r="S3798" i="249" s="1"/>
  <c r="S3799" i="249" s="1"/>
  <c r="S3800" i="249" s="1"/>
  <c r="S3801" i="249" s="1"/>
  <c r="S3802" i="249" s="1"/>
  <c r="S3803" i="249" s="1"/>
  <c r="S3804" i="249" s="1"/>
  <c r="S3805" i="249" s="1"/>
  <c r="S3806" i="249" s="1"/>
  <c r="S3807" i="249" s="1"/>
  <c r="S3808" i="249" s="1"/>
  <c r="S3809" i="249" s="1"/>
  <c r="S3810" i="249" s="1"/>
  <c r="S3811" i="249" s="1"/>
  <c r="S3812" i="249" s="1"/>
  <c r="S3813" i="249" s="1"/>
  <c r="S3814" i="249" s="1"/>
  <c r="S3815" i="249" s="1"/>
  <c r="S3816" i="249" s="1"/>
  <c r="S3817" i="249" s="1"/>
  <c r="S3818" i="249" s="1"/>
  <c r="S3819" i="249" s="1"/>
  <c r="S3820" i="249" s="1"/>
  <c r="S3821" i="249" s="1"/>
  <c r="S3822" i="249" s="1"/>
  <c r="S3823" i="249" s="1"/>
  <c r="S3824" i="249" s="1"/>
  <c r="S3825" i="249" s="1"/>
  <c r="S3826" i="249" s="1"/>
  <c r="S3827" i="249" s="1"/>
  <c r="S3828" i="249" s="1"/>
  <c r="S3829" i="249" s="1"/>
  <c r="S3830" i="249" s="1"/>
  <c r="S3831" i="249" s="1"/>
  <c r="S3832" i="249" s="1"/>
  <c r="S3833" i="249" s="1"/>
  <c r="S3834" i="249" s="1"/>
  <c r="S3835" i="249" s="1"/>
  <c r="S3836" i="249" s="1"/>
  <c r="S3837" i="249" s="1"/>
  <c r="S3838" i="249" s="1"/>
  <c r="S3839" i="249" s="1"/>
  <c r="S3840" i="249" s="1"/>
  <c r="S3841" i="249" s="1"/>
  <c r="S3842" i="249" s="1"/>
  <c r="S3843" i="249" s="1"/>
  <c r="S3844" i="249" s="1"/>
  <c r="S3845" i="249" s="1"/>
  <c r="S3846" i="249" s="1"/>
  <c r="S3847" i="249" s="1"/>
  <c r="S3848" i="249" s="1"/>
  <c r="S3849" i="249" s="1"/>
  <c r="S3850" i="249" s="1"/>
  <c r="S3851" i="249" s="1"/>
  <c r="S3852" i="249" s="1"/>
  <c r="S3853" i="249" s="1"/>
  <c r="S3854" i="249" s="1"/>
  <c r="S3855" i="249" s="1"/>
  <c r="S3856" i="249" s="1"/>
  <c r="S3857" i="249" s="1"/>
  <c r="S3858" i="249" s="1"/>
  <c r="S3859" i="249" s="1"/>
  <c r="S3860" i="249" s="1"/>
  <c r="S3861" i="249" s="1"/>
  <c r="S3862" i="249" s="1"/>
  <c r="S3863" i="249" s="1"/>
  <c r="S3864" i="249" s="1"/>
  <c r="S3865" i="249" s="1"/>
  <c r="S3866" i="249" s="1"/>
  <c r="S3867" i="249" s="1"/>
  <c r="S3868" i="249" s="1"/>
  <c r="S3869" i="249" s="1"/>
  <c r="S3870" i="249" s="1"/>
  <c r="S3871" i="249" s="1"/>
  <c r="S3872" i="249" s="1"/>
  <c r="S3873" i="249" s="1"/>
  <c r="S3874" i="249" s="1"/>
  <c r="S3875" i="249" s="1"/>
  <c r="S3876" i="249" s="1"/>
  <c r="S3877" i="249" s="1"/>
  <c r="S3878" i="249" s="1"/>
  <c r="S3879" i="249" s="1"/>
  <c r="S3880" i="249" s="1"/>
  <c r="S3881" i="249" s="1"/>
  <c r="S3882" i="249" s="1"/>
  <c r="S3883" i="249" s="1"/>
  <c r="S3884" i="249" s="1"/>
  <c r="S3885" i="249" s="1"/>
  <c r="S3886" i="249" s="1"/>
  <c r="S3887" i="249" s="1"/>
  <c r="S3888" i="249" s="1"/>
  <c r="S3889" i="249" s="1"/>
  <c r="S3890" i="249" s="1"/>
  <c r="S3891" i="249" s="1"/>
  <c r="S3892" i="249" s="1"/>
  <c r="S3893" i="249" s="1"/>
  <c r="S3894" i="249" s="1"/>
  <c r="S3895" i="249" s="1"/>
  <c r="S3896" i="249" s="1"/>
  <c r="S3897" i="249" s="1"/>
  <c r="S3898" i="249" s="1"/>
  <c r="S3899" i="249" s="1"/>
  <c r="S3900" i="249" s="1"/>
  <c r="S3901" i="249" s="1"/>
  <c r="S3902" i="249" s="1"/>
  <c r="S3903" i="249" s="1"/>
  <c r="S3904" i="249" s="1"/>
  <c r="S3905" i="249" s="1"/>
  <c r="S3906" i="249" s="1"/>
  <c r="S3907" i="249" s="1"/>
  <c r="S3908" i="249" s="1"/>
  <c r="S3909" i="249" s="1"/>
  <c r="S3910" i="249" s="1"/>
  <c r="S3911" i="249" s="1"/>
  <c r="S3912" i="249" s="1"/>
  <c r="S3913" i="249" s="1"/>
  <c r="S3914" i="249" s="1"/>
  <c r="S3915" i="249" s="1"/>
  <c r="S3916" i="249" s="1"/>
  <c r="S3917" i="249" s="1"/>
  <c r="S3918" i="249" s="1"/>
  <c r="S3919" i="249" s="1"/>
  <c r="S3920" i="249" s="1"/>
  <c r="S3921" i="249" s="1"/>
  <c r="S3922" i="249" s="1"/>
  <c r="S3923" i="249" s="1"/>
  <c r="S3924" i="249" s="1"/>
  <c r="S3925" i="249" s="1"/>
  <c r="S3926" i="249" s="1"/>
  <c r="S3927" i="249" s="1"/>
  <c r="S3928" i="249" s="1"/>
  <c r="S3929" i="249" s="1"/>
  <c r="S3930" i="249" s="1"/>
  <c r="S3931" i="249" s="1"/>
  <c r="S3932" i="249" s="1"/>
  <c r="S3933" i="249" s="1"/>
  <c r="S3934" i="249" s="1"/>
  <c r="S3935" i="249" s="1"/>
  <c r="S3936" i="249" s="1"/>
  <c r="S3937" i="249" s="1"/>
  <c r="S3938" i="249" s="1"/>
  <c r="S3939" i="249" s="1"/>
  <c r="S3940" i="249" s="1"/>
  <c r="S3941" i="249" s="1"/>
  <c r="S3942" i="249" s="1"/>
  <c r="S3943" i="249" s="1"/>
  <c r="S3944" i="249" s="1"/>
  <c r="S3945" i="249" s="1"/>
  <c r="S3946" i="249" s="1"/>
  <c r="S3947" i="249" s="1"/>
  <c r="S3948" i="249" s="1"/>
  <c r="S3949" i="249" s="1"/>
  <c r="S3950" i="249" s="1"/>
  <c r="S3951" i="249" s="1"/>
  <c r="S3952" i="249" s="1"/>
  <c r="S3953" i="249" s="1"/>
  <c r="S3954" i="249" s="1"/>
  <c r="S3955" i="249" s="1"/>
  <c r="S3956" i="249" s="1"/>
  <c r="S3957" i="249" s="1"/>
  <c r="S3958" i="249" s="1"/>
  <c r="S3959" i="249" s="1"/>
  <c r="S3960" i="249" s="1"/>
  <c r="S3961" i="249" s="1"/>
  <c r="S3962" i="249" s="1"/>
  <c r="S3963" i="249" s="1"/>
  <c r="S3964" i="249" s="1"/>
  <c r="S3965" i="249" s="1"/>
  <c r="S3966" i="249" s="1"/>
  <c r="S3967" i="249" s="1"/>
  <c r="S3968" i="249" s="1"/>
  <c r="S3969" i="249" s="1"/>
  <c r="S3970" i="249" s="1"/>
  <c r="S3971" i="249" s="1"/>
  <c r="S3972" i="249" s="1"/>
  <c r="S3973" i="249" s="1"/>
  <c r="S3974" i="249" s="1"/>
  <c r="S3975" i="249" s="1"/>
  <c r="S3976" i="249" s="1"/>
  <c r="S3977" i="249" s="1"/>
  <c r="S3978" i="249" s="1"/>
  <c r="S3979" i="249" s="1"/>
  <c r="S3980" i="249" s="1"/>
  <c r="S3981" i="249" s="1"/>
  <c r="S3982" i="249" s="1"/>
  <c r="S3983" i="249" s="1"/>
  <c r="S3984" i="249" s="1"/>
  <c r="S3985" i="249" s="1"/>
  <c r="S3986" i="249" s="1"/>
  <c r="S3987" i="249" s="1"/>
  <c r="S3988" i="249" s="1"/>
  <c r="S3989" i="249" s="1"/>
  <c r="S3990" i="249" s="1"/>
  <c r="S3991" i="249" s="1"/>
  <c r="S3992" i="249" s="1"/>
  <c r="S3993" i="249" s="1"/>
  <c r="S3994" i="249" s="1"/>
  <c r="S3995" i="249" s="1"/>
  <c r="S3996" i="249" s="1"/>
  <c r="S3997" i="249" s="1"/>
  <c r="S3998" i="249" s="1"/>
  <c r="S3999" i="249" s="1"/>
  <c r="S4000" i="249" s="1"/>
  <c r="S4001" i="249" s="1"/>
  <c r="S4002" i="249" s="1"/>
  <c r="S4003" i="249" s="1"/>
  <c r="S4004" i="249" s="1"/>
  <c r="S4005" i="249" s="1"/>
  <c r="S4006" i="249" s="1"/>
  <c r="S4007" i="249" s="1"/>
  <c r="S4008" i="249" s="1"/>
  <c r="S4009" i="249" s="1"/>
  <c r="S4010" i="249" s="1"/>
  <c r="S4011" i="249" s="1"/>
  <c r="S4012" i="249" s="1"/>
  <c r="S4013" i="249" s="1"/>
  <c r="S4014" i="249" s="1"/>
  <c r="S4015" i="249" s="1"/>
  <c r="S4016" i="249" s="1"/>
  <c r="S4017" i="249" s="1"/>
  <c r="S4018" i="249" s="1"/>
  <c r="S4019" i="249" s="1"/>
  <c r="S4020" i="249" s="1"/>
  <c r="S4021" i="249" s="1"/>
  <c r="S4022" i="249" s="1"/>
  <c r="S4023" i="249" s="1"/>
  <c r="S4024" i="249" s="1"/>
  <c r="S4025" i="249" s="1"/>
  <c r="S4026" i="249" s="1"/>
  <c r="S4027" i="249" s="1"/>
  <c r="S4028" i="249" s="1"/>
  <c r="S4029" i="249" s="1"/>
  <c r="S4030" i="249" s="1"/>
  <c r="S4031" i="249" s="1"/>
  <c r="S4032" i="249" s="1"/>
  <c r="S4033" i="249" s="1"/>
  <c r="S4034" i="249" s="1"/>
  <c r="S4035" i="249" s="1"/>
  <c r="S4036" i="249" s="1"/>
  <c r="S4037" i="249" s="1"/>
  <c r="S4038" i="249" s="1"/>
  <c r="S4039" i="249" s="1"/>
  <c r="S4040" i="249" s="1"/>
  <c r="S4041" i="249" s="1"/>
  <c r="S4042" i="249" s="1"/>
  <c r="S4043" i="249" s="1"/>
  <c r="S4044" i="249" s="1"/>
  <c r="S4045" i="249" s="1"/>
  <c r="S4046" i="249" s="1"/>
  <c r="S4047" i="249" s="1"/>
  <c r="S4048" i="249" s="1"/>
  <c r="S4049" i="249" s="1"/>
  <c r="S4050" i="249" s="1"/>
  <c r="S4051" i="249" s="1"/>
  <c r="S4052" i="249" s="1"/>
  <c r="S4053" i="249" s="1"/>
  <c r="S4054" i="249" s="1"/>
  <c r="S4055" i="249" s="1"/>
  <c r="S4056" i="249" s="1"/>
  <c r="S4057" i="249" s="1"/>
  <c r="S4058" i="249" s="1"/>
  <c r="S4059" i="249" s="1"/>
  <c r="S4060" i="249" s="1"/>
  <c r="S4061" i="249" s="1"/>
  <c r="S4062" i="249" s="1"/>
  <c r="S4063" i="249" s="1"/>
  <c r="S4064" i="249" s="1"/>
  <c r="S4065" i="249" s="1"/>
  <c r="S4066" i="249" s="1"/>
  <c r="S4067" i="249" s="1"/>
  <c r="S4068" i="249" s="1"/>
  <c r="S4069" i="249" s="1"/>
  <c r="S4070" i="249" s="1"/>
  <c r="S4071" i="249" s="1"/>
  <c r="S4072" i="249" s="1"/>
  <c r="S4073" i="249" s="1"/>
  <c r="S4074" i="249" s="1"/>
  <c r="S4075" i="249" s="1"/>
  <c r="S4076" i="249" s="1"/>
  <c r="S4077" i="249" s="1"/>
  <c r="S4078" i="249" s="1"/>
  <c r="S4079" i="249" s="1"/>
  <c r="S4080" i="249" s="1"/>
  <c r="S4081" i="249" s="1"/>
  <c r="S4082" i="249" s="1"/>
  <c r="S4083" i="249" s="1"/>
  <c r="S4084" i="249" s="1"/>
  <c r="S4085" i="249" s="1"/>
  <c r="S4086" i="249" s="1"/>
  <c r="S4087" i="249" s="1"/>
  <c r="S4088" i="249" s="1"/>
  <c r="S4089" i="249" s="1"/>
  <c r="S4090" i="249" s="1"/>
  <c r="S4091" i="249" s="1"/>
  <c r="S4092" i="249" s="1"/>
  <c r="S4093" i="249" s="1"/>
  <c r="S4094" i="249" s="1"/>
  <c r="S4095" i="249" s="1"/>
  <c r="S4096" i="249" s="1"/>
  <c r="S4097" i="249" s="1"/>
  <c r="S4098" i="249" s="1"/>
  <c r="S4099" i="249" s="1"/>
  <c r="S4100" i="249" s="1"/>
  <c r="S4101" i="249" s="1"/>
  <c r="S4102" i="249" s="1"/>
  <c r="S4103" i="249" s="1"/>
  <c r="S4104" i="249" s="1"/>
  <c r="S4105" i="249" s="1"/>
  <c r="S4106" i="249" s="1"/>
  <c r="S4107" i="249" s="1"/>
  <c r="S4108" i="249" s="1"/>
  <c r="S4109" i="249" s="1"/>
  <c r="S4110" i="249" s="1"/>
  <c r="S4111" i="249" s="1"/>
  <c r="S4112" i="249" s="1"/>
  <c r="S4113" i="249" s="1"/>
  <c r="S4114" i="249" s="1"/>
  <c r="S4115" i="249" s="1"/>
  <c r="S4116" i="249" s="1"/>
  <c r="S4117" i="249" s="1"/>
  <c r="S4118" i="249" s="1"/>
  <c r="S4119" i="249" s="1"/>
  <c r="S4120" i="249" s="1"/>
  <c r="S4121" i="249" s="1"/>
  <c r="S4122" i="249" s="1"/>
  <c r="S4123" i="249" s="1"/>
  <c r="S4124" i="249" s="1"/>
  <c r="S4125" i="249" s="1"/>
  <c r="S4126" i="249" s="1"/>
  <c r="S4127" i="249" s="1"/>
  <c r="S4128" i="249" s="1"/>
  <c r="S4129" i="249" s="1"/>
  <c r="S4130" i="249" s="1"/>
  <c r="S4131" i="249" s="1"/>
  <c r="S4132" i="249" s="1"/>
  <c r="S4133" i="249" s="1"/>
  <c r="S4134" i="249" s="1"/>
  <c r="S4135" i="249" s="1"/>
  <c r="S4136" i="249" s="1"/>
  <c r="S4137" i="249" s="1"/>
  <c r="S4138" i="249" s="1"/>
  <c r="S4139" i="249" s="1"/>
  <c r="S4140" i="249" s="1"/>
  <c r="S4141" i="249" s="1"/>
  <c r="S4142" i="249" s="1"/>
  <c r="S4143" i="249" s="1"/>
  <c r="S4144" i="249" s="1"/>
  <c r="S4145" i="249" s="1"/>
  <c r="S4146" i="249" s="1"/>
  <c r="S4147" i="249" s="1"/>
  <c r="S4148" i="249" s="1"/>
  <c r="S4149" i="249" s="1"/>
  <c r="S4150" i="249" s="1"/>
  <c r="S4151" i="249" s="1"/>
  <c r="S4152" i="249" s="1"/>
  <c r="S4153" i="249" s="1"/>
  <c r="S4154" i="249" s="1"/>
  <c r="S4155" i="249" s="1"/>
  <c r="S4156" i="249" s="1"/>
  <c r="S4157" i="249" s="1"/>
  <c r="S4158" i="249" s="1"/>
  <c r="S4159" i="249" s="1"/>
  <c r="S4160" i="249" s="1"/>
  <c r="S4161" i="249" s="1"/>
  <c r="S4162" i="249" s="1"/>
  <c r="S4163" i="249" s="1"/>
  <c r="S4164" i="249" s="1"/>
  <c r="S4165" i="249" s="1"/>
  <c r="S4166" i="249" s="1"/>
  <c r="S4167" i="249" s="1"/>
  <c r="S4168" i="249" s="1"/>
  <c r="S4169" i="249" s="1"/>
  <c r="S4170" i="249" s="1"/>
  <c r="S4171" i="249" s="1"/>
  <c r="S4172" i="249" s="1"/>
  <c r="S4173" i="249" s="1"/>
  <c r="S4174" i="249" s="1"/>
  <c r="S4175" i="249" s="1"/>
  <c r="S4176" i="249" s="1"/>
  <c r="S4177" i="249" s="1"/>
  <c r="S4178" i="249" s="1"/>
  <c r="S4179" i="249" s="1"/>
  <c r="S4180" i="249" s="1"/>
  <c r="S4181" i="249" s="1"/>
  <c r="S4182" i="249" s="1"/>
  <c r="S4183" i="249" s="1"/>
  <c r="S4184" i="249" s="1"/>
  <c r="S4185" i="249" s="1"/>
  <c r="S4186" i="249" s="1"/>
  <c r="S4187" i="249" s="1"/>
  <c r="S4188" i="249" s="1"/>
  <c r="S4189" i="249" s="1"/>
  <c r="S4190" i="249" s="1"/>
  <c r="S4191" i="249" s="1"/>
  <c r="S4192" i="249" s="1"/>
  <c r="S4193" i="249" s="1"/>
  <c r="S4194" i="249" s="1"/>
  <c r="S4195" i="249" s="1"/>
  <c r="S4196" i="249" s="1"/>
  <c r="S4197" i="249" s="1"/>
  <c r="S4198" i="249" s="1"/>
  <c r="S4199" i="249" s="1"/>
  <c r="S4200" i="249" s="1"/>
  <c r="S4201" i="249" s="1"/>
  <c r="S4202" i="249" s="1"/>
  <c r="S4203" i="249" s="1"/>
  <c r="S4204" i="249" s="1"/>
  <c r="S4205" i="249" s="1"/>
  <c r="S4206" i="249" s="1"/>
  <c r="S4207" i="249" s="1"/>
  <c r="S4208" i="249" s="1"/>
  <c r="S4209" i="249" s="1"/>
  <c r="S4210" i="249" s="1"/>
  <c r="S4211" i="249" s="1"/>
  <c r="S4212" i="249" s="1"/>
  <c r="S4213" i="249" s="1"/>
  <c r="S4214" i="249" s="1"/>
  <c r="S4215" i="249" s="1"/>
  <c r="S4216" i="249" s="1"/>
  <c r="S4217" i="249" s="1"/>
  <c r="S4218" i="249" s="1"/>
  <c r="S4219" i="249" s="1"/>
  <c r="S4220" i="249" s="1"/>
  <c r="S4221" i="249" s="1"/>
  <c r="S4222" i="249" s="1"/>
  <c r="S4223" i="249" s="1"/>
  <c r="S4224" i="249" s="1"/>
  <c r="S4225" i="249" s="1"/>
  <c r="S4226" i="249" s="1"/>
  <c r="S4227" i="249" s="1"/>
  <c r="S4228" i="249" s="1"/>
  <c r="S4229" i="249" s="1"/>
  <c r="S4230" i="249" s="1"/>
  <c r="S4231" i="249" s="1"/>
  <c r="S4232" i="249" s="1"/>
  <c r="S4233" i="249" s="1"/>
  <c r="S4234" i="249" s="1"/>
  <c r="S4235" i="249" s="1"/>
  <c r="S4236" i="249" s="1"/>
  <c r="S4237" i="249" s="1"/>
  <c r="S4238" i="249" s="1"/>
  <c r="S4239" i="249" s="1"/>
  <c r="S4240" i="249" s="1"/>
  <c r="S4241" i="249" s="1"/>
  <c r="S4242" i="249" s="1"/>
  <c r="S4243" i="249" s="1"/>
  <c r="S4244" i="249" s="1"/>
  <c r="S4245" i="249" s="1"/>
  <c r="S4246" i="249" s="1"/>
  <c r="S4247" i="249" s="1"/>
  <c r="S4248" i="249" s="1"/>
  <c r="S4249" i="249" s="1"/>
  <c r="S4250" i="249" s="1"/>
  <c r="S4251" i="249" s="1"/>
  <c r="S4252" i="249" s="1"/>
  <c r="S4253" i="249" s="1"/>
  <c r="S4254" i="249" s="1"/>
  <c r="S4255" i="249" s="1"/>
  <c r="S4256" i="249" s="1"/>
  <c r="S4257" i="249" s="1"/>
  <c r="S4258" i="249" s="1"/>
  <c r="S4259" i="249" s="1"/>
  <c r="S4260" i="249" s="1"/>
  <c r="S4261" i="249" s="1"/>
  <c r="S4262" i="249" s="1"/>
  <c r="S4263" i="249" s="1"/>
  <c r="S4264" i="249" s="1"/>
  <c r="S4265" i="249" s="1"/>
  <c r="S4266" i="249" s="1"/>
  <c r="S4267" i="249" s="1"/>
  <c r="S4268" i="249" s="1"/>
  <c r="S4269" i="249" s="1"/>
  <c r="S4270" i="249" s="1"/>
  <c r="S4271" i="249" s="1"/>
  <c r="S4272" i="249" s="1"/>
  <c r="S4273" i="249" s="1"/>
  <c r="S4274" i="249" s="1"/>
  <c r="S4275" i="249" s="1"/>
  <c r="S4276" i="249" s="1"/>
  <c r="S4277" i="249" s="1"/>
  <c r="S4278" i="249" s="1"/>
  <c r="S4279" i="249" s="1"/>
  <c r="S4280" i="249" s="1"/>
  <c r="S4281" i="249" s="1"/>
  <c r="S4282" i="249" s="1"/>
  <c r="S4283" i="249" s="1"/>
  <c r="S4284" i="249" s="1"/>
  <c r="S4285" i="249" s="1"/>
  <c r="S4286" i="249" s="1"/>
  <c r="S4287" i="249" s="1"/>
  <c r="S4288" i="249" s="1"/>
  <c r="S4289" i="249" s="1"/>
  <c r="S4290" i="249" s="1"/>
  <c r="S4291" i="249" s="1"/>
  <c r="S4292" i="249" s="1"/>
  <c r="S4293" i="249" s="1"/>
  <c r="S4294" i="249" s="1"/>
  <c r="S4295" i="249" s="1"/>
  <c r="S4296" i="249" s="1"/>
  <c r="S4297" i="249" s="1"/>
  <c r="S4298" i="249" s="1"/>
  <c r="S4299" i="249" s="1"/>
  <c r="S4300" i="249" s="1"/>
  <c r="S4301" i="249" s="1"/>
  <c r="S4302" i="249" s="1"/>
  <c r="S4303" i="249" s="1"/>
  <c r="S4304" i="249" s="1"/>
  <c r="S4305" i="249" s="1"/>
  <c r="S4306" i="249" s="1"/>
  <c r="S4307" i="249" s="1"/>
  <c r="S4308" i="249" s="1"/>
  <c r="S4309" i="249" s="1"/>
  <c r="S4310" i="249" s="1"/>
  <c r="S4311" i="249" s="1"/>
  <c r="S4312" i="249" s="1"/>
  <c r="S4313" i="249" s="1"/>
  <c r="S4314" i="249" s="1"/>
  <c r="S4315" i="249" s="1"/>
  <c r="S4316" i="249" s="1"/>
  <c r="S4317" i="249" s="1"/>
  <c r="S4318" i="249" s="1"/>
  <c r="S4319" i="249" s="1"/>
  <c r="S4320" i="249" s="1"/>
  <c r="S4321" i="249" s="1"/>
  <c r="S4322" i="249" s="1"/>
  <c r="S4323" i="249" s="1"/>
  <c r="S4324" i="249" s="1"/>
  <c r="S4325" i="249" s="1"/>
  <c r="S4326" i="249" s="1"/>
  <c r="S4327" i="249" s="1"/>
  <c r="S4328" i="249" s="1"/>
  <c r="S4329" i="249" s="1"/>
  <c r="S4330" i="249" s="1"/>
  <c r="S4331" i="249" s="1"/>
  <c r="S4332" i="249" s="1"/>
  <c r="S4333" i="249" s="1"/>
  <c r="S4334" i="249" s="1"/>
  <c r="S4335" i="249" s="1"/>
  <c r="S4336" i="249" s="1"/>
  <c r="S4337" i="249" s="1"/>
  <c r="S4338" i="249" s="1"/>
  <c r="S4339" i="249" s="1"/>
  <c r="S4340" i="249" s="1"/>
  <c r="S4341" i="249" s="1"/>
  <c r="S4342" i="249" s="1"/>
  <c r="S4343" i="249" s="1"/>
  <c r="S4344" i="249" s="1"/>
  <c r="S4345" i="249" s="1"/>
  <c r="S4346" i="249" s="1"/>
  <c r="S4347" i="249" s="1"/>
  <c r="S4348" i="249" s="1"/>
  <c r="S4349" i="249" s="1"/>
  <c r="S4350" i="249" s="1"/>
  <c r="S4351" i="249" s="1"/>
  <c r="S4352" i="249" s="1"/>
  <c r="S4353" i="249" s="1"/>
  <c r="S4354" i="249" s="1"/>
  <c r="S4355" i="249" s="1"/>
  <c r="S4356" i="249" s="1"/>
  <c r="S4357" i="249" s="1"/>
  <c r="S4358" i="249" s="1"/>
  <c r="S4359" i="249" s="1"/>
  <c r="S4360" i="249" s="1"/>
  <c r="S4361" i="249" s="1"/>
  <c r="S4362" i="249" s="1"/>
  <c r="S4363" i="249" s="1"/>
  <c r="S4364" i="249" s="1"/>
  <c r="S4365" i="249" s="1"/>
  <c r="S4366" i="249" s="1"/>
  <c r="S4367" i="249" s="1"/>
  <c r="S4368" i="249" s="1"/>
  <c r="S4369" i="249" s="1"/>
  <c r="S4370" i="249" s="1"/>
  <c r="S4371" i="249" s="1"/>
  <c r="S4372" i="249" s="1"/>
  <c r="S4373" i="249" s="1"/>
  <c r="S4374" i="249" s="1"/>
  <c r="S4375" i="249" s="1"/>
  <c r="S4376" i="249" s="1"/>
  <c r="S4377" i="249" s="1"/>
  <c r="S4378" i="249" s="1"/>
  <c r="S4379" i="249" s="1"/>
  <c r="S4380" i="249" s="1"/>
  <c r="S4381" i="249" s="1"/>
  <c r="S4382" i="249" s="1"/>
  <c r="S4383" i="249" s="1"/>
  <c r="S4384" i="249" s="1"/>
  <c r="S4385" i="249" s="1"/>
  <c r="S4386" i="249" s="1"/>
  <c r="S4387" i="249" s="1"/>
  <c r="S4388" i="249" s="1"/>
  <c r="S4389" i="249" s="1"/>
  <c r="S4390" i="249" s="1"/>
  <c r="S4391" i="249" s="1"/>
  <c r="S4392" i="249" s="1"/>
  <c r="S4393" i="249" s="1"/>
  <c r="S4394" i="249" s="1"/>
  <c r="S4395" i="249" s="1"/>
  <c r="S4396" i="249" s="1"/>
  <c r="S4397" i="249" s="1"/>
  <c r="S4398" i="249" s="1"/>
  <c r="S4399" i="249" s="1"/>
  <c r="S4400" i="249" s="1"/>
  <c r="S4401" i="249" s="1"/>
  <c r="S4402" i="249" s="1"/>
  <c r="S4403" i="249" s="1"/>
  <c r="S4404" i="249" s="1"/>
  <c r="S4405" i="249" s="1"/>
  <c r="S4406" i="249" s="1"/>
  <c r="S4407" i="249" s="1"/>
  <c r="S4408" i="249" s="1"/>
  <c r="S4409" i="249" s="1"/>
  <c r="S4410" i="249" s="1"/>
  <c r="S4411" i="249" s="1"/>
  <c r="S4412" i="249" s="1"/>
  <c r="S4413" i="249" s="1"/>
  <c r="S4414" i="249" s="1"/>
  <c r="S4415" i="249" s="1"/>
  <c r="S4416" i="249" s="1"/>
  <c r="S4417" i="249" s="1"/>
  <c r="S4418" i="249" s="1"/>
  <c r="S4419" i="249" s="1"/>
  <c r="S4420" i="249" s="1"/>
  <c r="S4421" i="249" s="1"/>
  <c r="S4422" i="249" s="1"/>
  <c r="S4423" i="249" s="1"/>
  <c r="S4424" i="249" s="1"/>
  <c r="S4425" i="249" s="1"/>
  <c r="S4426" i="249" s="1"/>
  <c r="S4427" i="249" s="1"/>
  <c r="S4428" i="249" s="1"/>
  <c r="S4429" i="249" s="1"/>
  <c r="S4430" i="249" s="1"/>
  <c r="S4431" i="249" s="1"/>
  <c r="S4432" i="249" s="1"/>
  <c r="S4433" i="249" s="1"/>
  <c r="S4434" i="249" s="1"/>
  <c r="S4435" i="249" s="1"/>
  <c r="S4436" i="249" s="1"/>
  <c r="S4437" i="249" s="1"/>
  <c r="S4438" i="249" s="1"/>
  <c r="S4439" i="249" s="1"/>
  <c r="S4440" i="249" s="1"/>
  <c r="S4441" i="249" s="1"/>
  <c r="S4442" i="249" s="1"/>
  <c r="S4443" i="249" s="1"/>
  <c r="S4444" i="249" s="1"/>
  <c r="S4445" i="249" s="1"/>
  <c r="S4446" i="249" s="1"/>
  <c r="S4447" i="249" s="1"/>
  <c r="S4448" i="249" s="1"/>
  <c r="S4449" i="249" s="1"/>
  <c r="S4450" i="249" s="1"/>
  <c r="S4451" i="249" s="1"/>
  <c r="S4452" i="249" s="1"/>
  <c r="S4453" i="249" s="1"/>
  <c r="S4454" i="249" s="1"/>
  <c r="S4455" i="249" s="1"/>
  <c r="S4456" i="249" s="1"/>
  <c r="S4457" i="249" s="1"/>
  <c r="S4458" i="249" s="1"/>
  <c r="S4459" i="249" s="1"/>
  <c r="S4460" i="249" s="1"/>
  <c r="S4461" i="249" s="1"/>
  <c r="S4462" i="249" s="1"/>
  <c r="S4463" i="249" s="1"/>
  <c r="S4464" i="249" s="1"/>
  <c r="S4465" i="249" s="1"/>
  <c r="S4466" i="249" s="1"/>
  <c r="S4467" i="249" s="1"/>
  <c r="S4468" i="249" s="1"/>
  <c r="S4469" i="249" s="1"/>
  <c r="S4470" i="249" s="1"/>
  <c r="S4471" i="249" s="1"/>
  <c r="S4472" i="249" s="1"/>
  <c r="S4473" i="249" s="1"/>
  <c r="S4474" i="249" s="1"/>
  <c r="S4475" i="249" s="1"/>
  <c r="S4476" i="249" s="1"/>
  <c r="S4477" i="249" s="1"/>
  <c r="S4478" i="249" s="1"/>
  <c r="S4479" i="249" s="1"/>
  <c r="S4480" i="249" s="1"/>
  <c r="S4481" i="249" s="1"/>
  <c r="S4482" i="249" s="1"/>
  <c r="S4483" i="249" s="1"/>
  <c r="S4484" i="249" s="1"/>
  <c r="S4485" i="249" s="1"/>
  <c r="S4486" i="249" s="1"/>
  <c r="S4487" i="249" s="1"/>
  <c r="S4488" i="249" s="1"/>
  <c r="S4489" i="249" s="1"/>
  <c r="S4490" i="249" s="1"/>
  <c r="S4491" i="249" s="1"/>
  <c r="S4492" i="249" s="1"/>
  <c r="S4493" i="249" s="1"/>
  <c r="S4494" i="249" s="1"/>
  <c r="S4495" i="249" s="1"/>
  <c r="S4496" i="249" s="1"/>
  <c r="S4497" i="249" s="1"/>
  <c r="S4498" i="249" s="1"/>
  <c r="S4499" i="249" s="1"/>
  <c r="S4500" i="249" s="1"/>
  <c r="S4501" i="249" s="1"/>
  <c r="S4502" i="249" s="1"/>
  <c r="S4503" i="249" s="1"/>
  <c r="S4504" i="249" s="1"/>
  <c r="S4505" i="249" s="1"/>
  <c r="S4506" i="249" s="1"/>
  <c r="S4507" i="249" s="1"/>
  <c r="S4508" i="249" s="1"/>
  <c r="S4509" i="249" s="1"/>
  <c r="S4510" i="249" s="1"/>
  <c r="S4511" i="249" s="1"/>
  <c r="S4512" i="249" s="1"/>
  <c r="S4513" i="249" s="1"/>
  <c r="S4514" i="249" s="1"/>
  <c r="S4515" i="249" s="1"/>
  <c r="S4516" i="249" s="1"/>
  <c r="S4517" i="249" s="1"/>
  <c r="S4518" i="249" s="1"/>
  <c r="S4519" i="249" s="1"/>
  <c r="S4520" i="249" s="1"/>
  <c r="S4521" i="249" s="1"/>
  <c r="S4522" i="249" s="1"/>
  <c r="S4523" i="249" s="1"/>
  <c r="S4524" i="249" s="1"/>
  <c r="S4525" i="249" s="1"/>
  <c r="S4526" i="249" s="1"/>
  <c r="S4527" i="249" s="1"/>
  <c r="S4528" i="249" s="1"/>
  <c r="S4529" i="249" s="1"/>
  <c r="S4530" i="249" s="1"/>
  <c r="S4531" i="249" s="1"/>
  <c r="S4532" i="249" s="1"/>
  <c r="S4533" i="249" s="1"/>
  <c r="S4534" i="249" s="1"/>
  <c r="S4535" i="249" s="1"/>
  <c r="S4536" i="249" s="1"/>
  <c r="S4537" i="249" s="1"/>
  <c r="S4538" i="249" s="1"/>
  <c r="S4539" i="249" s="1"/>
  <c r="S4540" i="249" s="1"/>
  <c r="S4541" i="249" s="1"/>
  <c r="S4542" i="249" s="1"/>
  <c r="S4543" i="249" s="1"/>
  <c r="S4544" i="249" s="1"/>
  <c r="S4545" i="249" s="1"/>
  <c r="S4546" i="249" s="1"/>
  <c r="S4547" i="249" s="1"/>
  <c r="S4548" i="249" s="1"/>
  <c r="S4549" i="249" s="1"/>
  <c r="S4550" i="249" s="1"/>
  <c r="S4551" i="249" s="1"/>
  <c r="S4552" i="249" s="1"/>
  <c r="S4553" i="249" s="1"/>
  <c r="S4554" i="249" s="1"/>
  <c r="S4555" i="249" s="1"/>
  <c r="S4556" i="249" s="1"/>
  <c r="S4557" i="249" s="1"/>
  <c r="S4558" i="249" s="1"/>
  <c r="S4559" i="249" s="1"/>
  <c r="S4560" i="249" s="1"/>
  <c r="S4561" i="249" s="1"/>
  <c r="S4562" i="249" s="1"/>
  <c r="S4563" i="249" s="1"/>
  <c r="S4564" i="249" s="1"/>
  <c r="S4565" i="249" s="1"/>
  <c r="S4566" i="249" s="1"/>
  <c r="S4567" i="249" s="1"/>
  <c r="S4568" i="249" s="1"/>
  <c r="S4569" i="249" s="1"/>
  <c r="S4570" i="249" s="1"/>
  <c r="S4571" i="249" s="1"/>
  <c r="S4572" i="249" s="1"/>
  <c r="S4573" i="249" s="1"/>
  <c r="S4574" i="249" s="1"/>
  <c r="S4575" i="249" s="1"/>
  <c r="S4576" i="249" s="1"/>
  <c r="S4577" i="249" s="1"/>
  <c r="S4578" i="249" s="1"/>
  <c r="S4579" i="249" s="1"/>
  <c r="S4580" i="249" s="1"/>
  <c r="S4581" i="249" s="1"/>
  <c r="S4582" i="249" s="1"/>
  <c r="S4583" i="249" s="1"/>
  <c r="S4584" i="249" s="1"/>
  <c r="S4585" i="249" s="1"/>
  <c r="S4586" i="249" s="1"/>
  <c r="S4587" i="249" s="1"/>
  <c r="S4588" i="249" s="1"/>
  <c r="S4589" i="249" s="1"/>
  <c r="S4590" i="249" s="1"/>
  <c r="S4591" i="249" s="1"/>
  <c r="S4592" i="249" s="1"/>
  <c r="S4593" i="249" s="1"/>
  <c r="S4594" i="249" s="1"/>
  <c r="S4595" i="249" s="1"/>
  <c r="S4596" i="249" s="1"/>
  <c r="S4597" i="249" s="1"/>
  <c r="S4598" i="249" s="1"/>
  <c r="S4599" i="249" s="1"/>
  <c r="S4600" i="249" s="1"/>
  <c r="S4601" i="249" s="1"/>
  <c r="S4602" i="249" s="1"/>
  <c r="S4603" i="249" s="1"/>
  <c r="S4604" i="249" s="1"/>
  <c r="S4605" i="249" s="1"/>
  <c r="S4606" i="249" s="1"/>
  <c r="S4607" i="249" s="1"/>
  <c r="S4608" i="249" s="1"/>
  <c r="S4609" i="249" s="1"/>
  <c r="S4610" i="249" s="1"/>
  <c r="S4611" i="249" s="1"/>
  <c r="S4612" i="249" s="1"/>
  <c r="S4613" i="249" s="1"/>
  <c r="S4614" i="249" s="1"/>
  <c r="S4615" i="249" s="1"/>
  <c r="S4616" i="249" s="1"/>
  <c r="S4617" i="249" s="1"/>
  <c r="S4618" i="249" s="1"/>
  <c r="S4619" i="249" s="1"/>
  <c r="S4620" i="249" s="1"/>
  <c r="S4621" i="249" s="1"/>
  <c r="S4622" i="249" s="1"/>
  <c r="S4623" i="249" s="1"/>
  <c r="S4624" i="249" s="1"/>
  <c r="S4625" i="249" s="1"/>
  <c r="S4626" i="249" s="1"/>
  <c r="S4627" i="249" s="1"/>
  <c r="S4628" i="249" s="1"/>
  <c r="S4629" i="249" s="1"/>
  <c r="S4630" i="249" s="1"/>
  <c r="S4631" i="249" s="1"/>
  <c r="S4632" i="249" s="1"/>
  <c r="S4633" i="249" s="1"/>
  <c r="S4634" i="249" s="1"/>
  <c r="S4635" i="249" s="1"/>
  <c r="S4636" i="249" s="1"/>
  <c r="S4637" i="249" s="1"/>
  <c r="S4638" i="249" s="1"/>
  <c r="S4639" i="249" s="1"/>
  <c r="S4640" i="249" s="1"/>
  <c r="S4641" i="249" s="1"/>
  <c r="S4642" i="249" s="1"/>
  <c r="S4643" i="249" s="1"/>
  <c r="S4644" i="249" s="1"/>
  <c r="S4645" i="249" s="1"/>
  <c r="S4646" i="249" s="1"/>
  <c r="S4647" i="249" s="1"/>
  <c r="S4648" i="249" s="1"/>
  <c r="S4649" i="249" s="1"/>
  <c r="S4650" i="249" s="1"/>
  <c r="S4651" i="249" s="1"/>
  <c r="S4652" i="249" s="1"/>
  <c r="S4653" i="249" s="1"/>
  <c r="S4654" i="249" s="1"/>
  <c r="S4655" i="249" s="1"/>
  <c r="S4656" i="249" s="1"/>
  <c r="S4657" i="249" s="1"/>
  <c r="S4658" i="249" s="1"/>
  <c r="S4659" i="249" s="1"/>
  <c r="S4660" i="249" s="1"/>
  <c r="S4661" i="249" s="1"/>
  <c r="S4662" i="249" s="1"/>
  <c r="S4663" i="249" s="1"/>
  <c r="S4664" i="249" s="1"/>
  <c r="S4665" i="249" s="1"/>
  <c r="S4666" i="249" s="1"/>
  <c r="S4667" i="249" s="1"/>
  <c r="S4668" i="249" s="1"/>
  <c r="S4669" i="249" s="1"/>
  <c r="S4670" i="249" s="1"/>
  <c r="S4671" i="249" s="1"/>
  <c r="S4672" i="249" s="1"/>
  <c r="S4673" i="249" s="1"/>
  <c r="S4674" i="249" s="1"/>
  <c r="S4675" i="249" s="1"/>
  <c r="S4676" i="249" s="1"/>
  <c r="S4677" i="249" s="1"/>
  <c r="S4678" i="249" s="1"/>
  <c r="S4679" i="249" s="1"/>
  <c r="S4680" i="249" s="1"/>
  <c r="S4681" i="249" s="1"/>
  <c r="S4682" i="249" s="1"/>
  <c r="S4683" i="249" s="1"/>
  <c r="S4684" i="249" s="1"/>
  <c r="S4685" i="249" s="1"/>
  <c r="S4686" i="249" s="1"/>
  <c r="S4687" i="249" s="1"/>
  <c r="S4688" i="249" s="1"/>
  <c r="S4689" i="249" s="1"/>
  <c r="S4690" i="249" s="1"/>
  <c r="S4691" i="249" s="1"/>
  <c r="S4692" i="249" s="1"/>
  <c r="S4693" i="249" s="1"/>
  <c r="S4694" i="249" s="1"/>
  <c r="S4695" i="249" s="1"/>
  <c r="S4696" i="249" s="1"/>
  <c r="S4697" i="249" s="1"/>
  <c r="S4698" i="249" s="1"/>
  <c r="S4699" i="249" s="1"/>
  <c r="S4700" i="249" s="1"/>
  <c r="S4701" i="249" s="1"/>
  <c r="S4702" i="249" s="1"/>
  <c r="S4703" i="249" s="1"/>
  <c r="S4704" i="249" s="1"/>
  <c r="S4705" i="249" s="1"/>
  <c r="S4706" i="249" s="1"/>
  <c r="S4707" i="249" s="1"/>
  <c r="S4708" i="249" s="1"/>
  <c r="S4709" i="249" s="1"/>
  <c r="S4710" i="249" s="1"/>
  <c r="S4711" i="249" s="1"/>
  <c r="S4712" i="249" s="1"/>
  <c r="S4713" i="249" s="1"/>
  <c r="S4714" i="249" s="1"/>
  <c r="S4715" i="249" s="1"/>
  <c r="S4716" i="249" s="1"/>
  <c r="S4717" i="249" s="1"/>
  <c r="S4718" i="249" s="1"/>
  <c r="S4719" i="249" s="1"/>
  <c r="S4720" i="249" s="1"/>
  <c r="S4721" i="249" s="1"/>
  <c r="S4722" i="249" s="1"/>
  <c r="S4723" i="249" s="1"/>
  <c r="S4724" i="249" s="1"/>
  <c r="S4725" i="249" s="1"/>
  <c r="S4726" i="249" s="1"/>
  <c r="S4727" i="249" s="1"/>
  <c r="S4728" i="249" s="1"/>
  <c r="S4729" i="249" s="1"/>
  <c r="S4730" i="249" s="1"/>
  <c r="S4731" i="249" s="1"/>
  <c r="S4732" i="249" s="1"/>
  <c r="S4733" i="249" s="1"/>
  <c r="S4734" i="249" s="1"/>
  <c r="S4735" i="249" s="1"/>
  <c r="S4736" i="249" s="1"/>
  <c r="S4737" i="249" s="1"/>
  <c r="S4738" i="249" s="1"/>
  <c r="S4739" i="249" s="1"/>
  <c r="S4740" i="249" s="1"/>
  <c r="S4741" i="249" s="1"/>
  <c r="S4742" i="249" s="1"/>
  <c r="S4743" i="249" s="1"/>
  <c r="S4744" i="249" s="1"/>
  <c r="S4745" i="249" s="1"/>
  <c r="S4746" i="249" s="1"/>
  <c r="S4747" i="249" s="1"/>
  <c r="S4748" i="249" s="1"/>
  <c r="S4749" i="249" s="1"/>
  <c r="S4750" i="249" s="1"/>
  <c r="S4751" i="249" s="1"/>
  <c r="S4752" i="249" s="1"/>
  <c r="S4753" i="249" s="1"/>
  <c r="S4754" i="249" s="1"/>
  <c r="S4755" i="249" s="1"/>
  <c r="S4756" i="249" s="1"/>
  <c r="S4757" i="249" s="1"/>
  <c r="S4758" i="249" s="1"/>
  <c r="S4759" i="249" s="1"/>
  <c r="S4760" i="249" s="1"/>
  <c r="S4761" i="249" s="1"/>
  <c r="S4762" i="249" s="1"/>
  <c r="S4763" i="249" s="1"/>
  <c r="S4764" i="249" s="1"/>
  <c r="S4765" i="249" s="1"/>
  <c r="S4766" i="249" s="1"/>
  <c r="S4767" i="249" s="1"/>
  <c r="S4768" i="249" s="1"/>
  <c r="S4769" i="249" s="1"/>
  <c r="S4770" i="249" s="1"/>
  <c r="S4771" i="249" s="1"/>
  <c r="S4772" i="249" s="1"/>
  <c r="S4773" i="249" s="1"/>
  <c r="S4774" i="249" s="1"/>
  <c r="S4775" i="249" s="1"/>
  <c r="S4776" i="249" s="1"/>
  <c r="S4777" i="249" s="1"/>
  <c r="S4778" i="249" s="1"/>
  <c r="S4779" i="249" s="1"/>
  <c r="S4780" i="249" s="1"/>
  <c r="S4781" i="249" s="1"/>
  <c r="S4782" i="249" s="1"/>
  <c r="S4783" i="249" s="1"/>
  <c r="S4784" i="249" s="1"/>
  <c r="S4785" i="249" s="1"/>
  <c r="S4786" i="249" s="1"/>
  <c r="S4787" i="249" s="1"/>
  <c r="S4788" i="249" s="1"/>
  <c r="S4789" i="249" s="1"/>
  <c r="S4790" i="249" s="1"/>
  <c r="S4791" i="249" s="1"/>
  <c r="S4792" i="249" s="1"/>
  <c r="S4793" i="249" s="1"/>
  <c r="S4794" i="249" s="1"/>
  <c r="S4795" i="249" s="1"/>
  <c r="S4796" i="249" s="1"/>
  <c r="S4797" i="249" s="1"/>
  <c r="S4798" i="249" s="1"/>
  <c r="S4799" i="249" s="1"/>
  <c r="S4800" i="249" s="1"/>
  <c r="S4801" i="249" s="1"/>
  <c r="S4802" i="249" s="1"/>
  <c r="S4803" i="249" s="1"/>
  <c r="S4804" i="249" s="1"/>
  <c r="S4805" i="249" s="1"/>
  <c r="S4806" i="249" s="1"/>
  <c r="S4807" i="249" s="1"/>
  <c r="S4808" i="249" s="1"/>
  <c r="S4809" i="249" s="1"/>
  <c r="S4810" i="249" s="1"/>
  <c r="S4811" i="249" s="1"/>
  <c r="S4812" i="249" s="1"/>
  <c r="S4813" i="249" s="1"/>
  <c r="S4814" i="249" s="1"/>
  <c r="S4815" i="249" s="1"/>
  <c r="S4816" i="249" s="1"/>
  <c r="S4817" i="249" s="1"/>
  <c r="S4818" i="249" s="1"/>
  <c r="S4819" i="249" s="1"/>
  <c r="S4820" i="249" s="1"/>
  <c r="S4821" i="249" s="1"/>
  <c r="S4822" i="249" s="1"/>
  <c r="S4823" i="249" s="1"/>
  <c r="S4824" i="249" s="1"/>
  <c r="S4825" i="249" s="1"/>
  <c r="S4826" i="249" s="1"/>
  <c r="S4827" i="249" s="1"/>
  <c r="S4828" i="249" s="1"/>
  <c r="S4829" i="249" s="1"/>
  <c r="S4830" i="249" s="1"/>
  <c r="S4831" i="249" s="1"/>
  <c r="S4832" i="249" s="1"/>
  <c r="S4833" i="249" s="1"/>
  <c r="S4834" i="249" s="1"/>
  <c r="S4835" i="249" s="1"/>
  <c r="S4836" i="249" s="1"/>
  <c r="S4837" i="249" s="1"/>
  <c r="S4838" i="249" s="1"/>
  <c r="S4839" i="249" s="1"/>
  <c r="S4840" i="249" s="1"/>
  <c r="S4841" i="249" s="1"/>
  <c r="S4842" i="249" s="1"/>
  <c r="S4843" i="249" s="1"/>
  <c r="S4844" i="249" s="1"/>
  <c r="S4845" i="249" s="1"/>
  <c r="S4846" i="249" s="1"/>
  <c r="S4847" i="249" s="1"/>
  <c r="S4848" i="249" s="1"/>
  <c r="S4849" i="249" s="1"/>
  <c r="S4850" i="249" s="1"/>
  <c r="S4851" i="249" s="1"/>
  <c r="S4852" i="249" s="1"/>
  <c r="S4853" i="249" s="1"/>
  <c r="S4854" i="249" s="1"/>
  <c r="S4855" i="249" s="1"/>
  <c r="S4856" i="249" s="1"/>
  <c r="S4857" i="249" s="1"/>
  <c r="S4858" i="249" s="1"/>
  <c r="S4859" i="249" s="1"/>
  <c r="S4860" i="249" s="1"/>
  <c r="S4861" i="249" s="1"/>
  <c r="S4862" i="249" s="1"/>
  <c r="S4863" i="249" s="1"/>
  <c r="S4864" i="249" s="1"/>
  <c r="S4865" i="249" s="1"/>
  <c r="S4866" i="249" s="1"/>
  <c r="S4867" i="249" s="1"/>
  <c r="S4868" i="249" s="1"/>
  <c r="S4869" i="249" s="1"/>
  <c r="S4870" i="249" s="1"/>
  <c r="S4871" i="249" s="1"/>
  <c r="S4872" i="249" s="1"/>
  <c r="S4873" i="249" s="1"/>
  <c r="S4874" i="249" s="1"/>
  <c r="S4875" i="249" s="1"/>
  <c r="S4876" i="249" s="1"/>
  <c r="S4877" i="249" s="1"/>
  <c r="S4878" i="249" s="1"/>
  <c r="S4879" i="249" s="1"/>
  <c r="S4880" i="249" s="1"/>
  <c r="S4881" i="249" s="1"/>
  <c r="S4882" i="249" s="1"/>
  <c r="S4883" i="249" s="1"/>
  <c r="S4884" i="249" s="1"/>
  <c r="S4885" i="249" s="1"/>
  <c r="S4886" i="249" s="1"/>
  <c r="S4887" i="249" s="1"/>
  <c r="S4888" i="249" s="1"/>
  <c r="S4889" i="249" s="1"/>
  <c r="S4890" i="249" s="1"/>
  <c r="S4891" i="249" s="1"/>
  <c r="S4892" i="249" s="1"/>
  <c r="S4893" i="249" s="1"/>
  <c r="S4894" i="249" s="1"/>
  <c r="S4895" i="249" s="1"/>
  <c r="S4896" i="249" s="1"/>
  <c r="S4897" i="249" s="1"/>
  <c r="S4898" i="249" s="1"/>
  <c r="S4899" i="249" s="1"/>
  <c r="S4900" i="249" s="1"/>
  <c r="S4901" i="249" s="1"/>
  <c r="S4902" i="249" s="1"/>
  <c r="S4903" i="249" s="1"/>
  <c r="S4904" i="249" s="1"/>
  <c r="S4905" i="249" s="1"/>
  <c r="S4906" i="249" s="1"/>
  <c r="S4907" i="249" s="1"/>
  <c r="S4908" i="249" s="1"/>
  <c r="S4909" i="249" s="1"/>
  <c r="S4910" i="249" s="1"/>
  <c r="S4911" i="249" s="1"/>
  <c r="S4912" i="249" s="1"/>
  <c r="S4913" i="249" s="1"/>
  <c r="S4914" i="249" s="1"/>
  <c r="S4915" i="249" s="1"/>
  <c r="S4916" i="249" s="1"/>
  <c r="S4917" i="249" s="1"/>
  <c r="S4918" i="249" s="1"/>
  <c r="S4919" i="249" s="1"/>
  <c r="S4920" i="249" s="1"/>
  <c r="S4921" i="249" s="1"/>
  <c r="S4922" i="249" s="1"/>
  <c r="S4923" i="249" s="1"/>
  <c r="S4924" i="249" s="1"/>
  <c r="S4925" i="249" s="1"/>
  <c r="S4926" i="249" s="1"/>
  <c r="S4927" i="249" s="1"/>
  <c r="S4928" i="249" s="1"/>
  <c r="S4929" i="249" s="1"/>
  <c r="S4930" i="249" s="1"/>
  <c r="S4931" i="249" s="1"/>
  <c r="S4932" i="249" s="1"/>
  <c r="S4933" i="249" s="1"/>
  <c r="S4934" i="249" s="1"/>
  <c r="S4935" i="249" s="1"/>
  <c r="S4936" i="249" s="1"/>
  <c r="S4937" i="249" s="1"/>
  <c r="S4938" i="249" s="1"/>
  <c r="S4939" i="249" s="1"/>
  <c r="S4940" i="249" s="1"/>
  <c r="S4941" i="249" s="1"/>
  <c r="S4942" i="249" s="1"/>
  <c r="S4943" i="249" s="1"/>
  <c r="S4944" i="249" s="1"/>
  <c r="S4945" i="249" s="1"/>
  <c r="S4946" i="249" s="1"/>
  <c r="S4947" i="249" s="1"/>
  <c r="S4948" i="249" s="1"/>
  <c r="S4949" i="249" s="1"/>
  <c r="S4950" i="249" s="1"/>
  <c r="S4951" i="249" s="1"/>
  <c r="S4952" i="249" s="1"/>
  <c r="S4953" i="249" s="1"/>
  <c r="S4954" i="249" s="1"/>
  <c r="S4955" i="249" s="1"/>
  <c r="S4956" i="249" s="1"/>
  <c r="S4957" i="249" s="1"/>
  <c r="S4958" i="249" s="1"/>
  <c r="S4959" i="249" s="1"/>
  <c r="S4960" i="249" s="1"/>
  <c r="S4961" i="249" s="1"/>
  <c r="S4962" i="249" s="1"/>
  <c r="S4963" i="249" s="1"/>
  <c r="S4964" i="249" s="1"/>
  <c r="S4965" i="249" s="1"/>
  <c r="S4966" i="249" s="1"/>
  <c r="S4967" i="249" s="1"/>
  <c r="S4968" i="249" s="1"/>
  <c r="S4969" i="249" s="1"/>
  <c r="S4970" i="249" s="1"/>
  <c r="S4971" i="249" s="1"/>
  <c r="S4972" i="249" s="1"/>
  <c r="S4973" i="249" s="1"/>
  <c r="S4974" i="249" s="1"/>
  <c r="S4975" i="249" s="1"/>
  <c r="S4976" i="249" s="1"/>
  <c r="S4977" i="249" s="1"/>
  <c r="S4978" i="249" s="1"/>
  <c r="S4979" i="249" s="1"/>
  <c r="S4980" i="249" s="1"/>
  <c r="S4981" i="249" s="1"/>
  <c r="S4982" i="249" s="1"/>
  <c r="S4983" i="249" s="1"/>
  <c r="S4984" i="249" s="1"/>
  <c r="S4985" i="249" s="1"/>
  <c r="S4986" i="249" s="1"/>
  <c r="S4987" i="249" s="1"/>
  <c r="S4988" i="249" s="1"/>
  <c r="S4989" i="249" s="1"/>
  <c r="S4990" i="249" s="1"/>
  <c r="S4991" i="249" s="1"/>
  <c r="S4992" i="249" s="1"/>
  <c r="S4993" i="249" s="1"/>
  <c r="S4994" i="249" s="1"/>
  <c r="S4995" i="249" s="1"/>
  <c r="S4996" i="249" s="1"/>
  <c r="S4997" i="249" s="1"/>
  <c r="S4998" i="249" s="1"/>
  <c r="S4999" i="249" s="1"/>
  <c r="S5000" i="249" s="1"/>
  <c r="S5001" i="249" s="1"/>
  <c r="S5002" i="249" s="1"/>
  <c r="S5003" i="249" s="1"/>
  <c r="S5004" i="249" s="1"/>
  <c r="N5" i="249"/>
  <c r="O5" i="249" s="1"/>
  <c r="P5" i="249" s="1"/>
  <c r="M13" i="248"/>
  <c r="K10" i="248"/>
  <c r="L10" i="248" s="1"/>
  <c r="K9" i="248"/>
  <c r="L9" i="248" s="1"/>
  <c r="K8" i="248"/>
  <c r="L8" i="248" s="1"/>
  <c r="K7" i="248"/>
  <c r="L7" i="248" s="1"/>
  <c r="P6" i="248"/>
  <c r="P7" i="248" s="1"/>
  <c r="P8" i="248" s="1"/>
  <c r="P9" i="248" s="1"/>
  <c r="P10" i="248" s="1"/>
  <c r="P11" i="248" s="1"/>
  <c r="P12" i="248" s="1"/>
  <c r="P13" i="248" s="1"/>
  <c r="P14" i="248" s="1"/>
  <c r="P15" i="248" s="1"/>
  <c r="P16" i="248" s="1"/>
  <c r="P17" i="248" s="1"/>
  <c r="P18" i="248" s="1"/>
  <c r="P19" i="248" s="1"/>
  <c r="P20" i="248" s="1"/>
  <c r="P21" i="248" s="1"/>
  <c r="P22" i="248" s="1"/>
  <c r="P23" i="248" s="1"/>
  <c r="P24" i="248" s="1"/>
  <c r="P25" i="248" s="1"/>
  <c r="P26" i="248" s="1"/>
  <c r="P27" i="248" s="1"/>
  <c r="P28" i="248" s="1"/>
  <c r="P29" i="248" s="1"/>
  <c r="P30" i="248" s="1"/>
  <c r="P31" i="248" s="1"/>
  <c r="P32" i="248" s="1"/>
  <c r="P33" i="248" s="1"/>
  <c r="P34" i="248" s="1"/>
  <c r="P35" i="248" s="1"/>
  <c r="P36" i="248" s="1"/>
  <c r="P37" i="248" s="1"/>
  <c r="P38" i="248" s="1"/>
  <c r="P39" i="248" s="1"/>
  <c r="P40" i="248" s="1"/>
  <c r="P41" i="248" s="1"/>
  <c r="P42" i="248" s="1"/>
  <c r="P43" i="248" s="1"/>
  <c r="P44" i="248" s="1"/>
  <c r="P45" i="248" s="1"/>
  <c r="P46" i="248" s="1"/>
  <c r="P47" i="248" s="1"/>
  <c r="P48" i="248" s="1"/>
  <c r="P49" i="248" s="1"/>
  <c r="P50" i="248" s="1"/>
  <c r="P51" i="248" s="1"/>
  <c r="P52" i="248" s="1"/>
  <c r="P53" i="248" s="1"/>
  <c r="P54" i="248" s="1"/>
  <c r="P55" i="248" s="1"/>
  <c r="P56" i="248" s="1"/>
  <c r="P57" i="248" s="1"/>
  <c r="P58" i="248" s="1"/>
  <c r="P59" i="248" s="1"/>
  <c r="P60" i="248" s="1"/>
  <c r="P61" i="248" s="1"/>
  <c r="P62" i="248" s="1"/>
  <c r="P63" i="248" s="1"/>
  <c r="P64" i="248" s="1"/>
  <c r="P65" i="248" s="1"/>
  <c r="P66" i="248" s="1"/>
  <c r="P67" i="248" s="1"/>
  <c r="P68" i="248" s="1"/>
  <c r="P69" i="248" s="1"/>
  <c r="P70" i="248" s="1"/>
  <c r="P71" i="248" s="1"/>
  <c r="P72" i="248" s="1"/>
  <c r="P73" i="248" s="1"/>
  <c r="P74" i="248" s="1"/>
  <c r="P75" i="248" s="1"/>
  <c r="P76" i="248" s="1"/>
  <c r="P77" i="248" s="1"/>
  <c r="P78" i="248" s="1"/>
  <c r="P79" i="248" s="1"/>
  <c r="P80" i="248" s="1"/>
  <c r="P81" i="248" s="1"/>
  <c r="P82" i="248" s="1"/>
  <c r="P83" i="248" s="1"/>
  <c r="P84" i="248" s="1"/>
  <c r="P85" i="248" s="1"/>
  <c r="P86" i="248" s="1"/>
  <c r="P87" i="248" s="1"/>
  <c r="P88" i="248" s="1"/>
  <c r="P89" i="248" s="1"/>
  <c r="P90" i="248" s="1"/>
  <c r="P91" i="248" s="1"/>
  <c r="P92" i="248" s="1"/>
  <c r="P93" i="248" s="1"/>
  <c r="P94" i="248" s="1"/>
  <c r="P95" i="248" s="1"/>
  <c r="P96" i="248" s="1"/>
  <c r="P97" i="248" s="1"/>
  <c r="P98" i="248" s="1"/>
  <c r="P99" i="248" s="1"/>
  <c r="P100" i="248" s="1"/>
  <c r="P101" i="248" s="1"/>
  <c r="P102" i="248" s="1"/>
  <c r="P103" i="248" s="1"/>
  <c r="P104" i="248" s="1"/>
  <c r="P105" i="248" s="1"/>
  <c r="P106" i="248" s="1"/>
  <c r="P107" i="248" s="1"/>
  <c r="P108" i="248" s="1"/>
  <c r="P109" i="248" s="1"/>
  <c r="P110" i="248" s="1"/>
  <c r="P111" i="248" s="1"/>
  <c r="P112" i="248" s="1"/>
  <c r="P113" i="248" s="1"/>
  <c r="P114" i="248" s="1"/>
  <c r="P115" i="248" s="1"/>
  <c r="P116" i="248" s="1"/>
  <c r="P117" i="248" s="1"/>
  <c r="P118" i="248" s="1"/>
  <c r="P119" i="248" s="1"/>
  <c r="P120" i="248" s="1"/>
  <c r="P121" i="248" s="1"/>
  <c r="P122" i="248" s="1"/>
  <c r="P123" i="248" s="1"/>
  <c r="P124" i="248" s="1"/>
  <c r="P125" i="248" s="1"/>
  <c r="P126" i="248" s="1"/>
  <c r="P127" i="248" s="1"/>
  <c r="P128" i="248" s="1"/>
  <c r="P129" i="248" s="1"/>
  <c r="P130" i="248" s="1"/>
  <c r="P131" i="248" s="1"/>
  <c r="P132" i="248" s="1"/>
  <c r="P133" i="248" s="1"/>
  <c r="P134" i="248" s="1"/>
  <c r="P135" i="248" s="1"/>
  <c r="P136" i="248" s="1"/>
  <c r="P137" i="248" s="1"/>
  <c r="P138" i="248" s="1"/>
  <c r="P139" i="248" s="1"/>
  <c r="P140" i="248" s="1"/>
  <c r="P141" i="248" s="1"/>
  <c r="P142" i="248" s="1"/>
  <c r="P143" i="248" s="1"/>
  <c r="P144" i="248" s="1"/>
  <c r="P145" i="248" s="1"/>
  <c r="P146" i="248" s="1"/>
  <c r="P147" i="248" s="1"/>
  <c r="P148" i="248" s="1"/>
  <c r="P149" i="248" s="1"/>
  <c r="P150" i="248" s="1"/>
  <c r="P151" i="248" s="1"/>
  <c r="P152" i="248" s="1"/>
  <c r="P153" i="248" s="1"/>
  <c r="P154" i="248" s="1"/>
  <c r="P155" i="248" s="1"/>
  <c r="P156" i="248" s="1"/>
  <c r="P157" i="248" s="1"/>
  <c r="P158" i="248" s="1"/>
  <c r="P159" i="248" s="1"/>
  <c r="P160" i="248" s="1"/>
  <c r="P161" i="248" s="1"/>
  <c r="P162" i="248" s="1"/>
  <c r="P163" i="248" s="1"/>
  <c r="P164" i="248" s="1"/>
  <c r="P165" i="248" s="1"/>
  <c r="P166" i="248" s="1"/>
  <c r="P167" i="248" s="1"/>
  <c r="P168" i="248" s="1"/>
  <c r="P169" i="248" s="1"/>
  <c r="P170" i="248" s="1"/>
  <c r="P171" i="248" s="1"/>
  <c r="P172" i="248" s="1"/>
  <c r="P173" i="248" s="1"/>
  <c r="P174" i="248" s="1"/>
  <c r="P175" i="248" s="1"/>
  <c r="P176" i="248" s="1"/>
  <c r="P177" i="248" s="1"/>
  <c r="P178" i="248" s="1"/>
  <c r="P179" i="248" s="1"/>
  <c r="P180" i="248" s="1"/>
  <c r="P181" i="248" s="1"/>
  <c r="P182" i="248" s="1"/>
  <c r="P183" i="248" s="1"/>
  <c r="P184" i="248" s="1"/>
  <c r="P185" i="248" s="1"/>
  <c r="P186" i="248" s="1"/>
  <c r="P187" i="248" s="1"/>
  <c r="P188" i="248" s="1"/>
  <c r="P189" i="248" s="1"/>
  <c r="P190" i="248" s="1"/>
  <c r="P191" i="248" s="1"/>
  <c r="P192" i="248" s="1"/>
  <c r="P193" i="248" s="1"/>
  <c r="P194" i="248" s="1"/>
  <c r="P195" i="248" s="1"/>
  <c r="P196" i="248" s="1"/>
  <c r="P197" i="248" s="1"/>
  <c r="P198" i="248" s="1"/>
  <c r="P199" i="248" s="1"/>
  <c r="P200" i="248" s="1"/>
  <c r="P201" i="248" s="1"/>
  <c r="P202" i="248" s="1"/>
  <c r="P203" i="248" s="1"/>
  <c r="P204" i="248" s="1"/>
  <c r="P205" i="248" s="1"/>
  <c r="P206" i="248" s="1"/>
  <c r="P207" i="248" s="1"/>
  <c r="P208" i="248" s="1"/>
  <c r="P209" i="248" s="1"/>
  <c r="P210" i="248" s="1"/>
  <c r="P211" i="248" s="1"/>
  <c r="P212" i="248" s="1"/>
  <c r="P213" i="248" s="1"/>
  <c r="P214" i="248" s="1"/>
  <c r="P215" i="248" s="1"/>
  <c r="P216" i="248" s="1"/>
  <c r="P217" i="248" s="1"/>
  <c r="P218" i="248" s="1"/>
  <c r="P219" i="248" s="1"/>
  <c r="P220" i="248" s="1"/>
  <c r="P221" i="248" s="1"/>
  <c r="P222" i="248" s="1"/>
  <c r="P223" i="248" s="1"/>
  <c r="P224" i="248" s="1"/>
  <c r="P225" i="248" s="1"/>
  <c r="P226" i="248" s="1"/>
  <c r="P227" i="248" s="1"/>
  <c r="P228" i="248" s="1"/>
  <c r="P229" i="248" s="1"/>
  <c r="P230" i="248" s="1"/>
  <c r="P231" i="248" s="1"/>
  <c r="P232" i="248" s="1"/>
  <c r="P233" i="248" s="1"/>
  <c r="P234" i="248" s="1"/>
  <c r="P235" i="248" s="1"/>
  <c r="P236" i="248" s="1"/>
  <c r="P237" i="248" s="1"/>
  <c r="P238" i="248" s="1"/>
  <c r="P239" i="248" s="1"/>
  <c r="P240" i="248" s="1"/>
  <c r="P241" i="248" s="1"/>
  <c r="P242" i="248" s="1"/>
  <c r="P243" i="248" s="1"/>
  <c r="P244" i="248" s="1"/>
  <c r="P245" i="248" s="1"/>
  <c r="P246" i="248" s="1"/>
  <c r="P247" i="248" s="1"/>
  <c r="P248" i="248" s="1"/>
  <c r="P249" i="248" s="1"/>
  <c r="P250" i="248" s="1"/>
  <c r="P251" i="248" s="1"/>
  <c r="P252" i="248" s="1"/>
  <c r="P253" i="248" s="1"/>
  <c r="P254" i="248" s="1"/>
  <c r="P255" i="248" s="1"/>
  <c r="P256" i="248" s="1"/>
  <c r="P257" i="248" s="1"/>
  <c r="P258" i="248" s="1"/>
  <c r="P259" i="248" s="1"/>
  <c r="P260" i="248" s="1"/>
  <c r="P261" i="248" s="1"/>
  <c r="P262" i="248" s="1"/>
  <c r="P263" i="248" s="1"/>
  <c r="P264" i="248" s="1"/>
  <c r="P265" i="248" s="1"/>
  <c r="P266" i="248" s="1"/>
  <c r="P267" i="248" s="1"/>
  <c r="P268" i="248" s="1"/>
  <c r="P269" i="248" s="1"/>
  <c r="P270" i="248" s="1"/>
  <c r="P271" i="248" s="1"/>
  <c r="P272" i="248" s="1"/>
  <c r="P273" i="248" s="1"/>
  <c r="P274" i="248" s="1"/>
  <c r="P275" i="248" s="1"/>
  <c r="P276" i="248" s="1"/>
  <c r="P277" i="248" s="1"/>
  <c r="P278" i="248" s="1"/>
  <c r="P279" i="248" s="1"/>
  <c r="P280" i="248" s="1"/>
  <c r="P281" i="248" s="1"/>
  <c r="P282" i="248" s="1"/>
  <c r="P283" i="248" s="1"/>
  <c r="P284" i="248" s="1"/>
  <c r="P285" i="248" s="1"/>
  <c r="P286" i="248" s="1"/>
  <c r="P287" i="248" s="1"/>
  <c r="P288" i="248" s="1"/>
  <c r="P289" i="248" s="1"/>
  <c r="P290" i="248" s="1"/>
  <c r="P291" i="248" s="1"/>
  <c r="P292" i="248" s="1"/>
  <c r="P293" i="248" s="1"/>
  <c r="P294" i="248" s="1"/>
  <c r="P295" i="248" s="1"/>
  <c r="P296" i="248" s="1"/>
  <c r="P297" i="248" s="1"/>
  <c r="P298" i="248" s="1"/>
  <c r="P299" i="248" s="1"/>
  <c r="P300" i="248" s="1"/>
  <c r="P301" i="248" s="1"/>
  <c r="P302" i="248" s="1"/>
  <c r="P303" i="248" s="1"/>
  <c r="P304" i="248" s="1"/>
  <c r="P305" i="248" s="1"/>
  <c r="P306" i="248" s="1"/>
  <c r="P307" i="248" s="1"/>
  <c r="P308" i="248" s="1"/>
  <c r="P309" i="248" s="1"/>
  <c r="P310" i="248" s="1"/>
  <c r="P311" i="248" s="1"/>
  <c r="P312" i="248" s="1"/>
  <c r="P313" i="248" s="1"/>
  <c r="P314" i="248" s="1"/>
  <c r="P315" i="248" s="1"/>
  <c r="P316" i="248" s="1"/>
  <c r="P317" i="248" s="1"/>
  <c r="P318" i="248" s="1"/>
  <c r="P319" i="248" s="1"/>
  <c r="P320" i="248" s="1"/>
  <c r="P321" i="248" s="1"/>
  <c r="P322" i="248" s="1"/>
  <c r="P323" i="248" s="1"/>
  <c r="P324" i="248" s="1"/>
  <c r="P325" i="248" s="1"/>
  <c r="P326" i="248" s="1"/>
  <c r="P327" i="248" s="1"/>
  <c r="P328" i="248" s="1"/>
  <c r="P329" i="248" s="1"/>
  <c r="P330" i="248" s="1"/>
  <c r="P331" i="248" s="1"/>
  <c r="P332" i="248" s="1"/>
  <c r="P333" i="248" s="1"/>
  <c r="P334" i="248" s="1"/>
  <c r="P335" i="248" s="1"/>
  <c r="P336" i="248" s="1"/>
  <c r="P337" i="248" s="1"/>
  <c r="P338" i="248" s="1"/>
  <c r="P339" i="248" s="1"/>
  <c r="P340" i="248" s="1"/>
  <c r="P341" i="248" s="1"/>
  <c r="P342" i="248" s="1"/>
  <c r="P343" i="248" s="1"/>
  <c r="P344" i="248" s="1"/>
  <c r="P345" i="248" s="1"/>
  <c r="P346" i="248" s="1"/>
  <c r="P347" i="248" s="1"/>
  <c r="P348" i="248" s="1"/>
  <c r="P349" i="248" s="1"/>
  <c r="P350" i="248" s="1"/>
  <c r="P351" i="248" s="1"/>
  <c r="P352" i="248" s="1"/>
  <c r="P353" i="248" s="1"/>
  <c r="P354" i="248" s="1"/>
  <c r="P355" i="248" s="1"/>
  <c r="P356" i="248" s="1"/>
  <c r="P357" i="248" s="1"/>
  <c r="P358" i="248" s="1"/>
  <c r="P359" i="248" s="1"/>
  <c r="P360" i="248" s="1"/>
  <c r="P361" i="248" s="1"/>
  <c r="P362" i="248" s="1"/>
  <c r="P363" i="248" s="1"/>
  <c r="P364" i="248" s="1"/>
  <c r="P365" i="248" s="1"/>
  <c r="P366" i="248" s="1"/>
  <c r="P367" i="248" s="1"/>
  <c r="P368" i="248" s="1"/>
  <c r="P369" i="248" s="1"/>
  <c r="P370" i="248" s="1"/>
  <c r="P371" i="248" s="1"/>
  <c r="P372" i="248" s="1"/>
  <c r="P373" i="248" s="1"/>
  <c r="P374" i="248" s="1"/>
  <c r="P375" i="248" s="1"/>
  <c r="P376" i="248" s="1"/>
  <c r="P377" i="248" s="1"/>
  <c r="P378" i="248" s="1"/>
  <c r="P379" i="248" s="1"/>
  <c r="P380" i="248" s="1"/>
  <c r="P381" i="248" s="1"/>
  <c r="P382" i="248" s="1"/>
  <c r="P383" i="248" s="1"/>
  <c r="P384" i="248" s="1"/>
  <c r="P385" i="248" s="1"/>
  <c r="P386" i="248" s="1"/>
  <c r="P387" i="248" s="1"/>
  <c r="P388" i="248" s="1"/>
  <c r="P389" i="248" s="1"/>
  <c r="P390" i="248" s="1"/>
  <c r="P391" i="248" s="1"/>
  <c r="P392" i="248" s="1"/>
  <c r="P393" i="248" s="1"/>
  <c r="P394" i="248" s="1"/>
  <c r="P395" i="248" s="1"/>
  <c r="P396" i="248" s="1"/>
  <c r="P397" i="248" s="1"/>
  <c r="P398" i="248" s="1"/>
  <c r="P399" i="248" s="1"/>
  <c r="P400" i="248" s="1"/>
  <c r="P401" i="248" s="1"/>
  <c r="P402" i="248" s="1"/>
  <c r="P403" i="248" s="1"/>
  <c r="P404" i="248" s="1"/>
  <c r="P405" i="248" s="1"/>
  <c r="P406" i="248" s="1"/>
  <c r="P407" i="248" s="1"/>
  <c r="P408" i="248" s="1"/>
  <c r="P409" i="248" s="1"/>
  <c r="P410" i="248" s="1"/>
  <c r="P411" i="248" s="1"/>
  <c r="P412" i="248" s="1"/>
  <c r="P413" i="248" s="1"/>
  <c r="P414" i="248" s="1"/>
  <c r="P415" i="248" s="1"/>
  <c r="P416" i="248" s="1"/>
  <c r="P417" i="248" s="1"/>
  <c r="P418" i="248" s="1"/>
  <c r="P419" i="248" s="1"/>
  <c r="P420" i="248" s="1"/>
  <c r="P421" i="248" s="1"/>
  <c r="P422" i="248" s="1"/>
  <c r="P423" i="248" s="1"/>
  <c r="P424" i="248" s="1"/>
  <c r="P425" i="248" s="1"/>
  <c r="P426" i="248" s="1"/>
  <c r="P427" i="248" s="1"/>
  <c r="P428" i="248" s="1"/>
  <c r="P429" i="248" s="1"/>
  <c r="P430" i="248" s="1"/>
  <c r="P431" i="248" s="1"/>
  <c r="P432" i="248" s="1"/>
  <c r="P433" i="248" s="1"/>
  <c r="P434" i="248" s="1"/>
  <c r="P435" i="248" s="1"/>
  <c r="P436" i="248" s="1"/>
  <c r="P437" i="248" s="1"/>
  <c r="P438" i="248" s="1"/>
  <c r="P439" i="248" s="1"/>
  <c r="P440" i="248" s="1"/>
  <c r="P441" i="248" s="1"/>
  <c r="P442" i="248" s="1"/>
  <c r="P443" i="248" s="1"/>
  <c r="P444" i="248" s="1"/>
  <c r="P445" i="248" s="1"/>
  <c r="P446" i="248" s="1"/>
  <c r="P447" i="248" s="1"/>
  <c r="P448" i="248" s="1"/>
  <c r="P449" i="248" s="1"/>
  <c r="P450" i="248" s="1"/>
  <c r="P451" i="248" s="1"/>
  <c r="P452" i="248" s="1"/>
  <c r="P453" i="248" s="1"/>
  <c r="P454" i="248" s="1"/>
  <c r="P455" i="248" s="1"/>
  <c r="P456" i="248" s="1"/>
  <c r="P457" i="248" s="1"/>
  <c r="P458" i="248" s="1"/>
  <c r="P459" i="248" s="1"/>
  <c r="P460" i="248" s="1"/>
  <c r="P461" i="248" s="1"/>
  <c r="P462" i="248" s="1"/>
  <c r="P463" i="248" s="1"/>
  <c r="P464" i="248" s="1"/>
  <c r="P465" i="248" s="1"/>
  <c r="P466" i="248" s="1"/>
  <c r="P467" i="248" s="1"/>
  <c r="P468" i="248" s="1"/>
  <c r="P469" i="248" s="1"/>
  <c r="P470" i="248" s="1"/>
  <c r="P471" i="248" s="1"/>
  <c r="P472" i="248" s="1"/>
  <c r="P473" i="248" s="1"/>
  <c r="P474" i="248" s="1"/>
  <c r="P475" i="248" s="1"/>
  <c r="P476" i="248" s="1"/>
  <c r="P477" i="248" s="1"/>
  <c r="P478" i="248" s="1"/>
  <c r="P479" i="248" s="1"/>
  <c r="P480" i="248" s="1"/>
  <c r="P481" i="248" s="1"/>
  <c r="P482" i="248" s="1"/>
  <c r="P483" i="248" s="1"/>
  <c r="P484" i="248" s="1"/>
  <c r="P485" i="248" s="1"/>
  <c r="P486" i="248" s="1"/>
  <c r="P487" i="248" s="1"/>
  <c r="P488" i="248" s="1"/>
  <c r="P489" i="248" s="1"/>
  <c r="P490" i="248" s="1"/>
  <c r="P491" i="248" s="1"/>
  <c r="P492" i="248" s="1"/>
  <c r="P493" i="248" s="1"/>
  <c r="P494" i="248" s="1"/>
  <c r="P495" i="248" s="1"/>
  <c r="P496" i="248" s="1"/>
  <c r="P497" i="248" s="1"/>
  <c r="P498" i="248" s="1"/>
  <c r="P499" i="248" s="1"/>
  <c r="P500" i="248" s="1"/>
  <c r="P501" i="248" s="1"/>
  <c r="P502" i="248" s="1"/>
  <c r="P503" i="248" s="1"/>
  <c r="P504" i="248" s="1"/>
  <c r="P505" i="248" s="1"/>
  <c r="P506" i="248" s="1"/>
  <c r="P507" i="248" s="1"/>
  <c r="P508" i="248" s="1"/>
  <c r="P509" i="248" s="1"/>
  <c r="P510" i="248" s="1"/>
  <c r="P511" i="248" s="1"/>
  <c r="P512" i="248" s="1"/>
  <c r="P513" i="248" s="1"/>
  <c r="P514" i="248" s="1"/>
  <c r="P515" i="248" s="1"/>
  <c r="P516" i="248" s="1"/>
  <c r="P517" i="248" s="1"/>
  <c r="P518" i="248" s="1"/>
  <c r="P519" i="248" s="1"/>
  <c r="P520" i="248" s="1"/>
  <c r="P521" i="248" s="1"/>
  <c r="P522" i="248" s="1"/>
  <c r="P523" i="248" s="1"/>
  <c r="P524" i="248" s="1"/>
  <c r="P525" i="248" s="1"/>
  <c r="P526" i="248" s="1"/>
  <c r="P527" i="248" s="1"/>
  <c r="P528" i="248" s="1"/>
  <c r="P529" i="248" s="1"/>
  <c r="P530" i="248" s="1"/>
  <c r="P531" i="248" s="1"/>
  <c r="P532" i="248" s="1"/>
  <c r="P533" i="248" s="1"/>
  <c r="P534" i="248" s="1"/>
  <c r="P535" i="248" s="1"/>
  <c r="P536" i="248" s="1"/>
  <c r="P537" i="248" s="1"/>
  <c r="P538" i="248" s="1"/>
  <c r="P539" i="248" s="1"/>
  <c r="P540" i="248" s="1"/>
  <c r="P541" i="248" s="1"/>
  <c r="P542" i="248" s="1"/>
  <c r="P543" i="248" s="1"/>
  <c r="P544" i="248" s="1"/>
  <c r="P545" i="248" s="1"/>
  <c r="P546" i="248" s="1"/>
  <c r="P547" i="248" s="1"/>
  <c r="P548" i="248" s="1"/>
  <c r="P549" i="248" s="1"/>
  <c r="P550" i="248" s="1"/>
  <c r="P551" i="248" s="1"/>
  <c r="P552" i="248" s="1"/>
  <c r="P553" i="248" s="1"/>
  <c r="P554" i="248" s="1"/>
  <c r="P555" i="248" s="1"/>
  <c r="P556" i="248" s="1"/>
  <c r="P557" i="248" s="1"/>
  <c r="P558" i="248" s="1"/>
  <c r="P559" i="248" s="1"/>
  <c r="P560" i="248" s="1"/>
  <c r="P561" i="248" s="1"/>
  <c r="P562" i="248" s="1"/>
  <c r="P563" i="248" s="1"/>
  <c r="P564" i="248" s="1"/>
  <c r="P565" i="248" s="1"/>
  <c r="P566" i="248" s="1"/>
  <c r="P567" i="248" s="1"/>
  <c r="P568" i="248" s="1"/>
  <c r="P569" i="248" s="1"/>
  <c r="P570" i="248" s="1"/>
  <c r="P571" i="248" s="1"/>
  <c r="P572" i="248" s="1"/>
  <c r="P573" i="248" s="1"/>
  <c r="P574" i="248" s="1"/>
  <c r="P575" i="248" s="1"/>
  <c r="P576" i="248" s="1"/>
  <c r="P577" i="248" s="1"/>
  <c r="P578" i="248" s="1"/>
  <c r="P579" i="248" s="1"/>
  <c r="P580" i="248" s="1"/>
  <c r="P581" i="248" s="1"/>
  <c r="P582" i="248" s="1"/>
  <c r="P583" i="248" s="1"/>
  <c r="P584" i="248" s="1"/>
  <c r="P585" i="248" s="1"/>
  <c r="P586" i="248" s="1"/>
  <c r="P587" i="248" s="1"/>
  <c r="P588" i="248" s="1"/>
  <c r="P589" i="248" s="1"/>
  <c r="P590" i="248" s="1"/>
  <c r="P591" i="248" s="1"/>
  <c r="P592" i="248" s="1"/>
  <c r="P593" i="248" s="1"/>
  <c r="P594" i="248" s="1"/>
  <c r="P595" i="248" s="1"/>
  <c r="P596" i="248" s="1"/>
  <c r="P597" i="248" s="1"/>
  <c r="P598" i="248" s="1"/>
  <c r="P599" i="248" s="1"/>
  <c r="P600" i="248" s="1"/>
  <c r="P601" i="248" s="1"/>
  <c r="P602" i="248" s="1"/>
  <c r="P603" i="248" s="1"/>
  <c r="P604" i="248" s="1"/>
  <c r="P605" i="248" s="1"/>
  <c r="P606" i="248" s="1"/>
  <c r="P607" i="248" s="1"/>
  <c r="P608" i="248" s="1"/>
  <c r="P609" i="248" s="1"/>
  <c r="P610" i="248" s="1"/>
  <c r="P611" i="248" s="1"/>
  <c r="P612" i="248" s="1"/>
  <c r="P613" i="248" s="1"/>
  <c r="P614" i="248" s="1"/>
  <c r="P615" i="248" s="1"/>
  <c r="P616" i="248" s="1"/>
  <c r="P617" i="248" s="1"/>
  <c r="P618" i="248" s="1"/>
  <c r="P619" i="248" s="1"/>
  <c r="P620" i="248" s="1"/>
  <c r="P621" i="248" s="1"/>
  <c r="P622" i="248" s="1"/>
  <c r="P623" i="248" s="1"/>
  <c r="P624" i="248" s="1"/>
  <c r="P625" i="248" s="1"/>
  <c r="P626" i="248" s="1"/>
  <c r="P627" i="248" s="1"/>
  <c r="P628" i="248" s="1"/>
  <c r="P629" i="248" s="1"/>
  <c r="P630" i="248" s="1"/>
  <c r="P631" i="248" s="1"/>
  <c r="P632" i="248" s="1"/>
  <c r="P633" i="248" s="1"/>
  <c r="P634" i="248" s="1"/>
  <c r="P635" i="248" s="1"/>
  <c r="P636" i="248" s="1"/>
  <c r="P637" i="248" s="1"/>
  <c r="P638" i="248" s="1"/>
  <c r="P639" i="248" s="1"/>
  <c r="P640" i="248" s="1"/>
  <c r="P641" i="248" s="1"/>
  <c r="P642" i="248" s="1"/>
  <c r="P643" i="248" s="1"/>
  <c r="P644" i="248" s="1"/>
  <c r="P645" i="248" s="1"/>
  <c r="P646" i="248" s="1"/>
  <c r="P647" i="248" s="1"/>
  <c r="P648" i="248" s="1"/>
  <c r="P649" i="248" s="1"/>
  <c r="P650" i="248" s="1"/>
  <c r="P651" i="248" s="1"/>
  <c r="P652" i="248" s="1"/>
  <c r="P653" i="248" s="1"/>
  <c r="P654" i="248" s="1"/>
  <c r="P655" i="248" s="1"/>
  <c r="P656" i="248" s="1"/>
  <c r="P657" i="248" s="1"/>
  <c r="P658" i="248" s="1"/>
  <c r="P659" i="248" s="1"/>
  <c r="P660" i="248" s="1"/>
  <c r="P661" i="248" s="1"/>
  <c r="P662" i="248" s="1"/>
  <c r="P663" i="248" s="1"/>
  <c r="P664" i="248" s="1"/>
  <c r="P665" i="248" s="1"/>
  <c r="P666" i="248" s="1"/>
  <c r="P667" i="248" s="1"/>
  <c r="P668" i="248" s="1"/>
  <c r="P669" i="248" s="1"/>
  <c r="P670" i="248" s="1"/>
  <c r="P671" i="248" s="1"/>
  <c r="P672" i="248" s="1"/>
  <c r="P673" i="248" s="1"/>
  <c r="P674" i="248" s="1"/>
  <c r="P675" i="248" s="1"/>
  <c r="P676" i="248" s="1"/>
  <c r="P677" i="248" s="1"/>
  <c r="P678" i="248" s="1"/>
  <c r="P679" i="248" s="1"/>
  <c r="P680" i="248" s="1"/>
  <c r="P681" i="248" s="1"/>
  <c r="P682" i="248" s="1"/>
  <c r="P683" i="248" s="1"/>
  <c r="P684" i="248" s="1"/>
  <c r="P685" i="248" s="1"/>
  <c r="P686" i="248" s="1"/>
  <c r="P687" i="248" s="1"/>
  <c r="P688" i="248" s="1"/>
  <c r="P689" i="248" s="1"/>
  <c r="P690" i="248" s="1"/>
  <c r="P691" i="248" s="1"/>
  <c r="P692" i="248" s="1"/>
  <c r="P693" i="248" s="1"/>
  <c r="P694" i="248" s="1"/>
  <c r="P695" i="248" s="1"/>
  <c r="P696" i="248" s="1"/>
  <c r="P697" i="248" s="1"/>
  <c r="P698" i="248" s="1"/>
  <c r="P699" i="248" s="1"/>
  <c r="P700" i="248" s="1"/>
  <c r="P701" i="248" s="1"/>
  <c r="P702" i="248" s="1"/>
  <c r="P703" i="248" s="1"/>
  <c r="P704" i="248" s="1"/>
  <c r="P705" i="248" s="1"/>
  <c r="P706" i="248" s="1"/>
  <c r="P707" i="248" s="1"/>
  <c r="P708" i="248" s="1"/>
  <c r="P709" i="248" s="1"/>
  <c r="P710" i="248" s="1"/>
  <c r="P711" i="248" s="1"/>
  <c r="P712" i="248" s="1"/>
  <c r="P713" i="248" s="1"/>
  <c r="P714" i="248" s="1"/>
  <c r="P715" i="248" s="1"/>
  <c r="P716" i="248" s="1"/>
  <c r="P717" i="248" s="1"/>
  <c r="P718" i="248" s="1"/>
  <c r="P719" i="248" s="1"/>
  <c r="P720" i="248" s="1"/>
  <c r="P721" i="248" s="1"/>
  <c r="P722" i="248" s="1"/>
  <c r="P723" i="248" s="1"/>
  <c r="P724" i="248" s="1"/>
  <c r="P725" i="248" s="1"/>
  <c r="P726" i="248" s="1"/>
  <c r="P727" i="248" s="1"/>
  <c r="P728" i="248" s="1"/>
  <c r="P729" i="248" s="1"/>
  <c r="P730" i="248" s="1"/>
  <c r="P731" i="248" s="1"/>
  <c r="P732" i="248" s="1"/>
  <c r="P733" i="248" s="1"/>
  <c r="P734" i="248" s="1"/>
  <c r="P735" i="248" s="1"/>
  <c r="P736" i="248" s="1"/>
  <c r="P737" i="248" s="1"/>
  <c r="P738" i="248" s="1"/>
  <c r="P739" i="248" s="1"/>
  <c r="P740" i="248" s="1"/>
  <c r="P741" i="248" s="1"/>
  <c r="P742" i="248" s="1"/>
  <c r="P743" i="248" s="1"/>
  <c r="P744" i="248" s="1"/>
  <c r="P745" i="248" s="1"/>
  <c r="P746" i="248" s="1"/>
  <c r="P747" i="248" s="1"/>
  <c r="P748" i="248" s="1"/>
  <c r="P749" i="248" s="1"/>
  <c r="P750" i="248" s="1"/>
  <c r="P751" i="248" s="1"/>
  <c r="P752" i="248" s="1"/>
  <c r="P753" i="248" s="1"/>
  <c r="P754" i="248" s="1"/>
  <c r="P755" i="248" s="1"/>
  <c r="P756" i="248" s="1"/>
  <c r="P757" i="248" s="1"/>
  <c r="P758" i="248" s="1"/>
  <c r="P759" i="248" s="1"/>
  <c r="P760" i="248" s="1"/>
  <c r="P761" i="248" s="1"/>
  <c r="P762" i="248" s="1"/>
  <c r="P763" i="248" s="1"/>
  <c r="P764" i="248" s="1"/>
  <c r="P765" i="248" s="1"/>
  <c r="P766" i="248" s="1"/>
  <c r="P767" i="248" s="1"/>
  <c r="P768" i="248" s="1"/>
  <c r="P769" i="248" s="1"/>
  <c r="P770" i="248" s="1"/>
  <c r="P771" i="248" s="1"/>
  <c r="P772" i="248" s="1"/>
  <c r="P773" i="248" s="1"/>
  <c r="P774" i="248" s="1"/>
  <c r="P775" i="248" s="1"/>
  <c r="P776" i="248" s="1"/>
  <c r="P777" i="248" s="1"/>
  <c r="P778" i="248" s="1"/>
  <c r="P779" i="248" s="1"/>
  <c r="P780" i="248" s="1"/>
  <c r="P781" i="248" s="1"/>
  <c r="P782" i="248" s="1"/>
  <c r="P783" i="248" s="1"/>
  <c r="P784" i="248" s="1"/>
  <c r="P785" i="248" s="1"/>
  <c r="P786" i="248" s="1"/>
  <c r="P787" i="248" s="1"/>
  <c r="P788" i="248" s="1"/>
  <c r="P789" i="248" s="1"/>
  <c r="P790" i="248" s="1"/>
  <c r="P791" i="248" s="1"/>
  <c r="P792" i="248" s="1"/>
  <c r="P793" i="248" s="1"/>
  <c r="P794" i="248" s="1"/>
  <c r="P795" i="248" s="1"/>
  <c r="P796" i="248" s="1"/>
  <c r="P797" i="248" s="1"/>
  <c r="P798" i="248" s="1"/>
  <c r="P799" i="248" s="1"/>
  <c r="P800" i="248" s="1"/>
  <c r="P801" i="248" s="1"/>
  <c r="P802" i="248" s="1"/>
  <c r="P803" i="248" s="1"/>
  <c r="P804" i="248" s="1"/>
  <c r="P805" i="248" s="1"/>
  <c r="P806" i="248" s="1"/>
  <c r="P807" i="248" s="1"/>
  <c r="P808" i="248" s="1"/>
  <c r="P809" i="248" s="1"/>
  <c r="P810" i="248" s="1"/>
  <c r="P811" i="248" s="1"/>
  <c r="P812" i="248" s="1"/>
  <c r="P813" i="248" s="1"/>
  <c r="P814" i="248" s="1"/>
  <c r="P815" i="248" s="1"/>
  <c r="P816" i="248" s="1"/>
  <c r="P817" i="248" s="1"/>
  <c r="P818" i="248" s="1"/>
  <c r="P819" i="248" s="1"/>
  <c r="P820" i="248" s="1"/>
  <c r="P821" i="248" s="1"/>
  <c r="P822" i="248" s="1"/>
  <c r="P823" i="248" s="1"/>
  <c r="P824" i="248" s="1"/>
  <c r="P825" i="248" s="1"/>
  <c r="P826" i="248" s="1"/>
  <c r="P827" i="248" s="1"/>
  <c r="P828" i="248" s="1"/>
  <c r="P829" i="248" s="1"/>
  <c r="P830" i="248" s="1"/>
  <c r="P831" i="248" s="1"/>
  <c r="P832" i="248" s="1"/>
  <c r="P833" i="248" s="1"/>
  <c r="P834" i="248" s="1"/>
  <c r="P835" i="248" s="1"/>
  <c r="P836" i="248" s="1"/>
  <c r="P837" i="248" s="1"/>
  <c r="P838" i="248" s="1"/>
  <c r="P839" i="248" s="1"/>
  <c r="P840" i="248" s="1"/>
  <c r="P841" i="248" s="1"/>
  <c r="P842" i="248" s="1"/>
  <c r="P843" i="248" s="1"/>
  <c r="P844" i="248" s="1"/>
  <c r="P845" i="248" s="1"/>
  <c r="P846" i="248" s="1"/>
  <c r="P847" i="248" s="1"/>
  <c r="P848" i="248" s="1"/>
  <c r="P849" i="248" s="1"/>
  <c r="P850" i="248" s="1"/>
  <c r="P851" i="248" s="1"/>
  <c r="P852" i="248" s="1"/>
  <c r="P853" i="248" s="1"/>
  <c r="P854" i="248" s="1"/>
  <c r="P855" i="248" s="1"/>
  <c r="P856" i="248" s="1"/>
  <c r="P857" i="248" s="1"/>
  <c r="P858" i="248" s="1"/>
  <c r="P859" i="248" s="1"/>
  <c r="P860" i="248" s="1"/>
  <c r="P861" i="248" s="1"/>
  <c r="P862" i="248" s="1"/>
  <c r="P863" i="248" s="1"/>
  <c r="P864" i="248" s="1"/>
  <c r="P865" i="248" s="1"/>
  <c r="P866" i="248" s="1"/>
  <c r="P867" i="248" s="1"/>
  <c r="P868" i="248" s="1"/>
  <c r="P869" i="248" s="1"/>
  <c r="P870" i="248" s="1"/>
  <c r="P871" i="248" s="1"/>
  <c r="P872" i="248" s="1"/>
  <c r="P873" i="248" s="1"/>
  <c r="P874" i="248" s="1"/>
  <c r="P875" i="248" s="1"/>
  <c r="P876" i="248" s="1"/>
  <c r="P877" i="248" s="1"/>
  <c r="P878" i="248" s="1"/>
  <c r="P879" i="248" s="1"/>
  <c r="P880" i="248" s="1"/>
  <c r="P881" i="248" s="1"/>
  <c r="P882" i="248" s="1"/>
  <c r="P883" i="248" s="1"/>
  <c r="P884" i="248" s="1"/>
  <c r="P885" i="248" s="1"/>
  <c r="P886" i="248" s="1"/>
  <c r="P887" i="248" s="1"/>
  <c r="P888" i="248" s="1"/>
  <c r="P889" i="248" s="1"/>
  <c r="P890" i="248" s="1"/>
  <c r="P891" i="248" s="1"/>
  <c r="P892" i="248" s="1"/>
  <c r="P893" i="248" s="1"/>
  <c r="P894" i="248" s="1"/>
  <c r="P895" i="248" s="1"/>
  <c r="P896" i="248" s="1"/>
  <c r="P897" i="248" s="1"/>
  <c r="P898" i="248" s="1"/>
  <c r="P899" i="248" s="1"/>
  <c r="P900" i="248" s="1"/>
  <c r="P901" i="248" s="1"/>
  <c r="P902" i="248" s="1"/>
  <c r="P903" i="248" s="1"/>
  <c r="P904" i="248" s="1"/>
  <c r="P905" i="248" s="1"/>
  <c r="P906" i="248" s="1"/>
  <c r="P907" i="248" s="1"/>
  <c r="P908" i="248" s="1"/>
  <c r="P909" i="248" s="1"/>
  <c r="P910" i="248" s="1"/>
  <c r="P911" i="248" s="1"/>
  <c r="P912" i="248" s="1"/>
  <c r="P913" i="248" s="1"/>
  <c r="P914" i="248" s="1"/>
  <c r="P915" i="248" s="1"/>
  <c r="P916" i="248" s="1"/>
  <c r="P917" i="248" s="1"/>
  <c r="P918" i="248" s="1"/>
  <c r="P919" i="248" s="1"/>
  <c r="P920" i="248" s="1"/>
  <c r="P921" i="248" s="1"/>
  <c r="P922" i="248" s="1"/>
  <c r="P923" i="248" s="1"/>
  <c r="P924" i="248" s="1"/>
  <c r="P925" i="248" s="1"/>
  <c r="P926" i="248" s="1"/>
  <c r="P927" i="248" s="1"/>
  <c r="P928" i="248" s="1"/>
  <c r="P929" i="248" s="1"/>
  <c r="P930" i="248" s="1"/>
  <c r="P931" i="248" s="1"/>
  <c r="P932" i="248" s="1"/>
  <c r="P933" i="248" s="1"/>
  <c r="P934" i="248" s="1"/>
  <c r="P935" i="248" s="1"/>
  <c r="P936" i="248" s="1"/>
  <c r="P937" i="248" s="1"/>
  <c r="P938" i="248" s="1"/>
  <c r="P939" i="248" s="1"/>
  <c r="P940" i="248" s="1"/>
  <c r="P941" i="248" s="1"/>
  <c r="P942" i="248" s="1"/>
  <c r="P943" i="248" s="1"/>
  <c r="P944" i="248" s="1"/>
  <c r="P945" i="248" s="1"/>
  <c r="P946" i="248" s="1"/>
  <c r="P947" i="248" s="1"/>
  <c r="P948" i="248" s="1"/>
  <c r="P949" i="248" s="1"/>
  <c r="P950" i="248" s="1"/>
  <c r="P951" i="248" s="1"/>
  <c r="P952" i="248" s="1"/>
  <c r="P953" i="248" s="1"/>
  <c r="P954" i="248" s="1"/>
  <c r="P955" i="248" s="1"/>
  <c r="P956" i="248" s="1"/>
  <c r="P957" i="248" s="1"/>
  <c r="P958" i="248" s="1"/>
  <c r="P959" i="248" s="1"/>
  <c r="P960" i="248" s="1"/>
  <c r="P961" i="248" s="1"/>
  <c r="P962" i="248" s="1"/>
  <c r="P963" i="248" s="1"/>
  <c r="P964" i="248" s="1"/>
  <c r="P965" i="248" s="1"/>
  <c r="P966" i="248" s="1"/>
  <c r="P967" i="248" s="1"/>
  <c r="P968" i="248" s="1"/>
  <c r="P969" i="248" s="1"/>
  <c r="P970" i="248" s="1"/>
  <c r="P971" i="248" s="1"/>
  <c r="P972" i="248" s="1"/>
  <c r="P973" i="248" s="1"/>
  <c r="P974" i="248" s="1"/>
  <c r="P975" i="248" s="1"/>
  <c r="P976" i="248" s="1"/>
  <c r="P977" i="248" s="1"/>
  <c r="P978" i="248" s="1"/>
  <c r="P979" i="248" s="1"/>
  <c r="P980" i="248" s="1"/>
  <c r="P981" i="248" s="1"/>
  <c r="P982" i="248" s="1"/>
  <c r="P983" i="248" s="1"/>
  <c r="P984" i="248" s="1"/>
  <c r="P985" i="248" s="1"/>
  <c r="P986" i="248" s="1"/>
  <c r="P987" i="248" s="1"/>
  <c r="P988" i="248" s="1"/>
  <c r="P989" i="248" s="1"/>
  <c r="P990" i="248" s="1"/>
  <c r="P991" i="248" s="1"/>
  <c r="P992" i="248" s="1"/>
  <c r="P993" i="248" s="1"/>
  <c r="P994" i="248" s="1"/>
  <c r="P995" i="248" s="1"/>
  <c r="P996" i="248" s="1"/>
  <c r="P997" i="248" s="1"/>
  <c r="P998" i="248" s="1"/>
  <c r="P999" i="248" s="1"/>
  <c r="P1000" i="248" s="1"/>
  <c r="P1001" i="248" s="1"/>
  <c r="P1002" i="248" s="1"/>
  <c r="P1003" i="248" s="1"/>
  <c r="P1004" i="248" s="1"/>
  <c r="P1005" i="248" s="1"/>
  <c r="P1006" i="248" s="1"/>
  <c r="P1007" i="248" s="1"/>
  <c r="P1008" i="248" s="1"/>
  <c r="P1009" i="248" s="1"/>
  <c r="P1010" i="248" s="1"/>
  <c r="P1011" i="248" s="1"/>
  <c r="P1012" i="248" s="1"/>
  <c r="P1013" i="248" s="1"/>
  <c r="P1014" i="248" s="1"/>
  <c r="P1015" i="248" s="1"/>
  <c r="P1016" i="248" s="1"/>
  <c r="P1017" i="248" s="1"/>
  <c r="P1018" i="248" s="1"/>
  <c r="P1019" i="248" s="1"/>
  <c r="P1020" i="248" s="1"/>
  <c r="P1021" i="248" s="1"/>
  <c r="P1022" i="248" s="1"/>
  <c r="P1023" i="248" s="1"/>
  <c r="P1024" i="248" s="1"/>
  <c r="P1025" i="248" s="1"/>
  <c r="P1026" i="248" s="1"/>
  <c r="P1027" i="248" s="1"/>
  <c r="P1028" i="248" s="1"/>
  <c r="P1029" i="248" s="1"/>
  <c r="P1030" i="248" s="1"/>
  <c r="P1031" i="248" s="1"/>
  <c r="P1032" i="248" s="1"/>
  <c r="P1033" i="248" s="1"/>
  <c r="P1034" i="248" s="1"/>
  <c r="P1035" i="248" s="1"/>
  <c r="P1036" i="248" s="1"/>
  <c r="P1037" i="248" s="1"/>
  <c r="P1038" i="248" s="1"/>
  <c r="P1039" i="248" s="1"/>
  <c r="P1040" i="248" s="1"/>
  <c r="P1041" i="248" s="1"/>
  <c r="P1042" i="248" s="1"/>
  <c r="P1043" i="248" s="1"/>
  <c r="P1044" i="248" s="1"/>
  <c r="P1045" i="248" s="1"/>
  <c r="P1046" i="248" s="1"/>
  <c r="P1047" i="248" s="1"/>
  <c r="P1048" i="248" s="1"/>
  <c r="P1049" i="248" s="1"/>
  <c r="P1050" i="248" s="1"/>
  <c r="P1051" i="248" s="1"/>
  <c r="P1052" i="248" s="1"/>
  <c r="P1053" i="248" s="1"/>
  <c r="P1054" i="248" s="1"/>
  <c r="P1055" i="248" s="1"/>
  <c r="P1056" i="248" s="1"/>
  <c r="P1057" i="248" s="1"/>
  <c r="P1058" i="248" s="1"/>
  <c r="P1059" i="248" s="1"/>
  <c r="P1060" i="248" s="1"/>
  <c r="P1061" i="248" s="1"/>
  <c r="P1062" i="248" s="1"/>
  <c r="P1063" i="248" s="1"/>
  <c r="P1064" i="248" s="1"/>
  <c r="P1065" i="248" s="1"/>
  <c r="P1066" i="248" s="1"/>
  <c r="P1067" i="248" s="1"/>
  <c r="P1068" i="248" s="1"/>
  <c r="P1069" i="248" s="1"/>
  <c r="P1070" i="248" s="1"/>
  <c r="P1071" i="248" s="1"/>
  <c r="P1072" i="248" s="1"/>
  <c r="P1073" i="248" s="1"/>
  <c r="P1074" i="248" s="1"/>
  <c r="P1075" i="248" s="1"/>
  <c r="P1076" i="248" s="1"/>
  <c r="P1077" i="248" s="1"/>
  <c r="P1078" i="248" s="1"/>
  <c r="P1079" i="248" s="1"/>
  <c r="P1080" i="248" s="1"/>
  <c r="P1081" i="248" s="1"/>
  <c r="P1082" i="248" s="1"/>
  <c r="P1083" i="248" s="1"/>
  <c r="P1084" i="248" s="1"/>
  <c r="P1085" i="248" s="1"/>
  <c r="P1086" i="248" s="1"/>
  <c r="P1087" i="248" s="1"/>
  <c r="P1088" i="248" s="1"/>
  <c r="P1089" i="248" s="1"/>
  <c r="P1090" i="248" s="1"/>
  <c r="P1091" i="248" s="1"/>
  <c r="P1092" i="248" s="1"/>
  <c r="P1093" i="248" s="1"/>
  <c r="P1094" i="248" s="1"/>
  <c r="P1095" i="248" s="1"/>
  <c r="P1096" i="248" s="1"/>
  <c r="P1097" i="248" s="1"/>
  <c r="P1098" i="248" s="1"/>
  <c r="P1099" i="248" s="1"/>
  <c r="P1100" i="248" s="1"/>
  <c r="P1101" i="248" s="1"/>
  <c r="P1102" i="248" s="1"/>
  <c r="P1103" i="248" s="1"/>
  <c r="P1104" i="248" s="1"/>
  <c r="P1105" i="248" s="1"/>
  <c r="P1106" i="248" s="1"/>
  <c r="P1107" i="248" s="1"/>
  <c r="P1108" i="248" s="1"/>
  <c r="P1109" i="248" s="1"/>
  <c r="P1110" i="248" s="1"/>
  <c r="P1111" i="248" s="1"/>
  <c r="P1112" i="248" s="1"/>
  <c r="P1113" i="248" s="1"/>
  <c r="P1114" i="248" s="1"/>
  <c r="P1115" i="248" s="1"/>
  <c r="P1116" i="248" s="1"/>
  <c r="P1117" i="248" s="1"/>
  <c r="P1118" i="248" s="1"/>
  <c r="P1119" i="248" s="1"/>
  <c r="P1120" i="248" s="1"/>
  <c r="P1121" i="248" s="1"/>
  <c r="P1122" i="248" s="1"/>
  <c r="P1123" i="248" s="1"/>
  <c r="P1124" i="248" s="1"/>
  <c r="P1125" i="248" s="1"/>
  <c r="P1126" i="248" s="1"/>
  <c r="P1127" i="248" s="1"/>
  <c r="P1128" i="248" s="1"/>
  <c r="P1129" i="248" s="1"/>
  <c r="P1130" i="248" s="1"/>
  <c r="P1131" i="248" s="1"/>
  <c r="P1132" i="248" s="1"/>
  <c r="P1133" i="248" s="1"/>
  <c r="P1134" i="248" s="1"/>
  <c r="P1135" i="248" s="1"/>
  <c r="P1136" i="248" s="1"/>
  <c r="P1137" i="248" s="1"/>
  <c r="P1138" i="248" s="1"/>
  <c r="P1139" i="248" s="1"/>
  <c r="P1140" i="248" s="1"/>
  <c r="P1141" i="248" s="1"/>
  <c r="P1142" i="248" s="1"/>
  <c r="P1143" i="248" s="1"/>
  <c r="P1144" i="248" s="1"/>
  <c r="P1145" i="248" s="1"/>
  <c r="P1146" i="248" s="1"/>
  <c r="P1147" i="248" s="1"/>
  <c r="P1148" i="248" s="1"/>
  <c r="P1149" i="248" s="1"/>
  <c r="P1150" i="248" s="1"/>
  <c r="P1151" i="248" s="1"/>
  <c r="P1152" i="248" s="1"/>
  <c r="P1153" i="248" s="1"/>
  <c r="P1154" i="248" s="1"/>
  <c r="P1155" i="248" s="1"/>
  <c r="P1156" i="248" s="1"/>
  <c r="P1157" i="248" s="1"/>
  <c r="P1158" i="248" s="1"/>
  <c r="P1159" i="248" s="1"/>
  <c r="P1160" i="248" s="1"/>
  <c r="P1161" i="248" s="1"/>
  <c r="P1162" i="248" s="1"/>
  <c r="P1163" i="248" s="1"/>
  <c r="P1164" i="248" s="1"/>
  <c r="P1165" i="248" s="1"/>
  <c r="P1166" i="248" s="1"/>
  <c r="P1167" i="248" s="1"/>
  <c r="P1168" i="248" s="1"/>
  <c r="P1169" i="248" s="1"/>
  <c r="P1170" i="248" s="1"/>
  <c r="P1171" i="248" s="1"/>
  <c r="P1172" i="248" s="1"/>
  <c r="P1173" i="248" s="1"/>
  <c r="P1174" i="248" s="1"/>
  <c r="P1175" i="248" s="1"/>
  <c r="P1176" i="248" s="1"/>
  <c r="P1177" i="248" s="1"/>
  <c r="P1178" i="248" s="1"/>
  <c r="P1179" i="248" s="1"/>
  <c r="P1180" i="248" s="1"/>
  <c r="P1181" i="248" s="1"/>
  <c r="P1182" i="248" s="1"/>
  <c r="P1183" i="248" s="1"/>
  <c r="P1184" i="248" s="1"/>
  <c r="P1185" i="248" s="1"/>
  <c r="P1186" i="248" s="1"/>
  <c r="P1187" i="248" s="1"/>
  <c r="P1188" i="248" s="1"/>
  <c r="P1189" i="248" s="1"/>
  <c r="P1190" i="248" s="1"/>
  <c r="P1191" i="248" s="1"/>
  <c r="P1192" i="248" s="1"/>
  <c r="P1193" i="248" s="1"/>
  <c r="P1194" i="248" s="1"/>
  <c r="P1195" i="248" s="1"/>
  <c r="P1196" i="248" s="1"/>
  <c r="P1197" i="248" s="1"/>
  <c r="P1198" i="248" s="1"/>
  <c r="P1199" i="248" s="1"/>
  <c r="P1200" i="248" s="1"/>
  <c r="P1201" i="248" s="1"/>
  <c r="P1202" i="248" s="1"/>
  <c r="P1203" i="248" s="1"/>
  <c r="P1204" i="248" s="1"/>
  <c r="P1205" i="248" s="1"/>
  <c r="P1206" i="248" s="1"/>
  <c r="P1207" i="248" s="1"/>
  <c r="P1208" i="248" s="1"/>
  <c r="P1209" i="248" s="1"/>
  <c r="P1210" i="248" s="1"/>
  <c r="P1211" i="248" s="1"/>
  <c r="P1212" i="248" s="1"/>
  <c r="P1213" i="248" s="1"/>
  <c r="P1214" i="248" s="1"/>
  <c r="P1215" i="248" s="1"/>
  <c r="P1216" i="248" s="1"/>
  <c r="P1217" i="248" s="1"/>
  <c r="P1218" i="248" s="1"/>
  <c r="P1219" i="248" s="1"/>
  <c r="P1220" i="248" s="1"/>
  <c r="P1221" i="248" s="1"/>
  <c r="P1222" i="248" s="1"/>
  <c r="P1223" i="248" s="1"/>
  <c r="P1224" i="248" s="1"/>
  <c r="P1225" i="248" s="1"/>
  <c r="P1226" i="248" s="1"/>
  <c r="P1227" i="248" s="1"/>
  <c r="P1228" i="248" s="1"/>
  <c r="P1229" i="248" s="1"/>
  <c r="P1230" i="248" s="1"/>
  <c r="P1231" i="248" s="1"/>
  <c r="P1232" i="248" s="1"/>
  <c r="P1233" i="248" s="1"/>
  <c r="P1234" i="248" s="1"/>
  <c r="P1235" i="248" s="1"/>
  <c r="P1236" i="248" s="1"/>
  <c r="P1237" i="248" s="1"/>
  <c r="P1238" i="248" s="1"/>
  <c r="P1239" i="248" s="1"/>
  <c r="P1240" i="248" s="1"/>
  <c r="P1241" i="248" s="1"/>
  <c r="P1242" i="248" s="1"/>
  <c r="P1243" i="248" s="1"/>
  <c r="P1244" i="248" s="1"/>
  <c r="P1245" i="248" s="1"/>
  <c r="P1246" i="248" s="1"/>
  <c r="P1247" i="248" s="1"/>
  <c r="P1248" i="248" s="1"/>
  <c r="P1249" i="248" s="1"/>
  <c r="P1250" i="248" s="1"/>
  <c r="P1251" i="248" s="1"/>
  <c r="P1252" i="248" s="1"/>
  <c r="P1253" i="248" s="1"/>
  <c r="P1254" i="248" s="1"/>
  <c r="P1255" i="248" s="1"/>
  <c r="P1256" i="248" s="1"/>
  <c r="P1257" i="248" s="1"/>
  <c r="P1258" i="248" s="1"/>
  <c r="P1259" i="248" s="1"/>
  <c r="P1260" i="248" s="1"/>
  <c r="P1261" i="248" s="1"/>
  <c r="P1262" i="248" s="1"/>
  <c r="P1263" i="248" s="1"/>
  <c r="P1264" i="248" s="1"/>
  <c r="P1265" i="248" s="1"/>
  <c r="P1266" i="248" s="1"/>
  <c r="P1267" i="248" s="1"/>
  <c r="P1268" i="248" s="1"/>
  <c r="P1269" i="248" s="1"/>
  <c r="P1270" i="248" s="1"/>
  <c r="P1271" i="248" s="1"/>
  <c r="P1272" i="248" s="1"/>
  <c r="P1273" i="248" s="1"/>
  <c r="P1274" i="248" s="1"/>
  <c r="P1275" i="248" s="1"/>
  <c r="P1276" i="248" s="1"/>
  <c r="P1277" i="248" s="1"/>
  <c r="P1278" i="248" s="1"/>
  <c r="P1279" i="248" s="1"/>
  <c r="P1280" i="248" s="1"/>
  <c r="P1281" i="248" s="1"/>
  <c r="P1282" i="248" s="1"/>
  <c r="P1283" i="248" s="1"/>
  <c r="P1284" i="248" s="1"/>
  <c r="P1285" i="248" s="1"/>
  <c r="P1286" i="248" s="1"/>
  <c r="P1287" i="248" s="1"/>
  <c r="P1288" i="248" s="1"/>
  <c r="P1289" i="248" s="1"/>
  <c r="P1290" i="248" s="1"/>
  <c r="P1291" i="248" s="1"/>
  <c r="P1292" i="248" s="1"/>
  <c r="P1293" i="248" s="1"/>
  <c r="P1294" i="248" s="1"/>
  <c r="P1295" i="248" s="1"/>
  <c r="P1296" i="248" s="1"/>
  <c r="P1297" i="248" s="1"/>
  <c r="P1298" i="248" s="1"/>
  <c r="P1299" i="248" s="1"/>
  <c r="P1300" i="248" s="1"/>
  <c r="P1301" i="248" s="1"/>
  <c r="P1302" i="248" s="1"/>
  <c r="P1303" i="248" s="1"/>
  <c r="P1304" i="248" s="1"/>
  <c r="P1305" i="248" s="1"/>
  <c r="P1306" i="248" s="1"/>
  <c r="P1307" i="248" s="1"/>
  <c r="P1308" i="248" s="1"/>
  <c r="P1309" i="248" s="1"/>
  <c r="P1310" i="248" s="1"/>
  <c r="P1311" i="248" s="1"/>
  <c r="P1312" i="248" s="1"/>
  <c r="P1313" i="248" s="1"/>
  <c r="P1314" i="248" s="1"/>
  <c r="P1315" i="248" s="1"/>
  <c r="P1316" i="248" s="1"/>
  <c r="P1317" i="248" s="1"/>
  <c r="P1318" i="248" s="1"/>
  <c r="P1319" i="248" s="1"/>
  <c r="P1320" i="248" s="1"/>
  <c r="P1321" i="248" s="1"/>
  <c r="P1322" i="248" s="1"/>
  <c r="P1323" i="248" s="1"/>
  <c r="P1324" i="248" s="1"/>
  <c r="P1325" i="248" s="1"/>
  <c r="P1326" i="248" s="1"/>
  <c r="P1327" i="248" s="1"/>
  <c r="P1328" i="248" s="1"/>
  <c r="P1329" i="248" s="1"/>
  <c r="P1330" i="248" s="1"/>
  <c r="P1331" i="248" s="1"/>
  <c r="P1332" i="248" s="1"/>
  <c r="P1333" i="248" s="1"/>
  <c r="P1334" i="248" s="1"/>
  <c r="P1335" i="248" s="1"/>
  <c r="P1336" i="248" s="1"/>
  <c r="P1337" i="248" s="1"/>
  <c r="P1338" i="248" s="1"/>
  <c r="P1339" i="248" s="1"/>
  <c r="P1340" i="248" s="1"/>
  <c r="P1341" i="248" s="1"/>
  <c r="P1342" i="248" s="1"/>
  <c r="P1343" i="248" s="1"/>
  <c r="P1344" i="248" s="1"/>
  <c r="P1345" i="248" s="1"/>
  <c r="P1346" i="248" s="1"/>
  <c r="P1347" i="248" s="1"/>
  <c r="P1348" i="248" s="1"/>
  <c r="P1349" i="248" s="1"/>
  <c r="P1350" i="248" s="1"/>
  <c r="P1351" i="248" s="1"/>
  <c r="P1352" i="248" s="1"/>
  <c r="P1353" i="248" s="1"/>
  <c r="P1354" i="248" s="1"/>
  <c r="P1355" i="248" s="1"/>
  <c r="P1356" i="248" s="1"/>
  <c r="P1357" i="248" s="1"/>
  <c r="P1358" i="248" s="1"/>
  <c r="P1359" i="248" s="1"/>
  <c r="P1360" i="248" s="1"/>
  <c r="P1361" i="248" s="1"/>
  <c r="P1362" i="248" s="1"/>
  <c r="P1363" i="248" s="1"/>
  <c r="P1364" i="248" s="1"/>
  <c r="P1365" i="248" s="1"/>
  <c r="P1366" i="248" s="1"/>
  <c r="P1367" i="248" s="1"/>
  <c r="P1368" i="248" s="1"/>
  <c r="P1369" i="248" s="1"/>
  <c r="P1370" i="248" s="1"/>
  <c r="P1371" i="248" s="1"/>
  <c r="P1372" i="248" s="1"/>
  <c r="P1373" i="248" s="1"/>
  <c r="P1374" i="248" s="1"/>
  <c r="P1375" i="248" s="1"/>
  <c r="P1376" i="248" s="1"/>
  <c r="P1377" i="248" s="1"/>
  <c r="P1378" i="248" s="1"/>
  <c r="P1379" i="248" s="1"/>
  <c r="P1380" i="248" s="1"/>
  <c r="P1381" i="248" s="1"/>
  <c r="P1382" i="248" s="1"/>
  <c r="P1383" i="248" s="1"/>
  <c r="P1384" i="248" s="1"/>
  <c r="P1385" i="248" s="1"/>
  <c r="P1386" i="248" s="1"/>
  <c r="P1387" i="248" s="1"/>
  <c r="P1388" i="248" s="1"/>
  <c r="P1389" i="248" s="1"/>
  <c r="P1390" i="248" s="1"/>
  <c r="P1391" i="248" s="1"/>
  <c r="P1392" i="248" s="1"/>
  <c r="P1393" i="248" s="1"/>
  <c r="P1394" i="248" s="1"/>
  <c r="P1395" i="248" s="1"/>
  <c r="P1396" i="248" s="1"/>
  <c r="P1397" i="248" s="1"/>
  <c r="P1398" i="248" s="1"/>
  <c r="P1399" i="248" s="1"/>
  <c r="P1400" i="248" s="1"/>
  <c r="P1401" i="248" s="1"/>
  <c r="P1402" i="248" s="1"/>
  <c r="P1403" i="248" s="1"/>
  <c r="P1404" i="248" s="1"/>
  <c r="P1405" i="248" s="1"/>
  <c r="P1406" i="248" s="1"/>
  <c r="P1407" i="248" s="1"/>
  <c r="P1408" i="248" s="1"/>
  <c r="P1409" i="248" s="1"/>
  <c r="P1410" i="248" s="1"/>
  <c r="P1411" i="248" s="1"/>
  <c r="P1412" i="248" s="1"/>
  <c r="P1413" i="248" s="1"/>
  <c r="P1414" i="248" s="1"/>
  <c r="P1415" i="248" s="1"/>
  <c r="P1416" i="248" s="1"/>
  <c r="P1417" i="248" s="1"/>
  <c r="P1418" i="248" s="1"/>
  <c r="P1419" i="248" s="1"/>
  <c r="P1420" i="248" s="1"/>
  <c r="P1421" i="248" s="1"/>
  <c r="P1422" i="248" s="1"/>
  <c r="P1423" i="248" s="1"/>
  <c r="P1424" i="248" s="1"/>
  <c r="P1425" i="248" s="1"/>
  <c r="P1426" i="248" s="1"/>
  <c r="P1427" i="248" s="1"/>
  <c r="P1428" i="248" s="1"/>
  <c r="P1429" i="248" s="1"/>
  <c r="P1430" i="248" s="1"/>
  <c r="P1431" i="248" s="1"/>
  <c r="P1432" i="248" s="1"/>
  <c r="P1433" i="248" s="1"/>
  <c r="P1434" i="248" s="1"/>
  <c r="P1435" i="248" s="1"/>
  <c r="P1436" i="248" s="1"/>
  <c r="P1437" i="248" s="1"/>
  <c r="P1438" i="248" s="1"/>
  <c r="P1439" i="248" s="1"/>
  <c r="P1440" i="248" s="1"/>
  <c r="P1441" i="248" s="1"/>
  <c r="P1442" i="248" s="1"/>
  <c r="P1443" i="248" s="1"/>
  <c r="P1444" i="248" s="1"/>
  <c r="P1445" i="248" s="1"/>
  <c r="P1446" i="248" s="1"/>
  <c r="P1447" i="248" s="1"/>
  <c r="P1448" i="248" s="1"/>
  <c r="P1449" i="248" s="1"/>
  <c r="P1450" i="248" s="1"/>
  <c r="P1451" i="248" s="1"/>
  <c r="P1452" i="248" s="1"/>
  <c r="P1453" i="248" s="1"/>
  <c r="P1454" i="248" s="1"/>
  <c r="P1455" i="248" s="1"/>
  <c r="P1456" i="248" s="1"/>
  <c r="P1457" i="248" s="1"/>
  <c r="P1458" i="248" s="1"/>
  <c r="P1459" i="248" s="1"/>
  <c r="P1460" i="248" s="1"/>
  <c r="P1461" i="248" s="1"/>
  <c r="P1462" i="248" s="1"/>
  <c r="P1463" i="248" s="1"/>
  <c r="P1464" i="248" s="1"/>
  <c r="P1465" i="248" s="1"/>
  <c r="P1466" i="248" s="1"/>
  <c r="P1467" i="248" s="1"/>
  <c r="P1468" i="248" s="1"/>
  <c r="P1469" i="248" s="1"/>
  <c r="P1470" i="248" s="1"/>
  <c r="P1471" i="248" s="1"/>
  <c r="P1472" i="248" s="1"/>
  <c r="P1473" i="248" s="1"/>
  <c r="P1474" i="248" s="1"/>
  <c r="P1475" i="248" s="1"/>
  <c r="P1476" i="248" s="1"/>
  <c r="P1477" i="248" s="1"/>
  <c r="P1478" i="248" s="1"/>
  <c r="P1479" i="248" s="1"/>
  <c r="P1480" i="248" s="1"/>
  <c r="P1481" i="248" s="1"/>
  <c r="P1482" i="248" s="1"/>
  <c r="P1483" i="248" s="1"/>
  <c r="P1484" i="248" s="1"/>
  <c r="P1485" i="248" s="1"/>
  <c r="P1486" i="248" s="1"/>
  <c r="P1487" i="248" s="1"/>
  <c r="P1488" i="248" s="1"/>
  <c r="P1489" i="248" s="1"/>
  <c r="P1490" i="248" s="1"/>
  <c r="P1491" i="248" s="1"/>
  <c r="P1492" i="248" s="1"/>
  <c r="P1493" i="248" s="1"/>
  <c r="P1494" i="248" s="1"/>
  <c r="P1495" i="248" s="1"/>
  <c r="P1496" i="248" s="1"/>
  <c r="P1497" i="248" s="1"/>
  <c r="P1498" i="248" s="1"/>
  <c r="P1499" i="248" s="1"/>
  <c r="P1500" i="248" s="1"/>
  <c r="P1501" i="248" s="1"/>
  <c r="P1502" i="248" s="1"/>
  <c r="P1503" i="248" s="1"/>
  <c r="P1504" i="248" s="1"/>
  <c r="P1505" i="248" s="1"/>
  <c r="P1506" i="248" s="1"/>
  <c r="P1507" i="248" s="1"/>
  <c r="P1508" i="248" s="1"/>
  <c r="P1509" i="248" s="1"/>
  <c r="P1510" i="248" s="1"/>
  <c r="P1511" i="248" s="1"/>
  <c r="P1512" i="248" s="1"/>
  <c r="P1513" i="248" s="1"/>
  <c r="P1514" i="248" s="1"/>
  <c r="P1515" i="248" s="1"/>
  <c r="P1516" i="248" s="1"/>
  <c r="P1517" i="248" s="1"/>
  <c r="P1518" i="248" s="1"/>
  <c r="P1519" i="248" s="1"/>
  <c r="P1520" i="248" s="1"/>
  <c r="P1521" i="248" s="1"/>
  <c r="P1522" i="248" s="1"/>
  <c r="P1523" i="248" s="1"/>
  <c r="P1524" i="248" s="1"/>
  <c r="P1525" i="248" s="1"/>
  <c r="P1526" i="248" s="1"/>
  <c r="P1527" i="248" s="1"/>
  <c r="P1528" i="248" s="1"/>
  <c r="P1529" i="248" s="1"/>
  <c r="P1530" i="248" s="1"/>
  <c r="P1531" i="248" s="1"/>
  <c r="P1532" i="248" s="1"/>
  <c r="P1533" i="248" s="1"/>
  <c r="P1534" i="248" s="1"/>
  <c r="P1535" i="248" s="1"/>
  <c r="P1536" i="248" s="1"/>
  <c r="P1537" i="248" s="1"/>
  <c r="P1538" i="248" s="1"/>
  <c r="P1539" i="248" s="1"/>
  <c r="P1540" i="248" s="1"/>
  <c r="P1541" i="248" s="1"/>
  <c r="P1542" i="248" s="1"/>
  <c r="P1543" i="248" s="1"/>
  <c r="P1544" i="248" s="1"/>
  <c r="P1545" i="248" s="1"/>
  <c r="P1546" i="248" s="1"/>
  <c r="P1547" i="248" s="1"/>
  <c r="P1548" i="248" s="1"/>
  <c r="P1549" i="248" s="1"/>
  <c r="P1550" i="248" s="1"/>
  <c r="P1551" i="248" s="1"/>
  <c r="P1552" i="248" s="1"/>
  <c r="P1553" i="248" s="1"/>
  <c r="P1554" i="248" s="1"/>
  <c r="P1555" i="248" s="1"/>
  <c r="P1556" i="248" s="1"/>
  <c r="P1557" i="248" s="1"/>
  <c r="P1558" i="248" s="1"/>
  <c r="P1559" i="248" s="1"/>
  <c r="P1560" i="248" s="1"/>
  <c r="P1561" i="248" s="1"/>
  <c r="P1562" i="248" s="1"/>
  <c r="P1563" i="248" s="1"/>
  <c r="P1564" i="248" s="1"/>
  <c r="P1565" i="248" s="1"/>
  <c r="P1566" i="248" s="1"/>
  <c r="P1567" i="248" s="1"/>
  <c r="P1568" i="248" s="1"/>
  <c r="P1569" i="248" s="1"/>
  <c r="P1570" i="248" s="1"/>
  <c r="P1571" i="248" s="1"/>
  <c r="P1572" i="248" s="1"/>
  <c r="P1573" i="248" s="1"/>
  <c r="P1574" i="248" s="1"/>
  <c r="P1575" i="248" s="1"/>
  <c r="P1576" i="248" s="1"/>
  <c r="P1577" i="248" s="1"/>
  <c r="P1578" i="248" s="1"/>
  <c r="P1579" i="248" s="1"/>
  <c r="P1580" i="248" s="1"/>
  <c r="P1581" i="248" s="1"/>
  <c r="P1582" i="248" s="1"/>
  <c r="P1583" i="248" s="1"/>
  <c r="P1584" i="248" s="1"/>
  <c r="P1585" i="248" s="1"/>
  <c r="P1586" i="248" s="1"/>
  <c r="P1587" i="248" s="1"/>
  <c r="P1588" i="248" s="1"/>
  <c r="P1589" i="248" s="1"/>
  <c r="P1590" i="248" s="1"/>
  <c r="P1591" i="248" s="1"/>
  <c r="P1592" i="248" s="1"/>
  <c r="P1593" i="248" s="1"/>
  <c r="P1594" i="248" s="1"/>
  <c r="P1595" i="248" s="1"/>
  <c r="P1596" i="248" s="1"/>
  <c r="P1597" i="248" s="1"/>
  <c r="P1598" i="248" s="1"/>
  <c r="P1599" i="248" s="1"/>
  <c r="P1600" i="248" s="1"/>
  <c r="P1601" i="248" s="1"/>
  <c r="P1602" i="248" s="1"/>
  <c r="P1603" i="248" s="1"/>
  <c r="P1604" i="248" s="1"/>
  <c r="P1605" i="248" s="1"/>
  <c r="P1606" i="248" s="1"/>
  <c r="P1607" i="248" s="1"/>
  <c r="P1608" i="248" s="1"/>
  <c r="P1609" i="248" s="1"/>
  <c r="P1610" i="248" s="1"/>
  <c r="P1611" i="248" s="1"/>
  <c r="P1612" i="248" s="1"/>
  <c r="P1613" i="248" s="1"/>
  <c r="P1614" i="248" s="1"/>
  <c r="P1615" i="248" s="1"/>
  <c r="P1616" i="248" s="1"/>
  <c r="P1617" i="248" s="1"/>
  <c r="P1618" i="248" s="1"/>
  <c r="P1619" i="248" s="1"/>
  <c r="P1620" i="248" s="1"/>
  <c r="P1621" i="248" s="1"/>
  <c r="P1622" i="248" s="1"/>
  <c r="P1623" i="248" s="1"/>
  <c r="P1624" i="248" s="1"/>
  <c r="P1625" i="248" s="1"/>
  <c r="P1626" i="248" s="1"/>
  <c r="P1627" i="248" s="1"/>
  <c r="P1628" i="248" s="1"/>
  <c r="P1629" i="248" s="1"/>
  <c r="P1630" i="248" s="1"/>
  <c r="P1631" i="248" s="1"/>
  <c r="P1632" i="248" s="1"/>
  <c r="P1633" i="248" s="1"/>
  <c r="P1634" i="248" s="1"/>
  <c r="P1635" i="248" s="1"/>
  <c r="P1636" i="248" s="1"/>
  <c r="P1637" i="248" s="1"/>
  <c r="P1638" i="248" s="1"/>
  <c r="P1639" i="248" s="1"/>
  <c r="P1640" i="248" s="1"/>
  <c r="P1641" i="248" s="1"/>
  <c r="P1642" i="248" s="1"/>
  <c r="P1643" i="248" s="1"/>
  <c r="P1644" i="248" s="1"/>
  <c r="P1645" i="248" s="1"/>
  <c r="P1646" i="248" s="1"/>
  <c r="P1647" i="248" s="1"/>
  <c r="P1648" i="248" s="1"/>
  <c r="P1649" i="248" s="1"/>
  <c r="P1650" i="248" s="1"/>
  <c r="P1651" i="248" s="1"/>
  <c r="P1652" i="248" s="1"/>
  <c r="P1653" i="248" s="1"/>
  <c r="P1654" i="248" s="1"/>
  <c r="P1655" i="248" s="1"/>
  <c r="P1656" i="248" s="1"/>
  <c r="P1657" i="248" s="1"/>
  <c r="P1658" i="248" s="1"/>
  <c r="P1659" i="248" s="1"/>
  <c r="P1660" i="248" s="1"/>
  <c r="P1661" i="248" s="1"/>
  <c r="P1662" i="248" s="1"/>
  <c r="P1663" i="248" s="1"/>
  <c r="P1664" i="248" s="1"/>
  <c r="P1665" i="248" s="1"/>
  <c r="P1666" i="248" s="1"/>
  <c r="P1667" i="248" s="1"/>
  <c r="P1668" i="248" s="1"/>
  <c r="P1669" i="248" s="1"/>
  <c r="P1670" i="248" s="1"/>
  <c r="P1671" i="248" s="1"/>
  <c r="P1672" i="248" s="1"/>
  <c r="P1673" i="248" s="1"/>
  <c r="P1674" i="248" s="1"/>
  <c r="P1675" i="248" s="1"/>
  <c r="P1676" i="248" s="1"/>
  <c r="P1677" i="248" s="1"/>
  <c r="P1678" i="248" s="1"/>
  <c r="P1679" i="248" s="1"/>
  <c r="P1680" i="248" s="1"/>
  <c r="P1681" i="248" s="1"/>
  <c r="P1682" i="248" s="1"/>
  <c r="P1683" i="248" s="1"/>
  <c r="P1684" i="248" s="1"/>
  <c r="P1685" i="248" s="1"/>
  <c r="P1686" i="248" s="1"/>
  <c r="P1687" i="248" s="1"/>
  <c r="P1688" i="248" s="1"/>
  <c r="P1689" i="248" s="1"/>
  <c r="P1690" i="248" s="1"/>
  <c r="P1691" i="248" s="1"/>
  <c r="P1692" i="248" s="1"/>
  <c r="P1693" i="248" s="1"/>
  <c r="P1694" i="248" s="1"/>
  <c r="P1695" i="248" s="1"/>
  <c r="P1696" i="248" s="1"/>
  <c r="P1697" i="248" s="1"/>
  <c r="P1698" i="248" s="1"/>
  <c r="P1699" i="248" s="1"/>
  <c r="P1700" i="248" s="1"/>
  <c r="P1701" i="248" s="1"/>
  <c r="P1702" i="248" s="1"/>
  <c r="P1703" i="248" s="1"/>
  <c r="P1704" i="248" s="1"/>
  <c r="P1705" i="248" s="1"/>
  <c r="P1706" i="248" s="1"/>
  <c r="P1707" i="248" s="1"/>
  <c r="P1708" i="248" s="1"/>
  <c r="P1709" i="248" s="1"/>
  <c r="P1710" i="248" s="1"/>
  <c r="P1711" i="248" s="1"/>
  <c r="P1712" i="248" s="1"/>
  <c r="P1713" i="248" s="1"/>
  <c r="P1714" i="248" s="1"/>
  <c r="P1715" i="248" s="1"/>
  <c r="P1716" i="248" s="1"/>
  <c r="P1717" i="248" s="1"/>
  <c r="P1718" i="248" s="1"/>
  <c r="P1719" i="248" s="1"/>
  <c r="P1720" i="248" s="1"/>
  <c r="P1721" i="248" s="1"/>
  <c r="P1722" i="248" s="1"/>
  <c r="P1723" i="248" s="1"/>
  <c r="P1724" i="248" s="1"/>
  <c r="P1725" i="248" s="1"/>
  <c r="P1726" i="248" s="1"/>
  <c r="P1727" i="248" s="1"/>
  <c r="P1728" i="248" s="1"/>
  <c r="P1729" i="248" s="1"/>
  <c r="P1730" i="248" s="1"/>
  <c r="P1731" i="248" s="1"/>
  <c r="P1732" i="248" s="1"/>
  <c r="P1733" i="248" s="1"/>
  <c r="P1734" i="248" s="1"/>
  <c r="P1735" i="248" s="1"/>
  <c r="P1736" i="248" s="1"/>
  <c r="P1737" i="248" s="1"/>
  <c r="P1738" i="248" s="1"/>
  <c r="P1739" i="248" s="1"/>
  <c r="P1740" i="248" s="1"/>
  <c r="P1741" i="248" s="1"/>
  <c r="P1742" i="248" s="1"/>
  <c r="P1743" i="248" s="1"/>
  <c r="P1744" i="248" s="1"/>
  <c r="P1745" i="248" s="1"/>
  <c r="P1746" i="248" s="1"/>
  <c r="P1747" i="248" s="1"/>
  <c r="P1748" i="248" s="1"/>
  <c r="P1749" i="248" s="1"/>
  <c r="P1750" i="248" s="1"/>
  <c r="P1751" i="248" s="1"/>
  <c r="P1752" i="248" s="1"/>
  <c r="P1753" i="248" s="1"/>
  <c r="P1754" i="248" s="1"/>
  <c r="P1755" i="248" s="1"/>
  <c r="P1756" i="248" s="1"/>
  <c r="P1757" i="248" s="1"/>
  <c r="P1758" i="248" s="1"/>
  <c r="P1759" i="248" s="1"/>
  <c r="P1760" i="248" s="1"/>
  <c r="P1761" i="248" s="1"/>
  <c r="P1762" i="248" s="1"/>
  <c r="P1763" i="248" s="1"/>
  <c r="P1764" i="248" s="1"/>
  <c r="P1765" i="248" s="1"/>
  <c r="P1766" i="248" s="1"/>
  <c r="P1767" i="248" s="1"/>
  <c r="P1768" i="248" s="1"/>
  <c r="P1769" i="248" s="1"/>
  <c r="P1770" i="248" s="1"/>
  <c r="P1771" i="248" s="1"/>
  <c r="P1772" i="248" s="1"/>
  <c r="P1773" i="248" s="1"/>
  <c r="P1774" i="248" s="1"/>
  <c r="P1775" i="248" s="1"/>
  <c r="P1776" i="248" s="1"/>
  <c r="P1777" i="248" s="1"/>
  <c r="P1778" i="248" s="1"/>
  <c r="P1779" i="248" s="1"/>
  <c r="P1780" i="248" s="1"/>
  <c r="P1781" i="248" s="1"/>
  <c r="P1782" i="248" s="1"/>
  <c r="P1783" i="248" s="1"/>
  <c r="P1784" i="248" s="1"/>
  <c r="P1785" i="248" s="1"/>
  <c r="P1786" i="248" s="1"/>
  <c r="P1787" i="248" s="1"/>
  <c r="P1788" i="248" s="1"/>
  <c r="P1789" i="248" s="1"/>
  <c r="P1790" i="248" s="1"/>
  <c r="P1791" i="248" s="1"/>
  <c r="P1792" i="248" s="1"/>
  <c r="P1793" i="248" s="1"/>
  <c r="P1794" i="248" s="1"/>
  <c r="P1795" i="248" s="1"/>
  <c r="P1796" i="248" s="1"/>
  <c r="P1797" i="248" s="1"/>
  <c r="P1798" i="248" s="1"/>
  <c r="P1799" i="248" s="1"/>
  <c r="P1800" i="248" s="1"/>
  <c r="P1801" i="248" s="1"/>
  <c r="P1802" i="248" s="1"/>
  <c r="P1803" i="248" s="1"/>
  <c r="P1804" i="248" s="1"/>
  <c r="P1805" i="248" s="1"/>
  <c r="P1806" i="248" s="1"/>
  <c r="P1807" i="248" s="1"/>
  <c r="P1808" i="248" s="1"/>
  <c r="P1809" i="248" s="1"/>
  <c r="P1810" i="248" s="1"/>
  <c r="P1811" i="248" s="1"/>
  <c r="P1812" i="248" s="1"/>
  <c r="P1813" i="248" s="1"/>
  <c r="P1814" i="248" s="1"/>
  <c r="P1815" i="248" s="1"/>
  <c r="P1816" i="248" s="1"/>
  <c r="P1817" i="248" s="1"/>
  <c r="P1818" i="248" s="1"/>
  <c r="P1819" i="248" s="1"/>
  <c r="P1820" i="248" s="1"/>
  <c r="P1821" i="248" s="1"/>
  <c r="P1822" i="248" s="1"/>
  <c r="P1823" i="248" s="1"/>
  <c r="P1824" i="248" s="1"/>
  <c r="P1825" i="248" s="1"/>
  <c r="P1826" i="248" s="1"/>
  <c r="P1827" i="248" s="1"/>
  <c r="P1828" i="248" s="1"/>
  <c r="P1829" i="248" s="1"/>
  <c r="P1830" i="248" s="1"/>
  <c r="P1831" i="248" s="1"/>
  <c r="P1832" i="248" s="1"/>
  <c r="P1833" i="248" s="1"/>
  <c r="P1834" i="248" s="1"/>
  <c r="P1835" i="248" s="1"/>
  <c r="P1836" i="248" s="1"/>
  <c r="P1837" i="248" s="1"/>
  <c r="P1838" i="248" s="1"/>
  <c r="P1839" i="248" s="1"/>
  <c r="P1840" i="248" s="1"/>
  <c r="P1841" i="248" s="1"/>
  <c r="P1842" i="248" s="1"/>
  <c r="P1843" i="248" s="1"/>
  <c r="P1844" i="248" s="1"/>
  <c r="P1845" i="248" s="1"/>
  <c r="P1846" i="248" s="1"/>
  <c r="P1847" i="248" s="1"/>
  <c r="P1848" i="248" s="1"/>
  <c r="P1849" i="248" s="1"/>
  <c r="P1850" i="248" s="1"/>
  <c r="P1851" i="248" s="1"/>
  <c r="P1852" i="248" s="1"/>
  <c r="P1853" i="248" s="1"/>
  <c r="P1854" i="248" s="1"/>
  <c r="P1855" i="248" s="1"/>
  <c r="P1856" i="248" s="1"/>
  <c r="P1857" i="248" s="1"/>
  <c r="P1858" i="248" s="1"/>
  <c r="P1859" i="248" s="1"/>
  <c r="P1860" i="248" s="1"/>
  <c r="P1861" i="248" s="1"/>
  <c r="P1862" i="248" s="1"/>
  <c r="P1863" i="248" s="1"/>
  <c r="P1864" i="248" s="1"/>
  <c r="P1865" i="248" s="1"/>
  <c r="P1866" i="248" s="1"/>
  <c r="P1867" i="248" s="1"/>
  <c r="P1868" i="248" s="1"/>
  <c r="P1869" i="248" s="1"/>
  <c r="P1870" i="248" s="1"/>
  <c r="P1871" i="248" s="1"/>
  <c r="P1872" i="248" s="1"/>
  <c r="P1873" i="248" s="1"/>
  <c r="P1874" i="248" s="1"/>
  <c r="P1875" i="248" s="1"/>
  <c r="P1876" i="248" s="1"/>
  <c r="P1877" i="248" s="1"/>
  <c r="P1878" i="248" s="1"/>
  <c r="P1879" i="248" s="1"/>
  <c r="P1880" i="248" s="1"/>
  <c r="P1881" i="248" s="1"/>
  <c r="P1882" i="248" s="1"/>
  <c r="P1883" i="248" s="1"/>
  <c r="P1884" i="248" s="1"/>
  <c r="P1885" i="248" s="1"/>
  <c r="P1886" i="248" s="1"/>
  <c r="P1887" i="248" s="1"/>
  <c r="P1888" i="248" s="1"/>
  <c r="P1889" i="248" s="1"/>
  <c r="P1890" i="248" s="1"/>
  <c r="P1891" i="248" s="1"/>
  <c r="P1892" i="248" s="1"/>
  <c r="P1893" i="248" s="1"/>
  <c r="P1894" i="248" s="1"/>
  <c r="P1895" i="248" s="1"/>
  <c r="P1896" i="248" s="1"/>
  <c r="P1897" i="248" s="1"/>
  <c r="P1898" i="248" s="1"/>
  <c r="P1899" i="248" s="1"/>
  <c r="P1900" i="248" s="1"/>
  <c r="P1901" i="248" s="1"/>
  <c r="P1902" i="248" s="1"/>
  <c r="P1903" i="248" s="1"/>
  <c r="P1904" i="248" s="1"/>
  <c r="P1905" i="248" s="1"/>
  <c r="P1906" i="248" s="1"/>
  <c r="P1907" i="248" s="1"/>
  <c r="P1908" i="248" s="1"/>
  <c r="P1909" i="248" s="1"/>
  <c r="P1910" i="248" s="1"/>
  <c r="P1911" i="248" s="1"/>
  <c r="P1912" i="248" s="1"/>
  <c r="P1913" i="248" s="1"/>
  <c r="P1914" i="248" s="1"/>
  <c r="P1915" i="248" s="1"/>
  <c r="P1916" i="248" s="1"/>
  <c r="P1917" i="248" s="1"/>
  <c r="P1918" i="248" s="1"/>
  <c r="P1919" i="248" s="1"/>
  <c r="P1920" i="248" s="1"/>
  <c r="P1921" i="248" s="1"/>
  <c r="P1922" i="248" s="1"/>
  <c r="P1923" i="248" s="1"/>
  <c r="P1924" i="248" s="1"/>
  <c r="P1925" i="248" s="1"/>
  <c r="P1926" i="248" s="1"/>
  <c r="P1927" i="248" s="1"/>
  <c r="P1928" i="248" s="1"/>
  <c r="P1929" i="248" s="1"/>
  <c r="P1930" i="248" s="1"/>
  <c r="P1931" i="248" s="1"/>
  <c r="P1932" i="248" s="1"/>
  <c r="P1933" i="248" s="1"/>
  <c r="P1934" i="248" s="1"/>
  <c r="P1935" i="248" s="1"/>
  <c r="P1936" i="248" s="1"/>
  <c r="P1937" i="248" s="1"/>
  <c r="P1938" i="248" s="1"/>
  <c r="P1939" i="248" s="1"/>
  <c r="P1940" i="248" s="1"/>
  <c r="P1941" i="248" s="1"/>
  <c r="P1942" i="248" s="1"/>
  <c r="P1943" i="248" s="1"/>
  <c r="P1944" i="248" s="1"/>
  <c r="P1945" i="248" s="1"/>
  <c r="P1946" i="248" s="1"/>
  <c r="P1947" i="248" s="1"/>
  <c r="P1948" i="248" s="1"/>
  <c r="P1949" i="248" s="1"/>
  <c r="P1950" i="248" s="1"/>
  <c r="P1951" i="248" s="1"/>
  <c r="P1952" i="248" s="1"/>
  <c r="P1953" i="248" s="1"/>
  <c r="P1954" i="248" s="1"/>
  <c r="P1955" i="248" s="1"/>
  <c r="P1956" i="248" s="1"/>
  <c r="P1957" i="248" s="1"/>
  <c r="P1958" i="248" s="1"/>
  <c r="P1959" i="248" s="1"/>
  <c r="P1960" i="248" s="1"/>
  <c r="P1961" i="248" s="1"/>
  <c r="P1962" i="248" s="1"/>
  <c r="P1963" i="248" s="1"/>
  <c r="P1964" i="248" s="1"/>
  <c r="P1965" i="248" s="1"/>
  <c r="P1966" i="248" s="1"/>
  <c r="P1967" i="248" s="1"/>
  <c r="P1968" i="248" s="1"/>
  <c r="P1969" i="248" s="1"/>
  <c r="P1970" i="248" s="1"/>
  <c r="P1971" i="248" s="1"/>
  <c r="P1972" i="248" s="1"/>
  <c r="P1973" i="248" s="1"/>
  <c r="P1974" i="248" s="1"/>
  <c r="P1975" i="248" s="1"/>
  <c r="P1976" i="248" s="1"/>
  <c r="P1977" i="248" s="1"/>
  <c r="P1978" i="248" s="1"/>
  <c r="P1979" i="248" s="1"/>
  <c r="P1980" i="248" s="1"/>
  <c r="P1981" i="248" s="1"/>
  <c r="P1982" i="248" s="1"/>
  <c r="P1983" i="248" s="1"/>
  <c r="P1984" i="248" s="1"/>
  <c r="P1985" i="248" s="1"/>
  <c r="P1986" i="248" s="1"/>
  <c r="P1987" i="248" s="1"/>
  <c r="P1988" i="248" s="1"/>
  <c r="P1989" i="248" s="1"/>
  <c r="P1990" i="248" s="1"/>
  <c r="P1991" i="248" s="1"/>
  <c r="P1992" i="248" s="1"/>
  <c r="P1993" i="248" s="1"/>
  <c r="P1994" i="248" s="1"/>
  <c r="P1995" i="248" s="1"/>
  <c r="P1996" i="248" s="1"/>
  <c r="P1997" i="248" s="1"/>
  <c r="P1998" i="248" s="1"/>
  <c r="P1999" i="248" s="1"/>
  <c r="P2000" i="248" s="1"/>
  <c r="P2001" i="248" s="1"/>
  <c r="P2002" i="248" s="1"/>
  <c r="P2003" i="248" s="1"/>
  <c r="P2004" i="248" s="1"/>
  <c r="P2005" i="248" s="1"/>
  <c r="P2006" i="248" s="1"/>
  <c r="P2007" i="248" s="1"/>
  <c r="P2008" i="248" s="1"/>
  <c r="P2009" i="248" s="1"/>
  <c r="P2010" i="248" s="1"/>
  <c r="P2011" i="248" s="1"/>
  <c r="P2012" i="248" s="1"/>
  <c r="P2013" i="248" s="1"/>
  <c r="P2014" i="248" s="1"/>
  <c r="P2015" i="248" s="1"/>
  <c r="P2016" i="248" s="1"/>
  <c r="P2017" i="248" s="1"/>
  <c r="P2018" i="248" s="1"/>
  <c r="P2019" i="248" s="1"/>
  <c r="P2020" i="248" s="1"/>
  <c r="P2021" i="248" s="1"/>
  <c r="P2022" i="248" s="1"/>
  <c r="P2023" i="248" s="1"/>
  <c r="P2024" i="248" s="1"/>
  <c r="P2025" i="248" s="1"/>
  <c r="P2026" i="248" s="1"/>
  <c r="P2027" i="248" s="1"/>
  <c r="P2028" i="248" s="1"/>
  <c r="P2029" i="248" s="1"/>
  <c r="P2030" i="248" s="1"/>
  <c r="P2031" i="248" s="1"/>
  <c r="P2032" i="248" s="1"/>
  <c r="P2033" i="248" s="1"/>
  <c r="P2034" i="248" s="1"/>
  <c r="P2035" i="248" s="1"/>
  <c r="P2036" i="248" s="1"/>
  <c r="P2037" i="248" s="1"/>
  <c r="P2038" i="248" s="1"/>
  <c r="P2039" i="248" s="1"/>
  <c r="P2040" i="248" s="1"/>
  <c r="P2041" i="248" s="1"/>
  <c r="P2042" i="248" s="1"/>
  <c r="P2043" i="248" s="1"/>
  <c r="P2044" i="248" s="1"/>
  <c r="P2045" i="248" s="1"/>
  <c r="P2046" i="248" s="1"/>
  <c r="P2047" i="248" s="1"/>
  <c r="P2048" i="248" s="1"/>
  <c r="P2049" i="248" s="1"/>
  <c r="P2050" i="248" s="1"/>
  <c r="P2051" i="248" s="1"/>
  <c r="P2052" i="248" s="1"/>
  <c r="P2053" i="248" s="1"/>
  <c r="P2054" i="248" s="1"/>
  <c r="P2055" i="248" s="1"/>
  <c r="P2056" i="248" s="1"/>
  <c r="P2057" i="248" s="1"/>
  <c r="P2058" i="248" s="1"/>
  <c r="P2059" i="248" s="1"/>
  <c r="P2060" i="248" s="1"/>
  <c r="P2061" i="248" s="1"/>
  <c r="P2062" i="248" s="1"/>
  <c r="P2063" i="248" s="1"/>
  <c r="P2064" i="248" s="1"/>
  <c r="P2065" i="248" s="1"/>
  <c r="P2066" i="248" s="1"/>
  <c r="P2067" i="248" s="1"/>
  <c r="P2068" i="248" s="1"/>
  <c r="P2069" i="248" s="1"/>
  <c r="P2070" i="248" s="1"/>
  <c r="P2071" i="248" s="1"/>
  <c r="P2072" i="248" s="1"/>
  <c r="P2073" i="248" s="1"/>
  <c r="P2074" i="248" s="1"/>
  <c r="P2075" i="248" s="1"/>
  <c r="P2076" i="248" s="1"/>
  <c r="P2077" i="248" s="1"/>
  <c r="P2078" i="248" s="1"/>
  <c r="P2079" i="248" s="1"/>
  <c r="P2080" i="248" s="1"/>
  <c r="P2081" i="248" s="1"/>
  <c r="P2082" i="248" s="1"/>
  <c r="P2083" i="248" s="1"/>
  <c r="P2084" i="248" s="1"/>
  <c r="P2085" i="248" s="1"/>
  <c r="P2086" i="248" s="1"/>
  <c r="P2087" i="248" s="1"/>
  <c r="P2088" i="248" s="1"/>
  <c r="P2089" i="248" s="1"/>
  <c r="P2090" i="248" s="1"/>
  <c r="P2091" i="248" s="1"/>
  <c r="P2092" i="248" s="1"/>
  <c r="P2093" i="248" s="1"/>
  <c r="P2094" i="248" s="1"/>
  <c r="P2095" i="248" s="1"/>
  <c r="P2096" i="248" s="1"/>
  <c r="P2097" i="248" s="1"/>
  <c r="P2098" i="248" s="1"/>
  <c r="P2099" i="248" s="1"/>
  <c r="P2100" i="248" s="1"/>
  <c r="P2101" i="248" s="1"/>
  <c r="P2102" i="248" s="1"/>
  <c r="P2103" i="248" s="1"/>
  <c r="P2104" i="248" s="1"/>
  <c r="P2105" i="248" s="1"/>
  <c r="P2106" i="248" s="1"/>
  <c r="P2107" i="248" s="1"/>
  <c r="P2108" i="248" s="1"/>
  <c r="P2109" i="248" s="1"/>
  <c r="P2110" i="248" s="1"/>
  <c r="P2111" i="248" s="1"/>
  <c r="P2112" i="248" s="1"/>
  <c r="P2113" i="248" s="1"/>
  <c r="P2114" i="248" s="1"/>
  <c r="P2115" i="248" s="1"/>
  <c r="P2116" i="248" s="1"/>
  <c r="P2117" i="248" s="1"/>
  <c r="P2118" i="248" s="1"/>
  <c r="P2119" i="248" s="1"/>
  <c r="P2120" i="248" s="1"/>
  <c r="P2121" i="248" s="1"/>
  <c r="P2122" i="248" s="1"/>
  <c r="P2123" i="248" s="1"/>
  <c r="P2124" i="248" s="1"/>
  <c r="P2125" i="248" s="1"/>
  <c r="P2126" i="248" s="1"/>
  <c r="P2127" i="248" s="1"/>
  <c r="P2128" i="248" s="1"/>
  <c r="P2129" i="248" s="1"/>
  <c r="P2130" i="248" s="1"/>
  <c r="P2131" i="248" s="1"/>
  <c r="P2132" i="248" s="1"/>
  <c r="P2133" i="248" s="1"/>
  <c r="P2134" i="248" s="1"/>
  <c r="P2135" i="248" s="1"/>
  <c r="P2136" i="248" s="1"/>
  <c r="P2137" i="248" s="1"/>
  <c r="P2138" i="248" s="1"/>
  <c r="P2139" i="248" s="1"/>
  <c r="P2140" i="248" s="1"/>
  <c r="P2141" i="248" s="1"/>
  <c r="P2142" i="248" s="1"/>
  <c r="P2143" i="248" s="1"/>
  <c r="P2144" i="248" s="1"/>
  <c r="P2145" i="248" s="1"/>
  <c r="P2146" i="248" s="1"/>
  <c r="P2147" i="248" s="1"/>
  <c r="P2148" i="248" s="1"/>
  <c r="P2149" i="248" s="1"/>
  <c r="P2150" i="248" s="1"/>
  <c r="P2151" i="248" s="1"/>
  <c r="P2152" i="248" s="1"/>
  <c r="P2153" i="248" s="1"/>
  <c r="P2154" i="248" s="1"/>
  <c r="P2155" i="248" s="1"/>
  <c r="P2156" i="248" s="1"/>
  <c r="P2157" i="248" s="1"/>
  <c r="P2158" i="248" s="1"/>
  <c r="P2159" i="248" s="1"/>
  <c r="P2160" i="248" s="1"/>
  <c r="P2161" i="248" s="1"/>
  <c r="P2162" i="248" s="1"/>
  <c r="P2163" i="248" s="1"/>
  <c r="P2164" i="248" s="1"/>
  <c r="P2165" i="248" s="1"/>
  <c r="P2166" i="248" s="1"/>
  <c r="P2167" i="248" s="1"/>
  <c r="P2168" i="248" s="1"/>
  <c r="P2169" i="248" s="1"/>
  <c r="P2170" i="248" s="1"/>
  <c r="P2171" i="248" s="1"/>
  <c r="P2172" i="248" s="1"/>
  <c r="P2173" i="248" s="1"/>
  <c r="P2174" i="248" s="1"/>
  <c r="P2175" i="248" s="1"/>
  <c r="P2176" i="248" s="1"/>
  <c r="P2177" i="248" s="1"/>
  <c r="P2178" i="248" s="1"/>
  <c r="P2179" i="248" s="1"/>
  <c r="P2180" i="248" s="1"/>
  <c r="P2181" i="248" s="1"/>
  <c r="P2182" i="248" s="1"/>
  <c r="P2183" i="248" s="1"/>
  <c r="P2184" i="248" s="1"/>
  <c r="P2185" i="248" s="1"/>
  <c r="P2186" i="248" s="1"/>
  <c r="P2187" i="248" s="1"/>
  <c r="P2188" i="248" s="1"/>
  <c r="P2189" i="248" s="1"/>
  <c r="P2190" i="248" s="1"/>
  <c r="P2191" i="248" s="1"/>
  <c r="P2192" i="248" s="1"/>
  <c r="P2193" i="248" s="1"/>
  <c r="P2194" i="248" s="1"/>
  <c r="P2195" i="248" s="1"/>
  <c r="P2196" i="248" s="1"/>
  <c r="P2197" i="248" s="1"/>
  <c r="P2198" i="248" s="1"/>
  <c r="P2199" i="248" s="1"/>
  <c r="P2200" i="248" s="1"/>
  <c r="P2201" i="248" s="1"/>
  <c r="P2202" i="248" s="1"/>
  <c r="P2203" i="248" s="1"/>
  <c r="P2204" i="248" s="1"/>
  <c r="P2205" i="248" s="1"/>
  <c r="P2206" i="248" s="1"/>
  <c r="P2207" i="248" s="1"/>
  <c r="P2208" i="248" s="1"/>
  <c r="P2209" i="248" s="1"/>
  <c r="P2210" i="248" s="1"/>
  <c r="P2211" i="248" s="1"/>
  <c r="P2212" i="248" s="1"/>
  <c r="P2213" i="248" s="1"/>
  <c r="P2214" i="248" s="1"/>
  <c r="P2215" i="248" s="1"/>
  <c r="P2216" i="248" s="1"/>
  <c r="P2217" i="248" s="1"/>
  <c r="P2218" i="248" s="1"/>
  <c r="P2219" i="248" s="1"/>
  <c r="P2220" i="248" s="1"/>
  <c r="P2221" i="248" s="1"/>
  <c r="P2222" i="248" s="1"/>
  <c r="P2223" i="248" s="1"/>
  <c r="P2224" i="248" s="1"/>
  <c r="P2225" i="248" s="1"/>
  <c r="P2226" i="248" s="1"/>
  <c r="P2227" i="248" s="1"/>
  <c r="P2228" i="248" s="1"/>
  <c r="P2229" i="248" s="1"/>
  <c r="P2230" i="248" s="1"/>
  <c r="P2231" i="248" s="1"/>
  <c r="P2232" i="248" s="1"/>
  <c r="P2233" i="248" s="1"/>
  <c r="P2234" i="248" s="1"/>
  <c r="P2235" i="248" s="1"/>
  <c r="P2236" i="248" s="1"/>
  <c r="P2237" i="248" s="1"/>
  <c r="P2238" i="248" s="1"/>
  <c r="P2239" i="248" s="1"/>
  <c r="P2240" i="248" s="1"/>
  <c r="P2241" i="248" s="1"/>
  <c r="P2242" i="248" s="1"/>
  <c r="P2243" i="248" s="1"/>
  <c r="P2244" i="248" s="1"/>
  <c r="P2245" i="248" s="1"/>
  <c r="P2246" i="248" s="1"/>
  <c r="P2247" i="248" s="1"/>
  <c r="P2248" i="248" s="1"/>
  <c r="P2249" i="248" s="1"/>
  <c r="P2250" i="248" s="1"/>
  <c r="P2251" i="248" s="1"/>
  <c r="P2252" i="248" s="1"/>
  <c r="P2253" i="248" s="1"/>
  <c r="P2254" i="248" s="1"/>
  <c r="P2255" i="248" s="1"/>
  <c r="P2256" i="248" s="1"/>
  <c r="P2257" i="248" s="1"/>
  <c r="P2258" i="248" s="1"/>
  <c r="P2259" i="248" s="1"/>
  <c r="P2260" i="248" s="1"/>
  <c r="P2261" i="248" s="1"/>
  <c r="P2262" i="248" s="1"/>
  <c r="P2263" i="248" s="1"/>
  <c r="P2264" i="248" s="1"/>
  <c r="P2265" i="248" s="1"/>
  <c r="P2266" i="248" s="1"/>
  <c r="P2267" i="248" s="1"/>
  <c r="P2268" i="248" s="1"/>
  <c r="P2269" i="248" s="1"/>
  <c r="P2270" i="248" s="1"/>
  <c r="P2271" i="248" s="1"/>
  <c r="P2272" i="248" s="1"/>
  <c r="P2273" i="248" s="1"/>
  <c r="P2274" i="248" s="1"/>
  <c r="P2275" i="248" s="1"/>
  <c r="P2276" i="248" s="1"/>
  <c r="P2277" i="248" s="1"/>
  <c r="P2278" i="248" s="1"/>
  <c r="P2279" i="248" s="1"/>
  <c r="P2280" i="248" s="1"/>
  <c r="P2281" i="248" s="1"/>
  <c r="P2282" i="248" s="1"/>
  <c r="P2283" i="248" s="1"/>
  <c r="P2284" i="248" s="1"/>
  <c r="P2285" i="248" s="1"/>
  <c r="P2286" i="248" s="1"/>
  <c r="P2287" i="248" s="1"/>
  <c r="P2288" i="248" s="1"/>
  <c r="P2289" i="248" s="1"/>
  <c r="P2290" i="248" s="1"/>
  <c r="P2291" i="248" s="1"/>
  <c r="P2292" i="248" s="1"/>
  <c r="P2293" i="248" s="1"/>
  <c r="P2294" i="248" s="1"/>
  <c r="P2295" i="248" s="1"/>
  <c r="P2296" i="248" s="1"/>
  <c r="P2297" i="248" s="1"/>
  <c r="P2298" i="248" s="1"/>
  <c r="P2299" i="248" s="1"/>
  <c r="P2300" i="248" s="1"/>
  <c r="P2301" i="248" s="1"/>
  <c r="P2302" i="248" s="1"/>
  <c r="P2303" i="248" s="1"/>
  <c r="P2304" i="248" s="1"/>
  <c r="P2305" i="248" s="1"/>
  <c r="P2306" i="248" s="1"/>
  <c r="P2307" i="248" s="1"/>
  <c r="P2308" i="248" s="1"/>
  <c r="P2309" i="248" s="1"/>
  <c r="P2310" i="248" s="1"/>
  <c r="P2311" i="248" s="1"/>
  <c r="P2312" i="248" s="1"/>
  <c r="P2313" i="248" s="1"/>
  <c r="P2314" i="248" s="1"/>
  <c r="P2315" i="248" s="1"/>
  <c r="P2316" i="248" s="1"/>
  <c r="P2317" i="248" s="1"/>
  <c r="P2318" i="248" s="1"/>
  <c r="P2319" i="248" s="1"/>
  <c r="P2320" i="248" s="1"/>
  <c r="P2321" i="248" s="1"/>
  <c r="P2322" i="248" s="1"/>
  <c r="P2323" i="248" s="1"/>
  <c r="P2324" i="248" s="1"/>
  <c r="P2325" i="248" s="1"/>
  <c r="P2326" i="248" s="1"/>
  <c r="P2327" i="248" s="1"/>
  <c r="P2328" i="248" s="1"/>
  <c r="P2329" i="248" s="1"/>
  <c r="P2330" i="248" s="1"/>
  <c r="P2331" i="248" s="1"/>
  <c r="P2332" i="248" s="1"/>
  <c r="P2333" i="248" s="1"/>
  <c r="P2334" i="248" s="1"/>
  <c r="P2335" i="248" s="1"/>
  <c r="P2336" i="248" s="1"/>
  <c r="P2337" i="248" s="1"/>
  <c r="P2338" i="248" s="1"/>
  <c r="P2339" i="248" s="1"/>
  <c r="P2340" i="248" s="1"/>
  <c r="P2341" i="248" s="1"/>
  <c r="P2342" i="248" s="1"/>
  <c r="P2343" i="248" s="1"/>
  <c r="P2344" i="248" s="1"/>
  <c r="P2345" i="248" s="1"/>
  <c r="P2346" i="248" s="1"/>
  <c r="P2347" i="248" s="1"/>
  <c r="P2348" i="248" s="1"/>
  <c r="P2349" i="248" s="1"/>
  <c r="P2350" i="248" s="1"/>
  <c r="P2351" i="248" s="1"/>
  <c r="P2352" i="248" s="1"/>
  <c r="P2353" i="248" s="1"/>
  <c r="P2354" i="248" s="1"/>
  <c r="P2355" i="248" s="1"/>
  <c r="P2356" i="248" s="1"/>
  <c r="P2357" i="248" s="1"/>
  <c r="P2358" i="248" s="1"/>
  <c r="P2359" i="248" s="1"/>
  <c r="P2360" i="248" s="1"/>
  <c r="P2361" i="248" s="1"/>
  <c r="P2362" i="248" s="1"/>
  <c r="P2363" i="248" s="1"/>
  <c r="P2364" i="248" s="1"/>
  <c r="P2365" i="248" s="1"/>
  <c r="P2366" i="248" s="1"/>
  <c r="P2367" i="248" s="1"/>
  <c r="P2368" i="248" s="1"/>
  <c r="P2369" i="248" s="1"/>
  <c r="P2370" i="248" s="1"/>
  <c r="P2371" i="248" s="1"/>
  <c r="P2372" i="248" s="1"/>
  <c r="P2373" i="248" s="1"/>
  <c r="P2374" i="248" s="1"/>
  <c r="P2375" i="248" s="1"/>
  <c r="P2376" i="248" s="1"/>
  <c r="P2377" i="248" s="1"/>
  <c r="P2378" i="248" s="1"/>
  <c r="P2379" i="248" s="1"/>
  <c r="P2380" i="248" s="1"/>
  <c r="P2381" i="248" s="1"/>
  <c r="P2382" i="248" s="1"/>
  <c r="P2383" i="248" s="1"/>
  <c r="P2384" i="248" s="1"/>
  <c r="P2385" i="248" s="1"/>
  <c r="P2386" i="248" s="1"/>
  <c r="P2387" i="248" s="1"/>
  <c r="P2388" i="248" s="1"/>
  <c r="P2389" i="248" s="1"/>
  <c r="P2390" i="248" s="1"/>
  <c r="P2391" i="248" s="1"/>
  <c r="P2392" i="248" s="1"/>
  <c r="P2393" i="248" s="1"/>
  <c r="P2394" i="248" s="1"/>
  <c r="P2395" i="248" s="1"/>
  <c r="P2396" i="248" s="1"/>
  <c r="P2397" i="248" s="1"/>
  <c r="P2398" i="248" s="1"/>
  <c r="P2399" i="248" s="1"/>
  <c r="P2400" i="248" s="1"/>
  <c r="P2401" i="248" s="1"/>
  <c r="P2402" i="248" s="1"/>
  <c r="P2403" i="248" s="1"/>
  <c r="P2404" i="248" s="1"/>
  <c r="P2405" i="248" s="1"/>
  <c r="P2406" i="248" s="1"/>
  <c r="P2407" i="248" s="1"/>
  <c r="P2408" i="248" s="1"/>
  <c r="P2409" i="248" s="1"/>
  <c r="P2410" i="248" s="1"/>
  <c r="P2411" i="248" s="1"/>
  <c r="P2412" i="248" s="1"/>
  <c r="P2413" i="248" s="1"/>
  <c r="P2414" i="248" s="1"/>
  <c r="P2415" i="248" s="1"/>
  <c r="P2416" i="248" s="1"/>
  <c r="P2417" i="248" s="1"/>
  <c r="P2418" i="248" s="1"/>
  <c r="P2419" i="248" s="1"/>
  <c r="P2420" i="248" s="1"/>
  <c r="P2421" i="248" s="1"/>
  <c r="P2422" i="248" s="1"/>
  <c r="P2423" i="248" s="1"/>
  <c r="P2424" i="248" s="1"/>
  <c r="P2425" i="248" s="1"/>
  <c r="P2426" i="248" s="1"/>
  <c r="P2427" i="248" s="1"/>
  <c r="P2428" i="248" s="1"/>
  <c r="P2429" i="248" s="1"/>
  <c r="P2430" i="248" s="1"/>
  <c r="P2431" i="248" s="1"/>
  <c r="P2432" i="248" s="1"/>
  <c r="P2433" i="248" s="1"/>
  <c r="P2434" i="248" s="1"/>
  <c r="P2435" i="248" s="1"/>
  <c r="P2436" i="248" s="1"/>
  <c r="P2437" i="248" s="1"/>
  <c r="P2438" i="248" s="1"/>
  <c r="P2439" i="248" s="1"/>
  <c r="P2440" i="248" s="1"/>
  <c r="P2441" i="248" s="1"/>
  <c r="P2442" i="248" s="1"/>
  <c r="P2443" i="248" s="1"/>
  <c r="P2444" i="248" s="1"/>
  <c r="P2445" i="248" s="1"/>
  <c r="P2446" i="248" s="1"/>
  <c r="P2447" i="248" s="1"/>
  <c r="P2448" i="248" s="1"/>
  <c r="P2449" i="248" s="1"/>
  <c r="P2450" i="248" s="1"/>
  <c r="P2451" i="248" s="1"/>
  <c r="P2452" i="248" s="1"/>
  <c r="P2453" i="248" s="1"/>
  <c r="P2454" i="248" s="1"/>
  <c r="P2455" i="248" s="1"/>
  <c r="P2456" i="248" s="1"/>
  <c r="P2457" i="248" s="1"/>
  <c r="P2458" i="248" s="1"/>
  <c r="P2459" i="248" s="1"/>
  <c r="P2460" i="248" s="1"/>
  <c r="P2461" i="248" s="1"/>
  <c r="P2462" i="248" s="1"/>
  <c r="P2463" i="248" s="1"/>
  <c r="P2464" i="248" s="1"/>
  <c r="P2465" i="248" s="1"/>
  <c r="P2466" i="248" s="1"/>
  <c r="P2467" i="248" s="1"/>
  <c r="P2468" i="248" s="1"/>
  <c r="P2469" i="248" s="1"/>
  <c r="P2470" i="248" s="1"/>
  <c r="P2471" i="248" s="1"/>
  <c r="P2472" i="248" s="1"/>
  <c r="P2473" i="248" s="1"/>
  <c r="P2474" i="248" s="1"/>
  <c r="P2475" i="248" s="1"/>
  <c r="P2476" i="248" s="1"/>
  <c r="P2477" i="248" s="1"/>
  <c r="P2478" i="248" s="1"/>
  <c r="P2479" i="248" s="1"/>
  <c r="P2480" i="248" s="1"/>
  <c r="P2481" i="248" s="1"/>
  <c r="P2482" i="248" s="1"/>
  <c r="P2483" i="248" s="1"/>
  <c r="P2484" i="248" s="1"/>
  <c r="P2485" i="248" s="1"/>
  <c r="P2486" i="248" s="1"/>
  <c r="P2487" i="248" s="1"/>
  <c r="P2488" i="248" s="1"/>
  <c r="P2489" i="248" s="1"/>
  <c r="P2490" i="248" s="1"/>
  <c r="P2491" i="248" s="1"/>
  <c r="P2492" i="248" s="1"/>
  <c r="P2493" i="248" s="1"/>
  <c r="P2494" i="248" s="1"/>
  <c r="P2495" i="248" s="1"/>
  <c r="P2496" i="248" s="1"/>
  <c r="P2497" i="248" s="1"/>
  <c r="P2498" i="248" s="1"/>
  <c r="P2499" i="248" s="1"/>
  <c r="P2500" i="248" s="1"/>
  <c r="P2501" i="248" s="1"/>
  <c r="P2502" i="248" s="1"/>
  <c r="P2503" i="248" s="1"/>
  <c r="P2504" i="248" s="1"/>
  <c r="P2505" i="248" s="1"/>
  <c r="P2506" i="248" s="1"/>
  <c r="P2507" i="248" s="1"/>
  <c r="P2508" i="248" s="1"/>
  <c r="P2509" i="248" s="1"/>
  <c r="P2510" i="248" s="1"/>
  <c r="P2511" i="248" s="1"/>
  <c r="P2512" i="248" s="1"/>
  <c r="P2513" i="248" s="1"/>
  <c r="P2514" i="248" s="1"/>
  <c r="P2515" i="248" s="1"/>
  <c r="P2516" i="248" s="1"/>
  <c r="P2517" i="248" s="1"/>
  <c r="P2518" i="248" s="1"/>
  <c r="P2519" i="248" s="1"/>
  <c r="P2520" i="248" s="1"/>
  <c r="P2521" i="248" s="1"/>
  <c r="P2522" i="248" s="1"/>
  <c r="P2523" i="248" s="1"/>
  <c r="P2524" i="248" s="1"/>
  <c r="P2525" i="248" s="1"/>
  <c r="P2526" i="248" s="1"/>
  <c r="P2527" i="248" s="1"/>
  <c r="P2528" i="248" s="1"/>
  <c r="P2529" i="248" s="1"/>
  <c r="P2530" i="248" s="1"/>
  <c r="P2531" i="248" s="1"/>
  <c r="P2532" i="248" s="1"/>
  <c r="P2533" i="248" s="1"/>
  <c r="P2534" i="248" s="1"/>
  <c r="P2535" i="248" s="1"/>
  <c r="P2536" i="248" s="1"/>
  <c r="P2537" i="248" s="1"/>
  <c r="P2538" i="248" s="1"/>
  <c r="P2539" i="248" s="1"/>
  <c r="P2540" i="248" s="1"/>
  <c r="P2541" i="248" s="1"/>
  <c r="P2542" i="248" s="1"/>
  <c r="P2543" i="248" s="1"/>
  <c r="P2544" i="248" s="1"/>
  <c r="P2545" i="248" s="1"/>
  <c r="P2546" i="248" s="1"/>
  <c r="P2547" i="248" s="1"/>
  <c r="P2548" i="248" s="1"/>
  <c r="P2549" i="248" s="1"/>
  <c r="P2550" i="248" s="1"/>
  <c r="P2551" i="248" s="1"/>
  <c r="P2552" i="248" s="1"/>
  <c r="P2553" i="248" s="1"/>
  <c r="P2554" i="248" s="1"/>
  <c r="P2555" i="248" s="1"/>
  <c r="P2556" i="248" s="1"/>
  <c r="P2557" i="248" s="1"/>
  <c r="P2558" i="248" s="1"/>
  <c r="P2559" i="248" s="1"/>
  <c r="P2560" i="248" s="1"/>
  <c r="P2561" i="248" s="1"/>
  <c r="P2562" i="248" s="1"/>
  <c r="P2563" i="248" s="1"/>
  <c r="P2564" i="248" s="1"/>
  <c r="P2565" i="248" s="1"/>
  <c r="P2566" i="248" s="1"/>
  <c r="P2567" i="248" s="1"/>
  <c r="P2568" i="248" s="1"/>
  <c r="P2569" i="248" s="1"/>
  <c r="P2570" i="248" s="1"/>
  <c r="P2571" i="248" s="1"/>
  <c r="P2572" i="248" s="1"/>
  <c r="P2573" i="248" s="1"/>
  <c r="P2574" i="248" s="1"/>
  <c r="P2575" i="248" s="1"/>
  <c r="P2576" i="248" s="1"/>
  <c r="P2577" i="248" s="1"/>
  <c r="P2578" i="248" s="1"/>
  <c r="P2579" i="248" s="1"/>
  <c r="P2580" i="248" s="1"/>
  <c r="P2581" i="248" s="1"/>
  <c r="P2582" i="248" s="1"/>
  <c r="P2583" i="248" s="1"/>
  <c r="P2584" i="248" s="1"/>
  <c r="P2585" i="248" s="1"/>
  <c r="P2586" i="248" s="1"/>
  <c r="P2587" i="248" s="1"/>
  <c r="P2588" i="248" s="1"/>
  <c r="P2589" i="248" s="1"/>
  <c r="P2590" i="248" s="1"/>
  <c r="P2591" i="248" s="1"/>
  <c r="P2592" i="248" s="1"/>
  <c r="P2593" i="248" s="1"/>
  <c r="P2594" i="248" s="1"/>
  <c r="P2595" i="248" s="1"/>
  <c r="P2596" i="248" s="1"/>
  <c r="P2597" i="248" s="1"/>
  <c r="P2598" i="248" s="1"/>
  <c r="P2599" i="248" s="1"/>
  <c r="P2600" i="248" s="1"/>
  <c r="P2601" i="248" s="1"/>
  <c r="P2602" i="248" s="1"/>
  <c r="P2603" i="248" s="1"/>
  <c r="P2604" i="248" s="1"/>
  <c r="P2605" i="248" s="1"/>
  <c r="P2606" i="248" s="1"/>
  <c r="P2607" i="248" s="1"/>
  <c r="P2608" i="248" s="1"/>
  <c r="P2609" i="248" s="1"/>
  <c r="P2610" i="248" s="1"/>
  <c r="P2611" i="248" s="1"/>
  <c r="P2612" i="248" s="1"/>
  <c r="P2613" i="248" s="1"/>
  <c r="P2614" i="248" s="1"/>
  <c r="P2615" i="248" s="1"/>
  <c r="P2616" i="248" s="1"/>
  <c r="P2617" i="248" s="1"/>
  <c r="P2618" i="248" s="1"/>
  <c r="P2619" i="248" s="1"/>
  <c r="P2620" i="248" s="1"/>
  <c r="P2621" i="248" s="1"/>
  <c r="P2622" i="248" s="1"/>
  <c r="P2623" i="248" s="1"/>
  <c r="P2624" i="248" s="1"/>
  <c r="P2625" i="248" s="1"/>
  <c r="P2626" i="248" s="1"/>
  <c r="P2627" i="248" s="1"/>
  <c r="P2628" i="248" s="1"/>
  <c r="P2629" i="248" s="1"/>
  <c r="P2630" i="248" s="1"/>
  <c r="P2631" i="248" s="1"/>
  <c r="P2632" i="248" s="1"/>
  <c r="P2633" i="248" s="1"/>
  <c r="P2634" i="248" s="1"/>
  <c r="P2635" i="248" s="1"/>
  <c r="P2636" i="248" s="1"/>
  <c r="P2637" i="248" s="1"/>
  <c r="P2638" i="248" s="1"/>
  <c r="P2639" i="248" s="1"/>
  <c r="P2640" i="248" s="1"/>
  <c r="P2641" i="248" s="1"/>
  <c r="P2642" i="248" s="1"/>
  <c r="P2643" i="248" s="1"/>
  <c r="P2644" i="248" s="1"/>
  <c r="P2645" i="248" s="1"/>
  <c r="P2646" i="248" s="1"/>
  <c r="P2647" i="248" s="1"/>
  <c r="P2648" i="248" s="1"/>
  <c r="P2649" i="248" s="1"/>
  <c r="P2650" i="248" s="1"/>
  <c r="P2651" i="248" s="1"/>
  <c r="P2652" i="248" s="1"/>
  <c r="P2653" i="248" s="1"/>
  <c r="P2654" i="248" s="1"/>
  <c r="P2655" i="248" s="1"/>
  <c r="P2656" i="248" s="1"/>
  <c r="P2657" i="248" s="1"/>
  <c r="P2658" i="248" s="1"/>
  <c r="P2659" i="248" s="1"/>
  <c r="P2660" i="248" s="1"/>
  <c r="P2661" i="248" s="1"/>
  <c r="P2662" i="248" s="1"/>
  <c r="P2663" i="248" s="1"/>
  <c r="P2664" i="248" s="1"/>
  <c r="P2665" i="248" s="1"/>
  <c r="P2666" i="248" s="1"/>
  <c r="P2667" i="248" s="1"/>
  <c r="P2668" i="248" s="1"/>
  <c r="P2669" i="248" s="1"/>
  <c r="P2670" i="248" s="1"/>
  <c r="P2671" i="248" s="1"/>
  <c r="P2672" i="248" s="1"/>
  <c r="P2673" i="248" s="1"/>
  <c r="P2674" i="248" s="1"/>
  <c r="P2675" i="248" s="1"/>
  <c r="P2676" i="248" s="1"/>
  <c r="P2677" i="248" s="1"/>
  <c r="P2678" i="248" s="1"/>
  <c r="P2679" i="248" s="1"/>
  <c r="P2680" i="248" s="1"/>
  <c r="P2681" i="248" s="1"/>
  <c r="P2682" i="248" s="1"/>
  <c r="P2683" i="248" s="1"/>
  <c r="P2684" i="248" s="1"/>
  <c r="P2685" i="248" s="1"/>
  <c r="P2686" i="248" s="1"/>
  <c r="P2687" i="248" s="1"/>
  <c r="P2688" i="248" s="1"/>
  <c r="P2689" i="248" s="1"/>
  <c r="P2690" i="248" s="1"/>
  <c r="P2691" i="248" s="1"/>
  <c r="P2692" i="248" s="1"/>
  <c r="P2693" i="248" s="1"/>
  <c r="P2694" i="248" s="1"/>
  <c r="P2695" i="248" s="1"/>
  <c r="P2696" i="248" s="1"/>
  <c r="P2697" i="248" s="1"/>
  <c r="P2698" i="248" s="1"/>
  <c r="P2699" i="248" s="1"/>
  <c r="P2700" i="248" s="1"/>
  <c r="P2701" i="248" s="1"/>
  <c r="P2702" i="248" s="1"/>
  <c r="P2703" i="248" s="1"/>
  <c r="P2704" i="248" s="1"/>
  <c r="P2705" i="248" s="1"/>
  <c r="P2706" i="248" s="1"/>
  <c r="P2707" i="248" s="1"/>
  <c r="P2708" i="248" s="1"/>
  <c r="P2709" i="248" s="1"/>
  <c r="P2710" i="248" s="1"/>
  <c r="P2711" i="248" s="1"/>
  <c r="P2712" i="248" s="1"/>
  <c r="P2713" i="248" s="1"/>
  <c r="P2714" i="248" s="1"/>
  <c r="P2715" i="248" s="1"/>
  <c r="P2716" i="248" s="1"/>
  <c r="P2717" i="248" s="1"/>
  <c r="P2718" i="248" s="1"/>
  <c r="P2719" i="248" s="1"/>
  <c r="P2720" i="248" s="1"/>
  <c r="P2721" i="248" s="1"/>
  <c r="P2722" i="248" s="1"/>
  <c r="P2723" i="248" s="1"/>
  <c r="P2724" i="248" s="1"/>
  <c r="P2725" i="248" s="1"/>
  <c r="P2726" i="248" s="1"/>
  <c r="P2727" i="248" s="1"/>
  <c r="P2728" i="248" s="1"/>
  <c r="P2729" i="248" s="1"/>
  <c r="P2730" i="248" s="1"/>
  <c r="P2731" i="248" s="1"/>
  <c r="P2732" i="248" s="1"/>
  <c r="P2733" i="248" s="1"/>
  <c r="P2734" i="248" s="1"/>
  <c r="P2735" i="248" s="1"/>
  <c r="P2736" i="248" s="1"/>
  <c r="P2737" i="248" s="1"/>
  <c r="P2738" i="248" s="1"/>
  <c r="P2739" i="248" s="1"/>
  <c r="P2740" i="248" s="1"/>
  <c r="P2741" i="248" s="1"/>
  <c r="P2742" i="248" s="1"/>
  <c r="P2743" i="248" s="1"/>
  <c r="P2744" i="248" s="1"/>
  <c r="P2745" i="248" s="1"/>
  <c r="P2746" i="248" s="1"/>
  <c r="P2747" i="248" s="1"/>
  <c r="P2748" i="248" s="1"/>
  <c r="P2749" i="248" s="1"/>
  <c r="P2750" i="248" s="1"/>
  <c r="P2751" i="248" s="1"/>
  <c r="P2752" i="248" s="1"/>
  <c r="P2753" i="248" s="1"/>
  <c r="P2754" i="248" s="1"/>
  <c r="P2755" i="248" s="1"/>
  <c r="P2756" i="248" s="1"/>
  <c r="P2757" i="248" s="1"/>
  <c r="P2758" i="248" s="1"/>
  <c r="P2759" i="248" s="1"/>
  <c r="P2760" i="248" s="1"/>
  <c r="P2761" i="248" s="1"/>
  <c r="P2762" i="248" s="1"/>
  <c r="P2763" i="248" s="1"/>
  <c r="P2764" i="248" s="1"/>
  <c r="P2765" i="248" s="1"/>
  <c r="P2766" i="248" s="1"/>
  <c r="P2767" i="248" s="1"/>
  <c r="P2768" i="248" s="1"/>
  <c r="P2769" i="248" s="1"/>
  <c r="P2770" i="248" s="1"/>
  <c r="P2771" i="248" s="1"/>
  <c r="P2772" i="248" s="1"/>
  <c r="P2773" i="248" s="1"/>
  <c r="P2774" i="248" s="1"/>
  <c r="P2775" i="248" s="1"/>
  <c r="P2776" i="248" s="1"/>
  <c r="P2777" i="248" s="1"/>
  <c r="P2778" i="248" s="1"/>
  <c r="P2779" i="248" s="1"/>
  <c r="P2780" i="248" s="1"/>
  <c r="P2781" i="248" s="1"/>
  <c r="P2782" i="248" s="1"/>
  <c r="P2783" i="248" s="1"/>
  <c r="P2784" i="248" s="1"/>
  <c r="P2785" i="248" s="1"/>
  <c r="P2786" i="248" s="1"/>
  <c r="P2787" i="248" s="1"/>
  <c r="P2788" i="248" s="1"/>
  <c r="P2789" i="248" s="1"/>
  <c r="P2790" i="248" s="1"/>
  <c r="P2791" i="248" s="1"/>
  <c r="P2792" i="248" s="1"/>
  <c r="P2793" i="248" s="1"/>
  <c r="P2794" i="248" s="1"/>
  <c r="P2795" i="248" s="1"/>
  <c r="P2796" i="248" s="1"/>
  <c r="P2797" i="248" s="1"/>
  <c r="P2798" i="248" s="1"/>
  <c r="P2799" i="248" s="1"/>
  <c r="P2800" i="248" s="1"/>
  <c r="P2801" i="248" s="1"/>
  <c r="P2802" i="248" s="1"/>
  <c r="P2803" i="248" s="1"/>
  <c r="P2804" i="248" s="1"/>
  <c r="P2805" i="248" s="1"/>
  <c r="P2806" i="248" s="1"/>
  <c r="P2807" i="248" s="1"/>
  <c r="P2808" i="248" s="1"/>
  <c r="P2809" i="248" s="1"/>
  <c r="P2810" i="248" s="1"/>
  <c r="P2811" i="248" s="1"/>
  <c r="P2812" i="248" s="1"/>
  <c r="P2813" i="248" s="1"/>
  <c r="P2814" i="248" s="1"/>
  <c r="P2815" i="248" s="1"/>
  <c r="P2816" i="248" s="1"/>
  <c r="P2817" i="248" s="1"/>
  <c r="P2818" i="248" s="1"/>
  <c r="P2819" i="248" s="1"/>
  <c r="P2820" i="248" s="1"/>
  <c r="P2821" i="248" s="1"/>
  <c r="P2822" i="248" s="1"/>
  <c r="P2823" i="248" s="1"/>
  <c r="P2824" i="248" s="1"/>
  <c r="P2825" i="248" s="1"/>
  <c r="P2826" i="248" s="1"/>
  <c r="P2827" i="248" s="1"/>
  <c r="P2828" i="248" s="1"/>
  <c r="P2829" i="248" s="1"/>
  <c r="P2830" i="248" s="1"/>
  <c r="P2831" i="248" s="1"/>
  <c r="P2832" i="248" s="1"/>
  <c r="P2833" i="248" s="1"/>
  <c r="P2834" i="248" s="1"/>
  <c r="P2835" i="248" s="1"/>
  <c r="P2836" i="248" s="1"/>
  <c r="P2837" i="248" s="1"/>
  <c r="P2838" i="248" s="1"/>
  <c r="P2839" i="248" s="1"/>
  <c r="P2840" i="248" s="1"/>
  <c r="P2841" i="248" s="1"/>
  <c r="P2842" i="248" s="1"/>
  <c r="P2843" i="248" s="1"/>
  <c r="P2844" i="248" s="1"/>
  <c r="P2845" i="248" s="1"/>
  <c r="P2846" i="248" s="1"/>
  <c r="P2847" i="248" s="1"/>
  <c r="P2848" i="248" s="1"/>
  <c r="P2849" i="248" s="1"/>
  <c r="P2850" i="248" s="1"/>
  <c r="P2851" i="248" s="1"/>
  <c r="P2852" i="248" s="1"/>
  <c r="P2853" i="248" s="1"/>
  <c r="P2854" i="248" s="1"/>
  <c r="P2855" i="248" s="1"/>
  <c r="P2856" i="248" s="1"/>
  <c r="P2857" i="248" s="1"/>
  <c r="P2858" i="248" s="1"/>
  <c r="P2859" i="248" s="1"/>
  <c r="P2860" i="248" s="1"/>
  <c r="P2861" i="248" s="1"/>
  <c r="P2862" i="248" s="1"/>
  <c r="P2863" i="248" s="1"/>
  <c r="P2864" i="248" s="1"/>
  <c r="P2865" i="248" s="1"/>
  <c r="P2866" i="248" s="1"/>
  <c r="P2867" i="248" s="1"/>
  <c r="P2868" i="248" s="1"/>
  <c r="P2869" i="248" s="1"/>
  <c r="P2870" i="248" s="1"/>
  <c r="P2871" i="248" s="1"/>
  <c r="P2872" i="248" s="1"/>
  <c r="P2873" i="248" s="1"/>
  <c r="P2874" i="248" s="1"/>
  <c r="P2875" i="248" s="1"/>
  <c r="P2876" i="248" s="1"/>
  <c r="P2877" i="248" s="1"/>
  <c r="P2878" i="248" s="1"/>
  <c r="P2879" i="248" s="1"/>
  <c r="P2880" i="248" s="1"/>
  <c r="P2881" i="248" s="1"/>
  <c r="P2882" i="248" s="1"/>
  <c r="P2883" i="248" s="1"/>
  <c r="P2884" i="248" s="1"/>
  <c r="P2885" i="248" s="1"/>
  <c r="P2886" i="248" s="1"/>
  <c r="P2887" i="248" s="1"/>
  <c r="P2888" i="248" s="1"/>
  <c r="P2889" i="248" s="1"/>
  <c r="P2890" i="248" s="1"/>
  <c r="P2891" i="248" s="1"/>
  <c r="P2892" i="248" s="1"/>
  <c r="P2893" i="248" s="1"/>
  <c r="P2894" i="248" s="1"/>
  <c r="P2895" i="248" s="1"/>
  <c r="P2896" i="248" s="1"/>
  <c r="P2897" i="248" s="1"/>
  <c r="P2898" i="248" s="1"/>
  <c r="P2899" i="248" s="1"/>
  <c r="P2900" i="248" s="1"/>
  <c r="P2901" i="248" s="1"/>
  <c r="P2902" i="248" s="1"/>
  <c r="P2903" i="248" s="1"/>
  <c r="P2904" i="248" s="1"/>
  <c r="P2905" i="248" s="1"/>
  <c r="P2906" i="248" s="1"/>
  <c r="P2907" i="248" s="1"/>
  <c r="P2908" i="248" s="1"/>
  <c r="P2909" i="248" s="1"/>
  <c r="P2910" i="248" s="1"/>
  <c r="P2911" i="248" s="1"/>
  <c r="P2912" i="248" s="1"/>
  <c r="P2913" i="248" s="1"/>
  <c r="P2914" i="248" s="1"/>
  <c r="P2915" i="248" s="1"/>
  <c r="P2916" i="248" s="1"/>
  <c r="P2917" i="248" s="1"/>
  <c r="P2918" i="248" s="1"/>
  <c r="P2919" i="248" s="1"/>
  <c r="P2920" i="248" s="1"/>
  <c r="P2921" i="248" s="1"/>
  <c r="P2922" i="248" s="1"/>
  <c r="P2923" i="248" s="1"/>
  <c r="P2924" i="248" s="1"/>
  <c r="P2925" i="248" s="1"/>
  <c r="P2926" i="248" s="1"/>
  <c r="P2927" i="248" s="1"/>
  <c r="P2928" i="248" s="1"/>
  <c r="P2929" i="248" s="1"/>
  <c r="P2930" i="248" s="1"/>
  <c r="P2931" i="248" s="1"/>
  <c r="P2932" i="248" s="1"/>
  <c r="P2933" i="248" s="1"/>
  <c r="P2934" i="248" s="1"/>
  <c r="P2935" i="248" s="1"/>
  <c r="P2936" i="248" s="1"/>
  <c r="P2937" i="248" s="1"/>
  <c r="P2938" i="248" s="1"/>
  <c r="P2939" i="248" s="1"/>
  <c r="P2940" i="248" s="1"/>
  <c r="P2941" i="248" s="1"/>
  <c r="P2942" i="248" s="1"/>
  <c r="P2943" i="248" s="1"/>
  <c r="P2944" i="248" s="1"/>
  <c r="P2945" i="248" s="1"/>
  <c r="P2946" i="248" s="1"/>
  <c r="P2947" i="248" s="1"/>
  <c r="P2948" i="248" s="1"/>
  <c r="P2949" i="248" s="1"/>
  <c r="P2950" i="248" s="1"/>
  <c r="P2951" i="248" s="1"/>
  <c r="P2952" i="248" s="1"/>
  <c r="P2953" i="248" s="1"/>
  <c r="P2954" i="248" s="1"/>
  <c r="P2955" i="248" s="1"/>
  <c r="P2956" i="248" s="1"/>
  <c r="P2957" i="248" s="1"/>
  <c r="P2958" i="248" s="1"/>
  <c r="P2959" i="248" s="1"/>
  <c r="P2960" i="248" s="1"/>
  <c r="P2961" i="248" s="1"/>
  <c r="P2962" i="248" s="1"/>
  <c r="P2963" i="248" s="1"/>
  <c r="P2964" i="248" s="1"/>
  <c r="P2965" i="248" s="1"/>
  <c r="P2966" i="248" s="1"/>
  <c r="P2967" i="248" s="1"/>
  <c r="P2968" i="248" s="1"/>
  <c r="P2969" i="248" s="1"/>
  <c r="P2970" i="248" s="1"/>
  <c r="P2971" i="248" s="1"/>
  <c r="P2972" i="248" s="1"/>
  <c r="P2973" i="248" s="1"/>
  <c r="P2974" i="248" s="1"/>
  <c r="P2975" i="248" s="1"/>
  <c r="P2976" i="248" s="1"/>
  <c r="P2977" i="248" s="1"/>
  <c r="P2978" i="248" s="1"/>
  <c r="P2979" i="248" s="1"/>
  <c r="P2980" i="248" s="1"/>
  <c r="P2981" i="248" s="1"/>
  <c r="P2982" i="248" s="1"/>
  <c r="P2983" i="248" s="1"/>
  <c r="P2984" i="248" s="1"/>
  <c r="P2985" i="248" s="1"/>
  <c r="P2986" i="248" s="1"/>
  <c r="P2987" i="248" s="1"/>
  <c r="P2988" i="248" s="1"/>
  <c r="P2989" i="248" s="1"/>
  <c r="P2990" i="248" s="1"/>
  <c r="P2991" i="248" s="1"/>
  <c r="P2992" i="248" s="1"/>
  <c r="P2993" i="248" s="1"/>
  <c r="P2994" i="248" s="1"/>
  <c r="P2995" i="248" s="1"/>
  <c r="P2996" i="248" s="1"/>
  <c r="P2997" i="248" s="1"/>
  <c r="P2998" i="248" s="1"/>
  <c r="P2999" i="248" s="1"/>
  <c r="P3000" i="248" s="1"/>
  <c r="P3001" i="248" s="1"/>
  <c r="P3002" i="248" s="1"/>
  <c r="P3003" i="248" s="1"/>
  <c r="P3004" i="248" s="1"/>
  <c r="P3005" i="248" s="1"/>
  <c r="P3006" i="248" s="1"/>
  <c r="P3007" i="248" s="1"/>
  <c r="P3008" i="248" s="1"/>
  <c r="P3009" i="248" s="1"/>
  <c r="P3010" i="248" s="1"/>
  <c r="P3011" i="248" s="1"/>
  <c r="P3012" i="248" s="1"/>
  <c r="P3013" i="248" s="1"/>
  <c r="P3014" i="248" s="1"/>
  <c r="P3015" i="248" s="1"/>
  <c r="P3016" i="248" s="1"/>
  <c r="P3017" i="248" s="1"/>
  <c r="P3018" i="248" s="1"/>
  <c r="P3019" i="248" s="1"/>
  <c r="P3020" i="248" s="1"/>
  <c r="P3021" i="248" s="1"/>
  <c r="P3022" i="248" s="1"/>
  <c r="P3023" i="248" s="1"/>
  <c r="P3024" i="248" s="1"/>
  <c r="P3025" i="248" s="1"/>
  <c r="P3026" i="248" s="1"/>
  <c r="P3027" i="248" s="1"/>
  <c r="P3028" i="248" s="1"/>
  <c r="P3029" i="248" s="1"/>
  <c r="P3030" i="248" s="1"/>
  <c r="P3031" i="248" s="1"/>
  <c r="P3032" i="248" s="1"/>
  <c r="P3033" i="248" s="1"/>
  <c r="P3034" i="248" s="1"/>
  <c r="P3035" i="248" s="1"/>
  <c r="P3036" i="248" s="1"/>
  <c r="P3037" i="248" s="1"/>
  <c r="P3038" i="248" s="1"/>
  <c r="P3039" i="248" s="1"/>
  <c r="P3040" i="248" s="1"/>
  <c r="P3041" i="248" s="1"/>
  <c r="P3042" i="248" s="1"/>
  <c r="P3043" i="248" s="1"/>
  <c r="P3044" i="248" s="1"/>
  <c r="P3045" i="248" s="1"/>
  <c r="P3046" i="248" s="1"/>
  <c r="P3047" i="248" s="1"/>
  <c r="P3048" i="248" s="1"/>
  <c r="P3049" i="248" s="1"/>
  <c r="P3050" i="248" s="1"/>
  <c r="P3051" i="248" s="1"/>
  <c r="P3052" i="248" s="1"/>
  <c r="P3053" i="248" s="1"/>
  <c r="P3054" i="248" s="1"/>
  <c r="P3055" i="248" s="1"/>
  <c r="P3056" i="248" s="1"/>
  <c r="P3057" i="248" s="1"/>
  <c r="P3058" i="248" s="1"/>
  <c r="P3059" i="248" s="1"/>
  <c r="P3060" i="248" s="1"/>
  <c r="P3061" i="248" s="1"/>
  <c r="P3062" i="248" s="1"/>
  <c r="P3063" i="248" s="1"/>
  <c r="P3064" i="248" s="1"/>
  <c r="P3065" i="248" s="1"/>
  <c r="P3066" i="248" s="1"/>
  <c r="P3067" i="248" s="1"/>
  <c r="P3068" i="248" s="1"/>
  <c r="P3069" i="248" s="1"/>
  <c r="P3070" i="248" s="1"/>
  <c r="P3071" i="248" s="1"/>
  <c r="P3072" i="248" s="1"/>
  <c r="P3073" i="248" s="1"/>
  <c r="P3074" i="248" s="1"/>
  <c r="P3075" i="248" s="1"/>
  <c r="P3076" i="248" s="1"/>
  <c r="P3077" i="248" s="1"/>
  <c r="P3078" i="248" s="1"/>
  <c r="P3079" i="248" s="1"/>
  <c r="P3080" i="248" s="1"/>
  <c r="P3081" i="248" s="1"/>
  <c r="P3082" i="248" s="1"/>
  <c r="P3083" i="248" s="1"/>
  <c r="P3084" i="248" s="1"/>
  <c r="P3085" i="248" s="1"/>
  <c r="P3086" i="248" s="1"/>
  <c r="P3087" i="248" s="1"/>
  <c r="P3088" i="248" s="1"/>
  <c r="P3089" i="248" s="1"/>
  <c r="P3090" i="248" s="1"/>
  <c r="P3091" i="248" s="1"/>
  <c r="P3092" i="248" s="1"/>
  <c r="P3093" i="248" s="1"/>
  <c r="P3094" i="248" s="1"/>
  <c r="P3095" i="248" s="1"/>
  <c r="P3096" i="248" s="1"/>
  <c r="P3097" i="248" s="1"/>
  <c r="P3098" i="248" s="1"/>
  <c r="P3099" i="248" s="1"/>
  <c r="P3100" i="248" s="1"/>
  <c r="P3101" i="248" s="1"/>
  <c r="P3102" i="248" s="1"/>
  <c r="P3103" i="248" s="1"/>
  <c r="P3104" i="248" s="1"/>
  <c r="P3105" i="248" s="1"/>
  <c r="P3106" i="248" s="1"/>
  <c r="P3107" i="248" s="1"/>
  <c r="P3108" i="248" s="1"/>
  <c r="P3109" i="248" s="1"/>
  <c r="P3110" i="248" s="1"/>
  <c r="P3111" i="248" s="1"/>
  <c r="P3112" i="248" s="1"/>
  <c r="P3113" i="248" s="1"/>
  <c r="P3114" i="248" s="1"/>
  <c r="P3115" i="248" s="1"/>
  <c r="P3116" i="248" s="1"/>
  <c r="P3117" i="248" s="1"/>
  <c r="P3118" i="248" s="1"/>
  <c r="P3119" i="248" s="1"/>
  <c r="P3120" i="248" s="1"/>
  <c r="P3121" i="248" s="1"/>
  <c r="P3122" i="248" s="1"/>
  <c r="P3123" i="248" s="1"/>
  <c r="P3124" i="248" s="1"/>
  <c r="P3125" i="248" s="1"/>
  <c r="P3126" i="248" s="1"/>
  <c r="P3127" i="248" s="1"/>
  <c r="P3128" i="248" s="1"/>
  <c r="P3129" i="248" s="1"/>
  <c r="P3130" i="248" s="1"/>
  <c r="P3131" i="248" s="1"/>
  <c r="P3132" i="248" s="1"/>
  <c r="P3133" i="248" s="1"/>
  <c r="P3134" i="248" s="1"/>
  <c r="P3135" i="248" s="1"/>
  <c r="P3136" i="248" s="1"/>
  <c r="P3137" i="248" s="1"/>
  <c r="P3138" i="248" s="1"/>
  <c r="P3139" i="248" s="1"/>
  <c r="P3140" i="248" s="1"/>
  <c r="P3141" i="248" s="1"/>
  <c r="P3142" i="248" s="1"/>
  <c r="P3143" i="248" s="1"/>
  <c r="P3144" i="248" s="1"/>
  <c r="P3145" i="248" s="1"/>
  <c r="P3146" i="248" s="1"/>
  <c r="P3147" i="248" s="1"/>
  <c r="P3148" i="248" s="1"/>
  <c r="P3149" i="248" s="1"/>
  <c r="P3150" i="248" s="1"/>
  <c r="P3151" i="248" s="1"/>
  <c r="P3152" i="248" s="1"/>
  <c r="P3153" i="248" s="1"/>
  <c r="P3154" i="248" s="1"/>
  <c r="P3155" i="248" s="1"/>
  <c r="P3156" i="248" s="1"/>
  <c r="P3157" i="248" s="1"/>
  <c r="P3158" i="248" s="1"/>
  <c r="P3159" i="248" s="1"/>
  <c r="P3160" i="248" s="1"/>
  <c r="P3161" i="248" s="1"/>
  <c r="P3162" i="248" s="1"/>
  <c r="P3163" i="248" s="1"/>
  <c r="P3164" i="248" s="1"/>
  <c r="P3165" i="248" s="1"/>
  <c r="P3166" i="248" s="1"/>
  <c r="P3167" i="248" s="1"/>
  <c r="P3168" i="248" s="1"/>
  <c r="P3169" i="248" s="1"/>
  <c r="P3170" i="248" s="1"/>
  <c r="P3171" i="248" s="1"/>
  <c r="P3172" i="248" s="1"/>
  <c r="P3173" i="248" s="1"/>
  <c r="P3174" i="248" s="1"/>
  <c r="P3175" i="248" s="1"/>
  <c r="P3176" i="248" s="1"/>
  <c r="P3177" i="248" s="1"/>
  <c r="P3178" i="248" s="1"/>
  <c r="P3179" i="248" s="1"/>
  <c r="P3180" i="248" s="1"/>
  <c r="P3181" i="248" s="1"/>
  <c r="P3182" i="248" s="1"/>
  <c r="P3183" i="248" s="1"/>
  <c r="P3184" i="248" s="1"/>
  <c r="P3185" i="248" s="1"/>
  <c r="P3186" i="248" s="1"/>
  <c r="P3187" i="248" s="1"/>
  <c r="P3188" i="248" s="1"/>
  <c r="P3189" i="248" s="1"/>
  <c r="P3190" i="248" s="1"/>
  <c r="P3191" i="248" s="1"/>
  <c r="P3192" i="248" s="1"/>
  <c r="P3193" i="248" s="1"/>
  <c r="P3194" i="248" s="1"/>
  <c r="P3195" i="248" s="1"/>
  <c r="P3196" i="248" s="1"/>
  <c r="P3197" i="248" s="1"/>
  <c r="P3198" i="248" s="1"/>
  <c r="P3199" i="248" s="1"/>
  <c r="P3200" i="248" s="1"/>
  <c r="P3201" i="248" s="1"/>
  <c r="P3202" i="248" s="1"/>
  <c r="P3203" i="248" s="1"/>
  <c r="P3204" i="248" s="1"/>
  <c r="P3205" i="248" s="1"/>
  <c r="P3206" i="248" s="1"/>
  <c r="P3207" i="248" s="1"/>
  <c r="P3208" i="248" s="1"/>
  <c r="P3209" i="248" s="1"/>
  <c r="P3210" i="248" s="1"/>
  <c r="P3211" i="248" s="1"/>
  <c r="P3212" i="248" s="1"/>
  <c r="P3213" i="248" s="1"/>
  <c r="P3214" i="248" s="1"/>
  <c r="P3215" i="248" s="1"/>
  <c r="P3216" i="248" s="1"/>
  <c r="P3217" i="248" s="1"/>
  <c r="P3218" i="248" s="1"/>
  <c r="P3219" i="248" s="1"/>
  <c r="P3220" i="248" s="1"/>
  <c r="P3221" i="248" s="1"/>
  <c r="P3222" i="248" s="1"/>
  <c r="P3223" i="248" s="1"/>
  <c r="P3224" i="248" s="1"/>
  <c r="P3225" i="248" s="1"/>
  <c r="P3226" i="248" s="1"/>
  <c r="P3227" i="248" s="1"/>
  <c r="P3228" i="248" s="1"/>
  <c r="P3229" i="248" s="1"/>
  <c r="P3230" i="248" s="1"/>
  <c r="P3231" i="248" s="1"/>
  <c r="P3232" i="248" s="1"/>
  <c r="P3233" i="248" s="1"/>
  <c r="P3234" i="248" s="1"/>
  <c r="P3235" i="248" s="1"/>
  <c r="P3236" i="248" s="1"/>
  <c r="P3237" i="248" s="1"/>
  <c r="P3238" i="248" s="1"/>
  <c r="P3239" i="248" s="1"/>
  <c r="P3240" i="248" s="1"/>
  <c r="P3241" i="248" s="1"/>
  <c r="P3242" i="248" s="1"/>
  <c r="P3243" i="248" s="1"/>
  <c r="P3244" i="248" s="1"/>
  <c r="P3245" i="248" s="1"/>
  <c r="P3246" i="248" s="1"/>
  <c r="P3247" i="248" s="1"/>
  <c r="P3248" i="248" s="1"/>
  <c r="P3249" i="248" s="1"/>
  <c r="P3250" i="248" s="1"/>
  <c r="P3251" i="248" s="1"/>
  <c r="P3252" i="248" s="1"/>
  <c r="P3253" i="248" s="1"/>
  <c r="P3254" i="248" s="1"/>
  <c r="P3255" i="248" s="1"/>
  <c r="P3256" i="248" s="1"/>
  <c r="P3257" i="248" s="1"/>
  <c r="P3258" i="248" s="1"/>
  <c r="P3259" i="248" s="1"/>
  <c r="P3260" i="248" s="1"/>
  <c r="P3261" i="248" s="1"/>
  <c r="P3262" i="248" s="1"/>
  <c r="P3263" i="248" s="1"/>
  <c r="P3264" i="248" s="1"/>
  <c r="P3265" i="248" s="1"/>
  <c r="P3266" i="248" s="1"/>
  <c r="P3267" i="248" s="1"/>
  <c r="P3268" i="248" s="1"/>
  <c r="P3269" i="248" s="1"/>
  <c r="P3270" i="248" s="1"/>
  <c r="P3271" i="248" s="1"/>
  <c r="P3272" i="248" s="1"/>
  <c r="P3273" i="248" s="1"/>
  <c r="P3274" i="248" s="1"/>
  <c r="P3275" i="248" s="1"/>
  <c r="P3276" i="248" s="1"/>
  <c r="P3277" i="248" s="1"/>
  <c r="P3278" i="248" s="1"/>
  <c r="P3279" i="248" s="1"/>
  <c r="P3280" i="248" s="1"/>
  <c r="P3281" i="248" s="1"/>
  <c r="P3282" i="248" s="1"/>
  <c r="P3283" i="248" s="1"/>
  <c r="P3284" i="248" s="1"/>
  <c r="P3285" i="248" s="1"/>
  <c r="P3286" i="248" s="1"/>
  <c r="P3287" i="248" s="1"/>
  <c r="P3288" i="248" s="1"/>
  <c r="P3289" i="248" s="1"/>
  <c r="P3290" i="248" s="1"/>
  <c r="P3291" i="248" s="1"/>
  <c r="P3292" i="248" s="1"/>
  <c r="P3293" i="248" s="1"/>
  <c r="P3294" i="248" s="1"/>
  <c r="P3295" i="248" s="1"/>
  <c r="P3296" i="248" s="1"/>
  <c r="P3297" i="248" s="1"/>
  <c r="P3298" i="248" s="1"/>
  <c r="P3299" i="248" s="1"/>
  <c r="P3300" i="248" s="1"/>
  <c r="P3301" i="248" s="1"/>
  <c r="P3302" i="248" s="1"/>
  <c r="P3303" i="248" s="1"/>
  <c r="P3304" i="248" s="1"/>
  <c r="P3305" i="248" s="1"/>
  <c r="P3306" i="248" s="1"/>
  <c r="P3307" i="248" s="1"/>
  <c r="P3308" i="248" s="1"/>
  <c r="P3309" i="248" s="1"/>
  <c r="P3310" i="248" s="1"/>
  <c r="P3311" i="248" s="1"/>
  <c r="P3312" i="248" s="1"/>
  <c r="P3313" i="248" s="1"/>
  <c r="P3314" i="248" s="1"/>
  <c r="P3315" i="248" s="1"/>
  <c r="P3316" i="248" s="1"/>
  <c r="P3317" i="248" s="1"/>
  <c r="P3318" i="248" s="1"/>
  <c r="P3319" i="248" s="1"/>
  <c r="P3320" i="248" s="1"/>
  <c r="P3321" i="248" s="1"/>
  <c r="P3322" i="248" s="1"/>
  <c r="P3323" i="248" s="1"/>
  <c r="P3324" i="248" s="1"/>
  <c r="P3325" i="248" s="1"/>
  <c r="P3326" i="248" s="1"/>
  <c r="P3327" i="248" s="1"/>
  <c r="P3328" i="248" s="1"/>
  <c r="P3329" i="248" s="1"/>
  <c r="P3330" i="248" s="1"/>
  <c r="P3331" i="248" s="1"/>
  <c r="P3332" i="248" s="1"/>
  <c r="P3333" i="248" s="1"/>
  <c r="P3334" i="248" s="1"/>
  <c r="P3335" i="248" s="1"/>
  <c r="P3336" i="248" s="1"/>
  <c r="P3337" i="248" s="1"/>
  <c r="P3338" i="248" s="1"/>
  <c r="P3339" i="248" s="1"/>
  <c r="P3340" i="248" s="1"/>
  <c r="P3341" i="248" s="1"/>
  <c r="P3342" i="248" s="1"/>
  <c r="P3343" i="248" s="1"/>
  <c r="P3344" i="248" s="1"/>
  <c r="P3345" i="248" s="1"/>
  <c r="P3346" i="248" s="1"/>
  <c r="P3347" i="248" s="1"/>
  <c r="P3348" i="248" s="1"/>
  <c r="P3349" i="248" s="1"/>
  <c r="P3350" i="248" s="1"/>
  <c r="P3351" i="248" s="1"/>
  <c r="P3352" i="248" s="1"/>
  <c r="P3353" i="248" s="1"/>
  <c r="P3354" i="248" s="1"/>
  <c r="P3355" i="248" s="1"/>
  <c r="P3356" i="248" s="1"/>
  <c r="P3357" i="248" s="1"/>
  <c r="P3358" i="248" s="1"/>
  <c r="P3359" i="248" s="1"/>
  <c r="P3360" i="248" s="1"/>
  <c r="P3361" i="248" s="1"/>
  <c r="P3362" i="248" s="1"/>
  <c r="P3363" i="248" s="1"/>
  <c r="P3364" i="248" s="1"/>
  <c r="P3365" i="248" s="1"/>
  <c r="P3366" i="248" s="1"/>
  <c r="P3367" i="248" s="1"/>
  <c r="P3368" i="248" s="1"/>
  <c r="P3369" i="248" s="1"/>
  <c r="P3370" i="248" s="1"/>
  <c r="P3371" i="248" s="1"/>
  <c r="P3372" i="248" s="1"/>
  <c r="P3373" i="248" s="1"/>
  <c r="P3374" i="248" s="1"/>
  <c r="P3375" i="248" s="1"/>
  <c r="P3376" i="248" s="1"/>
  <c r="P3377" i="248" s="1"/>
  <c r="P3378" i="248" s="1"/>
  <c r="P3379" i="248" s="1"/>
  <c r="P3380" i="248" s="1"/>
  <c r="P3381" i="248" s="1"/>
  <c r="P3382" i="248" s="1"/>
  <c r="P3383" i="248" s="1"/>
  <c r="P3384" i="248" s="1"/>
  <c r="P3385" i="248" s="1"/>
  <c r="P3386" i="248" s="1"/>
  <c r="P3387" i="248" s="1"/>
  <c r="P3388" i="248" s="1"/>
  <c r="P3389" i="248" s="1"/>
  <c r="P3390" i="248" s="1"/>
  <c r="P3391" i="248" s="1"/>
  <c r="P3392" i="248" s="1"/>
  <c r="P3393" i="248" s="1"/>
  <c r="P3394" i="248" s="1"/>
  <c r="P3395" i="248" s="1"/>
  <c r="P3396" i="248" s="1"/>
  <c r="P3397" i="248" s="1"/>
  <c r="P3398" i="248" s="1"/>
  <c r="P3399" i="248" s="1"/>
  <c r="P3400" i="248" s="1"/>
  <c r="P3401" i="248" s="1"/>
  <c r="P3402" i="248" s="1"/>
  <c r="P3403" i="248" s="1"/>
  <c r="P3404" i="248" s="1"/>
  <c r="P3405" i="248" s="1"/>
  <c r="P3406" i="248" s="1"/>
  <c r="P3407" i="248" s="1"/>
  <c r="P3408" i="248" s="1"/>
  <c r="P3409" i="248" s="1"/>
  <c r="P3410" i="248" s="1"/>
  <c r="P3411" i="248" s="1"/>
  <c r="P3412" i="248" s="1"/>
  <c r="P3413" i="248" s="1"/>
  <c r="P3414" i="248" s="1"/>
  <c r="P3415" i="248" s="1"/>
  <c r="P3416" i="248" s="1"/>
  <c r="P3417" i="248" s="1"/>
  <c r="P3418" i="248" s="1"/>
  <c r="P3419" i="248" s="1"/>
  <c r="P3420" i="248" s="1"/>
  <c r="P3421" i="248" s="1"/>
  <c r="P3422" i="248" s="1"/>
  <c r="P3423" i="248" s="1"/>
  <c r="P3424" i="248" s="1"/>
  <c r="P3425" i="248" s="1"/>
  <c r="P3426" i="248" s="1"/>
  <c r="P3427" i="248" s="1"/>
  <c r="P3428" i="248" s="1"/>
  <c r="P3429" i="248" s="1"/>
  <c r="P3430" i="248" s="1"/>
  <c r="P3431" i="248" s="1"/>
  <c r="P3432" i="248" s="1"/>
  <c r="P3433" i="248" s="1"/>
  <c r="P3434" i="248" s="1"/>
  <c r="P3435" i="248" s="1"/>
  <c r="P3436" i="248" s="1"/>
  <c r="P3437" i="248" s="1"/>
  <c r="P3438" i="248" s="1"/>
  <c r="P3439" i="248" s="1"/>
  <c r="P3440" i="248" s="1"/>
  <c r="P3441" i="248" s="1"/>
  <c r="P3442" i="248" s="1"/>
  <c r="P3443" i="248" s="1"/>
  <c r="P3444" i="248" s="1"/>
  <c r="P3445" i="248" s="1"/>
  <c r="P3446" i="248" s="1"/>
  <c r="P3447" i="248" s="1"/>
  <c r="P3448" i="248" s="1"/>
  <c r="P3449" i="248" s="1"/>
  <c r="P3450" i="248" s="1"/>
  <c r="P3451" i="248" s="1"/>
  <c r="P3452" i="248" s="1"/>
  <c r="P3453" i="248" s="1"/>
  <c r="P3454" i="248" s="1"/>
  <c r="P3455" i="248" s="1"/>
  <c r="P3456" i="248" s="1"/>
  <c r="P3457" i="248" s="1"/>
  <c r="P3458" i="248" s="1"/>
  <c r="P3459" i="248" s="1"/>
  <c r="P3460" i="248" s="1"/>
  <c r="P3461" i="248" s="1"/>
  <c r="P3462" i="248" s="1"/>
  <c r="P3463" i="248" s="1"/>
  <c r="P3464" i="248" s="1"/>
  <c r="P3465" i="248" s="1"/>
  <c r="P3466" i="248" s="1"/>
  <c r="P3467" i="248" s="1"/>
  <c r="P3468" i="248" s="1"/>
  <c r="P3469" i="248" s="1"/>
  <c r="P3470" i="248" s="1"/>
  <c r="P3471" i="248" s="1"/>
  <c r="P3472" i="248" s="1"/>
  <c r="P3473" i="248" s="1"/>
  <c r="P3474" i="248" s="1"/>
  <c r="P3475" i="248" s="1"/>
  <c r="P3476" i="248" s="1"/>
  <c r="P3477" i="248" s="1"/>
  <c r="P3478" i="248" s="1"/>
  <c r="P3479" i="248" s="1"/>
  <c r="P3480" i="248" s="1"/>
  <c r="P3481" i="248" s="1"/>
  <c r="P3482" i="248" s="1"/>
  <c r="P3483" i="248" s="1"/>
  <c r="P3484" i="248" s="1"/>
  <c r="P3485" i="248" s="1"/>
  <c r="P3486" i="248" s="1"/>
  <c r="P3487" i="248" s="1"/>
  <c r="P3488" i="248" s="1"/>
  <c r="P3489" i="248" s="1"/>
  <c r="P3490" i="248" s="1"/>
  <c r="P3491" i="248" s="1"/>
  <c r="P3492" i="248" s="1"/>
  <c r="P3493" i="248" s="1"/>
  <c r="P3494" i="248" s="1"/>
  <c r="P3495" i="248" s="1"/>
  <c r="P3496" i="248" s="1"/>
  <c r="P3497" i="248" s="1"/>
  <c r="P3498" i="248" s="1"/>
  <c r="P3499" i="248" s="1"/>
  <c r="P3500" i="248" s="1"/>
  <c r="P3501" i="248" s="1"/>
  <c r="P3502" i="248" s="1"/>
  <c r="P3503" i="248" s="1"/>
  <c r="P3504" i="248" s="1"/>
  <c r="P3505" i="248" s="1"/>
  <c r="P3506" i="248" s="1"/>
  <c r="P3507" i="248" s="1"/>
  <c r="P3508" i="248" s="1"/>
  <c r="P3509" i="248" s="1"/>
  <c r="P3510" i="248" s="1"/>
  <c r="P3511" i="248" s="1"/>
  <c r="P3512" i="248" s="1"/>
  <c r="P3513" i="248" s="1"/>
  <c r="P3514" i="248" s="1"/>
  <c r="P3515" i="248" s="1"/>
  <c r="P3516" i="248" s="1"/>
  <c r="P3517" i="248" s="1"/>
  <c r="P3518" i="248" s="1"/>
  <c r="P3519" i="248" s="1"/>
  <c r="P3520" i="248" s="1"/>
  <c r="P3521" i="248" s="1"/>
  <c r="P3522" i="248" s="1"/>
  <c r="P3523" i="248" s="1"/>
  <c r="P3524" i="248" s="1"/>
  <c r="P3525" i="248" s="1"/>
  <c r="P3526" i="248" s="1"/>
  <c r="P3527" i="248" s="1"/>
  <c r="P3528" i="248" s="1"/>
  <c r="P3529" i="248" s="1"/>
  <c r="P3530" i="248" s="1"/>
  <c r="P3531" i="248" s="1"/>
  <c r="P3532" i="248" s="1"/>
  <c r="P3533" i="248" s="1"/>
  <c r="P3534" i="248" s="1"/>
  <c r="P3535" i="248" s="1"/>
  <c r="P3536" i="248" s="1"/>
  <c r="P3537" i="248" s="1"/>
  <c r="P3538" i="248" s="1"/>
  <c r="P3539" i="248" s="1"/>
  <c r="P3540" i="248" s="1"/>
  <c r="P3541" i="248" s="1"/>
  <c r="P3542" i="248" s="1"/>
  <c r="P3543" i="248" s="1"/>
  <c r="P3544" i="248" s="1"/>
  <c r="P3545" i="248" s="1"/>
  <c r="P3546" i="248" s="1"/>
  <c r="P3547" i="248" s="1"/>
  <c r="P3548" i="248" s="1"/>
  <c r="P3549" i="248" s="1"/>
  <c r="P3550" i="248" s="1"/>
  <c r="P3551" i="248" s="1"/>
  <c r="P3552" i="248" s="1"/>
  <c r="P3553" i="248" s="1"/>
  <c r="P3554" i="248" s="1"/>
  <c r="P3555" i="248" s="1"/>
  <c r="P3556" i="248" s="1"/>
  <c r="P3557" i="248" s="1"/>
  <c r="P3558" i="248" s="1"/>
  <c r="P3559" i="248" s="1"/>
  <c r="P3560" i="248" s="1"/>
  <c r="P3561" i="248" s="1"/>
  <c r="P3562" i="248" s="1"/>
  <c r="P3563" i="248" s="1"/>
  <c r="P3564" i="248" s="1"/>
  <c r="P3565" i="248" s="1"/>
  <c r="P3566" i="248" s="1"/>
  <c r="P3567" i="248" s="1"/>
  <c r="P3568" i="248" s="1"/>
  <c r="P3569" i="248" s="1"/>
  <c r="P3570" i="248" s="1"/>
  <c r="P3571" i="248" s="1"/>
  <c r="P3572" i="248" s="1"/>
  <c r="P3573" i="248" s="1"/>
  <c r="P3574" i="248" s="1"/>
  <c r="P3575" i="248" s="1"/>
  <c r="P3576" i="248" s="1"/>
  <c r="P3577" i="248" s="1"/>
  <c r="P3578" i="248" s="1"/>
  <c r="P3579" i="248" s="1"/>
  <c r="P3580" i="248" s="1"/>
  <c r="P3581" i="248" s="1"/>
  <c r="P3582" i="248" s="1"/>
  <c r="P3583" i="248" s="1"/>
  <c r="P3584" i="248" s="1"/>
  <c r="P3585" i="248" s="1"/>
  <c r="P3586" i="248" s="1"/>
  <c r="P3587" i="248" s="1"/>
  <c r="P3588" i="248" s="1"/>
  <c r="P3589" i="248" s="1"/>
  <c r="P3590" i="248" s="1"/>
  <c r="P3591" i="248" s="1"/>
  <c r="P3592" i="248" s="1"/>
  <c r="P3593" i="248" s="1"/>
  <c r="P3594" i="248" s="1"/>
  <c r="P3595" i="248" s="1"/>
  <c r="P3596" i="248" s="1"/>
  <c r="P3597" i="248" s="1"/>
  <c r="P3598" i="248" s="1"/>
  <c r="P3599" i="248" s="1"/>
  <c r="P3600" i="248" s="1"/>
  <c r="P3601" i="248" s="1"/>
  <c r="P3602" i="248" s="1"/>
  <c r="P3603" i="248" s="1"/>
  <c r="P3604" i="248" s="1"/>
  <c r="P3605" i="248" s="1"/>
  <c r="P3606" i="248" s="1"/>
  <c r="P3607" i="248" s="1"/>
  <c r="P3608" i="248" s="1"/>
  <c r="P3609" i="248" s="1"/>
  <c r="P3610" i="248" s="1"/>
  <c r="P3611" i="248" s="1"/>
  <c r="P3612" i="248" s="1"/>
  <c r="P3613" i="248" s="1"/>
  <c r="P3614" i="248" s="1"/>
  <c r="P3615" i="248" s="1"/>
  <c r="P3616" i="248" s="1"/>
  <c r="P3617" i="248" s="1"/>
  <c r="P3618" i="248" s="1"/>
  <c r="P3619" i="248" s="1"/>
  <c r="P3620" i="248" s="1"/>
  <c r="P3621" i="248" s="1"/>
  <c r="P3622" i="248" s="1"/>
  <c r="P3623" i="248" s="1"/>
  <c r="P3624" i="248" s="1"/>
  <c r="P3625" i="248" s="1"/>
  <c r="P3626" i="248" s="1"/>
  <c r="P3627" i="248" s="1"/>
  <c r="P3628" i="248" s="1"/>
  <c r="P3629" i="248" s="1"/>
  <c r="P3630" i="248" s="1"/>
  <c r="P3631" i="248" s="1"/>
  <c r="P3632" i="248" s="1"/>
  <c r="P3633" i="248" s="1"/>
  <c r="P3634" i="248" s="1"/>
  <c r="P3635" i="248" s="1"/>
  <c r="P3636" i="248" s="1"/>
  <c r="P3637" i="248" s="1"/>
  <c r="P3638" i="248" s="1"/>
  <c r="P3639" i="248" s="1"/>
  <c r="P3640" i="248" s="1"/>
  <c r="P3641" i="248" s="1"/>
  <c r="P3642" i="248" s="1"/>
  <c r="P3643" i="248" s="1"/>
  <c r="P3644" i="248" s="1"/>
  <c r="P3645" i="248" s="1"/>
  <c r="P3646" i="248" s="1"/>
  <c r="P3647" i="248" s="1"/>
  <c r="P3648" i="248" s="1"/>
  <c r="P3649" i="248" s="1"/>
  <c r="P3650" i="248" s="1"/>
  <c r="P3651" i="248" s="1"/>
  <c r="P3652" i="248" s="1"/>
  <c r="P3653" i="248" s="1"/>
  <c r="P3654" i="248" s="1"/>
  <c r="P3655" i="248" s="1"/>
  <c r="P3656" i="248" s="1"/>
  <c r="P3657" i="248" s="1"/>
  <c r="P3658" i="248" s="1"/>
  <c r="P3659" i="248" s="1"/>
  <c r="P3660" i="248" s="1"/>
  <c r="P3661" i="248" s="1"/>
  <c r="P3662" i="248" s="1"/>
  <c r="P3663" i="248" s="1"/>
  <c r="P3664" i="248" s="1"/>
  <c r="P3665" i="248" s="1"/>
  <c r="P3666" i="248" s="1"/>
  <c r="P3667" i="248" s="1"/>
  <c r="P3668" i="248" s="1"/>
  <c r="P3669" i="248" s="1"/>
  <c r="P3670" i="248" s="1"/>
  <c r="P3671" i="248" s="1"/>
  <c r="P3672" i="248" s="1"/>
  <c r="P3673" i="248" s="1"/>
  <c r="P3674" i="248" s="1"/>
  <c r="P3675" i="248" s="1"/>
  <c r="P3676" i="248" s="1"/>
  <c r="P3677" i="248" s="1"/>
  <c r="P3678" i="248" s="1"/>
  <c r="P3679" i="248" s="1"/>
  <c r="P3680" i="248" s="1"/>
  <c r="P3681" i="248" s="1"/>
  <c r="P3682" i="248" s="1"/>
  <c r="P3683" i="248" s="1"/>
  <c r="P3684" i="248" s="1"/>
  <c r="P3685" i="248" s="1"/>
  <c r="P3686" i="248" s="1"/>
  <c r="P3687" i="248" s="1"/>
  <c r="P3688" i="248" s="1"/>
  <c r="P3689" i="248" s="1"/>
  <c r="P3690" i="248" s="1"/>
  <c r="P3691" i="248" s="1"/>
  <c r="P3692" i="248" s="1"/>
  <c r="P3693" i="248" s="1"/>
  <c r="P3694" i="248" s="1"/>
  <c r="P3695" i="248" s="1"/>
  <c r="P3696" i="248" s="1"/>
  <c r="P3697" i="248" s="1"/>
  <c r="P3698" i="248" s="1"/>
  <c r="P3699" i="248" s="1"/>
  <c r="P3700" i="248" s="1"/>
  <c r="P3701" i="248" s="1"/>
  <c r="P3702" i="248" s="1"/>
  <c r="P3703" i="248" s="1"/>
  <c r="P3704" i="248" s="1"/>
  <c r="P3705" i="248" s="1"/>
  <c r="P3706" i="248" s="1"/>
  <c r="P3707" i="248" s="1"/>
  <c r="P3708" i="248" s="1"/>
  <c r="P3709" i="248" s="1"/>
  <c r="P3710" i="248" s="1"/>
  <c r="P3711" i="248" s="1"/>
  <c r="P3712" i="248" s="1"/>
  <c r="P3713" i="248" s="1"/>
  <c r="P3714" i="248" s="1"/>
  <c r="P3715" i="248" s="1"/>
  <c r="P3716" i="248" s="1"/>
  <c r="P3717" i="248" s="1"/>
  <c r="P3718" i="248" s="1"/>
  <c r="P3719" i="248" s="1"/>
  <c r="P3720" i="248" s="1"/>
  <c r="P3721" i="248" s="1"/>
  <c r="P3722" i="248" s="1"/>
  <c r="P3723" i="248" s="1"/>
  <c r="P3724" i="248" s="1"/>
  <c r="P3725" i="248" s="1"/>
  <c r="P3726" i="248" s="1"/>
  <c r="P3727" i="248" s="1"/>
  <c r="P3728" i="248" s="1"/>
  <c r="P3729" i="248" s="1"/>
  <c r="P3730" i="248" s="1"/>
  <c r="P3731" i="248" s="1"/>
  <c r="P3732" i="248" s="1"/>
  <c r="P3733" i="248" s="1"/>
  <c r="P3734" i="248" s="1"/>
  <c r="P3735" i="248" s="1"/>
  <c r="P3736" i="248" s="1"/>
  <c r="P3737" i="248" s="1"/>
  <c r="P3738" i="248" s="1"/>
  <c r="P3739" i="248" s="1"/>
  <c r="P3740" i="248" s="1"/>
  <c r="P3741" i="248" s="1"/>
  <c r="P3742" i="248" s="1"/>
  <c r="P3743" i="248" s="1"/>
  <c r="P3744" i="248" s="1"/>
  <c r="P3745" i="248" s="1"/>
  <c r="P3746" i="248" s="1"/>
  <c r="P3747" i="248" s="1"/>
  <c r="P3748" i="248" s="1"/>
  <c r="P3749" i="248" s="1"/>
  <c r="P3750" i="248" s="1"/>
  <c r="P3751" i="248" s="1"/>
  <c r="P3752" i="248" s="1"/>
  <c r="P3753" i="248" s="1"/>
  <c r="P3754" i="248" s="1"/>
  <c r="P3755" i="248" s="1"/>
  <c r="P3756" i="248" s="1"/>
  <c r="P3757" i="248" s="1"/>
  <c r="P3758" i="248" s="1"/>
  <c r="P3759" i="248" s="1"/>
  <c r="P3760" i="248" s="1"/>
  <c r="P3761" i="248" s="1"/>
  <c r="P3762" i="248" s="1"/>
  <c r="P3763" i="248" s="1"/>
  <c r="P3764" i="248" s="1"/>
  <c r="P3765" i="248" s="1"/>
  <c r="P3766" i="248" s="1"/>
  <c r="P3767" i="248" s="1"/>
  <c r="P3768" i="248" s="1"/>
  <c r="P3769" i="248" s="1"/>
  <c r="P3770" i="248" s="1"/>
  <c r="P3771" i="248" s="1"/>
  <c r="P3772" i="248" s="1"/>
  <c r="P3773" i="248" s="1"/>
  <c r="P3774" i="248" s="1"/>
  <c r="P3775" i="248" s="1"/>
  <c r="P3776" i="248" s="1"/>
  <c r="P3777" i="248" s="1"/>
  <c r="P3778" i="248" s="1"/>
  <c r="P3779" i="248" s="1"/>
  <c r="P3780" i="248" s="1"/>
  <c r="P3781" i="248" s="1"/>
  <c r="P3782" i="248" s="1"/>
  <c r="P3783" i="248" s="1"/>
  <c r="P3784" i="248" s="1"/>
  <c r="P3785" i="248" s="1"/>
  <c r="P3786" i="248" s="1"/>
  <c r="P3787" i="248" s="1"/>
  <c r="P3788" i="248" s="1"/>
  <c r="P3789" i="248" s="1"/>
  <c r="P3790" i="248" s="1"/>
  <c r="P3791" i="248" s="1"/>
  <c r="P3792" i="248" s="1"/>
  <c r="P3793" i="248" s="1"/>
  <c r="P3794" i="248" s="1"/>
  <c r="P3795" i="248" s="1"/>
  <c r="P3796" i="248" s="1"/>
  <c r="P3797" i="248" s="1"/>
  <c r="P3798" i="248" s="1"/>
  <c r="P3799" i="248" s="1"/>
  <c r="P3800" i="248" s="1"/>
  <c r="P3801" i="248" s="1"/>
  <c r="P3802" i="248" s="1"/>
  <c r="P3803" i="248" s="1"/>
  <c r="P3804" i="248" s="1"/>
  <c r="P3805" i="248" s="1"/>
  <c r="P3806" i="248" s="1"/>
  <c r="P3807" i="248" s="1"/>
  <c r="P3808" i="248" s="1"/>
  <c r="P3809" i="248" s="1"/>
  <c r="P3810" i="248" s="1"/>
  <c r="P3811" i="248" s="1"/>
  <c r="P3812" i="248" s="1"/>
  <c r="P3813" i="248" s="1"/>
  <c r="P3814" i="248" s="1"/>
  <c r="P3815" i="248" s="1"/>
  <c r="P3816" i="248" s="1"/>
  <c r="P3817" i="248" s="1"/>
  <c r="P3818" i="248" s="1"/>
  <c r="P3819" i="248" s="1"/>
  <c r="P3820" i="248" s="1"/>
  <c r="P3821" i="248" s="1"/>
  <c r="P3822" i="248" s="1"/>
  <c r="P3823" i="248" s="1"/>
  <c r="P3824" i="248" s="1"/>
  <c r="P3825" i="248" s="1"/>
  <c r="P3826" i="248" s="1"/>
  <c r="P3827" i="248" s="1"/>
  <c r="P3828" i="248" s="1"/>
  <c r="P3829" i="248" s="1"/>
  <c r="P3830" i="248" s="1"/>
  <c r="P3831" i="248" s="1"/>
  <c r="P3832" i="248" s="1"/>
  <c r="P3833" i="248" s="1"/>
  <c r="P3834" i="248" s="1"/>
  <c r="P3835" i="248" s="1"/>
  <c r="P3836" i="248" s="1"/>
  <c r="P3837" i="248" s="1"/>
  <c r="P3838" i="248" s="1"/>
  <c r="P3839" i="248" s="1"/>
  <c r="P3840" i="248" s="1"/>
  <c r="P3841" i="248" s="1"/>
  <c r="P3842" i="248" s="1"/>
  <c r="P3843" i="248" s="1"/>
  <c r="P3844" i="248" s="1"/>
  <c r="P3845" i="248" s="1"/>
  <c r="P3846" i="248" s="1"/>
  <c r="P3847" i="248" s="1"/>
  <c r="P3848" i="248" s="1"/>
  <c r="P3849" i="248" s="1"/>
  <c r="P3850" i="248" s="1"/>
  <c r="P3851" i="248" s="1"/>
  <c r="P3852" i="248" s="1"/>
  <c r="P3853" i="248" s="1"/>
  <c r="P3854" i="248" s="1"/>
  <c r="P3855" i="248" s="1"/>
  <c r="P3856" i="248" s="1"/>
  <c r="P3857" i="248" s="1"/>
  <c r="P3858" i="248" s="1"/>
  <c r="P3859" i="248" s="1"/>
  <c r="P3860" i="248" s="1"/>
  <c r="P3861" i="248" s="1"/>
  <c r="P3862" i="248" s="1"/>
  <c r="P3863" i="248" s="1"/>
  <c r="P3864" i="248" s="1"/>
  <c r="P3865" i="248" s="1"/>
  <c r="P3866" i="248" s="1"/>
  <c r="P3867" i="248" s="1"/>
  <c r="P3868" i="248" s="1"/>
  <c r="P3869" i="248" s="1"/>
  <c r="P3870" i="248" s="1"/>
  <c r="P3871" i="248" s="1"/>
  <c r="P3872" i="248" s="1"/>
  <c r="P3873" i="248" s="1"/>
  <c r="P3874" i="248" s="1"/>
  <c r="P3875" i="248" s="1"/>
  <c r="P3876" i="248" s="1"/>
  <c r="P3877" i="248" s="1"/>
  <c r="P3878" i="248" s="1"/>
  <c r="P3879" i="248" s="1"/>
  <c r="P3880" i="248" s="1"/>
  <c r="P3881" i="248" s="1"/>
  <c r="P3882" i="248" s="1"/>
  <c r="P3883" i="248" s="1"/>
  <c r="P3884" i="248" s="1"/>
  <c r="P3885" i="248" s="1"/>
  <c r="P3886" i="248" s="1"/>
  <c r="P3887" i="248" s="1"/>
  <c r="P3888" i="248" s="1"/>
  <c r="P3889" i="248" s="1"/>
  <c r="P3890" i="248" s="1"/>
  <c r="P3891" i="248" s="1"/>
  <c r="P3892" i="248" s="1"/>
  <c r="P3893" i="248" s="1"/>
  <c r="P3894" i="248" s="1"/>
  <c r="P3895" i="248" s="1"/>
  <c r="P3896" i="248" s="1"/>
  <c r="P3897" i="248" s="1"/>
  <c r="P3898" i="248" s="1"/>
  <c r="P3899" i="248" s="1"/>
  <c r="P3900" i="248" s="1"/>
  <c r="P3901" i="248" s="1"/>
  <c r="P3902" i="248" s="1"/>
  <c r="P3903" i="248" s="1"/>
  <c r="P3904" i="248" s="1"/>
  <c r="P3905" i="248" s="1"/>
  <c r="P3906" i="248" s="1"/>
  <c r="P3907" i="248" s="1"/>
  <c r="P3908" i="248" s="1"/>
  <c r="P3909" i="248" s="1"/>
  <c r="P3910" i="248" s="1"/>
  <c r="P3911" i="248" s="1"/>
  <c r="P3912" i="248" s="1"/>
  <c r="P3913" i="248" s="1"/>
  <c r="P3914" i="248" s="1"/>
  <c r="P3915" i="248" s="1"/>
  <c r="P3916" i="248" s="1"/>
  <c r="P3917" i="248" s="1"/>
  <c r="P3918" i="248" s="1"/>
  <c r="P3919" i="248" s="1"/>
  <c r="P3920" i="248" s="1"/>
  <c r="P3921" i="248" s="1"/>
  <c r="P3922" i="248" s="1"/>
  <c r="P3923" i="248" s="1"/>
  <c r="P3924" i="248" s="1"/>
  <c r="P3925" i="248" s="1"/>
  <c r="P3926" i="248" s="1"/>
  <c r="P3927" i="248" s="1"/>
  <c r="P3928" i="248" s="1"/>
  <c r="P3929" i="248" s="1"/>
  <c r="P3930" i="248" s="1"/>
  <c r="P3931" i="248" s="1"/>
  <c r="P3932" i="248" s="1"/>
  <c r="P3933" i="248" s="1"/>
  <c r="P3934" i="248" s="1"/>
  <c r="P3935" i="248" s="1"/>
  <c r="P3936" i="248" s="1"/>
  <c r="P3937" i="248" s="1"/>
  <c r="P3938" i="248" s="1"/>
  <c r="P3939" i="248" s="1"/>
  <c r="P3940" i="248" s="1"/>
  <c r="P3941" i="248" s="1"/>
  <c r="P3942" i="248" s="1"/>
  <c r="P3943" i="248" s="1"/>
  <c r="P3944" i="248" s="1"/>
  <c r="P3945" i="248" s="1"/>
  <c r="P3946" i="248" s="1"/>
  <c r="P3947" i="248" s="1"/>
  <c r="P3948" i="248" s="1"/>
  <c r="P3949" i="248" s="1"/>
  <c r="P3950" i="248" s="1"/>
  <c r="P3951" i="248" s="1"/>
  <c r="P3952" i="248" s="1"/>
  <c r="P3953" i="248" s="1"/>
  <c r="P3954" i="248" s="1"/>
  <c r="P3955" i="248" s="1"/>
  <c r="P3956" i="248" s="1"/>
  <c r="P3957" i="248" s="1"/>
  <c r="P3958" i="248" s="1"/>
  <c r="P3959" i="248" s="1"/>
  <c r="P3960" i="248" s="1"/>
  <c r="P3961" i="248" s="1"/>
  <c r="P3962" i="248" s="1"/>
  <c r="P3963" i="248" s="1"/>
  <c r="P3964" i="248" s="1"/>
  <c r="P3965" i="248" s="1"/>
  <c r="P3966" i="248" s="1"/>
  <c r="P3967" i="248" s="1"/>
  <c r="P3968" i="248" s="1"/>
  <c r="P3969" i="248" s="1"/>
  <c r="P3970" i="248" s="1"/>
  <c r="P3971" i="248" s="1"/>
  <c r="P3972" i="248" s="1"/>
  <c r="P3973" i="248" s="1"/>
  <c r="P3974" i="248" s="1"/>
  <c r="P3975" i="248" s="1"/>
  <c r="P3976" i="248" s="1"/>
  <c r="P3977" i="248" s="1"/>
  <c r="P3978" i="248" s="1"/>
  <c r="P3979" i="248" s="1"/>
  <c r="P3980" i="248" s="1"/>
  <c r="P3981" i="248" s="1"/>
  <c r="P3982" i="248" s="1"/>
  <c r="P3983" i="248" s="1"/>
  <c r="P3984" i="248" s="1"/>
  <c r="P3985" i="248" s="1"/>
  <c r="P3986" i="248" s="1"/>
  <c r="P3987" i="248" s="1"/>
  <c r="P3988" i="248" s="1"/>
  <c r="P3989" i="248" s="1"/>
  <c r="P3990" i="248" s="1"/>
  <c r="P3991" i="248" s="1"/>
  <c r="P3992" i="248" s="1"/>
  <c r="P3993" i="248" s="1"/>
  <c r="P3994" i="248" s="1"/>
  <c r="P3995" i="248" s="1"/>
  <c r="P3996" i="248" s="1"/>
  <c r="P3997" i="248" s="1"/>
  <c r="P3998" i="248" s="1"/>
  <c r="P3999" i="248" s="1"/>
  <c r="P4000" i="248" s="1"/>
  <c r="P4001" i="248" s="1"/>
  <c r="P4002" i="248" s="1"/>
  <c r="P4003" i="248" s="1"/>
  <c r="P4004" i="248" s="1"/>
  <c r="P4005" i="248" s="1"/>
  <c r="P4006" i="248" s="1"/>
  <c r="P4007" i="248" s="1"/>
  <c r="P4008" i="248" s="1"/>
  <c r="P4009" i="248" s="1"/>
  <c r="P4010" i="248" s="1"/>
  <c r="P4011" i="248" s="1"/>
  <c r="P4012" i="248" s="1"/>
  <c r="P4013" i="248" s="1"/>
  <c r="P4014" i="248" s="1"/>
  <c r="P4015" i="248" s="1"/>
  <c r="P4016" i="248" s="1"/>
  <c r="P4017" i="248" s="1"/>
  <c r="P4018" i="248" s="1"/>
  <c r="P4019" i="248" s="1"/>
  <c r="P4020" i="248" s="1"/>
  <c r="P4021" i="248" s="1"/>
  <c r="P4022" i="248" s="1"/>
  <c r="P4023" i="248" s="1"/>
  <c r="P4024" i="248" s="1"/>
  <c r="P4025" i="248" s="1"/>
  <c r="P4026" i="248" s="1"/>
  <c r="P4027" i="248" s="1"/>
  <c r="P4028" i="248" s="1"/>
  <c r="P4029" i="248" s="1"/>
  <c r="P4030" i="248" s="1"/>
  <c r="P4031" i="248" s="1"/>
  <c r="P4032" i="248" s="1"/>
  <c r="P4033" i="248" s="1"/>
  <c r="P4034" i="248" s="1"/>
  <c r="P4035" i="248" s="1"/>
  <c r="P4036" i="248" s="1"/>
  <c r="P4037" i="248" s="1"/>
  <c r="P4038" i="248" s="1"/>
  <c r="P4039" i="248" s="1"/>
  <c r="P4040" i="248" s="1"/>
  <c r="P4041" i="248" s="1"/>
  <c r="P4042" i="248" s="1"/>
  <c r="P4043" i="248" s="1"/>
  <c r="P4044" i="248" s="1"/>
  <c r="P4045" i="248" s="1"/>
  <c r="P4046" i="248" s="1"/>
  <c r="P4047" i="248" s="1"/>
  <c r="P4048" i="248" s="1"/>
  <c r="P4049" i="248" s="1"/>
  <c r="P4050" i="248" s="1"/>
  <c r="P4051" i="248" s="1"/>
  <c r="P4052" i="248" s="1"/>
  <c r="P4053" i="248" s="1"/>
  <c r="P4054" i="248" s="1"/>
  <c r="P4055" i="248" s="1"/>
  <c r="P4056" i="248" s="1"/>
  <c r="P4057" i="248" s="1"/>
  <c r="P4058" i="248" s="1"/>
  <c r="P4059" i="248" s="1"/>
  <c r="P4060" i="248" s="1"/>
  <c r="P4061" i="248" s="1"/>
  <c r="P4062" i="248" s="1"/>
  <c r="P4063" i="248" s="1"/>
  <c r="P4064" i="248" s="1"/>
  <c r="P4065" i="248" s="1"/>
  <c r="P4066" i="248" s="1"/>
  <c r="P4067" i="248" s="1"/>
  <c r="P4068" i="248" s="1"/>
  <c r="P4069" i="248" s="1"/>
  <c r="P4070" i="248" s="1"/>
  <c r="P4071" i="248" s="1"/>
  <c r="P4072" i="248" s="1"/>
  <c r="P4073" i="248" s="1"/>
  <c r="P4074" i="248" s="1"/>
  <c r="P4075" i="248" s="1"/>
  <c r="P4076" i="248" s="1"/>
  <c r="P4077" i="248" s="1"/>
  <c r="P4078" i="248" s="1"/>
  <c r="P4079" i="248" s="1"/>
  <c r="P4080" i="248" s="1"/>
  <c r="P4081" i="248" s="1"/>
  <c r="P4082" i="248" s="1"/>
  <c r="P4083" i="248" s="1"/>
  <c r="P4084" i="248" s="1"/>
  <c r="P4085" i="248" s="1"/>
  <c r="P4086" i="248" s="1"/>
  <c r="P4087" i="248" s="1"/>
  <c r="P4088" i="248" s="1"/>
  <c r="P4089" i="248" s="1"/>
  <c r="P4090" i="248" s="1"/>
  <c r="P4091" i="248" s="1"/>
  <c r="P4092" i="248" s="1"/>
  <c r="P4093" i="248" s="1"/>
  <c r="P4094" i="248" s="1"/>
  <c r="P4095" i="248" s="1"/>
  <c r="P4096" i="248" s="1"/>
  <c r="P4097" i="248" s="1"/>
  <c r="P4098" i="248" s="1"/>
  <c r="P4099" i="248" s="1"/>
  <c r="P4100" i="248" s="1"/>
  <c r="P4101" i="248" s="1"/>
  <c r="P4102" i="248" s="1"/>
  <c r="P4103" i="248" s="1"/>
  <c r="P4104" i="248" s="1"/>
  <c r="P4105" i="248" s="1"/>
  <c r="P4106" i="248" s="1"/>
  <c r="P4107" i="248" s="1"/>
  <c r="P4108" i="248" s="1"/>
  <c r="P4109" i="248" s="1"/>
  <c r="P4110" i="248" s="1"/>
  <c r="P4111" i="248" s="1"/>
  <c r="P4112" i="248" s="1"/>
  <c r="P4113" i="248" s="1"/>
  <c r="P4114" i="248" s="1"/>
  <c r="P4115" i="248" s="1"/>
  <c r="P4116" i="248" s="1"/>
  <c r="P4117" i="248" s="1"/>
  <c r="P4118" i="248" s="1"/>
  <c r="P4119" i="248" s="1"/>
  <c r="P4120" i="248" s="1"/>
  <c r="P4121" i="248" s="1"/>
  <c r="P4122" i="248" s="1"/>
  <c r="P4123" i="248" s="1"/>
  <c r="P4124" i="248" s="1"/>
  <c r="P4125" i="248" s="1"/>
  <c r="P4126" i="248" s="1"/>
  <c r="P4127" i="248" s="1"/>
  <c r="P4128" i="248" s="1"/>
  <c r="P4129" i="248" s="1"/>
  <c r="P4130" i="248" s="1"/>
  <c r="P4131" i="248" s="1"/>
  <c r="P4132" i="248" s="1"/>
  <c r="P4133" i="248" s="1"/>
  <c r="P4134" i="248" s="1"/>
  <c r="P4135" i="248" s="1"/>
  <c r="P4136" i="248" s="1"/>
  <c r="P4137" i="248" s="1"/>
  <c r="P4138" i="248" s="1"/>
  <c r="P4139" i="248" s="1"/>
  <c r="P4140" i="248" s="1"/>
  <c r="P4141" i="248" s="1"/>
  <c r="P4142" i="248" s="1"/>
  <c r="P4143" i="248" s="1"/>
  <c r="P4144" i="248" s="1"/>
  <c r="P4145" i="248" s="1"/>
  <c r="P4146" i="248" s="1"/>
  <c r="P4147" i="248" s="1"/>
  <c r="P4148" i="248" s="1"/>
  <c r="P4149" i="248" s="1"/>
  <c r="P4150" i="248" s="1"/>
  <c r="P4151" i="248" s="1"/>
  <c r="P4152" i="248" s="1"/>
  <c r="P4153" i="248" s="1"/>
  <c r="P4154" i="248" s="1"/>
  <c r="P4155" i="248" s="1"/>
  <c r="P4156" i="248" s="1"/>
  <c r="P4157" i="248" s="1"/>
  <c r="P4158" i="248" s="1"/>
  <c r="P4159" i="248" s="1"/>
  <c r="P4160" i="248" s="1"/>
  <c r="P4161" i="248" s="1"/>
  <c r="P4162" i="248" s="1"/>
  <c r="P4163" i="248" s="1"/>
  <c r="P4164" i="248" s="1"/>
  <c r="P4165" i="248" s="1"/>
  <c r="P4166" i="248" s="1"/>
  <c r="P4167" i="248" s="1"/>
  <c r="P4168" i="248" s="1"/>
  <c r="P4169" i="248" s="1"/>
  <c r="P4170" i="248" s="1"/>
  <c r="P4171" i="248" s="1"/>
  <c r="P4172" i="248" s="1"/>
  <c r="P4173" i="248" s="1"/>
  <c r="P4174" i="248" s="1"/>
  <c r="P4175" i="248" s="1"/>
  <c r="P4176" i="248" s="1"/>
  <c r="P4177" i="248" s="1"/>
  <c r="P4178" i="248" s="1"/>
  <c r="P4179" i="248" s="1"/>
  <c r="P4180" i="248" s="1"/>
  <c r="P4181" i="248" s="1"/>
  <c r="P4182" i="248" s="1"/>
  <c r="P4183" i="248" s="1"/>
  <c r="P4184" i="248" s="1"/>
  <c r="P4185" i="248" s="1"/>
  <c r="P4186" i="248" s="1"/>
  <c r="P4187" i="248" s="1"/>
  <c r="P4188" i="248" s="1"/>
  <c r="P4189" i="248" s="1"/>
  <c r="P4190" i="248" s="1"/>
  <c r="P4191" i="248" s="1"/>
  <c r="P4192" i="248" s="1"/>
  <c r="P4193" i="248" s="1"/>
  <c r="P4194" i="248" s="1"/>
  <c r="P4195" i="248" s="1"/>
  <c r="P4196" i="248" s="1"/>
  <c r="P4197" i="248" s="1"/>
  <c r="P4198" i="248" s="1"/>
  <c r="P4199" i="248" s="1"/>
  <c r="P4200" i="248" s="1"/>
  <c r="P4201" i="248" s="1"/>
  <c r="P4202" i="248" s="1"/>
  <c r="P4203" i="248" s="1"/>
  <c r="P4204" i="248" s="1"/>
  <c r="P4205" i="248" s="1"/>
  <c r="P4206" i="248" s="1"/>
  <c r="P4207" i="248" s="1"/>
  <c r="P4208" i="248" s="1"/>
  <c r="P4209" i="248" s="1"/>
  <c r="P4210" i="248" s="1"/>
  <c r="P4211" i="248" s="1"/>
  <c r="P4212" i="248" s="1"/>
  <c r="P4213" i="248" s="1"/>
  <c r="P4214" i="248" s="1"/>
  <c r="P4215" i="248" s="1"/>
  <c r="P4216" i="248" s="1"/>
  <c r="P4217" i="248" s="1"/>
  <c r="P4218" i="248" s="1"/>
  <c r="P4219" i="248" s="1"/>
  <c r="P4220" i="248" s="1"/>
  <c r="P4221" i="248" s="1"/>
  <c r="P4222" i="248" s="1"/>
  <c r="P4223" i="248" s="1"/>
  <c r="P4224" i="248" s="1"/>
  <c r="P4225" i="248" s="1"/>
  <c r="P4226" i="248" s="1"/>
  <c r="P4227" i="248" s="1"/>
  <c r="P4228" i="248" s="1"/>
  <c r="P4229" i="248" s="1"/>
  <c r="P4230" i="248" s="1"/>
  <c r="P4231" i="248" s="1"/>
  <c r="P4232" i="248" s="1"/>
  <c r="P4233" i="248" s="1"/>
  <c r="P4234" i="248" s="1"/>
  <c r="P4235" i="248" s="1"/>
  <c r="P4236" i="248" s="1"/>
  <c r="P4237" i="248" s="1"/>
  <c r="P4238" i="248" s="1"/>
  <c r="P4239" i="248" s="1"/>
  <c r="P4240" i="248" s="1"/>
  <c r="P4241" i="248" s="1"/>
  <c r="P4242" i="248" s="1"/>
  <c r="P4243" i="248" s="1"/>
  <c r="P4244" i="248" s="1"/>
  <c r="P4245" i="248" s="1"/>
  <c r="P4246" i="248" s="1"/>
  <c r="P4247" i="248" s="1"/>
  <c r="P4248" i="248" s="1"/>
  <c r="P4249" i="248" s="1"/>
  <c r="P4250" i="248" s="1"/>
  <c r="P4251" i="248" s="1"/>
  <c r="P4252" i="248" s="1"/>
  <c r="P4253" i="248" s="1"/>
  <c r="P4254" i="248" s="1"/>
  <c r="P4255" i="248" s="1"/>
  <c r="P4256" i="248" s="1"/>
  <c r="P4257" i="248" s="1"/>
  <c r="P4258" i="248" s="1"/>
  <c r="P4259" i="248" s="1"/>
  <c r="P4260" i="248" s="1"/>
  <c r="P4261" i="248" s="1"/>
  <c r="P4262" i="248" s="1"/>
  <c r="P4263" i="248" s="1"/>
  <c r="P4264" i="248" s="1"/>
  <c r="P4265" i="248" s="1"/>
  <c r="P4266" i="248" s="1"/>
  <c r="P4267" i="248" s="1"/>
  <c r="P4268" i="248" s="1"/>
  <c r="P4269" i="248" s="1"/>
  <c r="P4270" i="248" s="1"/>
  <c r="P4271" i="248" s="1"/>
  <c r="P4272" i="248" s="1"/>
  <c r="P4273" i="248" s="1"/>
  <c r="P4274" i="248" s="1"/>
  <c r="P4275" i="248" s="1"/>
  <c r="P4276" i="248" s="1"/>
  <c r="P4277" i="248" s="1"/>
  <c r="P4278" i="248" s="1"/>
  <c r="P4279" i="248" s="1"/>
  <c r="P4280" i="248" s="1"/>
  <c r="P4281" i="248" s="1"/>
  <c r="P4282" i="248" s="1"/>
  <c r="P4283" i="248" s="1"/>
  <c r="P4284" i="248" s="1"/>
  <c r="P4285" i="248" s="1"/>
  <c r="P4286" i="248" s="1"/>
  <c r="P4287" i="248" s="1"/>
  <c r="P4288" i="248" s="1"/>
  <c r="P4289" i="248" s="1"/>
  <c r="P4290" i="248" s="1"/>
  <c r="P4291" i="248" s="1"/>
  <c r="P4292" i="248" s="1"/>
  <c r="P4293" i="248" s="1"/>
  <c r="P4294" i="248" s="1"/>
  <c r="P4295" i="248" s="1"/>
  <c r="P4296" i="248" s="1"/>
  <c r="P4297" i="248" s="1"/>
  <c r="P4298" i="248" s="1"/>
  <c r="P4299" i="248" s="1"/>
  <c r="P4300" i="248" s="1"/>
  <c r="P4301" i="248" s="1"/>
  <c r="P4302" i="248" s="1"/>
  <c r="P4303" i="248" s="1"/>
  <c r="P4304" i="248" s="1"/>
  <c r="P4305" i="248" s="1"/>
  <c r="P4306" i="248" s="1"/>
  <c r="P4307" i="248" s="1"/>
  <c r="P4308" i="248" s="1"/>
  <c r="P4309" i="248" s="1"/>
  <c r="P4310" i="248" s="1"/>
  <c r="P4311" i="248" s="1"/>
  <c r="P4312" i="248" s="1"/>
  <c r="P4313" i="248" s="1"/>
  <c r="P4314" i="248" s="1"/>
  <c r="P4315" i="248" s="1"/>
  <c r="P4316" i="248" s="1"/>
  <c r="P4317" i="248" s="1"/>
  <c r="P4318" i="248" s="1"/>
  <c r="P4319" i="248" s="1"/>
  <c r="P4320" i="248" s="1"/>
  <c r="P4321" i="248" s="1"/>
  <c r="P4322" i="248" s="1"/>
  <c r="P4323" i="248" s="1"/>
  <c r="P4324" i="248" s="1"/>
  <c r="P4325" i="248" s="1"/>
  <c r="P4326" i="248" s="1"/>
  <c r="P4327" i="248" s="1"/>
  <c r="P4328" i="248" s="1"/>
  <c r="P4329" i="248" s="1"/>
  <c r="P4330" i="248" s="1"/>
  <c r="P4331" i="248" s="1"/>
  <c r="P4332" i="248" s="1"/>
  <c r="P4333" i="248" s="1"/>
  <c r="P4334" i="248" s="1"/>
  <c r="P4335" i="248" s="1"/>
  <c r="P4336" i="248" s="1"/>
  <c r="P4337" i="248" s="1"/>
  <c r="P4338" i="248" s="1"/>
  <c r="P4339" i="248" s="1"/>
  <c r="P4340" i="248" s="1"/>
  <c r="P4341" i="248" s="1"/>
  <c r="P4342" i="248" s="1"/>
  <c r="P4343" i="248" s="1"/>
  <c r="P4344" i="248" s="1"/>
  <c r="P4345" i="248" s="1"/>
  <c r="P4346" i="248" s="1"/>
  <c r="P4347" i="248" s="1"/>
  <c r="P4348" i="248" s="1"/>
  <c r="P4349" i="248" s="1"/>
  <c r="P4350" i="248" s="1"/>
  <c r="P4351" i="248" s="1"/>
  <c r="P4352" i="248" s="1"/>
  <c r="P4353" i="248" s="1"/>
  <c r="P4354" i="248" s="1"/>
  <c r="P4355" i="248" s="1"/>
  <c r="P4356" i="248" s="1"/>
  <c r="P4357" i="248" s="1"/>
  <c r="P4358" i="248" s="1"/>
  <c r="P4359" i="248" s="1"/>
  <c r="P4360" i="248" s="1"/>
  <c r="P4361" i="248" s="1"/>
  <c r="P4362" i="248" s="1"/>
  <c r="P4363" i="248" s="1"/>
  <c r="P4364" i="248" s="1"/>
  <c r="P4365" i="248" s="1"/>
  <c r="P4366" i="248" s="1"/>
  <c r="P4367" i="248" s="1"/>
  <c r="P4368" i="248" s="1"/>
  <c r="P4369" i="248" s="1"/>
  <c r="P4370" i="248" s="1"/>
  <c r="P4371" i="248" s="1"/>
  <c r="P4372" i="248" s="1"/>
  <c r="P4373" i="248" s="1"/>
  <c r="P4374" i="248" s="1"/>
  <c r="P4375" i="248" s="1"/>
  <c r="P4376" i="248" s="1"/>
  <c r="P4377" i="248" s="1"/>
  <c r="P4378" i="248" s="1"/>
  <c r="P4379" i="248" s="1"/>
  <c r="P4380" i="248" s="1"/>
  <c r="P4381" i="248" s="1"/>
  <c r="P4382" i="248" s="1"/>
  <c r="P4383" i="248" s="1"/>
  <c r="P4384" i="248" s="1"/>
  <c r="P4385" i="248" s="1"/>
  <c r="P4386" i="248" s="1"/>
  <c r="P4387" i="248" s="1"/>
  <c r="P4388" i="248" s="1"/>
  <c r="P4389" i="248" s="1"/>
  <c r="P4390" i="248" s="1"/>
  <c r="P4391" i="248" s="1"/>
  <c r="P4392" i="248" s="1"/>
  <c r="P4393" i="248" s="1"/>
  <c r="P4394" i="248" s="1"/>
  <c r="P4395" i="248" s="1"/>
  <c r="P4396" i="248" s="1"/>
  <c r="P4397" i="248" s="1"/>
  <c r="P4398" i="248" s="1"/>
  <c r="P4399" i="248" s="1"/>
  <c r="P4400" i="248" s="1"/>
  <c r="P4401" i="248" s="1"/>
  <c r="P4402" i="248" s="1"/>
  <c r="P4403" i="248" s="1"/>
  <c r="P4404" i="248" s="1"/>
  <c r="P4405" i="248" s="1"/>
  <c r="P4406" i="248" s="1"/>
  <c r="P4407" i="248" s="1"/>
  <c r="P4408" i="248" s="1"/>
  <c r="P4409" i="248" s="1"/>
  <c r="P4410" i="248" s="1"/>
  <c r="P4411" i="248" s="1"/>
  <c r="P4412" i="248" s="1"/>
  <c r="P4413" i="248" s="1"/>
  <c r="P4414" i="248" s="1"/>
  <c r="P4415" i="248" s="1"/>
  <c r="P4416" i="248" s="1"/>
  <c r="P4417" i="248" s="1"/>
  <c r="P4418" i="248" s="1"/>
  <c r="P4419" i="248" s="1"/>
  <c r="P4420" i="248" s="1"/>
  <c r="P4421" i="248" s="1"/>
  <c r="P4422" i="248" s="1"/>
  <c r="P4423" i="248" s="1"/>
  <c r="P4424" i="248" s="1"/>
  <c r="P4425" i="248" s="1"/>
  <c r="P4426" i="248" s="1"/>
  <c r="P4427" i="248" s="1"/>
  <c r="P4428" i="248" s="1"/>
  <c r="P4429" i="248" s="1"/>
  <c r="P4430" i="248" s="1"/>
  <c r="P4431" i="248" s="1"/>
  <c r="P4432" i="248" s="1"/>
  <c r="P4433" i="248" s="1"/>
  <c r="P4434" i="248" s="1"/>
  <c r="P4435" i="248" s="1"/>
  <c r="P4436" i="248" s="1"/>
  <c r="P4437" i="248" s="1"/>
  <c r="P4438" i="248" s="1"/>
  <c r="P4439" i="248" s="1"/>
  <c r="P4440" i="248" s="1"/>
  <c r="P4441" i="248" s="1"/>
  <c r="P4442" i="248" s="1"/>
  <c r="P4443" i="248" s="1"/>
  <c r="P4444" i="248" s="1"/>
  <c r="P4445" i="248" s="1"/>
  <c r="P4446" i="248" s="1"/>
  <c r="P4447" i="248" s="1"/>
  <c r="P4448" i="248" s="1"/>
  <c r="P4449" i="248" s="1"/>
  <c r="P4450" i="248" s="1"/>
  <c r="P4451" i="248" s="1"/>
  <c r="P4452" i="248" s="1"/>
  <c r="P4453" i="248" s="1"/>
  <c r="P4454" i="248" s="1"/>
  <c r="P4455" i="248" s="1"/>
  <c r="P4456" i="248" s="1"/>
  <c r="P4457" i="248" s="1"/>
  <c r="P4458" i="248" s="1"/>
  <c r="P4459" i="248" s="1"/>
  <c r="P4460" i="248" s="1"/>
  <c r="P4461" i="248" s="1"/>
  <c r="P4462" i="248" s="1"/>
  <c r="P4463" i="248" s="1"/>
  <c r="P4464" i="248" s="1"/>
  <c r="P4465" i="248" s="1"/>
  <c r="P4466" i="248" s="1"/>
  <c r="P4467" i="248" s="1"/>
  <c r="P4468" i="248" s="1"/>
  <c r="P4469" i="248" s="1"/>
  <c r="P4470" i="248" s="1"/>
  <c r="P4471" i="248" s="1"/>
  <c r="P4472" i="248" s="1"/>
  <c r="P4473" i="248" s="1"/>
  <c r="P4474" i="248" s="1"/>
  <c r="P4475" i="248" s="1"/>
  <c r="P4476" i="248" s="1"/>
  <c r="P4477" i="248" s="1"/>
  <c r="P4478" i="248" s="1"/>
  <c r="P4479" i="248" s="1"/>
  <c r="P4480" i="248" s="1"/>
  <c r="P4481" i="248" s="1"/>
  <c r="P4482" i="248" s="1"/>
  <c r="P4483" i="248" s="1"/>
  <c r="P4484" i="248" s="1"/>
  <c r="P4485" i="248" s="1"/>
  <c r="P4486" i="248" s="1"/>
  <c r="P4487" i="248" s="1"/>
  <c r="P4488" i="248" s="1"/>
  <c r="P4489" i="248" s="1"/>
  <c r="P4490" i="248" s="1"/>
  <c r="P4491" i="248" s="1"/>
  <c r="P4492" i="248" s="1"/>
  <c r="P4493" i="248" s="1"/>
  <c r="P4494" i="248" s="1"/>
  <c r="P4495" i="248" s="1"/>
  <c r="P4496" i="248" s="1"/>
  <c r="P4497" i="248" s="1"/>
  <c r="P4498" i="248" s="1"/>
  <c r="P4499" i="248" s="1"/>
  <c r="P4500" i="248" s="1"/>
  <c r="P4501" i="248" s="1"/>
  <c r="P4502" i="248" s="1"/>
  <c r="P4503" i="248" s="1"/>
  <c r="P4504" i="248" s="1"/>
  <c r="P4505" i="248" s="1"/>
  <c r="P4506" i="248" s="1"/>
  <c r="P4507" i="248" s="1"/>
  <c r="P4508" i="248" s="1"/>
  <c r="P4509" i="248" s="1"/>
  <c r="P4510" i="248" s="1"/>
  <c r="P4511" i="248" s="1"/>
  <c r="P4512" i="248" s="1"/>
  <c r="P4513" i="248" s="1"/>
  <c r="P4514" i="248" s="1"/>
  <c r="P4515" i="248" s="1"/>
  <c r="P4516" i="248" s="1"/>
  <c r="P4517" i="248" s="1"/>
  <c r="P4518" i="248" s="1"/>
  <c r="P4519" i="248" s="1"/>
  <c r="P4520" i="248" s="1"/>
  <c r="P4521" i="248" s="1"/>
  <c r="P4522" i="248" s="1"/>
  <c r="P4523" i="248" s="1"/>
  <c r="P4524" i="248" s="1"/>
  <c r="P4525" i="248" s="1"/>
  <c r="P4526" i="248" s="1"/>
  <c r="P4527" i="248" s="1"/>
  <c r="P4528" i="248" s="1"/>
  <c r="P4529" i="248" s="1"/>
  <c r="P4530" i="248" s="1"/>
  <c r="P4531" i="248" s="1"/>
  <c r="P4532" i="248" s="1"/>
  <c r="P4533" i="248" s="1"/>
  <c r="P4534" i="248" s="1"/>
  <c r="P4535" i="248" s="1"/>
  <c r="P4536" i="248" s="1"/>
  <c r="P4537" i="248" s="1"/>
  <c r="P4538" i="248" s="1"/>
  <c r="P4539" i="248" s="1"/>
  <c r="P4540" i="248" s="1"/>
  <c r="P4541" i="248" s="1"/>
  <c r="P4542" i="248" s="1"/>
  <c r="P4543" i="248" s="1"/>
  <c r="P4544" i="248" s="1"/>
  <c r="P4545" i="248" s="1"/>
  <c r="P4546" i="248" s="1"/>
  <c r="P4547" i="248" s="1"/>
  <c r="P4548" i="248" s="1"/>
  <c r="P4549" i="248" s="1"/>
  <c r="P4550" i="248" s="1"/>
  <c r="P4551" i="248" s="1"/>
  <c r="P4552" i="248" s="1"/>
  <c r="P4553" i="248" s="1"/>
  <c r="P4554" i="248" s="1"/>
  <c r="P4555" i="248" s="1"/>
  <c r="P4556" i="248" s="1"/>
  <c r="P4557" i="248" s="1"/>
  <c r="P4558" i="248" s="1"/>
  <c r="P4559" i="248" s="1"/>
  <c r="P4560" i="248" s="1"/>
  <c r="P4561" i="248" s="1"/>
  <c r="P4562" i="248" s="1"/>
  <c r="P4563" i="248" s="1"/>
  <c r="P4564" i="248" s="1"/>
  <c r="P4565" i="248" s="1"/>
  <c r="P4566" i="248" s="1"/>
  <c r="P4567" i="248" s="1"/>
  <c r="P4568" i="248" s="1"/>
  <c r="P4569" i="248" s="1"/>
  <c r="P4570" i="248" s="1"/>
  <c r="P4571" i="248" s="1"/>
  <c r="P4572" i="248" s="1"/>
  <c r="P4573" i="248" s="1"/>
  <c r="P4574" i="248" s="1"/>
  <c r="P4575" i="248" s="1"/>
  <c r="P4576" i="248" s="1"/>
  <c r="P4577" i="248" s="1"/>
  <c r="P4578" i="248" s="1"/>
  <c r="P4579" i="248" s="1"/>
  <c r="P4580" i="248" s="1"/>
  <c r="P4581" i="248" s="1"/>
  <c r="P4582" i="248" s="1"/>
  <c r="P4583" i="248" s="1"/>
  <c r="P4584" i="248" s="1"/>
  <c r="P4585" i="248" s="1"/>
  <c r="P4586" i="248" s="1"/>
  <c r="P4587" i="248" s="1"/>
  <c r="P4588" i="248" s="1"/>
  <c r="P4589" i="248" s="1"/>
  <c r="P4590" i="248" s="1"/>
  <c r="P4591" i="248" s="1"/>
  <c r="P4592" i="248" s="1"/>
  <c r="P4593" i="248" s="1"/>
  <c r="P4594" i="248" s="1"/>
  <c r="P4595" i="248" s="1"/>
  <c r="P4596" i="248" s="1"/>
  <c r="P4597" i="248" s="1"/>
  <c r="P4598" i="248" s="1"/>
  <c r="P4599" i="248" s="1"/>
  <c r="P4600" i="248" s="1"/>
  <c r="P4601" i="248" s="1"/>
  <c r="P4602" i="248" s="1"/>
  <c r="P4603" i="248" s="1"/>
  <c r="P4604" i="248" s="1"/>
  <c r="P4605" i="248" s="1"/>
  <c r="P4606" i="248" s="1"/>
  <c r="P4607" i="248" s="1"/>
  <c r="P4608" i="248" s="1"/>
  <c r="P4609" i="248" s="1"/>
  <c r="P4610" i="248" s="1"/>
  <c r="P4611" i="248" s="1"/>
  <c r="P4612" i="248" s="1"/>
  <c r="P4613" i="248" s="1"/>
  <c r="P4614" i="248" s="1"/>
  <c r="P4615" i="248" s="1"/>
  <c r="P4616" i="248" s="1"/>
  <c r="P4617" i="248" s="1"/>
  <c r="P4618" i="248" s="1"/>
  <c r="P4619" i="248" s="1"/>
  <c r="P4620" i="248" s="1"/>
  <c r="P4621" i="248" s="1"/>
  <c r="P4622" i="248" s="1"/>
  <c r="P4623" i="248" s="1"/>
  <c r="P4624" i="248" s="1"/>
  <c r="P4625" i="248" s="1"/>
  <c r="P4626" i="248" s="1"/>
  <c r="P4627" i="248" s="1"/>
  <c r="P4628" i="248" s="1"/>
  <c r="P4629" i="248" s="1"/>
  <c r="P4630" i="248" s="1"/>
  <c r="P4631" i="248" s="1"/>
  <c r="P4632" i="248" s="1"/>
  <c r="P4633" i="248" s="1"/>
  <c r="P4634" i="248" s="1"/>
  <c r="P4635" i="248" s="1"/>
  <c r="P4636" i="248" s="1"/>
  <c r="P4637" i="248" s="1"/>
  <c r="P4638" i="248" s="1"/>
  <c r="P4639" i="248" s="1"/>
  <c r="P4640" i="248" s="1"/>
  <c r="P4641" i="248" s="1"/>
  <c r="P4642" i="248" s="1"/>
  <c r="P4643" i="248" s="1"/>
  <c r="P4644" i="248" s="1"/>
  <c r="P4645" i="248" s="1"/>
  <c r="P4646" i="248" s="1"/>
  <c r="P4647" i="248" s="1"/>
  <c r="P4648" i="248" s="1"/>
  <c r="P4649" i="248" s="1"/>
  <c r="P4650" i="248" s="1"/>
  <c r="P4651" i="248" s="1"/>
  <c r="P4652" i="248" s="1"/>
  <c r="P4653" i="248" s="1"/>
  <c r="P4654" i="248" s="1"/>
  <c r="P4655" i="248" s="1"/>
  <c r="P4656" i="248" s="1"/>
  <c r="P4657" i="248" s="1"/>
  <c r="P4658" i="248" s="1"/>
  <c r="P4659" i="248" s="1"/>
  <c r="P4660" i="248" s="1"/>
  <c r="P4661" i="248" s="1"/>
  <c r="P4662" i="248" s="1"/>
  <c r="P4663" i="248" s="1"/>
  <c r="P4664" i="248" s="1"/>
  <c r="P4665" i="248" s="1"/>
  <c r="P4666" i="248" s="1"/>
  <c r="P4667" i="248" s="1"/>
  <c r="P4668" i="248" s="1"/>
  <c r="P4669" i="248" s="1"/>
  <c r="P4670" i="248" s="1"/>
  <c r="P4671" i="248" s="1"/>
  <c r="P4672" i="248" s="1"/>
  <c r="P4673" i="248" s="1"/>
  <c r="P4674" i="248" s="1"/>
  <c r="P4675" i="248" s="1"/>
  <c r="P4676" i="248" s="1"/>
  <c r="P4677" i="248" s="1"/>
  <c r="P4678" i="248" s="1"/>
  <c r="P4679" i="248" s="1"/>
  <c r="P4680" i="248" s="1"/>
  <c r="P4681" i="248" s="1"/>
  <c r="P4682" i="248" s="1"/>
  <c r="P4683" i="248" s="1"/>
  <c r="P4684" i="248" s="1"/>
  <c r="P4685" i="248" s="1"/>
  <c r="P4686" i="248" s="1"/>
  <c r="P4687" i="248" s="1"/>
  <c r="P4688" i="248" s="1"/>
  <c r="P4689" i="248" s="1"/>
  <c r="P4690" i="248" s="1"/>
  <c r="P4691" i="248" s="1"/>
  <c r="P4692" i="248" s="1"/>
  <c r="P4693" i="248" s="1"/>
  <c r="P4694" i="248" s="1"/>
  <c r="P4695" i="248" s="1"/>
  <c r="P4696" i="248" s="1"/>
  <c r="P4697" i="248" s="1"/>
  <c r="P4698" i="248" s="1"/>
  <c r="P4699" i="248" s="1"/>
  <c r="P4700" i="248" s="1"/>
  <c r="P4701" i="248" s="1"/>
  <c r="P4702" i="248" s="1"/>
  <c r="P4703" i="248" s="1"/>
  <c r="P4704" i="248" s="1"/>
  <c r="P4705" i="248" s="1"/>
  <c r="P4706" i="248" s="1"/>
  <c r="P4707" i="248" s="1"/>
  <c r="P4708" i="248" s="1"/>
  <c r="P4709" i="248" s="1"/>
  <c r="P4710" i="248" s="1"/>
  <c r="P4711" i="248" s="1"/>
  <c r="P4712" i="248" s="1"/>
  <c r="P4713" i="248" s="1"/>
  <c r="P4714" i="248" s="1"/>
  <c r="P4715" i="248" s="1"/>
  <c r="P4716" i="248" s="1"/>
  <c r="P4717" i="248" s="1"/>
  <c r="P4718" i="248" s="1"/>
  <c r="P4719" i="248" s="1"/>
  <c r="P4720" i="248" s="1"/>
  <c r="P4721" i="248" s="1"/>
  <c r="P4722" i="248" s="1"/>
  <c r="P4723" i="248" s="1"/>
  <c r="P4724" i="248" s="1"/>
  <c r="P4725" i="248" s="1"/>
  <c r="P4726" i="248" s="1"/>
  <c r="P4727" i="248" s="1"/>
  <c r="P4728" i="248" s="1"/>
  <c r="P4729" i="248" s="1"/>
  <c r="P4730" i="248" s="1"/>
  <c r="P4731" i="248" s="1"/>
  <c r="P4732" i="248" s="1"/>
  <c r="P4733" i="248" s="1"/>
  <c r="P4734" i="248" s="1"/>
  <c r="P4735" i="248" s="1"/>
  <c r="P4736" i="248" s="1"/>
  <c r="P4737" i="248" s="1"/>
  <c r="P4738" i="248" s="1"/>
  <c r="P4739" i="248" s="1"/>
  <c r="P4740" i="248" s="1"/>
  <c r="P4741" i="248" s="1"/>
  <c r="P4742" i="248" s="1"/>
  <c r="P4743" i="248" s="1"/>
  <c r="P4744" i="248" s="1"/>
  <c r="P4745" i="248" s="1"/>
  <c r="P4746" i="248" s="1"/>
  <c r="P4747" i="248" s="1"/>
  <c r="P4748" i="248" s="1"/>
  <c r="P4749" i="248" s="1"/>
  <c r="P4750" i="248" s="1"/>
  <c r="P4751" i="248" s="1"/>
  <c r="P4752" i="248" s="1"/>
  <c r="P4753" i="248" s="1"/>
  <c r="P4754" i="248" s="1"/>
  <c r="P4755" i="248" s="1"/>
  <c r="P4756" i="248" s="1"/>
  <c r="P4757" i="248" s="1"/>
  <c r="P4758" i="248" s="1"/>
  <c r="P4759" i="248" s="1"/>
  <c r="P4760" i="248" s="1"/>
  <c r="P4761" i="248" s="1"/>
  <c r="P4762" i="248" s="1"/>
  <c r="P4763" i="248" s="1"/>
  <c r="P4764" i="248" s="1"/>
  <c r="P4765" i="248" s="1"/>
  <c r="P4766" i="248" s="1"/>
  <c r="P4767" i="248" s="1"/>
  <c r="P4768" i="248" s="1"/>
  <c r="P4769" i="248" s="1"/>
  <c r="P4770" i="248" s="1"/>
  <c r="P4771" i="248" s="1"/>
  <c r="P4772" i="248" s="1"/>
  <c r="P4773" i="248" s="1"/>
  <c r="P4774" i="248" s="1"/>
  <c r="P4775" i="248" s="1"/>
  <c r="P4776" i="248" s="1"/>
  <c r="P4777" i="248" s="1"/>
  <c r="P4778" i="248" s="1"/>
  <c r="P4779" i="248" s="1"/>
  <c r="P4780" i="248" s="1"/>
  <c r="P4781" i="248" s="1"/>
  <c r="P4782" i="248" s="1"/>
  <c r="P4783" i="248" s="1"/>
  <c r="P4784" i="248" s="1"/>
  <c r="P4785" i="248" s="1"/>
  <c r="P4786" i="248" s="1"/>
  <c r="P4787" i="248" s="1"/>
  <c r="P4788" i="248" s="1"/>
  <c r="P4789" i="248" s="1"/>
  <c r="P4790" i="248" s="1"/>
  <c r="P4791" i="248" s="1"/>
  <c r="P4792" i="248" s="1"/>
  <c r="P4793" i="248" s="1"/>
  <c r="P4794" i="248" s="1"/>
  <c r="P4795" i="248" s="1"/>
  <c r="P4796" i="248" s="1"/>
  <c r="P4797" i="248" s="1"/>
  <c r="P4798" i="248" s="1"/>
  <c r="P4799" i="248" s="1"/>
  <c r="P4800" i="248" s="1"/>
  <c r="P4801" i="248" s="1"/>
  <c r="P4802" i="248" s="1"/>
  <c r="P4803" i="248" s="1"/>
  <c r="P4804" i="248" s="1"/>
  <c r="P4805" i="248" s="1"/>
  <c r="P4806" i="248" s="1"/>
  <c r="P4807" i="248" s="1"/>
  <c r="P4808" i="248" s="1"/>
  <c r="P4809" i="248" s="1"/>
  <c r="P4810" i="248" s="1"/>
  <c r="P4811" i="248" s="1"/>
  <c r="P4812" i="248" s="1"/>
  <c r="P4813" i="248" s="1"/>
  <c r="P4814" i="248" s="1"/>
  <c r="P4815" i="248" s="1"/>
  <c r="P4816" i="248" s="1"/>
  <c r="P4817" i="248" s="1"/>
  <c r="P4818" i="248" s="1"/>
  <c r="P4819" i="248" s="1"/>
  <c r="P4820" i="248" s="1"/>
  <c r="P4821" i="248" s="1"/>
  <c r="P4822" i="248" s="1"/>
  <c r="P4823" i="248" s="1"/>
  <c r="P4824" i="248" s="1"/>
  <c r="P4825" i="248" s="1"/>
  <c r="P4826" i="248" s="1"/>
  <c r="P4827" i="248" s="1"/>
  <c r="P4828" i="248" s="1"/>
  <c r="P4829" i="248" s="1"/>
  <c r="P4830" i="248" s="1"/>
  <c r="P4831" i="248" s="1"/>
  <c r="P4832" i="248" s="1"/>
  <c r="P4833" i="248" s="1"/>
  <c r="P4834" i="248" s="1"/>
  <c r="P4835" i="248" s="1"/>
  <c r="P4836" i="248" s="1"/>
  <c r="P4837" i="248" s="1"/>
  <c r="P4838" i="248" s="1"/>
  <c r="P4839" i="248" s="1"/>
  <c r="P4840" i="248" s="1"/>
  <c r="P4841" i="248" s="1"/>
  <c r="P4842" i="248" s="1"/>
  <c r="P4843" i="248" s="1"/>
  <c r="P4844" i="248" s="1"/>
  <c r="P4845" i="248" s="1"/>
  <c r="P4846" i="248" s="1"/>
  <c r="P4847" i="248" s="1"/>
  <c r="P4848" i="248" s="1"/>
  <c r="P4849" i="248" s="1"/>
  <c r="P4850" i="248" s="1"/>
  <c r="P4851" i="248" s="1"/>
  <c r="P4852" i="248" s="1"/>
  <c r="P4853" i="248" s="1"/>
  <c r="P4854" i="248" s="1"/>
  <c r="P4855" i="248" s="1"/>
  <c r="P4856" i="248" s="1"/>
  <c r="P4857" i="248" s="1"/>
  <c r="P4858" i="248" s="1"/>
  <c r="P4859" i="248" s="1"/>
  <c r="P4860" i="248" s="1"/>
  <c r="P4861" i="248" s="1"/>
  <c r="P4862" i="248" s="1"/>
  <c r="P4863" i="248" s="1"/>
  <c r="P4864" i="248" s="1"/>
  <c r="P4865" i="248" s="1"/>
  <c r="P4866" i="248" s="1"/>
  <c r="P4867" i="248" s="1"/>
  <c r="P4868" i="248" s="1"/>
  <c r="P4869" i="248" s="1"/>
  <c r="P4870" i="248" s="1"/>
  <c r="P4871" i="248" s="1"/>
  <c r="P4872" i="248" s="1"/>
  <c r="P4873" i="248" s="1"/>
  <c r="P4874" i="248" s="1"/>
  <c r="P4875" i="248" s="1"/>
  <c r="P4876" i="248" s="1"/>
  <c r="P4877" i="248" s="1"/>
  <c r="P4878" i="248" s="1"/>
  <c r="P4879" i="248" s="1"/>
  <c r="P4880" i="248" s="1"/>
  <c r="P4881" i="248" s="1"/>
  <c r="P4882" i="248" s="1"/>
  <c r="P4883" i="248" s="1"/>
  <c r="P4884" i="248" s="1"/>
  <c r="P4885" i="248" s="1"/>
  <c r="P4886" i="248" s="1"/>
  <c r="P4887" i="248" s="1"/>
  <c r="P4888" i="248" s="1"/>
  <c r="P4889" i="248" s="1"/>
  <c r="P4890" i="248" s="1"/>
  <c r="P4891" i="248" s="1"/>
  <c r="P4892" i="248" s="1"/>
  <c r="P4893" i="248" s="1"/>
  <c r="P4894" i="248" s="1"/>
  <c r="P4895" i="248" s="1"/>
  <c r="P4896" i="248" s="1"/>
  <c r="P4897" i="248" s="1"/>
  <c r="P4898" i="248" s="1"/>
  <c r="P4899" i="248" s="1"/>
  <c r="P4900" i="248" s="1"/>
  <c r="P4901" i="248" s="1"/>
  <c r="P4902" i="248" s="1"/>
  <c r="P4903" i="248" s="1"/>
  <c r="P4904" i="248" s="1"/>
  <c r="P4905" i="248" s="1"/>
  <c r="P4906" i="248" s="1"/>
  <c r="P4907" i="248" s="1"/>
  <c r="P4908" i="248" s="1"/>
  <c r="P4909" i="248" s="1"/>
  <c r="P4910" i="248" s="1"/>
  <c r="P4911" i="248" s="1"/>
  <c r="P4912" i="248" s="1"/>
  <c r="P4913" i="248" s="1"/>
  <c r="P4914" i="248" s="1"/>
  <c r="P4915" i="248" s="1"/>
  <c r="P4916" i="248" s="1"/>
  <c r="P4917" i="248" s="1"/>
  <c r="P4918" i="248" s="1"/>
  <c r="P4919" i="248" s="1"/>
  <c r="P4920" i="248" s="1"/>
  <c r="P4921" i="248" s="1"/>
  <c r="P4922" i="248" s="1"/>
  <c r="P4923" i="248" s="1"/>
  <c r="P4924" i="248" s="1"/>
  <c r="P4925" i="248" s="1"/>
  <c r="P4926" i="248" s="1"/>
  <c r="P4927" i="248" s="1"/>
  <c r="P4928" i="248" s="1"/>
  <c r="P4929" i="248" s="1"/>
  <c r="P4930" i="248" s="1"/>
  <c r="P4931" i="248" s="1"/>
  <c r="P4932" i="248" s="1"/>
  <c r="P4933" i="248" s="1"/>
  <c r="P4934" i="248" s="1"/>
  <c r="P4935" i="248" s="1"/>
  <c r="P4936" i="248" s="1"/>
  <c r="P4937" i="248" s="1"/>
  <c r="P4938" i="248" s="1"/>
  <c r="P4939" i="248" s="1"/>
  <c r="P4940" i="248" s="1"/>
  <c r="P4941" i="248" s="1"/>
  <c r="P4942" i="248" s="1"/>
  <c r="P4943" i="248" s="1"/>
  <c r="P4944" i="248" s="1"/>
  <c r="P4945" i="248" s="1"/>
  <c r="P4946" i="248" s="1"/>
  <c r="P4947" i="248" s="1"/>
  <c r="P4948" i="248" s="1"/>
  <c r="P4949" i="248" s="1"/>
  <c r="P4950" i="248" s="1"/>
  <c r="P4951" i="248" s="1"/>
  <c r="P4952" i="248" s="1"/>
  <c r="P4953" i="248" s="1"/>
  <c r="P4954" i="248" s="1"/>
  <c r="P4955" i="248" s="1"/>
  <c r="P4956" i="248" s="1"/>
  <c r="P4957" i="248" s="1"/>
  <c r="P4958" i="248" s="1"/>
  <c r="P4959" i="248" s="1"/>
  <c r="P4960" i="248" s="1"/>
  <c r="P4961" i="248" s="1"/>
  <c r="P4962" i="248" s="1"/>
  <c r="P4963" i="248" s="1"/>
  <c r="P4964" i="248" s="1"/>
  <c r="P4965" i="248" s="1"/>
  <c r="P4966" i="248" s="1"/>
  <c r="P4967" i="248" s="1"/>
  <c r="P4968" i="248" s="1"/>
  <c r="P4969" i="248" s="1"/>
  <c r="P4970" i="248" s="1"/>
  <c r="P4971" i="248" s="1"/>
  <c r="P4972" i="248" s="1"/>
  <c r="P4973" i="248" s="1"/>
  <c r="P4974" i="248" s="1"/>
  <c r="P4975" i="248" s="1"/>
  <c r="P4976" i="248" s="1"/>
  <c r="P4977" i="248" s="1"/>
  <c r="P4978" i="248" s="1"/>
  <c r="P4979" i="248" s="1"/>
  <c r="P4980" i="248" s="1"/>
  <c r="P4981" i="248" s="1"/>
  <c r="P4982" i="248" s="1"/>
  <c r="P4983" i="248" s="1"/>
  <c r="P4984" i="248" s="1"/>
  <c r="P4985" i="248" s="1"/>
  <c r="P4986" i="248" s="1"/>
  <c r="P4987" i="248" s="1"/>
  <c r="P4988" i="248" s="1"/>
  <c r="P4989" i="248" s="1"/>
  <c r="P4990" i="248" s="1"/>
  <c r="P4991" i="248" s="1"/>
  <c r="P4992" i="248" s="1"/>
  <c r="P4993" i="248" s="1"/>
  <c r="P4994" i="248" s="1"/>
  <c r="P4995" i="248" s="1"/>
  <c r="P4996" i="248" s="1"/>
  <c r="P4997" i="248" s="1"/>
  <c r="P4998" i="248" s="1"/>
  <c r="P4999" i="248" s="1"/>
  <c r="P5000" i="248" s="1"/>
  <c r="P5001" i="248" s="1"/>
  <c r="P5002" i="248" s="1"/>
  <c r="P5003" i="248" s="1"/>
  <c r="P5004" i="248" s="1"/>
  <c r="K6" i="248"/>
  <c r="L6" i="248" s="1"/>
  <c r="B8" i="248"/>
  <c r="J5" i="248" s="1"/>
  <c r="J6" i="248" s="1"/>
  <c r="J7" i="248" s="1"/>
  <c r="J8" i="248" s="1"/>
  <c r="J9" i="248" s="1"/>
  <c r="J10" i="248" s="1"/>
  <c r="K5" i="248"/>
  <c r="L5" i="248" s="1"/>
  <c r="M4" i="248"/>
  <c r="M13" i="247"/>
  <c r="K10" i="247"/>
  <c r="L10" i="247" s="1"/>
  <c r="K9" i="247"/>
  <c r="L9" i="247" s="1"/>
  <c r="K8" i="247"/>
  <c r="L8" i="247" s="1"/>
  <c r="P7" i="247"/>
  <c r="P8" i="247" s="1"/>
  <c r="P9" i="247" s="1"/>
  <c r="P10" i="247" s="1"/>
  <c r="P11" i="247" s="1"/>
  <c r="P12" i="247" s="1"/>
  <c r="P13" i="247" s="1"/>
  <c r="P14" i="247" s="1"/>
  <c r="P15" i="247" s="1"/>
  <c r="P16" i="247" s="1"/>
  <c r="P17" i="247" s="1"/>
  <c r="P18" i="247" s="1"/>
  <c r="P19" i="247" s="1"/>
  <c r="P20" i="247" s="1"/>
  <c r="P21" i="247" s="1"/>
  <c r="P22" i="247" s="1"/>
  <c r="P23" i="247" s="1"/>
  <c r="P24" i="247" s="1"/>
  <c r="P25" i="247" s="1"/>
  <c r="P26" i="247" s="1"/>
  <c r="P27" i="247" s="1"/>
  <c r="P28" i="247" s="1"/>
  <c r="P29" i="247" s="1"/>
  <c r="P30" i="247" s="1"/>
  <c r="P31" i="247" s="1"/>
  <c r="P32" i="247" s="1"/>
  <c r="P33" i="247" s="1"/>
  <c r="P34" i="247" s="1"/>
  <c r="P35" i="247" s="1"/>
  <c r="P36" i="247" s="1"/>
  <c r="P37" i="247" s="1"/>
  <c r="P38" i="247" s="1"/>
  <c r="P39" i="247" s="1"/>
  <c r="P40" i="247" s="1"/>
  <c r="P41" i="247" s="1"/>
  <c r="P42" i="247" s="1"/>
  <c r="P43" i="247" s="1"/>
  <c r="P44" i="247" s="1"/>
  <c r="P45" i="247" s="1"/>
  <c r="P46" i="247" s="1"/>
  <c r="P47" i="247" s="1"/>
  <c r="P48" i="247" s="1"/>
  <c r="P49" i="247" s="1"/>
  <c r="P50" i="247" s="1"/>
  <c r="P51" i="247" s="1"/>
  <c r="P52" i="247" s="1"/>
  <c r="P53" i="247" s="1"/>
  <c r="P54" i="247" s="1"/>
  <c r="P55" i="247" s="1"/>
  <c r="P56" i="247" s="1"/>
  <c r="P57" i="247" s="1"/>
  <c r="P58" i="247" s="1"/>
  <c r="P59" i="247" s="1"/>
  <c r="P60" i="247" s="1"/>
  <c r="P61" i="247" s="1"/>
  <c r="P62" i="247" s="1"/>
  <c r="P63" i="247" s="1"/>
  <c r="P64" i="247" s="1"/>
  <c r="P65" i="247" s="1"/>
  <c r="P66" i="247" s="1"/>
  <c r="P67" i="247" s="1"/>
  <c r="P68" i="247" s="1"/>
  <c r="P69" i="247" s="1"/>
  <c r="P70" i="247" s="1"/>
  <c r="P71" i="247" s="1"/>
  <c r="P72" i="247" s="1"/>
  <c r="P73" i="247" s="1"/>
  <c r="P74" i="247" s="1"/>
  <c r="P75" i="247" s="1"/>
  <c r="P76" i="247" s="1"/>
  <c r="P77" i="247" s="1"/>
  <c r="P78" i="247" s="1"/>
  <c r="P79" i="247" s="1"/>
  <c r="P80" i="247" s="1"/>
  <c r="P81" i="247" s="1"/>
  <c r="P82" i="247" s="1"/>
  <c r="P83" i="247" s="1"/>
  <c r="P84" i="247" s="1"/>
  <c r="P85" i="247" s="1"/>
  <c r="P86" i="247" s="1"/>
  <c r="P87" i="247" s="1"/>
  <c r="P88" i="247" s="1"/>
  <c r="P89" i="247" s="1"/>
  <c r="P90" i="247" s="1"/>
  <c r="P91" i="247" s="1"/>
  <c r="P92" i="247" s="1"/>
  <c r="P93" i="247" s="1"/>
  <c r="P94" i="247" s="1"/>
  <c r="P95" i="247" s="1"/>
  <c r="P96" i="247" s="1"/>
  <c r="P97" i="247" s="1"/>
  <c r="P98" i="247" s="1"/>
  <c r="P99" i="247" s="1"/>
  <c r="P100" i="247" s="1"/>
  <c r="P101" i="247" s="1"/>
  <c r="P102" i="247" s="1"/>
  <c r="P103" i="247" s="1"/>
  <c r="P104" i="247" s="1"/>
  <c r="P105" i="247" s="1"/>
  <c r="P106" i="247" s="1"/>
  <c r="P107" i="247" s="1"/>
  <c r="P108" i="247" s="1"/>
  <c r="P109" i="247" s="1"/>
  <c r="P110" i="247" s="1"/>
  <c r="P111" i="247" s="1"/>
  <c r="P112" i="247" s="1"/>
  <c r="P113" i="247" s="1"/>
  <c r="P114" i="247" s="1"/>
  <c r="P115" i="247" s="1"/>
  <c r="P116" i="247" s="1"/>
  <c r="P117" i="247" s="1"/>
  <c r="P118" i="247" s="1"/>
  <c r="P119" i="247" s="1"/>
  <c r="P120" i="247" s="1"/>
  <c r="P121" i="247" s="1"/>
  <c r="P122" i="247" s="1"/>
  <c r="P123" i="247" s="1"/>
  <c r="P124" i="247" s="1"/>
  <c r="P125" i="247" s="1"/>
  <c r="P126" i="247" s="1"/>
  <c r="P127" i="247" s="1"/>
  <c r="P128" i="247" s="1"/>
  <c r="P129" i="247" s="1"/>
  <c r="P130" i="247" s="1"/>
  <c r="P131" i="247" s="1"/>
  <c r="P132" i="247" s="1"/>
  <c r="P133" i="247" s="1"/>
  <c r="P134" i="247" s="1"/>
  <c r="P135" i="247" s="1"/>
  <c r="P136" i="247" s="1"/>
  <c r="P137" i="247" s="1"/>
  <c r="P138" i="247" s="1"/>
  <c r="P139" i="247" s="1"/>
  <c r="P140" i="247" s="1"/>
  <c r="P141" i="247" s="1"/>
  <c r="P142" i="247" s="1"/>
  <c r="P143" i="247" s="1"/>
  <c r="P144" i="247" s="1"/>
  <c r="P145" i="247" s="1"/>
  <c r="P146" i="247" s="1"/>
  <c r="P147" i="247" s="1"/>
  <c r="P148" i="247" s="1"/>
  <c r="P149" i="247" s="1"/>
  <c r="P150" i="247" s="1"/>
  <c r="P151" i="247" s="1"/>
  <c r="P152" i="247" s="1"/>
  <c r="P153" i="247" s="1"/>
  <c r="P154" i="247" s="1"/>
  <c r="P155" i="247" s="1"/>
  <c r="P156" i="247" s="1"/>
  <c r="P157" i="247" s="1"/>
  <c r="P158" i="247" s="1"/>
  <c r="P159" i="247" s="1"/>
  <c r="P160" i="247" s="1"/>
  <c r="P161" i="247" s="1"/>
  <c r="P162" i="247" s="1"/>
  <c r="P163" i="247" s="1"/>
  <c r="P164" i="247" s="1"/>
  <c r="P165" i="247" s="1"/>
  <c r="P166" i="247" s="1"/>
  <c r="P167" i="247" s="1"/>
  <c r="P168" i="247" s="1"/>
  <c r="P169" i="247" s="1"/>
  <c r="P170" i="247" s="1"/>
  <c r="P171" i="247" s="1"/>
  <c r="P172" i="247" s="1"/>
  <c r="P173" i="247" s="1"/>
  <c r="P174" i="247" s="1"/>
  <c r="P175" i="247" s="1"/>
  <c r="P176" i="247" s="1"/>
  <c r="P177" i="247" s="1"/>
  <c r="P178" i="247" s="1"/>
  <c r="P179" i="247" s="1"/>
  <c r="P180" i="247" s="1"/>
  <c r="P181" i="247" s="1"/>
  <c r="P182" i="247" s="1"/>
  <c r="P183" i="247" s="1"/>
  <c r="P184" i="247" s="1"/>
  <c r="P185" i="247" s="1"/>
  <c r="P186" i="247" s="1"/>
  <c r="P187" i="247" s="1"/>
  <c r="P188" i="247" s="1"/>
  <c r="P189" i="247" s="1"/>
  <c r="P190" i="247" s="1"/>
  <c r="P191" i="247" s="1"/>
  <c r="P192" i="247" s="1"/>
  <c r="P193" i="247" s="1"/>
  <c r="P194" i="247" s="1"/>
  <c r="P195" i="247" s="1"/>
  <c r="P196" i="247" s="1"/>
  <c r="P197" i="247" s="1"/>
  <c r="P198" i="247" s="1"/>
  <c r="P199" i="247" s="1"/>
  <c r="P200" i="247" s="1"/>
  <c r="P201" i="247" s="1"/>
  <c r="P202" i="247" s="1"/>
  <c r="P203" i="247" s="1"/>
  <c r="P204" i="247" s="1"/>
  <c r="P205" i="247" s="1"/>
  <c r="P206" i="247" s="1"/>
  <c r="P207" i="247" s="1"/>
  <c r="P208" i="247" s="1"/>
  <c r="P209" i="247" s="1"/>
  <c r="P210" i="247" s="1"/>
  <c r="P211" i="247" s="1"/>
  <c r="P212" i="247" s="1"/>
  <c r="P213" i="247" s="1"/>
  <c r="P214" i="247" s="1"/>
  <c r="P215" i="247" s="1"/>
  <c r="P216" i="247" s="1"/>
  <c r="P217" i="247" s="1"/>
  <c r="P218" i="247" s="1"/>
  <c r="P219" i="247" s="1"/>
  <c r="P220" i="247" s="1"/>
  <c r="P221" i="247" s="1"/>
  <c r="P222" i="247" s="1"/>
  <c r="P223" i="247" s="1"/>
  <c r="P224" i="247" s="1"/>
  <c r="P225" i="247" s="1"/>
  <c r="P226" i="247" s="1"/>
  <c r="P227" i="247" s="1"/>
  <c r="P228" i="247" s="1"/>
  <c r="P229" i="247" s="1"/>
  <c r="P230" i="247" s="1"/>
  <c r="P231" i="247" s="1"/>
  <c r="P232" i="247" s="1"/>
  <c r="P233" i="247" s="1"/>
  <c r="P234" i="247" s="1"/>
  <c r="P235" i="247" s="1"/>
  <c r="P236" i="247" s="1"/>
  <c r="P237" i="247" s="1"/>
  <c r="P238" i="247" s="1"/>
  <c r="P239" i="247" s="1"/>
  <c r="P240" i="247" s="1"/>
  <c r="P241" i="247" s="1"/>
  <c r="P242" i="247" s="1"/>
  <c r="P243" i="247" s="1"/>
  <c r="P244" i="247" s="1"/>
  <c r="P245" i="247" s="1"/>
  <c r="P246" i="247" s="1"/>
  <c r="P247" i="247" s="1"/>
  <c r="P248" i="247" s="1"/>
  <c r="P249" i="247" s="1"/>
  <c r="P250" i="247" s="1"/>
  <c r="P251" i="247" s="1"/>
  <c r="P252" i="247" s="1"/>
  <c r="P253" i="247" s="1"/>
  <c r="P254" i="247" s="1"/>
  <c r="P255" i="247" s="1"/>
  <c r="P256" i="247" s="1"/>
  <c r="P257" i="247" s="1"/>
  <c r="P258" i="247" s="1"/>
  <c r="P259" i="247" s="1"/>
  <c r="P260" i="247" s="1"/>
  <c r="P261" i="247" s="1"/>
  <c r="P262" i="247" s="1"/>
  <c r="P263" i="247" s="1"/>
  <c r="P264" i="247" s="1"/>
  <c r="P265" i="247" s="1"/>
  <c r="P266" i="247" s="1"/>
  <c r="P267" i="247" s="1"/>
  <c r="P268" i="247" s="1"/>
  <c r="P269" i="247" s="1"/>
  <c r="P270" i="247" s="1"/>
  <c r="P271" i="247" s="1"/>
  <c r="P272" i="247" s="1"/>
  <c r="P273" i="247" s="1"/>
  <c r="P274" i="247" s="1"/>
  <c r="P275" i="247" s="1"/>
  <c r="P276" i="247" s="1"/>
  <c r="P277" i="247" s="1"/>
  <c r="P278" i="247" s="1"/>
  <c r="P279" i="247" s="1"/>
  <c r="P280" i="247" s="1"/>
  <c r="P281" i="247" s="1"/>
  <c r="P282" i="247" s="1"/>
  <c r="P283" i="247" s="1"/>
  <c r="P284" i="247" s="1"/>
  <c r="P285" i="247" s="1"/>
  <c r="P286" i="247" s="1"/>
  <c r="P287" i="247" s="1"/>
  <c r="P288" i="247" s="1"/>
  <c r="P289" i="247" s="1"/>
  <c r="P290" i="247" s="1"/>
  <c r="P291" i="247" s="1"/>
  <c r="P292" i="247" s="1"/>
  <c r="P293" i="247" s="1"/>
  <c r="P294" i="247" s="1"/>
  <c r="P295" i="247" s="1"/>
  <c r="P296" i="247" s="1"/>
  <c r="P297" i="247" s="1"/>
  <c r="P298" i="247" s="1"/>
  <c r="P299" i="247" s="1"/>
  <c r="P300" i="247" s="1"/>
  <c r="P301" i="247" s="1"/>
  <c r="P302" i="247" s="1"/>
  <c r="P303" i="247" s="1"/>
  <c r="P304" i="247" s="1"/>
  <c r="P305" i="247" s="1"/>
  <c r="P306" i="247" s="1"/>
  <c r="P307" i="247" s="1"/>
  <c r="P308" i="247" s="1"/>
  <c r="P309" i="247" s="1"/>
  <c r="P310" i="247" s="1"/>
  <c r="P311" i="247" s="1"/>
  <c r="P312" i="247" s="1"/>
  <c r="P313" i="247" s="1"/>
  <c r="P314" i="247" s="1"/>
  <c r="P315" i="247" s="1"/>
  <c r="P316" i="247" s="1"/>
  <c r="P317" i="247" s="1"/>
  <c r="P318" i="247" s="1"/>
  <c r="P319" i="247" s="1"/>
  <c r="P320" i="247" s="1"/>
  <c r="P321" i="247" s="1"/>
  <c r="P322" i="247" s="1"/>
  <c r="P323" i="247" s="1"/>
  <c r="P324" i="247" s="1"/>
  <c r="P325" i="247" s="1"/>
  <c r="P326" i="247" s="1"/>
  <c r="P327" i="247" s="1"/>
  <c r="P328" i="247" s="1"/>
  <c r="P329" i="247" s="1"/>
  <c r="P330" i="247" s="1"/>
  <c r="P331" i="247" s="1"/>
  <c r="P332" i="247" s="1"/>
  <c r="P333" i="247" s="1"/>
  <c r="P334" i="247" s="1"/>
  <c r="P335" i="247" s="1"/>
  <c r="P336" i="247" s="1"/>
  <c r="P337" i="247" s="1"/>
  <c r="P338" i="247" s="1"/>
  <c r="P339" i="247" s="1"/>
  <c r="P340" i="247" s="1"/>
  <c r="P341" i="247" s="1"/>
  <c r="P342" i="247" s="1"/>
  <c r="P343" i="247" s="1"/>
  <c r="P344" i="247" s="1"/>
  <c r="P345" i="247" s="1"/>
  <c r="P346" i="247" s="1"/>
  <c r="P347" i="247" s="1"/>
  <c r="P348" i="247" s="1"/>
  <c r="P349" i="247" s="1"/>
  <c r="P350" i="247" s="1"/>
  <c r="P351" i="247" s="1"/>
  <c r="P352" i="247" s="1"/>
  <c r="P353" i="247" s="1"/>
  <c r="P354" i="247" s="1"/>
  <c r="P355" i="247" s="1"/>
  <c r="P356" i="247" s="1"/>
  <c r="P357" i="247" s="1"/>
  <c r="P358" i="247" s="1"/>
  <c r="P359" i="247" s="1"/>
  <c r="P360" i="247" s="1"/>
  <c r="P361" i="247" s="1"/>
  <c r="P362" i="247" s="1"/>
  <c r="P363" i="247" s="1"/>
  <c r="P364" i="247" s="1"/>
  <c r="P365" i="247" s="1"/>
  <c r="P366" i="247" s="1"/>
  <c r="P367" i="247" s="1"/>
  <c r="P368" i="247" s="1"/>
  <c r="P369" i="247" s="1"/>
  <c r="P370" i="247" s="1"/>
  <c r="P371" i="247" s="1"/>
  <c r="P372" i="247" s="1"/>
  <c r="P373" i="247" s="1"/>
  <c r="P374" i="247" s="1"/>
  <c r="P375" i="247" s="1"/>
  <c r="P376" i="247" s="1"/>
  <c r="P377" i="247" s="1"/>
  <c r="P378" i="247" s="1"/>
  <c r="P379" i="247" s="1"/>
  <c r="P380" i="247" s="1"/>
  <c r="P381" i="247" s="1"/>
  <c r="P382" i="247" s="1"/>
  <c r="P383" i="247" s="1"/>
  <c r="P384" i="247" s="1"/>
  <c r="P385" i="247" s="1"/>
  <c r="P386" i="247" s="1"/>
  <c r="P387" i="247" s="1"/>
  <c r="P388" i="247" s="1"/>
  <c r="P389" i="247" s="1"/>
  <c r="P390" i="247" s="1"/>
  <c r="P391" i="247" s="1"/>
  <c r="P392" i="247" s="1"/>
  <c r="P393" i="247" s="1"/>
  <c r="P394" i="247" s="1"/>
  <c r="P395" i="247" s="1"/>
  <c r="P396" i="247" s="1"/>
  <c r="P397" i="247" s="1"/>
  <c r="P398" i="247" s="1"/>
  <c r="P399" i="247" s="1"/>
  <c r="P400" i="247" s="1"/>
  <c r="P401" i="247" s="1"/>
  <c r="P402" i="247" s="1"/>
  <c r="P403" i="247" s="1"/>
  <c r="P404" i="247" s="1"/>
  <c r="P405" i="247" s="1"/>
  <c r="P406" i="247" s="1"/>
  <c r="P407" i="247" s="1"/>
  <c r="P408" i="247" s="1"/>
  <c r="P409" i="247" s="1"/>
  <c r="P410" i="247" s="1"/>
  <c r="P411" i="247" s="1"/>
  <c r="P412" i="247" s="1"/>
  <c r="P413" i="247" s="1"/>
  <c r="P414" i="247" s="1"/>
  <c r="P415" i="247" s="1"/>
  <c r="P416" i="247" s="1"/>
  <c r="P417" i="247" s="1"/>
  <c r="P418" i="247" s="1"/>
  <c r="P419" i="247" s="1"/>
  <c r="P420" i="247" s="1"/>
  <c r="P421" i="247" s="1"/>
  <c r="P422" i="247" s="1"/>
  <c r="P423" i="247" s="1"/>
  <c r="P424" i="247" s="1"/>
  <c r="P425" i="247" s="1"/>
  <c r="P426" i="247" s="1"/>
  <c r="P427" i="247" s="1"/>
  <c r="P428" i="247" s="1"/>
  <c r="P429" i="247" s="1"/>
  <c r="P430" i="247" s="1"/>
  <c r="P431" i="247" s="1"/>
  <c r="P432" i="247" s="1"/>
  <c r="P433" i="247" s="1"/>
  <c r="P434" i="247" s="1"/>
  <c r="P435" i="247" s="1"/>
  <c r="P436" i="247" s="1"/>
  <c r="P437" i="247" s="1"/>
  <c r="P438" i="247" s="1"/>
  <c r="P439" i="247" s="1"/>
  <c r="P440" i="247" s="1"/>
  <c r="P441" i="247" s="1"/>
  <c r="P442" i="247" s="1"/>
  <c r="P443" i="247" s="1"/>
  <c r="P444" i="247" s="1"/>
  <c r="P445" i="247" s="1"/>
  <c r="P446" i="247" s="1"/>
  <c r="P447" i="247" s="1"/>
  <c r="P448" i="247" s="1"/>
  <c r="P449" i="247" s="1"/>
  <c r="P450" i="247" s="1"/>
  <c r="P451" i="247" s="1"/>
  <c r="P452" i="247" s="1"/>
  <c r="P453" i="247" s="1"/>
  <c r="P454" i="247" s="1"/>
  <c r="P455" i="247" s="1"/>
  <c r="P456" i="247" s="1"/>
  <c r="P457" i="247" s="1"/>
  <c r="P458" i="247" s="1"/>
  <c r="P459" i="247" s="1"/>
  <c r="P460" i="247" s="1"/>
  <c r="P461" i="247" s="1"/>
  <c r="P462" i="247" s="1"/>
  <c r="P463" i="247" s="1"/>
  <c r="P464" i="247" s="1"/>
  <c r="P465" i="247" s="1"/>
  <c r="P466" i="247" s="1"/>
  <c r="P467" i="247" s="1"/>
  <c r="P468" i="247" s="1"/>
  <c r="P469" i="247" s="1"/>
  <c r="P470" i="247" s="1"/>
  <c r="P471" i="247" s="1"/>
  <c r="P472" i="247" s="1"/>
  <c r="P473" i="247" s="1"/>
  <c r="P474" i="247" s="1"/>
  <c r="P475" i="247" s="1"/>
  <c r="P476" i="247" s="1"/>
  <c r="P477" i="247" s="1"/>
  <c r="P478" i="247" s="1"/>
  <c r="P479" i="247" s="1"/>
  <c r="P480" i="247" s="1"/>
  <c r="P481" i="247" s="1"/>
  <c r="P482" i="247" s="1"/>
  <c r="P483" i="247" s="1"/>
  <c r="P484" i="247" s="1"/>
  <c r="P485" i="247" s="1"/>
  <c r="P486" i="247" s="1"/>
  <c r="P487" i="247" s="1"/>
  <c r="P488" i="247" s="1"/>
  <c r="P489" i="247" s="1"/>
  <c r="P490" i="247" s="1"/>
  <c r="P491" i="247" s="1"/>
  <c r="P492" i="247" s="1"/>
  <c r="P493" i="247" s="1"/>
  <c r="P494" i="247" s="1"/>
  <c r="P495" i="247" s="1"/>
  <c r="P496" i="247" s="1"/>
  <c r="P497" i="247" s="1"/>
  <c r="P498" i="247" s="1"/>
  <c r="P499" i="247" s="1"/>
  <c r="P500" i="247" s="1"/>
  <c r="P501" i="247" s="1"/>
  <c r="P502" i="247" s="1"/>
  <c r="P503" i="247" s="1"/>
  <c r="P504" i="247" s="1"/>
  <c r="P505" i="247" s="1"/>
  <c r="P506" i="247" s="1"/>
  <c r="P507" i="247" s="1"/>
  <c r="P508" i="247" s="1"/>
  <c r="P509" i="247" s="1"/>
  <c r="P510" i="247" s="1"/>
  <c r="P511" i="247" s="1"/>
  <c r="P512" i="247" s="1"/>
  <c r="P513" i="247" s="1"/>
  <c r="P514" i="247" s="1"/>
  <c r="P515" i="247" s="1"/>
  <c r="P516" i="247" s="1"/>
  <c r="P517" i="247" s="1"/>
  <c r="P518" i="247" s="1"/>
  <c r="P519" i="247" s="1"/>
  <c r="P520" i="247" s="1"/>
  <c r="P521" i="247" s="1"/>
  <c r="P522" i="247" s="1"/>
  <c r="P523" i="247" s="1"/>
  <c r="P524" i="247" s="1"/>
  <c r="P525" i="247" s="1"/>
  <c r="P526" i="247" s="1"/>
  <c r="P527" i="247" s="1"/>
  <c r="P528" i="247" s="1"/>
  <c r="P529" i="247" s="1"/>
  <c r="P530" i="247" s="1"/>
  <c r="P531" i="247" s="1"/>
  <c r="P532" i="247" s="1"/>
  <c r="P533" i="247" s="1"/>
  <c r="P534" i="247" s="1"/>
  <c r="P535" i="247" s="1"/>
  <c r="P536" i="247" s="1"/>
  <c r="P537" i="247" s="1"/>
  <c r="P538" i="247" s="1"/>
  <c r="P539" i="247" s="1"/>
  <c r="P540" i="247" s="1"/>
  <c r="P541" i="247" s="1"/>
  <c r="P542" i="247" s="1"/>
  <c r="P543" i="247" s="1"/>
  <c r="P544" i="247" s="1"/>
  <c r="P545" i="247" s="1"/>
  <c r="P546" i="247" s="1"/>
  <c r="P547" i="247" s="1"/>
  <c r="P548" i="247" s="1"/>
  <c r="P549" i="247" s="1"/>
  <c r="P550" i="247" s="1"/>
  <c r="P551" i="247" s="1"/>
  <c r="P552" i="247" s="1"/>
  <c r="P553" i="247" s="1"/>
  <c r="P554" i="247" s="1"/>
  <c r="P555" i="247" s="1"/>
  <c r="P556" i="247" s="1"/>
  <c r="P557" i="247" s="1"/>
  <c r="P558" i="247" s="1"/>
  <c r="P559" i="247" s="1"/>
  <c r="P560" i="247" s="1"/>
  <c r="P561" i="247" s="1"/>
  <c r="P562" i="247" s="1"/>
  <c r="P563" i="247" s="1"/>
  <c r="P564" i="247" s="1"/>
  <c r="P565" i="247" s="1"/>
  <c r="P566" i="247" s="1"/>
  <c r="P567" i="247" s="1"/>
  <c r="P568" i="247" s="1"/>
  <c r="P569" i="247" s="1"/>
  <c r="P570" i="247" s="1"/>
  <c r="P571" i="247" s="1"/>
  <c r="P572" i="247" s="1"/>
  <c r="P573" i="247" s="1"/>
  <c r="P574" i="247" s="1"/>
  <c r="P575" i="247" s="1"/>
  <c r="P576" i="247" s="1"/>
  <c r="P577" i="247" s="1"/>
  <c r="P578" i="247" s="1"/>
  <c r="P579" i="247" s="1"/>
  <c r="P580" i="247" s="1"/>
  <c r="P581" i="247" s="1"/>
  <c r="P582" i="247" s="1"/>
  <c r="P583" i="247" s="1"/>
  <c r="P584" i="247" s="1"/>
  <c r="P585" i="247" s="1"/>
  <c r="P586" i="247" s="1"/>
  <c r="P587" i="247" s="1"/>
  <c r="P588" i="247" s="1"/>
  <c r="P589" i="247" s="1"/>
  <c r="P590" i="247" s="1"/>
  <c r="P591" i="247" s="1"/>
  <c r="P592" i="247" s="1"/>
  <c r="P593" i="247" s="1"/>
  <c r="P594" i="247" s="1"/>
  <c r="P595" i="247" s="1"/>
  <c r="P596" i="247" s="1"/>
  <c r="P597" i="247" s="1"/>
  <c r="P598" i="247" s="1"/>
  <c r="P599" i="247" s="1"/>
  <c r="P600" i="247" s="1"/>
  <c r="P601" i="247" s="1"/>
  <c r="P602" i="247" s="1"/>
  <c r="P603" i="247" s="1"/>
  <c r="P604" i="247" s="1"/>
  <c r="P605" i="247" s="1"/>
  <c r="P606" i="247" s="1"/>
  <c r="P607" i="247" s="1"/>
  <c r="P608" i="247" s="1"/>
  <c r="P609" i="247" s="1"/>
  <c r="P610" i="247" s="1"/>
  <c r="P611" i="247" s="1"/>
  <c r="P612" i="247" s="1"/>
  <c r="P613" i="247" s="1"/>
  <c r="P614" i="247" s="1"/>
  <c r="P615" i="247" s="1"/>
  <c r="P616" i="247" s="1"/>
  <c r="P617" i="247" s="1"/>
  <c r="P618" i="247" s="1"/>
  <c r="P619" i="247" s="1"/>
  <c r="P620" i="247" s="1"/>
  <c r="P621" i="247" s="1"/>
  <c r="P622" i="247" s="1"/>
  <c r="P623" i="247" s="1"/>
  <c r="P624" i="247" s="1"/>
  <c r="P625" i="247" s="1"/>
  <c r="P626" i="247" s="1"/>
  <c r="P627" i="247" s="1"/>
  <c r="P628" i="247" s="1"/>
  <c r="P629" i="247" s="1"/>
  <c r="P630" i="247" s="1"/>
  <c r="P631" i="247" s="1"/>
  <c r="P632" i="247" s="1"/>
  <c r="P633" i="247" s="1"/>
  <c r="P634" i="247" s="1"/>
  <c r="P635" i="247" s="1"/>
  <c r="P636" i="247" s="1"/>
  <c r="P637" i="247" s="1"/>
  <c r="P638" i="247" s="1"/>
  <c r="P639" i="247" s="1"/>
  <c r="P640" i="247" s="1"/>
  <c r="P641" i="247" s="1"/>
  <c r="P642" i="247" s="1"/>
  <c r="P643" i="247" s="1"/>
  <c r="P644" i="247" s="1"/>
  <c r="P645" i="247" s="1"/>
  <c r="P646" i="247" s="1"/>
  <c r="P647" i="247" s="1"/>
  <c r="P648" i="247" s="1"/>
  <c r="P649" i="247" s="1"/>
  <c r="P650" i="247" s="1"/>
  <c r="P651" i="247" s="1"/>
  <c r="P652" i="247" s="1"/>
  <c r="P653" i="247" s="1"/>
  <c r="P654" i="247" s="1"/>
  <c r="P655" i="247" s="1"/>
  <c r="P656" i="247" s="1"/>
  <c r="P657" i="247" s="1"/>
  <c r="P658" i="247" s="1"/>
  <c r="P659" i="247" s="1"/>
  <c r="P660" i="247" s="1"/>
  <c r="P661" i="247" s="1"/>
  <c r="P662" i="247" s="1"/>
  <c r="P663" i="247" s="1"/>
  <c r="P664" i="247" s="1"/>
  <c r="P665" i="247" s="1"/>
  <c r="P666" i="247" s="1"/>
  <c r="P667" i="247" s="1"/>
  <c r="P668" i="247" s="1"/>
  <c r="P669" i="247" s="1"/>
  <c r="P670" i="247" s="1"/>
  <c r="P671" i="247" s="1"/>
  <c r="P672" i="247" s="1"/>
  <c r="P673" i="247" s="1"/>
  <c r="P674" i="247" s="1"/>
  <c r="P675" i="247" s="1"/>
  <c r="P676" i="247" s="1"/>
  <c r="P677" i="247" s="1"/>
  <c r="P678" i="247" s="1"/>
  <c r="P679" i="247" s="1"/>
  <c r="P680" i="247" s="1"/>
  <c r="P681" i="247" s="1"/>
  <c r="P682" i="247" s="1"/>
  <c r="P683" i="247" s="1"/>
  <c r="P684" i="247" s="1"/>
  <c r="P685" i="247" s="1"/>
  <c r="P686" i="247" s="1"/>
  <c r="P687" i="247" s="1"/>
  <c r="P688" i="247" s="1"/>
  <c r="P689" i="247" s="1"/>
  <c r="P690" i="247" s="1"/>
  <c r="P691" i="247" s="1"/>
  <c r="P692" i="247" s="1"/>
  <c r="P693" i="247" s="1"/>
  <c r="P694" i="247" s="1"/>
  <c r="P695" i="247" s="1"/>
  <c r="P696" i="247" s="1"/>
  <c r="P697" i="247" s="1"/>
  <c r="P698" i="247" s="1"/>
  <c r="P699" i="247" s="1"/>
  <c r="P700" i="247" s="1"/>
  <c r="P701" i="247" s="1"/>
  <c r="P702" i="247" s="1"/>
  <c r="P703" i="247" s="1"/>
  <c r="P704" i="247" s="1"/>
  <c r="P705" i="247" s="1"/>
  <c r="P706" i="247" s="1"/>
  <c r="P707" i="247" s="1"/>
  <c r="P708" i="247" s="1"/>
  <c r="P709" i="247" s="1"/>
  <c r="P710" i="247" s="1"/>
  <c r="P711" i="247" s="1"/>
  <c r="P712" i="247" s="1"/>
  <c r="P713" i="247" s="1"/>
  <c r="P714" i="247" s="1"/>
  <c r="P715" i="247" s="1"/>
  <c r="P716" i="247" s="1"/>
  <c r="P717" i="247" s="1"/>
  <c r="P718" i="247" s="1"/>
  <c r="P719" i="247" s="1"/>
  <c r="P720" i="247" s="1"/>
  <c r="P721" i="247" s="1"/>
  <c r="P722" i="247" s="1"/>
  <c r="P723" i="247" s="1"/>
  <c r="P724" i="247" s="1"/>
  <c r="P725" i="247" s="1"/>
  <c r="P726" i="247" s="1"/>
  <c r="P727" i="247" s="1"/>
  <c r="P728" i="247" s="1"/>
  <c r="P729" i="247" s="1"/>
  <c r="P730" i="247" s="1"/>
  <c r="P731" i="247" s="1"/>
  <c r="P732" i="247" s="1"/>
  <c r="P733" i="247" s="1"/>
  <c r="P734" i="247" s="1"/>
  <c r="P735" i="247" s="1"/>
  <c r="P736" i="247" s="1"/>
  <c r="P737" i="247" s="1"/>
  <c r="P738" i="247" s="1"/>
  <c r="P739" i="247" s="1"/>
  <c r="P740" i="247" s="1"/>
  <c r="P741" i="247" s="1"/>
  <c r="P742" i="247" s="1"/>
  <c r="P743" i="247" s="1"/>
  <c r="P744" i="247" s="1"/>
  <c r="P745" i="247" s="1"/>
  <c r="P746" i="247" s="1"/>
  <c r="P747" i="247" s="1"/>
  <c r="P748" i="247" s="1"/>
  <c r="P749" i="247" s="1"/>
  <c r="P750" i="247" s="1"/>
  <c r="P751" i="247" s="1"/>
  <c r="P752" i="247" s="1"/>
  <c r="P753" i="247" s="1"/>
  <c r="P754" i="247" s="1"/>
  <c r="P755" i="247" s="1"/>
  <c r="P756" i="247" s="1"/>
  <c r="P757" i="247" s="1"/>
  <c r="P758" i="247" s="1"/>
  <c r="P759" i="247" s="1"/>
  <c r="P760" i="247" s="1"/>
  <c r="P761" i="247" s="1"/>
  <c r="P762" i="247" s="1"/>
  <c r="P763" i="247" s="1"/>
  <c r="P764" i="247" s="1"/>
  <c r="P765" i="247" s="1"/>
  <c r="P766" i="247" s="1"/>
  <c r="P767" i="247" s="1"/>
  <c r="P768" i="247" s="1"/>
  <c r="P769" i="247" s="1"/>
  <c r="P770" i="247" s="1"/>
  <c r="P771" i="247" s="1"/>
  <c r="P772" i="247" s="1"/>
  <c r="P773" i="247" s="1"/>
  <c r="P774" i="247" s="1"/>
  <c r="P775" i="247" s="1"/>
  <c r="P776" i="247" s="1"/>
  <c r="P777" i="247" s="1"/>
  <c r="P778" i="247" s="1"/>
  <c r="P779" i="247" s="1"/>
  <c r="P780" i="247" s="1"/>
  <c r="P781" i="247" s="1"/>
  <c r="P782" i="247" s="1"/>
  <c r="P783" i="247" s="1"/>
  <c r="P784" i="247" s="1"/>
  <c r="P785" i="247" s="1"/>
  <c r="P786" i="247" s="1"/>
  <c r="P787" i="247" s="1"/>
  <c r="P788" i="247" s="1"/>
  <c r="P789" i="247" s="1"/>
  <c r="P790" i="247" s="1"/>
  <c r="P791" i="247" s="1"/>
  <c r="P792" i="247" s="1"/>
  <c r="P793" i="247" s="1"/>
  <c r="P794" i="247" s="1"/>
  <c r="P795" i="247" s="1"/>
  <c r="P796" i="247" s="1"/>
  <c r="P797" i="247" s="1"/>
  <c r="P798" i="247" s="1"/>
  <c r="P799" i="247" s="1"/>
  <c r="P800" i="247" s="1"/>
  <c r="P801" i="247" s="1"/>
  <c r="P802" i="247" s="1"/>
  <c r="P803" i="247" s="1"/>
  <c r="P804" i="247" s="1"/>
  <c r="P805" i="247" s="1"/>
  <c r="P806" i="247" s="1"/>
  <c r="P807" i="247" s="1"/>
  <c r="P808" i="247" s="1"/>
  <c r="P809" i="247" s="1"/>
  <c r="P810" i="247" s="1"/>
  <c r="P811" i="247" s="1"/>
  <c r="P812" i="247" s="1"/>
  <c r="P813" i="247" s="1"/>
  <c r="P814" i="247" s="1"/>
  <c r="P815" i="247" s="1"/>
  <c r="P816" i="247" s="1"/>
  <c r="P817" i="247" s="1"/>
  <c r="P818" i="247" s="1"/>
  <c r="P819" i="247" s="1"/>
  <c r="P820" i="247" s="1"/>
  <c r="P821" i="247" s="1"/>
  <c r="P822" i="247" s="1"/>
  <c r="P823" i="247" s="1"/>
  <c r="P824" i="247" s="1"/>
  <c r="P825" i="247" s="1"/>
  <c r="P826" i="247" s="1"/>
  <c r="P827" i="247" s="1"/>
  <c r="P828" i="247" s="1"/>
  <c r="P829" i="247" s="1"/>
  <c r="P830" i="247" s="1"/>
  <c r="P831" i="247" s="1"/>
  <c r="P832" i="247" s="1"/>
  <c r="P833" i="247" s="1"/>
  <c r="P834" i="247" s="1"/>
  <c r="P835" i="247" s="1"/>
  <c r="P836" i="247" s="1"/>
  <c r="P837" i="247" s="1"/>
  <c r="P838" i="247" s="1"/>
  <c r="P839" i="247" s="1"/>
  <c r="P840" i="247" s="1"/>
  <c r="P841" i="247" s="1"/>
  <c r="P842" i="247" s="1"/>
  <c r="P843" i="247" s="1"/>
  <c r="P844" i="247" s="1"/>
  <c r="P845" i="247" s="1"/>
  <c r="P846" i="247" s="1"/>
  <c r="P847" i="247" s="1"/>
  <c r="P848" i="247" s="1"/>
  <c r="P849" i="247" s="1"/>
  <c r="P850" i="247" s="1"/>
  <c r="P851" i="247" s="1"/>
  <c r="P852" i="247" s="1"/>
  <c r="P853" i="247" s="1"/>
  <c r="P854" i="247" s="1"/>
  <c r="P855" i="247" s="1"/>
  <c r="P856" i="247" s="1"/>
  <c r="P857" i="247" s="1"/>
  <c r="P858" i="247" s="1"/>
  <c r="P859" i="247" s="1"/>
  <c r="P860" i="247" s="1"/>
  <c r="P861" i="247" s="1"/>
  <c r="P862" i="247" s="1"/>
  <c r="P863" i="247" s="1"/>
  <c r="P864" i="247" s="1"/>
  <c r="P865" i="247" s="1"/>
  <c r="P866" i="247" s="1"/>
  <c r="P867" i="247" s="1"/>
  <c r="P868" i="247" s="1"/>
  <c r="P869" i="247" s="1"/>
  <c r="P870" i="247" s="1"/>
  <c r="P871" i="247" s="1"/>
  <c r="P872" i="247" s="1"/>
  <c r="P873" i="247" s="1"/>
  <c r="P874" i="247" s="1"/>
  <c r="P875" i="247" s="1"/>
  <c r="P876" i="247" s="1"/>
  <c r="P877" i="247" s="1"/>
  <c r="P878" i="247" s="1"/>
  <c r="P879" i="247" s="1"/>
  <c r="P880" i="247" s="1"/>
  <c r="P881" i="247" s="1"/>
  <c r="P882" i="247" s="1"/>
  <c r="P883" i="247" s="1"/>
  <c r="P884" i="247" s="1"/>
  <c r="P885" i="247" s="1"/>
  <c r="P886" i="247" s="1"/>
  <c r="P887" i="247" s="1"/>
  <c r="P888" i="247" s="1"/>
  <c r="P889" i="247" s="1"/>
  <c r="P890" i="247" s="1"/>
  <c r="P891" i="247" s="1"/>
  <c r="P892" i="247" s="1"/>
  <c r="P893" i="247" s="1"/>
  <c r="P894" i="247" s="1"/>
  <c r="P895" i="247" s="1"/>
  <c r="P896" i="247" s="1"/>
  <c r="P897" i="247" s="1"/>
  <c r="P898" i="247" s="1"/>
  <c r="P899" i="247" s="1"/>
  <c r="P900" i="247" s="1"/>
  <c r="P901" i="247" s="1"/>
  <c r="P902" i="247" s="1"/>
  <c r="P903" i="247" s="1"/>
  <c r="P904" i="247" s="1"/>
  <c r="P905" i="247" s="1"/>
  <c r="P906" i="247" s="1"/>
  <c r="P907" i="247" s="1"/>
  <c r="P908" i="247" s="1"/>
  <c r="P909" i="247" s="1"/>
  <c r="P910" i="247" s="1"/>
  <c r="P911" i="247" s="1"/>
  <c r="P912" i="247" s="1"/>
  <c r="P913" i="247" s="1"/>
  <c r="P914" i="247" s="1"/>
  <c r="P915" i="247" s="1"/>
  <c r="P916" i="247" s="1"/>
  <c r="P917" i="247" s="1"/>
  <c r="P918" i="247" s="1"/>
  <c r="P919" i="247" s="1"/>
  <c r="P920" i="247" s="1"/>
  <c r="P921" i="247" s="1"/>
  <c r="P922" i="247" s="1"/>
  <c r="P923" i="247" s="1"/>
  <c r="P924" i="247" s="1"/>
  <c r="P925" i="247" s="1"/>
  <c r="P926" i="247" s="1"/>
  <c r="P927" i="247" s="1"/>
  <c r="P928" i="247" s="1"/>
  <c r="P929" i="247" s="1"/>
  <c r="P930" i="247" s="1"/>
  <c r="P931" i="247" s="1"/>
  <c r="P932" i="247" s="1"/>
  <c r="P933" i="247" s="1"/>
  <c r="P934" i="247" s="1"/>
  <c r="P935" i="247" s="1"/>
  <c r="P936" i="247" s="1"/>
  <c r="P937" i="247" s="1"/>
  <c r="P938" i="247" s="1"/>
  <c r="P939" i="247" s="1"/>
  <c r="P940" i="247" s="1"/>
  <c r="P941" i="247" s="1"/>
  <c r="P942" i="247" s="1"/>
  <c r="P943" i="247" s="1"/>
  <c r="P944" i="247" s="1"/>
  <c r="P945" i="247" s="1"/>
  <c r="P946" i="247" s="1"/>
  <c r="P947" i="247" s="1"/>
  <c r="P948" i="247" s="1"/>
  <c r="P949" i="247" s="1"/>
  <c r="P950" i="247" s="1"/>
  <c r="P951" i="247" s="1"/>
  <c r="P952" i="247" s="1"/>
  <c r="P953" i="247" s="1"/>
  <c r="P954" i="247" s="1"/>
  <c r="P955" i="247" s="1"/>
  <c r="P956" i="247" s="1"/>
  <c r="P957" i="247" s="1"/>
  <c r="P958" i="247" s="1"/>
  <c r="P959" i="247" s="1"/>
  <c r="P960" i="247" s="1"/>
  <c r="P961" i="247" s="1"/>
  <c r="P962" i="247" s="1"/>
  <c r="P963" i="247" s="1"/>
  <c r="P964" i="247" s="1"/>
  <c r="P965" i="247" s="1"/>
  <c r="P966" i="247" s="1"/>
  <c r="P967" i="247" s="1"/>
  <c r="P968" i="247" s="1"/>
  <c r="P969" i="247" s="1"/>
  <c r="P970" i="247" s="1"/>
  <c r="P971" i="247" s="1"/>
  <c r="P972" i="247" s="1"/>
  <c r="P973" i="247" s="1"/>
  <c r="P974" i="247" s="1"/>
  <c r="P975" i="247" s="1"/>
  <c r="P976" i="247" s="1"/>
  <c r="P977" i="247" s="1"/>
  <c r="P978" i="247" s="1"/>
  <c r="P979" i="247" s="1"/>
  <c r="P980" i="247" s="1"/>
  <c r="P981" i="247" s="1"/>
  <c r="P982" i="247" s="1"/>
  <c r="P983" i="247" s="1"/>
  <c r="P984" i="247" s="1"/>
  <c r="P985" i="247" s="1"/>
  <c r="P986" i="247" s="1"/>
  <c r="P987" i="247" s="1"/>
  <c r="P988" i="247" s="1"/>
  <c r="P989" i="247" s="1"/>
  <c r="P990" i="247" s="1"/>
  <c r="P991" i="247" s="1"/>
  <c r="P992" i="247" s="1"/>
  <c r="P993" i="247" s="1"/>
  <c r="P994" i="247" s="1"/>
  <c r="P995" i="247" s="1"/>
  <c r="P996" i="247" s="1"/>
  <c r="P997" i="247" s="1"/>
  <c r="P998" i="247" s="1"/>
  <c r="P999" i="247" s="1"/>
  <c r="P1000" i="247" s="1"/>
  <c r="P1001" i="247" s="1"/>
  <c r="P1002" i="247" s="1"/>
  <c r="P1003" i="247" s="1"/>
  <c r="P1004" i="247" s="1"/>
  <c r="P1005" i="247" s="1"/>
  <c r="P1006" i="247" s="1"/>
  <c r="P1007" i="247" s="1"/>
  <c r="P1008" i="247" s="1"/>
  <c r="P1009" i="247" s="1"/>
  <c r="P1010" i="247" s="1"/>
  <c r="P1011" i="247" s="1"/>
  <c r="P1012" i="247" s="1"/>
  <c r="P1013" i="247" s="1"/>
  <c r="P1014" i="247" s="1"/>
  <c r="P1015" i="247" s="1"/>
  <c r="P1016" i="247" s="1"/>
  <c r="P1017" i="247" s="1"/>
  <c r="P1018" i="247" s="1"/>
  <c r="P1019" i="247" s="1"/>
  <c r="P1020" i="247" s="1"/>
  <c r="P1021" i="247" s="1"/>
  <c r="P1022" i="247" s="1"/>
  <c r="P1023" i="247" s="1"/>
  <c r="P1024" i="247" s="1"/>
  <c r="P1025" i="247" s="1"/>
  <c r="P1026" i="247" s="1"/>
  <c r="P1027" i="247" s="1"/>
  <c r="P1028" i="247" s="1"/>
  <c r="P1029" i="247" s="1"/>
  <c r="P1030" i="247" s="1"/>
  <c r="P1031" i="247" s="1"/>
  <c r="P1032" i="247" s="1"/>
  <c r="P1033" i="247" s="1"/>
  <c r="P1034" i="247" s="1"/>
  <c r="P1035" i="247" s="1"/>
  <c r="P1036" i="247" s="1"/>
  <c r="P1037" i="247" s="1"/>
  <c r="P1038" i="247" s="1"/>
  <c r="P1039" i="247" s="1"/>
  <c r="P1040" i="247" s="1"/>
  <c r="P1041" i="247" s="1"/>
  <c r="P1042" i="247" s="1"/>
  <c r="P1043" i="247" s="1"/>
  <c r="P1044" i="247" s="1"/>
  <c r="P1045" i="247" s="1"/>
  <c r="P1046" i="247" s="1"/>
  <c r="P1047" i="247" s="1"/>
  <c r="P1048" i="247" s="1"/>
  <c r="P1049" i="247" s="1"/>
  <c r="P1050" i="247" s="1"/>
  <c r="P1051" i="247" s="1"/>
  <c r="P1052" i="247" s="1"/>
  <c r="P1053" i="247" s="1"/>
  <c r="P1054" i="247" s="1"/>
  <c r="P1055" i="247" s="1"/>
  <c r="P1056" i="247" s="1"/>
  <c r="P1057" i="247" s="1"/>
  <c r="P1058" i="247" s="1"/>
  <c r="P1059" i="247" s="1"/>
  <c r="P1060" i="247" s="1"/>
  <c r="P1061" i="247" s="1"/>
  <c r="P1062" i="247" s="1"/>
  <c r="P1063" i="247" s="1"/>
  <c r="P1064" i="247" s="1"/>
  <c r="P1065" i="247" s="1"/>
  <c r="P1066" i="247" s="1"/>
  <c r="P1067" i="247" s="1"/>
  <c r="P1068" i="247" s="1"/>
  <c r="P1069" i="247" s="1"/>
  <c r="P1070" i="247" s="1"/>
  <c r="P1071" i="247" s="1"/>
  <c r="P1072" i="247" s="1"/>
  <c r="P1073" i="247" s="1"/>
  <c r="P1074" i="247" s="1"/>
  <c r="P1075" i="247" s="1"/>
  <c r="P1076" i="247" s="1"/>
  <c r="P1077" i="247" s="1"/>
  <c r="P1078" i="247" s="1"/>
  <c r="P1079" i="247" s="1"/>
  <c r="P1080" i="247" s="1"/>
  <c r="P1081" i="247" s="1"/>
  <c r="P1082" i="247" s="1"/>
  <c r="P1083" i="247" s="1"/>
  <c r="P1084" i="247" s="1"/>
  <c r="P1085" i="247" s="1"/>
  <c r="P1086" i="247" s="1"/>
  <c r="P1087" i="247" s="1"/>
  <c r="P1088" i="247" s="1"/>
  <c r="P1089" i="247" s="1"/>
  <c r="P1090" i="247" s="1"/>
  <c r="P1091" i="247" s="1"/>
  <c r="P1092" i="247" s="1"/>
  <c r="P1093" i="247" s="1"/>
  <c r="P1094" i="247" s="1"/>
  <c r="P1095" i="247" s="1"/>
  <c r="P1096" i="247" s="1"/>
  <c r="P1097" i="247" s="1"/>
  <c r="P1098" i="247" s="1"/>
  <c r="P1099" i="247" s="1"/>
  <c r="P1100" i="247" s="1"/>
  <c r="P1101" i="247" s="1"/>
  <c r="P1102" i="247" s="1"/>
  <c r="P1103" i="247" s="1"/>
  <c r="P1104" i="247" s="1"/>
  <c r="P1105" i="247" s="1"/>
  <c r="P1106" i="247" s="1"/>
  <c r="P1107" i="247" s="1"/>
  <c r="P1108" i="247" s="1"/>
  <c r="P1109" i="247" s="1"/>
  <c r="P1110" i="247" s="1"/>
  <c r="P1111" i="247" s="1"/>
  <c r="P1112" i="247" s="1"/>
  <c r="P1113" i="247" s="1"/>
  <c r="P1114" i="247" s="1"/>
  <c r="P1115" i="247" s="1"/>
  <c r="P1116" i="247" s="1"/>
  <c r="P1117" i="247" s="1"/>
  <c r="P1118" i="247" s="1"/>
  <c r="P1119" i="247" s="1"/>
  <c r="P1120" i="247" s="1"/>
  <c r="P1121" i="247" s="1"/>
  <c r="P1122" i="247" s="1"/>
  <c r="P1123" i="247" s="1"/>
  <c r="P1124" i="247" s="1"/>
  <c r="P1125" i="247" s="1"/>
  <c r="P1126" i="247" s="1"/>
  <c r="P1127" i="247" s="1"/>
  <c r="P1128" i="247" s="1"/>
  <c r="P1129" i="247" s="1"/>
  <c r="P1130" i="247" s="1"/>
  <c r="P1131" i="247" s="1"/>
  <c r="P1132" i="247" s="1"/>
  <c r="P1133" i="247" s="1"/>
  <c r="P1134" i="247" s="1"/>
  <c r="P1135" i="247" s="1"/>
  <c r="P1136" i="247" s="1"/>
  <c r="P1137" i="247" s="1"/>
  <c r="P1138" i="247" s="1"/>
  <c r="P1139" i="247" s="1"/>
  <c r="P1140" i="247" s="1"/>
  <c r="P1141" i="247" s="1"/>
  <c r="P1142" i="247" s="1"/>
  <c r="P1143" i="247" s="1"/>
  <c r="P1144" i="247" s="1"/>
  <c r="P1145" i="247" s="1"/>
  <c r="P1146" i="247" s="1"/>
  <c r="P1147" i="247" s="1"/>
  <c r="P1148" i="247" s="1"/>
  <c r="P1149" i="247" s="1"/>
  <c r="P1150" i="247" s="1"/>
  <c r="P1151" i="247" s="1"/>
  <c r="P1152" i="247" s="1"/>
  <c r="P1153" i="247" s="1"/>
  <c r="P1154" i="247" s="1"/>
  <c r="P1155" i="247" s="1"/>
  <c r="P1156" i="247" s="1"/>
  <c r="P1157" i="247" s="1"/>
  <c r="P1158" i="247" s="1"/>
  <c r="P1159" i="247" s="1"/>
  <c r="P1160" i="247" s="1"/>
  <c r="P1161" i="247" s="1"/>
  <c r="P1162" i="247" s="1"/>
  <c r="P1163" i="247" s="1"/>
  <c r="P1164" i="247" s="1"/>
  <c r="P1165" i="247" s="1"/>
  <c r="P1166" i="247" s="1"/>
  <c r="P1167" i="247" s="1"/>
  <c r="P1168" i="247" s="1"/>
  <c r="P1169" i="247" s="1"/>
  <c r="P1170" i="247" s="1"/>
  <c r="P1171" i="247" s="1"/>
  <c r="P1172" i="247" s="1"/>
  <c r="P1173" i="247" s="1"/>
  <c r="P1174" i="247" s="1"/>
  <c r="P1175" i="247" s="1"/>
  <c r="P1176" i="247" s="1"/>
  <c r="P1177" i="247" s="1"/>
  <c r="P1178" i="247" s="1"/>
  <c r="P1179" i="247" s="1"/>
  <c r="P1180" i="247" s="1"/>
  <c r="P1181" i="247" s="1"/>
  <c r="P1182" i="247" s="1"/>
  <c r="P1183" i="247" s="1"/>
  <c r="P1184" i="247" s="1"/>
  <c r="P1185" i="247" s="1"/>
  <c r="P1186" i="247" s="1"/>
  <c r="P1187" i="247" s="1"/>
  <c r="P1188" i="247" s="1"/>
  <c r="P1189" i="247" s="1"/>
  <c r="P1190" i="247" s="1"/>
  <c r="P1191" i="247" s="1"/>
  <c r="P1192" i="247" s="1"/>
  <c r="P1193" i="247" s="1"/>
  <c r="P1194" i="247" s="1"/>
  <c r="P1195" i="247" s="1"/>
  <c r="P1196" i="247" s="1"/>
  <c r="P1197" i="247" s="1"/>
  <c r="P1198" i="247" s="1"/>
  <c r="P1199" i="247" s="1"/>
  <c r="P1200" i="247" s="1"/>
  <c r="P1201" i="247" s="1"/>
  <c r="P1202" i="247" s="1"/>
  <c r="P1203" i="247" s="1"/>
  <c r="P1204" i="247" s="1"/>
  <c r="P1205" i="247" s="1"/>
  <c r="P1206" i="247" s="1"/>
  <c r="P1207" i="247" s="1"/>
  <c r="P1208" i="247" s="1"/>
  <c r="P1209" i="247" s="1"/>
  <c r="P1210" i="247" s="1"/>
  <c r="P1211" i="247" s="1"/>
  <c r="P1212" i="247" s="1"/>
  <c r="P1213" i="247" s="1"/>
  <c r="P1214" i="247" s="1"/>
  <c r="P1215" i="247" s="1"/>
  <c r="P1216" i="247" s="1"/>
  <c r="P1217" i="247" s="1"/>
  <c r="P1218" i="247" s="1"/>
  <c r="P1219" i="247" s="1"/>
  <c r="P1220" i="247" s="1"/>
  <c r="P1221" i="247" s="1"/>
  <c r="P1222" i="247" s="1"/>
  <c r="P1223" i="247" s="1"/>
  <c r="P1224" i="247" s="1"/>
  <c r="P1225" i="247" s="1"/>
  <c r="P1226" i="247" s="1"/>
  <c r="P1227" i="247" s="1"/>
  <c r="P1228" i="247" s="1"/>
  <c r="P1229" i="247" s="1"/>
  <c r="P1230" i="247" s="1"/>
  <c r="P1231" i="247" s="1"/>
  <c r="P1232" i="247" s="1"/>
  <c r="P1233" i="247" s="1"/>
  <c r="P1234" i="247" s="1"/>
  <c r="P1235" i="247" s="1"/>
  <c r="P1236" i="247" s="1"/>
  <c r="P1237" i="247" s="1"/>
  <c r="P1238" i="247" s="1"/>
  <c r="P1239" i="247" s="1"/>
  <c r="P1240" i="247" s="1"/>
  <c r="P1241" i="247" s="1"/>
  <c r="P1242" i="247" s="1"/>
  <c r="P1243" i="247" s="1"/>
  <c r="P1244" i="247" s="1"/>
  <c r="P1245" i="247" s="1"/>
  <c r="P1246" i="247" s="1"/>
  <c r="P1247" i="247" s="1"/>
  <c r="P1248" i="247" s="1"/>
  <c r="P1249" i="247" s="1"/>
  <c r="P1250" i="247" s="1"/>
  <c r="P1251" i="247" s="1"/>
  <c r="P1252" i="247" s="1"/>
  <c r="P1253" i="247" s="1"/>
  <c r="P1254" i="247" s="1"/>
  <c r="P1255" i="247" s="1"/>
  <c r="P1256" i="247" s="1"/>
  <c r="P1257" i="247" s="1"/>
  <c r="P1258" i="247" s="1"/>
  <c r="P1259" i="247" s="1"/>
  <c r="P1260" i="247" s="1"/>
  <c r="P1261" i="247" s="1"/>
  <c r="P1262" i="247" s="1"/>
  <c r="P1263" i="247" s="1"/>
  <c r="P1264" i="247" s="1"/>
  <c r="P1265" i="247" s="1"/>
  <c r="P1266" i="247" s="1"/>
  <c r="P1267" i="247" s="1"/>
  <c r="P1268" i="247" s="1"/>
  <c r="P1269" i="247" s="1"/>
  <c r="P1270" i="247" s="1"/>
  <c r="P1271" i="247" s="1"/>
  <c r="P1272" i="247" s="1"/>
  <c r="P1273" i="247" s="1"/>
  <c r="P1274" i="247" s="1"/>
  <c r="P1275" i="247" s="1"/>
  <c r="P1276" i="247" s="1"/>
  <c r="P1277" i="247" s="1"/>
  <c r="P1278" i="247" s="1"/>
  <c r="P1279" i="247" s="1"/>
  <c r="P1280" i="247" s="1"/>
  <c r="P1281" i="247" s="1"/>
  <c r="P1282" i="247" s="1"/>
  <c r="P1283" i="247" s="1"/>
  <c r="P1284" i="247" s="1"/>
  <c r="P1285" i="247" s="1"/>
  <c r="P1286" i="247" s="1"/>
  <c r="P1287" i="247" s="1"/>
  <c r="P1288" i="247" s="1"/>
  <c r="P1289" i="247" s="1"/>
  <c r="P1290" i="247" s="1"/>
  <c r="P1291" i="247" s="1"/>
  <c r="P1292" i="247" s="1"/>
  <c r="P1293" i="247" s="1"/>
  <c r="P1294" i="247" s="1"/>
  <c r="P1295" i="247" s="1"/>
  <c r="P1296" i="247" s="1"/>
  <c r="P1297" i="247" s="1"/>
  <c r="P1298" i="247" s="1"/>
  <c r="P1299" i="247" s="1"/>
  <c r="P1300" i="247" s="1"/>
  <c r="P1301" i="247" s="1"/>
  <c r="P1302" i="247" s="1"/>
  <c r="P1303" i="247" s="1"/>
  <c r="P1304" i="247" s="1"/>
  <c r="P1305" i="247" s="1"/>
  <c r="P1306" i="247" s="1"/>
  <c r="P1307" i="247" s="1"/>
  <c r="P1308" i="247" s="1"/>
  <c r="P1309" i="247" s="1"/>
  <c r="P1310" i="247" s="1"/>
  <c r="P1311" i="247" s="1"/>
  <c r="P1312" i="247" s="1"/>
  <c r="P1313" i="247" s="1"/>
  <c r="P1314" i="247" s="1"/>
  <c r="P1315" i="247" s="1"/>
  <c r="P1316" i="247" s="1"/>
  <c r="P1317" i="247" s="1"/>
  <c r="P1318" i="247" s="1"/>
  <c r="P1319" i="247" s="1"/>
  <c r="P1320" i="247" s="1"/>
  <c r="P1321" i="247" s="1"/>
  <c r="P1322" i="247" s="1"/>
  <c r="P1323" i="247" s="1"/>
  <c r="P1324" i="247" s="1"/>
  <c r="P1325" i="247" s="1"/>
  <c r="P1326" i="247" s="1"/>
  <c r="P1327" i="247" s="1"/>
  <c r="P1328" i="247" s="1"/>
  <c r="P1329" i="247" s="1"/>
  <c r="P1330" i="247" s="1"/>
  <c r="P1331" i="247" s="1"/>
  <c r="P1332" i="247" s="1"/>
  <c r="P1333" i="247" s="1"/>
  <c r="P1334" i="247" s="1"/>
  <c r="P1335" i="247" s="1"/>
  <c r="P1336" i="247" s="1"/>
  <c r="P1337" i="247" s="1"/>
  <c r="P1338" i="247" s="1"/>
  <c r="P1339" i="247" s="1"/>
  <c r="P1340" i="247" s="1"/>
  <c r="P1341" i="247" s="1"/>
  <c r="P1342" i="247" s="1"/>
  <c r="P1343" i="247" s="1"/>
  <c r="P1344" i="247" s="1"/>
  <c r="P1345" i="247" s="1"/>
  <c r="P1346" i="247" s="1"/>
  <c r="P1347" i="247" s="1"/>
  <c r="P1348" i="247" s="1"/>
  <c r="P1349" i="247" s="1"/>
  <c r="P1350" i="247" s="1"/>
  <c r="P1351" i="247" s="1"/>
  <c r="P1352" i="247" s="1"/>
  <c r="P1353" i="247" s="1"/>
  <c r="P1354" i="247" s="1"/>
  <c r="P1355" i="247" s="1"/>
  <c r="P1356" i="247" s="1"/>
  <c r="P1357" i="247" s="1"/>
  <c r="P1358" i="247" s="1"/>
  <c r="P1359" i="247" s="1"/>
  <c r="P1360" i="247" s="1"/>
  <c r="P1361" i="247" s="1"/>
  <c r="P1362" i="247" s="1"/>
  <c r="P1363" i="247" s="1"/>
  <c r="P1364" i="247" s="1"/>
  <c r="P1365" i="247" s="1"/>
  <c r="P1366" i="247" s="1"/>
  <c r="P1367" i="247" s="1"/>
  <c r="P1368" i="247" s="1"/>
  <c r="P1369" i="247" s="1"/>
  <c r="P1370" i="247" s="1"/>
  <c r="P1371" i="247" s="1"/>
  <c r="P1372" i="247" s="1"/>
  <c r="P1373" i="247" s="1"/>
  <c r="P1374" i="247" s="1"/>
  <c r="P1375" i="247" s="1"/>
  <c r="P1376" i="247" s="1"/>
  <c r="P1377" i="247" s="1"/>
  <c r="P1378" i="247" s="1"/>
  <c r="P1379" i="247" s="1"/>
  <c r="P1380" i="247" s="1"/>
  <c r="P1381" i="247" s="1"/>
  <c r="P1382" i="247" s="1"/>
  <c r="P1383" i="247" s="1"/>
  <c r="P1384" i="247" s="1"/>
  <c r="P1385" i="247" s="1"/>
  <c r="P1386" i="247" s="1"/>
  <c r="P1387" i="247" s="1"/>
  <c r="P1388" i="247" s="1"/>
  <c r="P1389" i="247" s="1"/>
  <c r="P1390" i="247" s="1"/>
  <c r="P1391" i="247" s="1"/>
  <c r="P1392" i="247" s="1"/>
  <c r="P1393" i="247" s="1"/>
  <c r="P1394" i="247" s="1"/>
  <c r="P1395" i="247" s="1"/>
  <c r="P1396" i="247" s="1"/>
  <c r="P1397" i="247" s="1"/>
  <c r="P1398" i="247" s="1"/>
  <c r="P1399" i="247" s="1"/>
  <c r="P1400" i="247" s="1"/>
  <c r="P1401" i="247" s="1"/>
  <c r="P1402" i="247" s="1"/>
  <c r="P1403" i="247" s="1"/>
  <c r="P1404" i="247" s="1"/>
  <c r="P1405" i="247" s="1"/>
  <c r="P1406" i="247" s="1"/>
  <c r="P1407" i="247" s="1"/>
  <c r="P1408" i="247" s="1"/>
  <c r="P1409" i="247" s="1"/>
  <c r="P1410" i="247" s="1"/>
  <c r="P1411" i="247" s="1"/>
  <c r="P1412" i="247" s="1"/>
  <c r="P1413" i="247" s="1"/>
  <c r="P1414" i="247" s="1"/>
  <c r="P1415" i="247" s="1"/>
  <c r="P1416" i="247" s="1"/>
  <c r="P1417" i="247" s="1"/>
  <c r="P1418" i="247" s="1"/>
  <c r="P1419" i="247" s="1"/>
  <c r="P1420" i="247" s="1"/>
  <c r="P1421" i="247" s="1"/>
  <c r="P1422" i="247" s="1"/>
  <c r="P1423" i="247" s="1"/>
  <c r="P1424" i="247" s="1"/>
  <c r="P1425" i="247" s="1"/>
  <c r="P1426" i="247" s="1"/>
  <c r="P1427" i="247" s="1"/>
  <c r="P1428" i="247" s="1"/>
  <c r="P1429" i="247" s="1"/>
  <c r="P1430" i="247" s="1"/>
  <c r="P1431" i="247" s="1"/>
  <c r="P1432" i="247" s="1"/>
  <c r="P1433" i="247" s="1"/>
  <c r="P1434" i="247" s="1"/>
  <c r="P1435" i="247" s="1"/>
  <c r="P1436" i="247" s="1"/>
  <c r="P1437" i="247" s="1"/>
  <c r="P1438" i="247" s="1"/>
  <c r="P1439" i="247" s="1"/>
  <c r="P1440" i="247" s="1"/>
  <c r="P1441" i="247" s="1"/>
  <c r="P1442" i="247" s="1"/>
  <c r="P1443" i="247" s="1"/>
  <c r="P1444" i="247" s="1"/>
  <c r="P1445" i="247" s="1"/>
  <c r="P1446" i="247" s="1"/>
  <c r="P1447" i="247" s="1"/>
  <c r="P1448" i="247" s="1"/>
  <c r="P1449" i="247" s="1"/>
  <c r="P1450" i="247" s="1"/>
  <c r="P1451" i="247" s="1"/>
  <c r="P1452" i="247" s="1"/>
  <c r="P1453" i="247" s="1"/>
  <c r="P1454" i="247" s="1"/>
  <c r="P1455" i="247" s="1"/>
  <c r="P1456" i="247" s="1"/>
  <c r="P1457" i="247" s="1"/>
  <c r="P1458" i="247" s="1"/>
  <c r="P1459" i="247" s="1"/>
  <c r="P1460" i="247" s="1"/>
  <c r="P1461" i="247" s="1"/>
  <c r="P1462" i="247" s="1"/>
  <c r="P1463" i="247" s="1"/>
  <c r="P1464" i="247" s="1"/>
  <c r="P1465" i="247" s="1"/>
  <c r="P1466" i="247" s="1"/>
  <c r="P1467" i="247" s="1"/>
  <c r="P1468" i="247" s="1"/>
  <c r="P1469" i="247" s="1"/>
  <c r="P1470" i="247" s="1"/>
  <c r="P1471" i="247" s="1"/>
  <c r="P1472" i="247" s="1"/>
  <c r="P1473" i="247" s="1"/>
  <c r="P1474" i="247" s="1"/>
  <c r="P1475" i="247" s="1"/>
  <c r="P1476" i="247" s="1"/>
  <c r="P1477" i="247" s="1"/>
  <c r="P1478" i="247" s="1"/>
  <c r="P1479" i="247" s="1"/>
  <c r="P1480" i="247" s="1"/>
  <c r="P1481" i="247" s="1"/>
  <c r="P1482" i="247" s="1"/>
  <c r="P1483" i="247" s="1"/>
  <c r="P1484" i="247" s="1"/>
  <c r="P1485" i="247" s="1"/>
  <c r="P1486" i="247" s="1"/>
  <c r="P1487" i="247" s="1"/>
  <c r="P1488" i="247" s="1"/>
  <c r="P1489" i="247" s="1"/>
  <c r="P1490" i="247" s="1"/>
  <c r="P1491" i="247" s="1"/>
  <c r="P1492" i="247" s="1"/>
  <c r="P1493" i="247" s="1"/>
  <c r="P1494" i="247" s="1"/>
  <c r="P1495" i="247" s="1"/>
  <c r="P1496" i="247" s="1"/>
  <c r="P1497" i="247" s="1"/>
  <c r="P1498" i="247" s="1"/>
  <c r="P1499" i="247" s="1"/>
  <c r="P1500" i="247" s="1"/>
  <c r="P1501" i="247" s="1"/>
  <c r="P1502" i="247" s="1"/>
  <c r="P1503" i="247" s="1"/>
  <c r="P1504" i="247" s="1"/>
  <c r="P1505" i="247" s="1"/>
  <c r="P1506" i="247" s="1"/>
  <c r="P1507" i="247" s="1"/>
  <c r="P1508" i="247" s="1"/>
  <c r="P1509" i="247" s="1"/>
  <c r="P1510" i="247" s="1"/>
  <c r="P1511" i="247" s="1"/>
  <c r="P1512" i="247" s="1"/>
  <c r="P1513" i="247" s="1"/>
  <c r="P1514" i="247" s="1"/>
  <c r="P1515" i="247" s="1"/>
  <c r="P1516" i="247" s="1"/>
  <c r="P1517" i="247" s="1"/>
  <c r="P1518" i="247" s="1"/>
  <c r="P1519" i="247" s="1"/>
  <c r="P1520" i="247" s="1"/>
  <c r="P1521" i="247" s="1"/>
  <c r="P1522" i="247" s="1"/>
  <c r="P1523" i="247" s="1"/>
  <c r="P1524" i="247" s="1"/>
  <c r="P1525" i="247" s="1"/>
  <c r="P1526" i="247" s="1"/>
  <c r="P1527" i="247" s="1"/>
  <c r="P1528" i="247" s="1"/>
  <c r="P1529" i="247" s="1"/>
  <c r="P1530" i="247" s="1"/>
  <c r="P1531" i="247" s="1"/>
  <c r="P1532" i="247" s="1"/>
  <c r="P1533" i="247" s="1"/>
  <c r="P1534" i="247" s="1"/>
  <c r="P1535" i="247" s="1"/>
  <c r="P1536" i="247" s="1"/>
  <c r="P1537" i="247" s="1"/>
  <c r="P1538" i="247" s="1"/>
  <c r="P1539" i="247" s="1"/>
  <c r="P1540" i="247" s="1"/>
  <c r="P1541" i="247" s="1"/>
  <c r="P1542" i="247" s="1"/>
  <c r="P1543" i="247" s="1"/>
  <c r="P1544" i="247" s="1"/>
  <c r="P1545" i="247" s="1"/>
  <c r="P1546" i="247" s="1"/>
  <c r="P1547" i="247" s="1"/>
  <c r="P1548" i="247" s="1"/>
  <c r="P1549" i="247" s="1"/>
  <c r="P1550" i="247" s="1"/>
  <c r="P1551" i="247" s="1"/>
  <c r="P1552" i="247" s="1"/>
  <c r="P1553" i="247" s="1"/>
  <c r="P1554" i="247" s="1"/>
  <c r="P1555" i="247" s="1"/>
  <c r="P1556" i="247" s="1"/>
  <c r="P1557" i="247" s="1"/>
  <c r="P1558" i="247" s="1"/>
  <c r="P1559" i="247" s="1"/>
  <c r="P1560" i="247" s="1"/>
  <c r="P1561" i="247" s="1"/>
  <c r="P1562" i="247" s="1"/>
  <c r="P1563" i="247" s="1"/>
  <c r="P1564" i="247" s="1"/>
  <c r="P1565" i="247" s="1"/>
  <c r="P1566" i="247" s="1"/>
  <c r="P1567" i="247" s="1"/>
  <c r="P1568" i="247" s="1"/>
  <c r="P1569" i="247" s="1"/>
  <c r="P1570" i="247" s="1"/>
  <c r="P1571" i="247" s="1"/>
  <c r="P1572" i="247" s="1"/>
  <c r="P1573" i="247" s="1"/>
  <c r="P1574" i="247" s="1"/>
  <c r="P1575" i="247" s="1"/>
  <c r="P1576" i="247" s="1"/>
  <c r="P1577" i="247" s="1"/>
  <c r="P1578" i="247" s="1"/>
  <c r="P1579" i="247" s="1"/>
  <c r="P1580" i="247" s="1"/>
  <c r="P1581" i="247" s="1"/>
  <c r="P1582" i="247" s="1"/>
  <c r="P1583" i="247" s="1"/>
  <c r="P1584" i="247" s="1"/>
  <c r="P1585" i="247" s="1"/>
  <c r="P1586" i="247" s="1"/>
  <c r="P1587" i="247" s="1"/>
  <c r="P1588" i="247" s="1"/>
  <c r="P1589" i="247" s="1"/>
  <c r="P1590" i="247" s="1"/>
  <c r="P1591" i="247" s="1"/>
  <c r="P1592" i="247" s="1"/>
  <c r="P1593" i="247" s="1"/>
  <c r="P1594" i="247" s="1"/>
  <c r="P1595" i="247" s="1"/>
  <c r="P1596" i="247" s="1"/>
  <c r="P1597" i="247" s="1"/>
  <c r="P1598" i="247" s="1"/>
  <c r="P1599" i="247" s="1"/>
  <c r="P1600" i="247" s="1"/>
  <c r="P1601" i="247" s="1"/>
  <c r="P1602" i="247" s="1"/>
  <c r="P1603" i="247" s="1"/>
  <c r="P1604" i="247" s="1"/>
  <c r="P1605" i="247" s="1"/>
  <c r="P1606" i="247" s="1"/>
  <c r="P1607" i="247" s="1"/>
  <c r="P1608" i="247" s="1"/>
  <c r="P1609" i="247" s="1"/>
  <c r="P1610" i="247" s="1"/>
  <c r="P1611" i="247" s="1"/>
  <c r="P1612" i="247" s="1"/>
  <c r="P1613" i="247" s="1"/>
  <c r="P1614" i="247" s="1"/>
  <c r="P1615" i="247" s="1"/>
  <c r="P1616" i="247" s="1"/>
  <c r="P1617" i="247" s="1"/>
  <c r="P1618" i="247" s="1"/>
  <c r="P1619" i="247" s="1"/>
  <c r="P1620" i="247" s="1"/>
  <c r="P1621" i="247" s="1"/>
  <c r="P1622" i="247" s="1"/>
  <c r="P1623" i="247" s="1"/>
  <c r="P1624" i="247" s="1"/>
  <c r="P1625" i="247" s="1"/>
  <c r="P1626" i="247" s="1"/>
  <c r="P1627" i="247" s="1"/>
  <c r="P1628" i="247" s="1"/>
  <c r="P1629" i="247" s="1"/>
  <c r="P1630" i="247" s="1"/>
  <c r="P1631" i="247" s="1"/>
  <c r="P1632" i="247" s="1"/>
  <c r="P1633" i="247" s="1"/>
  <c r="P1634" i="247" s="1"/>
  <c r="P1635" i="247" s="1"/>
  <c r="P1636" i="247" s="1"/>
  <c r="P1637" i="247" s="1"/>
  <c r="P1638" i="247" s="1"/>
  <c r="P1639" i="247" s="1"/>
  <c r="P1640" i="247" s="1"/>
  <c r="P1641" i="247" s="1"/>
  <c r="P1642" i="247" s="1"/>
  <c r="P1643" i="247" s="1"/>
  <c r="P1644" i="247" s="1"/>
  <c r="P1645" i="247" s="1"/>
  <c r="P1646" i="247" s="1"/>
  <c r="P1647" i="247" s="1"/>
  <c r="P1648" i="247" s="1"/>
  <c r="P1649" i="247" s="1"/>
  <c r="P1650" i="247" s="1"/>
  <c r="P1651" i="247" s="1"/>
  <c r="P1652" i="247" s="1"/>
  <c r="P1653" i="247" s="1"/>
  <c r="P1654" i="247" s="1"/>
  <c r="P1655" i="247" s="1"/>
  <c r="P1656" i="247" s="1"/>
  <c r="P1657" i="247" s="1"/>
  <c r="P1658" i="247" s="1"/>
  <c r="P1659" i="247" s="1"/>
  <c r="P1660" i="247" s="1"/>
  <c r="P1661" i="247" s="1"/>
  <c r="P1662" i="247" s="1"/>
  <c r="P1663" i="247" s="1"/>
  <c r="P1664" i="247" s="1"/>
  <c r="P1665" i="247" s="1"/>
  <c r="P1666" i="247" s="1"/>
  <c r="P1667" i="247" s="1"/>
  <c r="P1668" i="247" s="1"/>
  <c r="P1669" i="247" s="1"/>
  <c r="P1670" i="247" s="1"/>
  <c r="P1671" i="247" s="1"/>
  <c r="P1672" i="247" s="1"/>
  <c r="P1673" i="247" s="1"/>
  <c r="P1674" i="247" s="1"/>
  <c r="P1675" i="247" s="1"/>
  <c r="P1676" i="247" s="1"/>
  <c r="P1677" i="247" s="1"/>
  <c r="P1678" i="247" s="1"/>
  <c r="P1679" i="247" s="1"/>
  <c r="P1680" i="247" s="1"/>
  <c r="P1681" i="247" s="1"/>
  <c r="P1682" i="247" s="1"/>
  <c r="P1683" i="247" s="1"/>
  <c r="P1684" i="247" s="1"/>
  <c r="P1685" i="247" s="1"/>
  <c r="P1686" i="247" s="1"/>
  <c r="P1687" i="247" s="1"/>
  <c r="P1688" i="247" s="1"/>
  <c r="P1689" i="247" s="1"/>
  <c r="P1690" i="247" s="1"/>
  <c r="P1691" i="247" s="1"/>
  <c r="P1692" i="247" s="1"/>
  <c r="P1693" i="247" s="1"/>
  <c r="P1694" i="247" s="1"/>
  <c r="P1695" i="247" s="1"/>
  <c r="P1696" i="247" s="1"/>
  <c r="P1697" i="247" s="1"/>
  <c r="P1698" i="247" s="1"/>
  <c r="P1699" i="247" s="1"/>
  <c r="P1700" i="247" s="1"/>
  <c r="P1701" i="247" s="1"/>
  <c r="P1702" i="247" s="1"/>
  <c r="P1703" i="247" s="1"/>
  <c r="P1704" i="247" s="1"/>
  <c r="P1705" i="247" s="1"/>
  <c r="P1706" i="247" s="1"/>
  <c r="P1707" i="247" s="1"/>
  <c r="P1708" i="247" s="1"/>
  <c r="P1709" i="247" s="1"/>
  <c r="P1710" i="247" s="1"/>
  <c r="P1711" i="247" s="1"/>
  <c r="P1712" i="247" s="1"/>
  <c r="P1713" i="247" s="1"/>
  <c r="P1714" i="247" s="1"/>
  <c r="P1715" i="247" s="1"/>
  <c r="P1716" i="247" s="1"/>
  <c r="P1717" i="247" s="1"/>
  <c r="P1718" i="247" s="1"/>
  <c r="P1719" i="247" s="1"/>
  <c r="P1720" i="247" s="1"/>
  <c r="P1721" i="247" s="1"/>
  <c r="P1722" i="247" s="1"/>
  <c r="P1723" i="247" s="1"/>
  <c r="P1724" i="247" s="1"/>
  <c r="P1725" i="247" s="1"/>
  <c r="P1726" i="247" s="1"/>
  <c r="P1727" i="247" s="1"/>
  <c r="P1728" i="247" s="1"/>
  <c r="P1729" i="247" s="1"/>
  <c r="P1730" i="247" s="1"/>
  <c r="P1731" i="247" s="1"/>
  <c r="P1732" i="247" s="1"/>
  <c r="P1733" i="247" s="1"/>
  <c r="P1734" i="247" s="1"/>
  <c r="P1735" i="247" s="1"/>
  <c r="P1736" i="247" s="1"/>
  <c r="P1737" i="247" s="1"/>
  <c r="P1738" i="247" s="1"/>
  <c r="P1739" i="247" s="1"/>
  <c r="P1740" i="247" s="1"/>
  <c r="P1741" i="247" s="1"/>
  <c r="P1742" i="247" s="1"/>
  <c r="P1743" i="247" s="1"/>
  <c r="P1744" i="247" s="1"/>
  <c r="P1745" i="247" s="1"/>
  <c r="P1746" i="247" s="1"/>
  <c r="P1747" i="247" s="1"/>
  <c r="P1748" i="247" s="1"/>
  <c r="P1749" i="247" s="1"/>
  <c r="P1750" i="247" s="1"/>
  <c r="P1751" i="247" s="1"/>
  <c r="P1752" i="247" s="1"/>
  <c r="P1753" i="247" s="1"/>
  <c r="P1754" i="247" s="1"/>
  <c r="P1755" i="247" s="1"/>
  <c r="P1756" i="247" s="1"/>
  <c r="P1757" i="247" s="1"/>
  <c r="P1758" i="247" s="1"/>
  <c r="P1759" i="247" s="1"/>
  <c r="P1760" i="247" s="1"/>
  <c r="P1761" i="247" s="1"/>
  <c r="P1762" i="247" s="1"/>
  <c r="P1763" i="247" s="1"/>
  <c r="P1764" i="247" s="1"/>
  <c r="P1765" i="247" s="1"/>
  <c r="P1766" i="247" s="1"/>
  <c r="P1767" i="247" s="1"/>
  <c r="P1768" i="247" s="1"/>
  <c r="P1769" i="247" s="1"/>
  <c r="P1770" i="247" s="1"/>
  <c r="P1771" i="247" s="1"/>
  <c r="P1772" i="247" s="1"/>
  <c r="P1773" i="247" s="1"/>
  <c r="P1774" i="247" s="1"/>
  <c r="P1775" i="247" s="1"/>
  <c r="P1776" i="247" s="1"/>
  <c r="P1777" i="247" s="1"/>
  <c r="P1778" i="247" s="1"/>
  <c r="P1779" i="247" s="1"/>
  <c r="P1780" i="247" s="1"/>
  <c r="P1781" i="247" s="1"/>
  <c r="P1782" i="247" s="1"/>
  <c r="P1783" i="247" s="1"/>
  <c r="P1784" i="247" s="1"/>
  <c r="P1785" i="247" s="1"/>
  <c r="P1786" i="247" s="1"/>
  <c r="P1787" i="247" s="1"/>
  <c r="P1788" i="247" s="1"/>
  <c r="P1789" i="247" s="1"/>
  <c r="P1790" i="247" s="1"/>
  <c r="P1791" i="247" s="1"/>
  <c r="P1792" i="247" s="1"/>
  <c r="P1793" i="247" s="1"/>
  <c r="P1794" i="247" s="1"/>
  <c r="P1795" i="247" s="1"/>
  <c r="P1796" i="247" s="1"/>
  <c r="P1797" i="247" s="1"/>
  <c r="P1798" i="247" s="1"/>
  <c r="P1799" i="247" s="1"/>
  <c r="P1800" i="247" s="1"/>
  <c r="P1801" i="247" s="1"/>
  <c r="P1802" i="247" s="1"/>
  <c r="P1803" i="247" s="1"/>
  <c r="P1804" i="247" s="1"/>
  <c r="P1805" i="247" s="1"/>
  <c r="P1806" i="247" s="1"/>
  <c r="P1807" i="247" s="1"/>
  <c r="P1808" i="247" s="1"/>
  <c r="P1809" i="247" s="1"/>
  <c r="P1810" i="247" s="1"/>
  <c r="P1811" i="247" s="1"/>
  <c r="P1812" i="247" s="1"/>
  <c r="P1813" i="247" s="1"/>
  <c r="P1814" i="247" s="1"/>
  <c r="P1815" i="247" s="1"/>
  <c r="P1816" i="247" s="1"/>
  <c r="P1817" i="247" s="1"/>
  <c r="P1818" i="247" s="1"/>
  <c r="P1819" i="247" s="1"/>
  <c r="P1820" i="247" s="1"/>
  <c r="P1821" i="247" s="1"/>
  <c r="P1822" i="247" s="1"/>
  <c r="P1823" i="247" s="1"/>
  <c r="P1824" i="247" s="1"/>
  <c r="P1825" i="247" s="1"/>
  <c r="P1826" i="247" s="1"/>
  <c r="P1827" i="247" s="1"/>
  <c r="P1828" i="247" s="1"/>
  <c r="P1829" i="247" s="1"/>
  <c r="P1830" i="247" s="1"/>
  <c r="P1831" i="247" s="1"/>
  <c r="P1832" i="247" s="1"/>
  <c r="P1833" i="247" s="1"/>
  <c r="P1834" i="247" s="1"/>
  <c r="P1835" i="247" s="1"/>
  <c r="P1836" i="247" s="1"/>
  <c r="P1837" i="247" s="1"/>
  <c r="P1838" i="247" s="1"/>
  <c r="P1839" i="247" s="1"/>
  <c r="P1840" i="247" s="1"/>
  <c r="P1841" i="247" s="1"/>
  <c r="P1842" i="247" s="1"/>
  <c r="P1843" i="247" s="1"/>
  <c r="P1844" i="247" s="1"/>
  <c r="P1845" i="247" s="1"/>
  <c r="P1846" i="247" s="1"/>
  <c r="P1847" i="247" s="1"/>
  <c r="P1848" i="247" s="1"/>
  <c r="P1849" i="247" s="1"/>
  <c r="P1850" i="247" s="1"/>
  <c r="P1851" i="247" s="1"/>
  <c r="P1852" i="247" s="1"/>
  <c r="P1853" i="247" s="1"/>
  <c r="P1854" i="247" s="1"/>
  <c r="P1855" i="247" s="1"/>
  <c r="P1856" i="247" s="1"/>
  <c r="P1857" i="247" s="1"/>
  <c r="P1858" i="247" s="1"/>
  <c r="P1859" i="247" s="1"/>
  <c r="P1860" i="247" s="1"/>
  <c r="P1861" i="247" s="1"/>
  <c r="P1862" i="247" s="1"/>
  <c r="P1863" i="247" s="1"/>
  <c r="P1864" i="247" s="1"/>
  <c r="P1865" i="247" s="1"/>
  <c r="P1866" i="247" s="1"/>
  <c r="P1867" i="247" s="1"/>
  <c r="P1868" i="247" s="1"/>
  <c r="P1869" i="247" s="1"/>
  <c r="P1870" i="247" s="1"/>
  <c r="P1871" i="247" s="1"/>
  <c r="P1872" i="247" s="1"/>
  <c r="P1873" i="247" s="1"/>
  <c r="P1874" i="247" s="1"/>
  <c r="P1875" i="247" s="1"/>
  <c r="P1876" i="247" s="1"/>
  <c r="P1877" i="247" s="1"/>
  <c r="P1878" i="247" s="1"/>
  <c r="P1879" i="247" s="1"/>
  <c r="P1880" i="247" s="1"/>
  <c r="P1881" i="247" s="1"/>
  <c r="P1882" i="247" s="1"/>
  <c r="P1883" i="247" s="1"/>
  <c r="P1884" i="247" s="1"/>
  <c r="P1885" i="247" s="1"/>
  <c r="P1886" i="247" s="1"/>
  <c r="P1887" i="247" s="1"/>
  <c r="P1888" i="247" s="1"/>
  <c r="P1889" i="247" s="1"/>
  <c r="P1890" i="247" s="1"/>
  <c r="P1891" i="247" s="1"/>
  <c r="P1892" i="247" s="1"/>
  <c r="P1893" i="247" s="1"/>
  <c r="P1894" i="247" s="1"/>
  <c r="P1895" i="247" s="1"/>
  <c r="P1896" i="247" s="1"/>
  <c r="P1897" i="247" s="1"/>
  <c r="P1898" i="247" s="1"/>
  <c r="P1899" i="247" s="1"/>
  <c r="P1900" i="247" s="1"/>
  <c r="P1901" i="247" s="1"/>
  <c r="P1902" i="247" s="1"/>
  <c r="P1903" i="247" s="1"/>
  <c r="P1904" i="247" s="1"/>
  <c r="P1905" i="247" s="1"/>
  <c r="P1906" i="247" s="1"/>
  <c r="P1907" i="247" s="1"/>
  <c r="P1908" i="247" s="1"/>
  <c r="P1909" i="247" s="1"/>
  <c r="P1910" i="247" s="1"/>
  <c r="P1911" i="247" s="1"/>
  <c r="P1912" i="247" s="1"/>
  <c r="P1913" i="247" s="1"/>
  <c r="P1914" i="247" s="1"/>
  <c r="P1915" i="247" s="1"/>
  <c r="P1916" i="247" s="1"/>
  <c r="P1917" i="247" s="1"/>
  <c r="P1918" i="247" s="1"/>
  <c r="P1919" i="247" s="1"/>
  <c r="P1920" i="247" s="1"/>
  <c r="P1921" i="247" s="1"/>
  <c r="P1922" i="247" s="1"/>
  <c r="P1923" i="247" s="1"/>
  <c r="P1924" i="247" s="1"/>
  <c r="P1925" i="247" s="1"/>
  <c r="P1926" i="247" s="1"/>
  <c r="P1927" i="247" s="1"/>
  <c r="P1928" i="247" s="1"/>
  <c r="P1929" i="247" s="1"/>
  <c r="P1930" i="247" s="1"/>
  <c r="P1931" i="247" s="1"/>
  <c r="P1932" i="247" s="1"/>
  <c r="P1933" i="247" s="1"/>
  <c r="P1934" i="247" s="1"/>
  <c r="P1935" i="247" s="1"/>
  <c r="P1936" i="247" s="1"/>
  <c r="P1937" i="247" s="1"/>
  <c r="P1938" i="247" s="1"/>
  <c r="P1939" i="247" s="1"/>
  <c r="P1940" i="247" s="1"/>
  <c r="P1941" i="247" s="1"/>
  <c r="P1942" i="247" s="1"/>
  <c r="P1943" i="247" s="1"/>
  <c r="P1944" i="247" s="1"/>
  <c r="P1945" i="247" s="1"/>
  <c r="P1946" i="247" s="1"/>
  <c r="P1947" i="247" s="1"/>
  <c r="P1948" i="247" s="1"/>
  <c r="P1949" i="247" s="1"/>
  <c r="P1950" i="247" s="1"/>
  <c r="P1951" i="247" s="1"/>
  <c r="P1952" i="247" s="1"/>
  <c r="P1953" i="247" s="1"/>
  <c r="P1954" i="247" s="1"/>
  <c r="P1955" i="247" s="1"/>
  <c r="P1956" i="247" s="1"/>
  <c r="P1957" i="247" s="1"/>
  <c r="P1958" i="247" s="1"/>
  <c r="P1959" i="247" s="1"/>
  <c r="P1960" i="247" s="1"/>
  <c r="P1961" i="247" s="1"/>
  <c r="P1962" i="247" s="1"/>
  <c r="P1963" i="247" s="1"/>
  <c r="P1964" i="247" s="1"/>
  <c r="P1965" i="247" s="1"/>
  <c r="P1966" i="247" s="1"/>
  <c r="P1967" i="247" s="1"/>
  <c r="P1968" i="247" s="1"/>
  <c r="P1969" i="247" s="1"/>
  <c r="P1970" i="247" s="1"/>
  <c r="P1971" i="247" s="1"/>
  <c r="P1972" i="247" s="1"/>
  <c r="P1973" i="247" s="1"/>
  <c r="P1974" i="247" s="1"/>
  <c r="P1975" i="247" s="1"/>
  <c r="P1976" i="247" s="1"/>
  <c r="P1977" i="247" s="1"/>
  <c r="P1978" i="247" s="1"/>
  <c r="P1979" i="247" s="1"/>
  <c r="P1980" i="247" s="1"/>
  <c r="P1981" i="247" s="1"/>
  <c r="P1982" i="247" s="1"/>
  <c r="P1983" i="247" s="1"/>
  <c r="P1984" i="247" s="1"/>
  <c r="P1985" i="247" s="1"/>
  <c r="P1986" i="247" s="1"/>
  <c r="P1987" i="247" s="1"/>
  <c r="P1988" i="247" s="1"/>
  <c r="P1989" i="247" s="1"/>
  <c r="P1990" i="247" s="1"/>
  <c r="P1991" i="247" s="1"/>
  <c r="P1992" i="247" s="1"/>
  <c r="P1993" i="247" s="1"/>
  <c r="P1994" i="247" s="1"/>
  <c r="P1995" i="247" s="1"/>
  <c r="P1996" i="247" s="1"/>
  <c r="P1997" i="247" s="1"/>
  <c r="P1998" i="247" s="1"/>
  <c r="P1999" i="247" s="1"/>
  <c r="P2000" i="247" s="1"/>
  <c r="P2001" i="247" s="1"/>
  <c r="P2002" i="247" s="1"/>
  <c r="P2003" i="247" s="1"/>
  <c r="P2004" i="247" s="1"/>
  <c r="P2005" i="247" s="1"/>
  <c r="P2006" i="247" s="1"/>
  <c r="P2007" i="247" s="1"/>
  <c r="P2008" i="247" s="1"/>
  <c r="P2009" i="247" s="1"/>
  <c r="P2010" i="247" s="1"/>
  <c r="P2011" i="247" s="1"/>
  <c r="P2012" i="247" s="1"/>
  <c r="P2013" i="247" s="1"/>
  <c r="P2014" i="247" s="1"/>
  <c r="P2015" i="247" s="1"/>
  <c r="P2016" i="247" s="1"/>
  <c r="P2017" i="247" s="1"/>
  <c r="P2018" i="247" s="1"/>
  <c r="P2019" i="247" s="1"/>
  <c r="P2020" i="247" s="1"/>
  <c r="P2021" i="247" s="1"/>
  <c r="P2022" i="247" s="1"/>
  <c r="P2023" i="247" s="1"/>
  <c r="P2024" i="247" s="1"/>
  <c r="P2025" i="247" s="1"/>
  <c r="P2026" i="247" s="1"/>
  <c r="P2027" i="247" s="1"/>
  <c r="P2028" i="247" s="1"/>
  <c r="P2029" i="247" s="1"/>
  <c r="P2030" i="247" s="1"/>
  <c r="P2031" i="247" s="1"/>
  <c r="P2032" i="247" s="1"/>
  <c r="P2033" i="247" s="1"/>
  <c r="P2034" i="247" s="1"/>
  <c r="P2035" i="247" s="1"/>
  <c r="P2036" i="247" s="1"/>
  <c r="P2037" i="247" s="1"/>
  <c r="P2038" i="247" s="1"/>
  <c r="P2039" i="247" s="1"/>
  <c r="P2040" i="247" s="1"/>
  <c r="P2041" i="247" s="1"/>
  <c r="P2042" i="247" s="1"/>
  <c r="P2043" i="247" s="1"/>
  <c r="P2044" i="247" s="1"/>
  <c r="P2045" i="247" s="1"/>
  <c r="P2046" i="247" s="1"/>
  <c r="P2047" i="247" s="1"/>
  <c r="P2048" i="247" s="1"/>
  <c r="P2049" i="247" s="1"/>
  <c r="P2050" i="247" s="1"/>
  <c r="P2051" i="247" s="1"/>
  <c r="P2052" i="247" s="1"/>
  <c r="P2053" i="247" s="1"/>
  <c r="P2054" i="247" s="1"/>
  <c r="P2055" i="247" s="1"/>
  <c r="P2056" i="247" s="1"/>
  <c r="P2057" i="247" s="1"/>
  <c r="P2058" i="247" s="1"/>
  <c r="P2059" i="247" s="1"/>
  <c r="P2060" i="247" s="1"/>
  <c r="P2061" i="247" s="1"/>
  <c r="P2062" i="247" s="1"/>
  <c r="P2063" i="247" s="1"/>
  <c r="P2064" i="247" s="1"/>
  <c r="P2065" i="247" s="1"/>
  <c r="P2066" i="247" s="1"/>
  <c r="P2067" i="247" s="1"/>
  <c r="P2068" i="247" s="1"/>
  <c r="P2069" i="247" s="1"/>
  <c r="P2070" i="247" s="1"/>
  <c r="P2071" i="247" s="1"/>
  <c r="P2072" i="247" s="1"/>
  <c r="P2073" i="247" s="1"/>
  <c r="P2074" i="247" s="1"/>
  <c r="P2075" i="247" s="1"/>
  <c r="P2076" i="247" s="1"/>
  <c r="P2077" i="247" s="1"/>
  <c r="P2078" i="247" s="1"/>
  <c r="P2079" i="247" s="1"/>
  <c r="P2080" i="247" s="1"/>
  <c r="P2081" i="247" s="1"/>
  <c r="P2082" i="247" s="1"/>
  <c r="P2083" i="247" s="1"/>
  <c r="P2084" i="247" s="1"/>
  <c r="P2085" i="247" s="1"/>
  <c r="P2086" i="247" s="1"/>
  <c r="P2087" i="247" s="1"/>
  <c r="P2088" i="247" s="1"/>
  <c r="P2089" i="247" s="1"/>
  <c r="P2090" i="247" s="1"/>
  <c r="P2091" i="247" s="1"/>
  <c r="P2092" i="247" s="1"/>
  <c r="P2093" i="247" s="1"/>
  <c r="P2094" i="247" s="1"/>
  <c r="P2095" i="247" s="1"/>
  <c r="P2096" i="247" s="1"/>
  <c r="P2097" i="247" s="1"/>
  <c r="P2098" i="247" s="1"/>
  <c r="P2099" i="247" s="1"/>
  <c r="P2100" i="247" s="1"/>
  <c r="P2101" i="247" s="1"/>
  <c r="P2102" i="247" s="1"/>
  <c r="P2103" i="247" s="1"/>
  <c r="P2104" i="247" s="1"/>
  <c r="P2105" i="247" s="1"/>
  <c r="P2106" i="247" s="1"/>
  <c r="P2107" i="247" s="1"/>
  <c r="P2108" i="247" s="1"/>
  <c r="P2109" i="247" s="1"/>
  <c r="P2110" i="247" s="1"/>
  <c r="P2111" i="247" s="1"/>
  <c r="P2112" i="247" s="1"/>
  <c r="P2113" i="247" s="1"/>
  <c r="P2114" i="247" s="1"/>
  <c r="P2115" i="247" s="1"/>
  <c r="P2116" i="247" s="1"/>
  <c r="P2117" i="247" s="1"/>
  <c r="P2118" i="247" s="1"/>
  <c r="P2119" i="247" s="1"/>
  <c r="P2120" i="247" s="1"/>
  <c r="P2121" i="247" s="1"/>
  <c r="P2122" i="247" s="1"/>
  <c r="P2123" i="247" s="1"/>
  <c r="P2124" i="247" s="1"/>
  <c r="P2125" i="247" s="1"/>
  <c r="P2126" i="247" s="1"/>
  <c r="P2127" i="247" s="1"/>
  <c r="P2128" i="247" s="1"/>
  <c r="P2129" i="247" s="1"/>
  <c r="P2130" i="247" s="1"/>
  <c r="P2131" i="247" s="1"/>
  <c r="P2132" i="247" s="1"/>
  <c r="P2133" i="247" s="1"/>
  <c r="P2134" i="247" s="1"/>
  <c r="P2135" i="247" s="1"/>
  <c r="P2136" i="247" s="1"/>
  <c r="P2137" i="247" s="1"/>
  <c r="P2138" i="247" s="1"/>
  <c r="P2139" i="247" s="1"/>
  <c r="P2140" i="247" s="1"/>
  <c r="P2141" i="247" s="1"/>
  <c r="P2142" i="247" s="1"/>
  <c r="P2143" i="247" s="1"/>
  <c r="P2144" i="247" s="1"/>
  <c r="P2145" i="247" s="1"/>
  <c r="P2146" i="247" s="1"/>
  <c r="P2147" i="247" s="1"/>
  <c r="P2148" i="247" s="1"/>
  <c r="P2149" i="247" s="1"/>
  <c r="P2150" i="247" s="1"/>
  <c r="P2151" i="247" s="1"/>
  <c r="P2152" i="247" s="1"/>
  <c r="P2153" i="247" s="1"/>
  <c r="P2154" i="247" s="1"/>
  <c r="P2155" i="247" s="1"/>
  <c r="P2156" i="247" s="1"/>
  <c r="P2157" i="247" s="1"/>
  <c r="P2158" i="247" s="1"/>
  <c r="P2159" i="247" s="1"/>
  <c r="P2160" i="247" s="1"/>
  <c r="P2161" i="247" s="1"/>
  <c r="P2162" i="247" s="1"/>
  <c r="P2163" i="247" s="1"/>
  <c r="P2164" i="247" s="1"/>
  <c r="P2165" i="247" s="1"/>
  <c r="P2166" i="247" s="1"/>
  <c r="P2167" i="247" s="1"/>
  <c r="P2168" i="247" s="1"/>
  <c r="P2169" i="247" s="1"/>
  <c r="P2170" i="247" s="1"/>
  <c r="P2171" i="247" s="1"/>
  <c r="P2172" i="247" s="1"/>
  <c r="P2173" i="247" s="1"/>
  <c r="P2174" i="247" s="1"/>
  <c r="P2175" i="247" s="1"/>
  <c r="P2176" i="247" s="1"/>
  <c r="P2177" i="247" s="1"/>
  <c r="P2178" i="247" s="1"/>
  <c r="P2179" i="247" s="1"/>
  <c r="P2180" i="247" s="1"/>
  <c r="P2181" i="247" s="1"/>
  <c r="P2182" i="247" s="1"/>
  <c r="P2183" i="247" s="1"/>
  <c r="P2184" i="247" s="1"/>
  <c r="P2185" i="247" s="1"/>
  <c r="P2186" i="247" s="1"/>
  <c r="P2187" i="247" s="1"/>
  <c r="P2188" i="247" s="1"/>
  <c r="P2189" i="247" s="1"/>
  <c r="P2190" i="247" s="1"/>
  <c r="P2191" i="247" s="1"/>
  <c r="P2192" i="247" s="1"/>
  <c r="P2193" i="247" s="1"/>
  <c r="P2194" i="247" s="1"/>
  <c r="P2195" i="247" s="1"/>
  <c r="P2196" i="247" s="1"/>
  <c r="P2197" i="247" s="1"/>
  <c r="P2198" i="247" s="1"/>
  <c r="P2199" i="247" s="1"/>
  <c r="P2200" i="247" s="1"/>
  <c r="P2201" i="247" s="1"/>
  <c r="P2202" i="247" s="1"/>
  <c r="P2203" i="247" s="1"/>
  <c r="P2204" i="247" s="1"/>
  <c r="P2205" i="247" s="1"/>
  <c r="P2206" i="247" s="1"/>
  <c r="P2207" i="247" s="1"/>
  <c r="P2208" i="247" s="1"/>
  <c r="P2209" i="247" s="1"/>
  <c r="P2210" i="247" s="1"/>
  <c r="P2211" i="247" s="1"/>
  <c r="P2212" i="247" s="1"/>
  <c r="P2213" i="247" s="1"/>
  <c r="P2214" i="247" s="1"/>
  <c r="P2215" i="247" s="1"/>
  <c r="P2216" i="247" s="1"/>
  <c r="P2217" i="247" s="1"/>
  <c r="P2218" i="247" s="1"/>
  <c r="P2219" i="247" s="1"/>
  <c r="P2220" i="247" s="1"/>
  <c r="P2221" i="247" s="1"/>
  <c r="P2222" i="247" s="1"/>
  <c r="P2223" i="247" s="1"/>
  <c r="P2224" i="247" s="1"/>
  <c r="P2225" i="247" s="1"/>
  <c r="P2226" i="247" s="1"/>
  <c r="P2227" i="247" s="1"/>
  <c r="P2228" i="247" s="1"/>
  <c r="P2229" i="247" s="1"/>
  <c r="P2230" i="247" s="1"/>
  <c r="P2231" i="247" s="1"/>
  <c r="P2232" i="247" s="1"/>
  <c r="P2233" i="247" s="1"/>
  <c r="P2234" i="247" s="1"/>
  <c r="P2235" i="247" s="1"/>
  <c r="P2236" i="247" s="1"/>
  <c r="P2237" i="247" s="1"/>
  <c r="P2238" i="247" s="1"/>
  <c r="P2239" i="247" s="1"/>
  <c r="P2240" i="247" s="1"/>
  <c r="P2241" i="247" s="1"/>
  <c r="P2242" i="247" s="1"/>
  <c r="P2243" i="247" s="1"/>
  <c r="P2244" i="247" s="1"/>
  <c r="P2245" i="247" s="1"/>
  <c r="P2246" i="247" s="1"/>
  <c r="P2247" i="247" s="1"/>
  <c r="P2248" i="247" s="1"/>
  <c r="P2249" i="247" s="1"/>
  <c r="P2250" i="247" s="1"/>
  <c r="P2251" i="247" s="1"/>
  <c r="P2252" i="247" s="1"/>
  <c r="P2253" i="247" s="1"/>
  <c r="P2254" i="247" s="1"/>
  <c r="P2255" i="247" s="1"/>
  <c r="P2256" i="247" s="1"/>
  <c r="P2257" i="247" s="1"/>
  <c r="P2258" i="247" s="1"/>
  <c r="P2259" i="247" s="1"/>
  <c r="P2260" i="247" s="1"/>
  <c r="P2261" i="247" s="1"/>
  <c r="P2262" i="247" s="1"/>
  <c r="P2263" i="247" s="1"/>
  <c r="P2264" i="247" s="1"/>
  <c r="P2265" i="247" s="1"/>
  <c r="P2266" i="247" s="1"/>
  <c r="P2267" i="247" s="1"/>
  <c r="P2268" i="247" s="1"/>
  <c r="P2269" i="247" s="1"/>
  <c r="P2270" i="247" s="1"/>
  <c r="P2271" i="247" s="1"/>
  <c r="P2272" i="247" s="1"/>
  <c r="P2273" i="247" s="1"/>
  <c r="P2274" i="247" s="1"/>
  <c r="P2275" i="247" s="1"/>
  <c r="P2276" i="247" s="1"/>
  <c r="P2277" i="247" s="1"/>
  <c r="P2278" i="247" s="1"/>
  <c r="P2279" i="247" s="1"/>
  <c r="P2280" i="247" s="1"/>
  <c r="P2281" i="247" s="1"/>
  <c r="P2282" i="247" s="1"/>
  <c r="P2283" i="247" s="1"/>
  <c r="P2284" i="247" s="1"/>
  <c r="P2285" i="247" s="1"/>
  <c r="P2286" i="247" s="1"/>
  <c r="P2287" i="247" s="1"/>
  <c r="P2288" i="247" s="1"/>
  <c r="P2289" i="247" s="1"/>
  <c r="P2290" i="247" s="1"/>
  <c r="P2291" i="247" s="1"/>
  <c r="P2292" i="247" s="1"/>
  <c r="P2293" i="247" s="1"/>
  <c r="P2294" i="247" s="1"/>
  <c r="P2295" i="247" s="1"/>
  <c r="P2296" i="247" s="1"/>
  <c r="P2297" i="247" s="1"/>
  <c r="P2298" i="247" s="1"/>
  <c r="P2299" i="247" s="1"/>
  <c r="P2300" i="247" s="1"/>
  <c r="P2301" i="247" s="1"/>
  <c r="P2302" i="247" s="1"/>
  <c r="P2303" i="247" s="1"/>
  <c r="P2304" i="247" s="1"/>
  <c r="P2305" i="247" s="1"/>
  <c r="P2306" i="247" s="1"/>
  <c r="P2307" i="247" s="1"/>
  <c r="P2308" i="247" s="1"/>
  <c r="P2309" i="247" s="1"/>
  <c r="P2310" i="247" s="1"/>
  <c r="P2311" i="247" s="1"/>
  <c r="P2312" i="247" s="1"/>
  <c r="P2313" i="247" s="1"/>
  <c r="P2314" i="247" s="1"/>
  <c r="P2315" i="247" s="1"/>
  <c r="P2316" i="247" s="1"/>
  <c r="P2317" i="247" s="1"/>
  <c r="P2318" i="247" s="1"/>
  <c r="P2319" i="247" s="1"/>
  <c r="P2320" i="247" s="1"/>
  <c r="P2321" i="247" s="1"/>
  <c r="P2322" i="247" s="1"/>
  <c r="P2323" i="247" s="1"/>
  <c r="P2324" i="247" s="1"/>
  <c r="P2325" i="247" s="1"/>
  <c r="P2326" i="247" s="1"/>
  <c r="P2327" i="247" s="1"/>
  <c r="P2328" i="247" s="1"/>
  <c r="P2329" i="247" s="1"/>
  <c r="P2330" i="247" s="1"/>
  <c r="P2331" i="247" s="1"/>
  <c r="P2332" i="247" s="1"/>
  <c r="P2333" i="247" s="1"/>
  <c r="P2334" i="247" s="1"/>
  <c r="P2335" i="247" s="1"/>
  <c r="P2336" i="247" s="1"/>
  <c r="P2337" i="247" s="1"/>
  <c r="P2338" i="247" s="1"/>
  <c r="P2339" i="247" s="1"/>
  <c r="P2340" i="247" s="1"/>
  <c r="P2341" i="247" s="1"/>
  <c r="P2342" i="247" s="1"/>
  <c r="P2343" i="247" s="1"/>
  <c r="P2344" i="247" s="1"/>
  <c r="P2345" i="247" s="1"/>
  <c r="P2346" i="247" s="1"/>
  <c r="P2347" i="247" s="1"/>
  <c r="P2348" i="247" s="1"/>
  <c r="P2349" i="247" s="1"/>
  <c r="P2350" i="247" s="1"/>
  <c r="P2351" i="247" s="1"/>
  <c r="P2352" i="247" s="1"/>
  <c r="P2353" i="247" s="1"/>
  <c r="P2354" i="247" s="1"/>
  <c r="P2355" i="247" s="1"/>
  <c r="P2356" i="247" s="1"/>
  <c r="P2357" i="247" s="1"/>
  <c r="P2358" i="247" s="1"/>
  <c r="P2359" i="247" s="1"/>
  <c r="P2360" i="247" s="1"/>
  <c r="P2361" i="247" s="1"/>
  <c r="P2362" i="247" s="1"/>
  <c r="P2363" i="247" s="1"/>
  <c r="P2364" i="247" s="1"/>
  <c r="P2365" i="247" s="1"/>
  <c r="P2366" i="247" s="1"/>
  <c r="P2367" i="247" s="1"/>
  <c r="P2368" i="247" s="1"/>
  <c r="P2369" i="247" s="1"/>
  <c r="P2370" i="247" s="1"/>
  <c r="P2371" i="247" s="1"/>
  <c r="P2372" i="247" s="1"/>
  <c r="P2373" i="247" s="1"/>
  <c r="P2374" i="247" s="1"/>
  <c r="P2375" i="247" s="1"/>
  <c r="P2376" i="247" s="1"/>
  <c r="P2377" i="247" s="1"/>
  <c r="P2378" i="247" s="1"/>
  <c r="P2379" i="247" s="1"/>
  <c r="P2380" i="247" s="1"/>
  <c r="P2381" i="247" s="1"/>
  <c r="P2382" i="247" s="1"/>
  <c r="P2383" i="247" s="1"/>
  <c r="P2384" i="247" s="1"/>
  <c r="P2385" i="247" s="1"/>
  <c r="P2386" i="247" s="1"/>
  <c r="P2387" i="247" s="1"/>
  <c r="P2388" i="247" s="1"/>
  <c r="P2389" i="247" s="1"/>
  <c r="P2390" i="247" s="1"/>
  <c r="P2391" i="247" s="1"/>
  <c r="P2392" i="247" s="1"/>
  <c r="P2393" i="247" s="1"/>
  <c r="P2394" i="247" s="1"/>
  <c r="P2395" i="247" s="1"/>
  <c r="P2396" i="247" s="1"/>
  <c r="P2397" i="247" s="1"/>
  <c r="P2398" i="247" s="1"/>
  <c r="P2399" i="247" s="1"/>
  <c r="P2400" i="247" s="1"/>
  <c r="P2401" i="247" s="1"/>
  <c r="P2402" i="247" s="1"/>
  <c r="P2403" i="247" s="1"/>
  <c r="P2404" i="247" s="1"/>
  <c r="P2405" i="247" s="1"/>
  <c r="P2406" i="247" s="1"/>
  <c r="P2407" i="247" s="1"/>
  <c r="P2408" i="247" s="1"/>
  <c r="P2409" i="247" s="1"/>
  <c r="P2410" i="247" s="1"/>
  <c r="P2411" i="247" s="1"/>
  <c r="P2412" i="247" s="1"/>
  <c r="P2413" i="247" s="1"/>
  <c r="P2414" i="247" s="1"/>
  <c r="P2415" i="247" s="1"/>
  <c r="P2416" i="247" s="1"/>
  <c r="P2417" i="247" s="1"/>
  <c r="P2418" i="247" s="1"/>
  <c r="P2419" i="247" s="1"/>
  <c r="P2420" i="247" s="1"/>
  <c r="P2421" i="247" s="1"/>
  <c r="P2422" i="247" s="1"/>
  <c r="P2423" i="247" s="1"/>
  <c r="P2424" i="247" s="1"/>
  <c r="P2425" i="247" s="1"/>
  <c r="P2426" i="247" s="1"/>
  <c r="P2427" i="247" s="1"/>
  <c r="P2428" i="247" s="1"/>
  <c r="P2429" i="247" s="1"/>
  <c r="P2430" i="247" s="1"/>
  <c r="P2431" i="247" s="1"/>
  <c r="P2432" i="247" s="1"/>
  <c r="P2433" i="247" s="1"/>
  <c r="P2434" i="247" s="1"/>
  <c r="P2435" i="247" s="1"/>
  <c r="P2436" i="247" s="1"/>
  <c r="P2437" i="247" s="1"/>
  <c r="P2438" i="247" s="1"/>
  <c r="P2439" i="247" s="1"/>
  <c r="P2440" i="247" s="1"/>
  <c r="P2441" i="247" s="1"/>
  <c r="P2442" i="247" s="1"/>
  <c r="P2443" i="247" s="1"/>
  <c r="P2444" i="247" s="1"/>
  <c r="P2445" i="247" s="1"/>
  <c r="P2446" i="247" s="1"/>
  <c r="P2447" i="247" s="1"/>
  <c r="P2448" i="247" s="1"/>
  <c r="P2449" i="247" s="1"/>
  <c r="P2450" i="247" s="1"/>
  <c r="P2451" i="247" s="1"/>
  <c r="P2452" i="247" s="1"/>
  <c r="P2453" i="247" s="1"/>
  <c r="P2454" i="247" s="1"/>
  <c r="P2455" i="247" s="1"/>
  <c r="P2456" i="247" s="1"/>
  <c r="P2457" i="247" s="1"/>
  <c r="P2458" i="247" s="1"/>
  <c r="P2459" i="247" s="1"/>
  <c r="P2460" i="247" s="1"/>
  <c r="P2461" i="247" s="1"/>
  <c r="P2462" i="247" s="1"/>
  <c r="P2463" i="247" s="1"/>
  <c r="P2464" i="247" s="1"/>
  <c r="P2465" i="247" s="1"/>
  <c r="P2466" i="247" s="1"/>
  <c r="P2467" i="247" s="1"/>
  <c r="P2468" i="247" s="1"/>
  <c r="P2469" i="247" s="1"/>
  <c r="P2470" i="247" s="1"/>
  <c r="P2471" i="247" s="1"/>
  <c r="P2472" i="247" s="1"/>
  <c r="P2473" i="247" s="1"/>
  <c r="P2474" i="247" s="1"/>
  <c r="P2475" i="247" s="1"/>
  <c r="P2476" i="247" s="1"/>
  <c r="P2477" i="247" s="1"/>
  <c r="P2478" i="247" s="1"/>
  <c r="P2479" i="247" s="1"/>
  <c r="P2480" i="247" s="1"/>
  <c r="P2481" i="247" s="1"/>
  <c r="P2482" i="247" s="1"/>
  <c r="P2483" i="247" s="1"/>
  <c r="P2484" i="247" s="1"/>
  <c r="P2485" i="247" s="1"/>
  <c r="P2486" i="247" s="1"/>
  <c r="P2487" i="247" s="1"/>
  <c r="P2488" i="247" s="1"/>
  <c r="P2489" i="247" s="1"/>
  <c r="P2490" i="247" s="1"/>
  <c r="P2491" i="247" s="1"/>
  <c r="P2492" i="247" s="1"/>
  <c r="P2493" i="247" s="1"/>
  <c r="P2494" i="247" s="1"/>
  <c r="P2495" i="247" s="1"/>
  <c r="P2496" i="247" s="1"/>
  <c r="P2497" i="247" s="1"/>
  <c r="P2498" i="247" s="1"/>
  <c r="P2499" i="247" s="1"/>
  <c r="P2500" i="247" s="1"/>
  <c r="P2501" i="247" s="1"/>
  <c r="P2502" i="247" s="1"/>
  <c r="P2503" i="247" s="1"/>
  <c r="P2504" i="247" s="1"/>
  <c r="P2505" i="247" s="1"/>
  <c r="P2506" i="247" s="1"/>
  <c r="P2507" i="247" s="1"/>
  <c r="P2508" i="247" s="1"/>
  <c r="P2509" i="247" s="1"/>
  <c r="P2510" i="247" s="1"/>
  <c r="P2511" i="247" s="1"/>
  <c r="P2512" i="247" s="1"/>
  <c r="P2513" i="247" s="1"/>
  <c r="P2514" i="247" s="1"/>
  <c r="P2515" i="247" s="1"/>
  <c r="P2516" i="247" s="1"/>
  <c r="P2517" i="247" s="1"/>
  <c r="P2518" i="247" s="1"/>
  <c r="P2519" i="247" s="1"/>
  <c r="P2520" i="247" s="1"/>
  <c r="P2521" i="247" s="1"/>
  <c r="P2522" i="247" s="1"/>
  <c r="P2523" i="247" s="1"/>
  <c r="P2524" i="247" s="1"/>
  <c r="P2525" i="247" s="1"/>
  <c r="P2526" i="247" s="1"/>
  <c r="P2527" i="247" s="1"/>
  <c r="P2528" i="247" s="1"/>
  <c r="P2529" i="247" s="1"/>
  <c r="P2530" i="247" s="1"/>
  <c r="P2531" i="247" s="1"/>
  <c r="P2532" i="247" s="1"/>
  <c r="P2533" i="247" s="1"/>
  <c r="P2534" i="247" s="1"/>
  <c r="P2535" i="247" s="1"/>
  <c r="P2536" i="247" s="1"/>
  <c r="P2537" i="247" s="1"/>
  <c r="P2538" i="247" s="1"/>
  <c r="P2539" i="247" s="1"/>
  <c r="P2540" i="247" s="1"/>
  <c r="P2541" i="247" s="1"/>
  <c r="P2542" i="247" s="1"/>
  <c r="P2543" i="247" s="1"/>
  <c r="P2544" i="247" s="1"/>
  <c r="P2545" i="247" s="1"/>
  <c r="P2546" i="247" s="1"/>
  <c r="P2547" i="247" s="1"/>
  <c r="P2548" i="247" s="1"/>
  <c r="P2549" i="247" s="1"/>
  <c r="P2550" i="247" s="1"/>
  <c r="P2551" i="247" s="1"/>
  <c r="P2552" i="247" s="1"/>
  <c r="P2553" i="247" s="1"/>
  <c r="P2554" i="247" s="1"/>
  <c r="P2555" i="247" s="1"/>
  <c r="P2556" i="247" s="1"/>
  <c r="P2557" i="247" s="1"/>
  <c r="P2558" i="247" s="1"/>
  <c r="P2559" i="247" s="1"/>
  <c r="P2560" i="247" s="1"/>
  <c r="P2561" i="247" s="1"/>
  <c r="P2562" i="247" s="1"/>
  <c r="P2563" i="247" s="1"/>
  <c r="P2564" i="247" s="1"/>
  <c r="P2565" i="247" s="1"/>
  <c r="P2566" i="247" s="1"/>
  <c r="P2567" i="247" s="1"/>
  <c r="P2568" i="247" s="1"/>
  <c r="P2569" i="247" s="1"/>
  <c r="P2570" i="247" s="1"/>
  <c r="P2571" i="247" s="1"/>
  <c r="P2572" i="247" s="1"/>
  <c r="P2573" i="247" s="1"/>
  <c r="P2574" i="247" s="1"/>
  <c r="P2575" i="247" s="1"/>
  <c r="P2576" i="247" s="1"/>
  <c r="P2577" i="247" s="1"/>
  <c r="P2578" i="247" s="1"/>
  <c r="P2579" i="247" s="1"/>
  <c r="P2580" i="247" s="1"/>
  <c r="P2581" i="247" s="1"/>
  <c r="P2582" i="247" s="1"/>
  <c r="P2583" i="247" s="1"/>
  <c r="P2584" i="247" s="1"/>
  <c r="P2585" i="247" s="1"/>
  <c r="P2586" i="247" s="1"/>
  <c r="P2587" i="247" s="1"/>
  <c r="P2588" i="247" s="1"/>
  <c r="P2589" i="247" s="1"/>
  <c r="P2590" i="247" s="1"/>
  <c r="P2591" i="247" s="1"/>
  <c r="P2592" i="247" s="1"/>
  <c r="P2593" i="247" s="1"/>
  <c r="P2594" i="247" s="1"/>
  <c r="P2595" i="247" s="1"/>
  <c r="P2596" i="247" s="1"/>
  <c r="P2597" i="247" s="1"/>
  <c r="P2598" i="247" s="1"/>
  <c r="P2599" i="247" s="1"/>
  <c r="P2600" i="247" s="1"/>
  <c r="P2601" i="247" s="1"/>
  <c r="P2602" i="247" s="1"/>
  <c r="P2603" i="247" s="1"/>
  <c r="P2604" i="247" s="1"/>
  <c r="P2605" i="247" s="1"/>
  <c r="P2606" i="247" s="1"/>
  <c r="P2607" i="247" s="1"/>
  <c r="P2608" i="247" s="1"/>
  <c r="P2609" i="247" s="1"/>
  <c r="P2610" i="247" s="1"/>
  <c r="P2611" i="247" s="1"/>
  <c r="P2612" i="247" s="1"/>
  <c r="P2613" i="247" s="1"/>
  <c r="P2614" i="247" s="1"/>
  <c r="P2615" i="247" s="1"/>
  <c r="P2616" i="247" s="1"/>
  <c r="P2617" i="247" s="1"/>
  <c r="P2618" i="247" s="1"/>
  <c r="P2619" i="247" s="1"/>
  <c r="P2620" i="247" s="1"/>
  <c r="P2621" i="247" s="1"/>
  <c r="P2622" i="247" s="1"/>
  <c r="P2623" i="247" s="1"/>
  <c r="P2624" i="247" s="1"/>
  <c r="P2625" i="247" s="1"/>
  <c r="P2626" i="247" s="1"/>
  <c r="P2627" i="247" s="1"/>
  <c r="P2628" i="247" s="1"/>
  <c r="P2629" i="247" s="1"/>
  <c r="P2630" i="247" s="1"/>
  <c r="P2631" i="247" s="1"/>
  <c r="P2632" i="247" s="1"/>
  <c r="P2633" i="247" s="1"/>
  <c r="P2634" i="247" s="1"/>
  <c r="P2635" i="247" s="1"/>
  <c r="P2636" i="247" s="1"/>
  <c r="P2637" i="247" s="1"/>
  <c r="P2638" i="247" s="1"/>
  <c r="P2639" i="247" s="1"/>
  <c r="P2640" i="247" s="1"/>
  <c r="P2641" i="247" s="1"/>
  <c r="P2642" i="247" s="1"/>
  <c r="P2643" i="247" s="1"/>
  <c r="P2644" i="247" s="1"/>
  <c r="P2645" i="247" s="1"/>
  <c r="P2646" i="247" s="1"/>
  <c r="P2647" i="247" s="1"/>
  <c r="P2648" i="247" s="1"/>
  <c r="P2649" i="247" s="1"/>
  <c r="P2650" i="247" s="1"/>
  <c r="P2651" i="247" s="1"/>
  <c r="P2652" i="247" s="1"/>
  <c r="P2653" i="247" s="1"/>
  <c r="P2654" i="247" s="1"/>
  <c r="P2655" i="247" s="1"/>
  <c r="P2656" i="247" s="1"/>
  <c r="P2657" i="247" s="1"/>
  <c r="P2658" i="247" s="1"/>
  <c r="P2659" i="247" s="1"/>
  <c r="P2660" i="247" s="1"/>
  <c r="P2661" i="247" s="1"/>
  <c r="P2662" i="247" s="1"/>
  <c r="P2663" i="247" s="1"/>
  <c r="P2664" i="247" s="1"/>
  <c r="P2665" i="247" s="1"/>
  <c r="P2666" i="247" s="1"/>
  <c r="P2667" i="247" s="1"/>
  <c r="P2668" i="247" s="1"/>
  <c r="P2669" i="247" s="1"/>
  <c r="P2670" i="247" s="1"/>
  <c r="P2671" i="247" s="1"/>
  <c r="P2672" i="247" s="1"/>
  <c r="P2673" i="247" s="1"/>
  <c r="P2674" i="247" s="1"/>
  <c r="P2675" i="247" s="1"/>
  <c r="P2676" i="247" s="1"/>
  <c r="P2677" i="247" s="1"/>
  <c r="P2678" i="247" s="1"/>
  <c r="P2679" i="247" s="1"/>
  <c r="P2680" i="247" s="1"/>
  <c r="P2681" i="247" s="1"/>
  <c r="P2682" i="247" s="1"/>
  <c r="P2683" i="247" s="1"/>
  <c r="P2684" i="247" s="1"/>
  <c r="P2685" i="247" s="1"/>
  <c r="P2686" i="247" s="1"/>
  <c r="P2687" i="247" s="1"/>
  <c r="P2688" i="247" s="1"/>
  <c r="P2689" i="247" s="1"/>
  <c r="P2690" i="247" s="1"/>
  <c r="P2691" i="247" s="1"/>
  <c r="P2692" i="247" s="1"/>
  <c r="P2693" i="247" s="1"/>
  <c r="P2694" i="247" s="1"/>
  <c r="P2695" i="247" s="1"/>
  <c r="P2696" i="247" s="1"/>
  <c r="P2697" i="247" s="1"/>
  <c r="P2698" i="247" s="1"/>
  <c r="P2699" i="247" s="1"/>
  <c r="P2700" i="247" s="1"/>
  <c r="P2701" i="247" s="1"/>
  <c r="P2702" i="247" s="1"/>
  <c r="P2703" i="247" s="1"/>
  <c r="P2704" i="247" s="1"/>
  <c r="P2705" i="247" s="1"/>
  <c r="P2706" i="247" s="1"/>
  <c r="P2707" i="247" s="1"/>
  <c r="P2708" i="247" s="1"/>
  <c r="P2709" i="247" s="1"/>
  <c r="P2710" i="247" s="1"/>
  <c r="P2711" i="247" s="1"/>
  <c r="P2712" i="247" s="1"/>
  <c r="P2713" i="247" s="1"/>
  <c r="P2714" i="247" s="1"/>
  <c r="P2715" i="247" s="1"/>
  <c r="P2716" i="247" s="1"/>
  <c r="P2717" i="247" s="1"/>
  <c r="P2718" i="247" s="1"/>
  <c r="P2719" i="247" s="1"/>
  <c r="P2720" i="247" s="1"/>
  <c r="P2721" i="247" s="1"/>
  <c r="P2722" i="247" s="1"/>
  <c r="P2723" i="247" s="1"/>
  <c r="P2724" i="247" s="1"/>
  <c r="P2725" i="247" s="1"/>
  <c r="P2726" i="247" s="1"/>
  <c r="P2727" i="247" s="1"/>
  <c r="P2728" i="247" s="1"/>
  <c r="P2729" i="247" s="1"/>
  <c r="P2730" i="247" s="1"/>
  <c r="P2731" i="247" s="1"/>
  <c r="P2732" i="247" s="1"/>
  <c r="P2733" i="247" s="1"/>
  <c r="P2734" i="247" s="1"/>
  <c r="P2735" i="247" s="1"/>
  <c r="P2736" i="247" s="1"/>
  <c r="P2737" i="247" s="1"/>
  <c r="P2738" i="247" s="1"/>
  <c r="P2739" i="247" s="1"/>
  <c r="P2740" i="247" s="1"/>
  <c r="P2741" i="247" s="1"/>
  <c r="P2742" i="247" s="1"/>
  <c r="P2743" i="247" s="1"/>
  <c r="P2744" i="247" s="1"/>
  <c r="P2745" i="247" s="1"/>
  <c r="P2746" i="247" s="1"/>
  <c r="P2747" i="247" s="1"/>
  <c r="P2748" i="247" s="1"/>
  <c r="P2749" i="247" s="1"/>
  <c r="P2750" i="247" s="1"/>
  <c r="P2751" i="247" s="1"/>
  <c r="P2752" i="247" s="1"/>
  <c r="P2753" i="247" s="1"/>
  <c r="P2754" i="247" s="1"/>
  <c r="P2755" i="247" s="1"/>
  <c r="P2756" i="247" s="1"/>
  <c r="P2757" i="247" s="1"/>
  <c r="P2758" i="247" s="1"/>
  <c r="P2759" i="247" s="1"/>
  <c r="P2760" i="247" s="1"/>
  <c r="P2761" i="247" s="1"/>
  <c r="P2762" i="247" s="1"/>
  <c r="P2763" i="247" s="1"/>
  <c r="P2764" i="247" s="1"/>
  <c r="P2765" i="247" s="1"/>
  <c r="P2766" i="247" s="1"/>
  <c r="P2767" i="247" s="1"/>
  <c r="P2768" i="247" s="1"/>
  <c r="P2769" i="247" s="1"/>
  <c r="P2770" i="247" s="1"/>
  <c r="P2771" i="247" s="1"/>
  <c r="P2772" i="247" s="1"/>
  <c r="P2773" i="247" s="1"/>
  <c r="P2774" i="247" s="1"/>
  <c r="P2775" i="247" s="1"/>
  <c r="P2776" i="247" s="1"/>
  <c r="P2777" i="247" s="1"/>
  <c r="P2778" i="247" s="1"/>
  <c r="P2779" i="247" s="1"/>
  <c r="P2780" i="247" s="1"/>
  <c r="P2781" i="247" s="1"/>
  <c r="P2782" i="247" s="1"/>
  <c r="P2783" i="247" s="1"/>
  <c r="P2784" i="247" s="1"/>
  <c r="P2785" i="247" s="1"/>
  <c r="P2786" i="247" s="1"/>
  <c r="P2787" i="247" s="1"/>
  <c r="P2788" i="247" s="1"/>
  <c r="P2789" i="247" s="1"/>
  <c r="P2790" i="247" s="1"/>
  <c r="P2791" i="247" s="1"/>
  <c r="P2792" i="247" s="1"/>
  <c r="P2793" i="247" s="1"/>
  <c r="P2794" i="247" s="1"/>
  <c r="P2795" i="247" s="1"/>
  <c r="P2796" i="247" s="1"/>
  <c r="P2797" i="247" s="1"/>
  <c r="P2798" i="247" s="1"/>
  <c r="P2799" i="247" s="1"/>
  <c r="P2800" i="247" s="1"/>
  <c r="P2801" i="247" s="1"/>
  <c r="P2802" i="247" s="1"/>
  <c r="P2803" i="247" s="1"/>
  <c r="P2804" i="247" s="1"/>
  <c r="P2805" i="247" s="1"/>
  <c r="P2806" i="247" s="1"/>
  <c r="P2807" i="247" s="1"/>
  <c r="P2808" i="247" s="1"/>
  <c r="P2809" i="247" s="1"/>
  <c r="P2810" i="247" s="1"/>
  <c r="P2811" i="247" s="1"/>
  <c r="P2812" i="247" s="1"/>
  <c r="P2813" i="247" s="1"/>
  <c r="P2814" i="247" s="1"/>
  <c r="P2815" i="247" s="1"/>
  <c r="P2816" i="247" s="1"/>
  <c r="P2817" i="247" s="1"/>
  <c r="P2818" i="247" s="1"/>
  <c r="P2819" i="247" s="1"/>
  <c r="P2820" i="247" s="1"/>
  <c r="P2821" i="247" s="1"/>
  <c r="P2822" i="247" s="1"/>
  <c r="P2823" i="247" s="1"/>
  <c r="P2824" i="247" s="1"/>
  <c r="P2825" i="247" s="1"/>
  <c r="P2826" i="247" s="1"/>
  <c r="P2827" i="247" s="1"/>
  <c r="P2828" i="247" s="1"/>
  <c r="P2829" i="247" s="1"/>
  <c r="P2830" i="247" s="1"/>
  <c r="P2831" i="247" s="1"/>
  <c r="P2832" i="247" s="1"/>
  <c r="P2833" i="247" s="1"/>
  <c r="P2834" i="247" s="1"/>
  <c r="P2835" i="247" s="1"/>
  <c r="P2836" i="247" s="1"/>
  <c r="P2837" i="247" s="1"/>
  <c r="P2838" i="247" s="1"/>
  <c r="P2839" i="247" s="1"/>
  <c r="P2840" i="247" s="1"/>
  <c r="P2841" i="247" s="1"/>
  <c r="P2842" i="247" s="1"/>
  <c r="P2843" i="247" s="1"/>
  <c r="P2844" i="247" s="1"/>
  <c r="P2845" i="247" s="1"/>
  <c r="P2846" i="247" s="1"/>
  <c r="P2847" i="247" s="1"/>
  <c r="P2848" i="247" s="1"/>
  <c r="P2849" i="247" s="1"/>
  <c r="P2850" i="247" s="1"/>
  <c r="P2851" i="247" s="1"/>
  <c r="P2852" i="247" s="1"/>
  <c r="P2853" i="247" s="1"/>
  <c r="P2854" i="247" s="1"/>
  <c r="P2855" i="247" s="1"/>
  <c r="P2856" i="247" s="1"/>
  <c r="P2857" i="247" s="1"/>
  <c r="P2858" i="247" s="1"/>
  <c r="P2859" i="247" s="1"/>
  <c r="P2860" i="247" s="1"/>
  <c r="P2861" i="247" s="1"/>
  <c r="P2862" i="247" s="1"/>
  <c r="P2863" i="247" s="1"/>
  <c r="P2864" i="247" s="1"/>
  <c r="P2865" i="247" s="1"/>
  <c r="P2866" i="247" s="1"/>
  <c r="P2867" i="247" s="1"/>
  <c r="P2868" i="247" s="1"/>
  <c r="P2869" i="247" s="1"/>
  <c r="P2870" i="247" s="1"/>
  <c r="P2871" i="247" s="1"/>
  <c r="P2872" i="247" s="1"/>
  <c r="P2873" i="247" s="1"/>
  <c r="P2874" i="247" s="1"/>
  <c r="P2875" i="247" s="1"/>
  <c r="P2876" i="247" s="1"/>
  <c r="P2877" i="247" s="1"/>
  <c r="P2878" i="247" s="1"/>
  <c r="P2879" i="247" s="1"/>
  <c r="P2880" i="247" s="1"/>
  <c r="P2881" i="247" s="1"/>
  <c r="P2882" i="247" s="1"/>
  <c r="P2883" i="247" s="1"/>
  <c r="P2884" i="247" s="1"/>
  <c r="P2885" i="247" s="1"/>
  <c r="P2886" i="247" s="1"/>
  <c r="P2887" i="247" s="1"/>
  <c r="P2888" i="247" s="1"/>
  <c r="P2889" i="247" s="1"/>
  <c r="P2890" i="247" s="1"/>
  <c r="P2891" i="247" s="1"/>
  <c r="P2892" i="247" s="1"/>
  <c r="P2893" i="247" s="1"/>
  <c r="P2894" i="247" s="1"/>
  <c r="P2895" i="247" s="1"/>
  <c r="P2896" i="247" s="1"/>
  <c r="P2897" i="247" s="1"/>
  <c r="P2898" i="247" s="1"/>
  <c r="P2899" i="247" s="1"/>
  <c r="P2900" i="247" s="1"/>
  <c r="P2901" i="247" s="1"/>
  <c r="P2902" i="247" s="1"/>
  <c r="P2903" i="247" s="1"/>
  <c r="P2904" i="247" s="1"/>
  <c r="P2905" i="247" s="1"/>
  <c r="P2906" i="247" s="1"/>
  <c r="P2907" i="247" s="1"/>
  <c r="P2908" i="247" s="1"/>
  <c r="P2909" i="247" s="1"/>
  <c r="P2910" i="247" s="1"/>
  <c r="P2911" i="247" s="1"/>
  <c r="P2912" i="247" s="1"/>
  <c r="P2913" i="247" s="1"/>
  <c r="P2914" i="247" s="1"/>
  <c r="P2915" i="247" s="1"/>
  <c r="P2916" i="247" s="1"/>
  <c r="P2917" i="247" s="1"/>
  <c r="P2918" i="247" s="1"/>
  <c r="P2919" i="247" s="1"/>
  <c r="P2920" i="247" s="1"/>
  <c r="P2921" i="247" s="1"/>
  <c r="P2922" i="247" s="1"/>
  <c r="P2923" i="247" s="1"/>
  <c r="P2924" i="247" s="1"/>
  <c r="P2925" i="247" s="1"/>
  <c r="P2926" i="247" s="1"/>
  <c r="P2927" i="247" s="1"/>
  <c r="P2928" i="247" s="1"/>
  <c r="P2929" i="247" s="1"/>
  <c r="P2930" i="247" s="1"/>
  <c r="P2931" i="247" s="1"/>
  <c r="P2932" i="247" s="1"/>
  <c r="P2933" i="247" s="1"/>
  <c r="P2934" i="247" s="1"/>
  <c r="P2935" i="247" s="1"/>
  <c r="P2936" i="247" s="1"/>
  <c r="P2937" i="247" s="1"/>
  <c r="P2938" i="247" s="1"/>
  <c r="P2939" i="247" s="1"/>
  <c r="P2940" i="247" s="1"/>
  <c r="P2941" i="247" s="1"/>
  <c r="P2942" i="247" s="1"/>
  <c r="P2943" i="247" s="1"/>
  <c r="P2944" i="247" s="1"/>
  <c r="P2945" i="247" s="1"/>
  <c r="P2946" i="247" s="1"/>
  <c r="P2947" i="247" s="1"/>
  <c r="P2948" i="247" s="1"/>
  <c r="P2949" i="247" s="1"/>
  <c r="P2950" i="247" s="1"/>
  <c r="P2951" i="247" s="1"/>
  <c r="P2952" i="247" s="1"/>
  <c r="P2953" i="247" s="1"/>
  <c r="P2954" i="247" s="1"/>
  <c r="P2955" i="247" s="1"/>
  <c r="P2956" i="247" s="1"/>
  <c r="P2957" i="247" s="1"/>
  <c r="P2958" i="247" s="1"/>
  <c r="P2959" i="247" s="1"/>
  <c r="P2960" i="247" s="1"/>
  <c r="P2961" i="247" s="1"/>
  <c r="P2962" i="247" s="1"/>
  <c r="P2963" i="247" s="1"/>
  <c r="P2964" i="247" s="1"/>
  <c r="P2965" i="247" s="1"/>
  <c r="P2966" i="247" s="1"/>
  <c r="P2967" i="247" s="1"/>
  <c r="P2968" i="247" s="1"/>
  <c r="P2969" i="247" s="1"/>
  <c r="P2970" i="247" s="1"/>
  <c r="P2971" i="247" s="1"/>
  <c r="P2972" i="247" s="1"/>
  <c r="P2973" i="247" s="1"/>
  <c r="P2974" i="247" s="1"/>
  <c r="P2975" i="247" s="1"/>
  <c r="P2976" i="247" s="1"/>
  <c r="P2977" i="247" s="1"/>
  <c r="P2978" i="247" s="1"/>
  <c r="P2979" i="247" s="1"/>
  <c r="P2980" i="247" s="1"/>
  <c r="P2981" i="247" s="1"/>
  <c r="P2982" i="247" s="1"/>
  <c r="P2983" i="247" s="1"/>
  <c r="P2984" i="247" s="1"/>
  <c r="P2985" i="247" s="1"/>
  <c r="P2986" i="247" s="1"/>
  <c r="P2987" i="247" s="1"/>
  <c r="P2988" i="247" s="1"/>
  <c r="P2989" i="247" s="1"/>
  <c r="P2990" i="247" s="1"/>
  <c r="P2991" i="247" s="1"/>
  <c r="P2992" i="247" s="1"/>
  <c r="P2993" i="247" s="1"/>
  <c r="P2994" i="247" s="1"/>
  <c r="P2995" i="247" s="1"/>
  <c r="P2996" i="247" s="1"/>
  <c r="P2997" i="247" s="1"/>
  <c r="P2998" i="247" s="1"/>
  <c r="P2999" i="247" s="1"/>
  <c r="P3000" i="247" s="1"/>
  <c r="P3001" i="247" s="1"/>
  <c r="P3002" i="247" s="1"/>
  <c r="P3003" i="247" s="1"/>
  <c r="P3004" i="247" s="1"/>
  <c r="P3005" i="247" s="1"/>
  <c r="P3006" i="247" s="1"/>
  <c r="P3007" i="247" s="1"/>
  <c r="P3008" i="247" s="1"/>
  <c r="P3009" i="247" s="1"/>
  <c r="P3010" i="247" s="1"/>
  <c r="P3011" i="247" s="1"/>
  <c r="P3012" i="247" s="1"/>
  <c r="P3013" i="247" s="1"/>
  <c r="P3014" i="247" s="1"/>
  <c r="P3015" i="247" s="1"/>
  <c r="P3016" i="247" s="1"/>
  <c r="P3017" i="247" s="1"/>
  <c r="P3018" i="247" s="1"/>
  <c r="P3019" i="247" s="1"/>
  <c r="P3020" i="247" s="1"/>
  <c r="P3021" i="247" s="1"/>
  <c r="P3022" i="247" s="1"/>
  <c r="P3023" i="247" s="1"/>
  <c r="P3024" i="247" s="1"/>
  <c r="P3025" i="247" s="1"/>
  <c r="P3026" i="247" s="1"/>
  <c r="P3027" i="247" s="1"/>
  <c r="P3028" i="247" s="1"/>
  <c r="P3029" i="247" s="1"/>
  <c r="P3030" i="247" s="1"/>
  <c r="P3031" i="247" s="1"/>
  <c r="P3032" i="247" s="1"/>
  <c r="P3033" i="247" s="1"/>
  <c r="P3034" i="247" s="1"/>
  <c r="P3035" i="247" s="1"/>
  <c r="P3036" i="247" s="1"/>
  <c r="P3037" i="247" s="1"/>
  <c r="P3038" i="247" s="1"/>
  <c r="P3039" i="247" s="1"/>
  <c r="P3040" i="247" s="1"/>
  <c r="P3041" i="247" s="1"/>
  <c r="P3042" i="247" s="1"/>
  <c r="P3043" i="247" s="1"/>
  <c r="P3044" i="247" s="1"/>
  <c r="P3045" i="247" s="1"/>
  <c r="P3046" i="247" s="1"/>
  <c r="P3047" i="247" s="1"/>
  <c r="P3048" i="247" s="1"/>
  <c r="P3049" i="247" s="1"/>
  <c r="P3050" i="247" s="1"/>
  <c r="P3051" i="247" s="1"/>
  <c r="P3052" i="247" s="1"/>
  <c r="P3053" i="247" s="1"/>
  <c r="P3054" i="247" s="1"/>
  <c r="P3055" i="247" s="1"/>
  <c r="P3056" i="247" s="1"/>
  <c r="P3057" i="247" s="1"/>
  <c r="P3058" i="247" s="1"/>
  <c r="P3059" i="247" s="1"/>
  <c r="P3060" i="247" s="1"/>
  <c r="P3061" i="247" s="1"/>
  <c r="P3062" i="247" s="1"/>
  <c r="P3063" i="247" s="1"/>
  <c r="P3064" i="247" s="1"/>
  <c r="P3065" i="247" s="1"/>
  <c r="P3066" i="247" s="1"/>
  <c r="P3067" i="247" s="1"/>
  <c r="P3068" i="247" s="1"/>
  <c r="P3069" i="247" s="1"/>
  <c r="P3070" i="247" s="1"/>
  <c r="P3071" i="247" s="1"/>
  <c r="P3072" i="247" s="1"/>
  <c r="P3073" i="247" s="1"/>
  <c r="P3074" i="247" s="1"/>
  <c r="P3075" i="247" s="1"/>
  <c r="P3076" i="247" s="1"/>
  <c r="P3077" i="247" s="1"/>
  <c r="P3078" i="247" s="1"/>
  <c r="P3079" i="247" s="1"/>
  <c r="P3080" i="247" s="1"/>
  <c r="P3081" i="247" s="1"/>
  <c r="P3082" i="247" s="1"/>
  <c r="P3083" i="247" s="1"/>
  <c r="P3084" i="247" s="1"/>
  <c r="P3085" i="247" s="1"/>
  <c r="P3086" i="247" s="1"/>
  <c r="P3087" i="247" s="1"/>
  <c r="P3088" i="247" s="1"/>
  <c r="P3089" i="247" s="1"/>
  <c r="P3090" i="247" s="1"/>
  <c r="P3091" i="247" s="1"/>
  <c r="P3092" i="247" s="1"/>
  <c r="P3093" i="247" s="1"/>
  <c r="P3094" i="247" s="1"/>
  <c r="P3095" i="247" s="1"/>
  <c r="P3096" i="247" s="1"/>
  <c r="P3097" i="247" s="1"/>
  <c r="P3098" i="247" s="1"/>
  <c r="P3099" i="247" s="1"/>
  <c r="P3100" i="247" s="1"/>
  <c r="P3101" i="247" s="1"/>
  <c r="P3102" i="247" s="1"/>
  <c r="P3103" i="247" s="1"/>
  <c r="P3104" i="247" s="1"/>
  <c r="P3105" i="247" s="1"/>
  <c r="P3106" i="247" s="1"/>
  <c r="P3107" i="247" s="1"/>
  <c r="P3108" i="247" s="1"/>
  <c r="P3109" i="247" s="1"/>
  <c r="P3110" i="247" s="1"/>
  <c r="P3111" i="247" s="1"/>
  <c r="P3112" i="247" s="1"/>
  <c r="P3113" i="247" s="1"/>
  <c r="P3114" i="247" s="1"/>
  <c r="P3115" i="247" s="1"/>
  <c r="P3116" i="247" s="1"/>
  <c r="P3117" i="247" s="1"/>
  <c r="P3118" i="247" s="1"/>
  <c r="P3119" i="247" s="1"/>
  <c r="P3120" i="247" s="1"/>
  <c r="P3121" i="247" s="1"/>
  <c r="P3122" i="247" s="1"/>
  <c r="P3123" i="247" s="1"/>
  <c r="P3124" i="247" s="1"/>
  <c r="P3125" i="247" s="1"/>
  <c r="P3126" i="247" s="1"/>
  <c r="P3127" i="247" s="1"/>
  <c r="P3128" i="247" s="1"/>
  <c r="P3129" i="247" s="1"/>
  <c r="P3130" i="247" s="1"/>
  <c r="P3131" i="247" s="1"/>
  <c r="P3132" i="247" s="1"/>
  <c r="P3133" i="247" s="1"/>
  <c r="P3134" i="247" s="1"/>
  <c r="P3135" i="247" s="1"/>
  <c r="P3136" i="247" s="1"/>
  <c r="P3137" i="247" s="1"/>
  <c r="P3138" i="247" s="1"/>
  <c r="P3139" i="247" s="1"/>
  <c r="P3140" i="247" s="1"/>
  <c r="P3141" i="247" s="1"/>
  <c r="P3142" i="247" s="1"/>
  <c r="P3143" i="247" s="1"/>
  <c r="P3144" i="247" s="1"/>
  <c r="P3145" i="247" s="1"/>
  <c r="P3146" i="247" s="1"/>
  <c r="P3147" i="247" s="1"/>
  <c r="P3148" i="247" s="1"/>
  <c r="P3149" i="247" s="1"/>
  <c r="P3150" i="247" s="1"/>
  <c r="P3151" i="247" s="1"/>
  <c r="P3152" i="247" s="1"/>
  <c r="P3153" i="247" s="1"/>
  <c r="P3154" i="247" s="1"/>
  <c r="P3155" i="247" s="1"/>
  <c r="P3156" i="247" s="1"/>
  <c r="P3157" i="247" s="1"/>
  <c r="P3158" i="247" s="1"/>
  <c r="P3159" i="247" s="1"/>
  <c r="P3160" i="247" s="1"/>
  <c r="P3161" i="247" s="1"/>
  <c r="P3162" i="247" s="1"/>
  <c r="P3163" i="247" s="1"/>
  <c r="P3164" i="247" s="1"/>
  <c r="P3165" i="247" s="1"/>
  <c r="P3166" i="247" s="1"/>
  <c r="P3167" i="247" s="1"/>
  <c r="P3168" i="247" s="1"/>
  <c r="P3169" i="247" s="1"/>
  <c r="P3170" i="247" s="1"/>
  <c r="P3171" i="247" s="1"/>
  <c r="P3172" i="247" s="1"/>
  <c r="P3173" i="247" s="1"/>
  <c r="P3174" i="247" s="1"/>
  <c r="P3175" i="247" s="1"/>
  <c r="P3176" i="247" s="1"/>
  <c r="P3177" i="247" s="1"/>
  <c r="P3178" i="247" s="1"/>
  <c r="P3179" i="247" s="1"/>
  <c r="P3180" i="247" s="1"/>
  <c r="P3181" i="247" s="1"/>
  <c r="P3182" i="247" s="1"/>
  <c r="P3183" i="247" s="1"/>
  <c r="P3184" i="247" s="1"/>
  <c r="P3185" i="247" s="1"/>
  <c r="P3186" i="247" s="1"/>
  <c r="P3187" i="247" s="1"/>
  <c r="P3188" i="247" s="1"/>
  <c r="P3189" i="247" s="1"/>
  <c r="P3190" i="247" s="1"/>
  <c r="P3191" i="247" s="1"/>
  <c r="P3192" i="247" s="1"/>
  <c r="P3193" i="247" s="1"/>
  <c r="P3194" i="247" s="1"/>
  <c r="P3195" i="247" s="1"/>
  <c r="P3196" i="247" s="1"/>
  <c r="P3197" i="247" s="1"/>
  <c r="P3198" i="247" s="1"/>
  <c r="P3199" i="247" s="1"/>
  <c r="P3200" i="247" s="1"/>
  <c r="P3201" i="247" s="1"/>
  <c r="P3202" i="247" s="1"/>
  <c r="P3203" i="247" s="1"/>
  <c r="P3204" i="247" s="1"/>
  <c r="P3205" i="247" s="1"/>
  <c r="P3206" i="247" s="1"/>
  <c r="P3207" i="247" s="1"/>
  <c r="P3208" i="247" s="1"/>
  <c r="P3209" i="247" s="1"/>
  <c r="P3210" i="247" s="1"/>
  <c r="P3211" i="247" s="1"/>
  <c r="P3212" i="247" s="1"/>
  <c r="P3213" i="247" s="1"/>
  <c r="P3214" i="247" s="1"/>
  <c r="P3215" i="247" s="1"/>
  <c r="P3216" i="247" s="1"/>
  <c r="P3217" i="247" s="1"/>
  <c r="P3218" i="247" s="1"/>
  <c r="P3219" i="247" s="1"/>
  <c r="P3220" i="247" s="1"/>
  <c r="P3221" i="247" s="1"/>
  <c r="P3222" i="247" s="1"/>
  <c r="P3223" i="247" s="1"/>
  <c r="P3224" i="247" s="1"/>
  <c r="P3225" i="247" s="1"/>
  <c r="P3226" i="247" s="1"/>
  <c r="P3227" i="247" s="1"/>
  <c r="P3228" i="247" s="1"/>
  <c r="P3229" i="247" s="1"/>
  <c r="P3230" i="247" s="1"/>
  <c r="P3231" i="247" s="1"/>
  <c r="P3232" i="247" s="1"/>
  <c r="P3233" i="247" s="1"/>
  <c r="P3234" i="247" s="1"/>
  <c r="P3235" i="247" s="1"/>
  <c r="P3236" i="247" s="1"/>
  <c r="P3237" i="247" s="1"/>
  <c r="P3238" i="247" s="1"/>
  <c r="P3239" i="247" s="1"/>
  <c r="P3240" i="247" s="1"/>
  <c r="P3241" i="247" s="1"/>
  <c r="P3242" i="247" s="1"/>
  <c r="P3243" i="247" s="1"/>
  <c r="P3244" i="247" s="1"/>
  <c r="P3245" i="247" s="1"/>
  <c r="P3246" i="247" s="1"/>
  <c r="P3247" i="247" s="1"/>
  <c r="P3248" i="247" s="1"/>
  <c r="P3249" i="247" s="1"/>
  <c r="P3250" i="247" s="1"/>
  <c r="P3251" i="247" s="1"/>
  <c r="P3252" i="247" s="1"/>
  <c r="P3253" i="247" s="1"/>
  <c r="P3254" i="247" s="1"/>
  <c r="P3255" i="247" s="1"/>
  <c r="P3256" i="247" s="1"/>
  <c r="P3257" i="247" s="1"/>
  <c r="P3258" i="247" s="1"/>
  <c r="P3259" i="247" s="1"/>
  <c r="P3260" i="247" s="1"/>
  <c r="P3261" i="247" s="1"/>
  <c r="P3262" i="247" s="1"/>
  <c r="P3263" i="247" s="1"/>
  <c r="P3264" i="247" s="1"/>
  <c r="P3265" i="247" s="1"/>
  <c r="P3266" i="247" s="1"/>
  <c r="P3267" i="247" s="1"/>
  <c r="P3268" i="247" s="1"/>
  <c r="P3269" i="247" s="1"/>
  <c r="P3270" i="247" s="1"/>
  <c r="P3271" i="247" s="1"/>
  <c r="P3272" i="247" s="1"/>
  <c r="P3273" i="247" s="1"/>
  <c r="P3274" i="247" s="1"/>
  <c r="P3275" i="247" s="1"/>
  <c r="P3276" i="247" s="1"/>
  <c r="P3277" i="247" s="1"/>
  <c r="P3278" i="247" s="1"/>
  <c r="P3279" i="247" s="1"/>
  <c r="P3280" i="247" s="1"/>
  <c r="P3281" i="247" s="1"/>
  <c r="P3282" i="247" s="1"/>
  <c r="P3283" i="247" s="1"/>
  <c r="P3284" i="247" s="1"/>
  <c r="P3285" i="247" s="1"/>
  <c r="P3286" i="247" s="1"/>
  <c r="P3287" i="247" s="1"/>
  <c r="P3288" i="247" s="1"/>
  <c r="P3289" i="247" s="1"/>
  <c r="P3290" i="247" s="1"/>
  <c r="P3291" i="247" s="1"/>
  <c r="P3292" i="247" s="1"/>
  <c r="P3293" i="247" s="1"/>
  <c r="P3294" i="247" s="1"/>
  <c r="P3295" i="247" s="1"/>
  <c r="P3296" i="247" s="1"/>
  <c r="P3297" i="247" s="1"/>
  <c r="P3298" i="247" s="1"/>
  <c r="P3299" i="247" s="1"/>
  <c r="P3300" i="247" s="1"/>
  <c r="P3301" i="247" s="1"/>
  <c r="P3302" i="247" s="1"/>
  <c r="P3303" i="247" s="1"/>
  <c r="P3304" i="247" s="1"/>
  <c r="P3305" i="247" s="1"/>
  <c r="P3306" i="247" s="1"/>
  <c r="P3307" i="247" s="1"/>
  <c r="P3308" i="247" s="1"/>
  <c r="P3309" i="247" s="1"/>
  <c r="P3310" i="247" s="1"/>
  <c r="P3311" i="247" s="1"/>
  <c r="P3312" i="247" s="1"/>
  <c r="P3313" i="247" s="1"/>
  <c r="P3314" i="247" s="1"/>
  <c r="P3315" i="247" s="1"/>
  <c r="P3316" i="247" s="1"/>
  <c r="P3317" i="247" s="1"/>
  <c r="P3318" i="247" s="1"/>
  <c r="P3319" i="247" s="1"/>
  <c r="P3320" i="247" s="1"/>
  <c r="P3321" i="247" s="1"/>
  <c r="P3322" i="247" s="1"/>
  <c r="P3323" i="247" s="1"/>
  <c r="P3324" i="247" s="1"/>
  <c r="P3325" i="247" s="1"/>
  <c r="P3326" i="247" s="1"/>
  <c r="P3327" i="247" s="1"/>
  <c r="P3328" i="247" s="1"/>
  <c r="P3329" i="247" s="1"/>
  <c r="P3330" i="247" s="1"/>
  <c r="P3331" i="247" s="1"/>
  <c r="P3332" i="247" s="1"/>
  <c r="P3333" i="247" s="1"/>
  <c r="P3334" i="247" s="1"/>
  <c r="P3335" i="247" s="1"/>
  <c r="P3336" i="247" s="1"/>
  <c r="P3337" i="247" s="1"/>
  <c r="P3338" i="247" s="1"/>
  <c r="P3339" i="247" s="1"/>
  <c r="P3340" i="247" s="1"/>
  <c r="P3341" i="247" s="1"/>
  <c r="P3342" i="247" s="1"/>
  <c r="P3343" i="247" s="1"/>
  <c r="P3344" i="247" s="1"/>
  <c r="P3345" i="247" s="1"/>
  <c r="P3346" i="247" s="1"/>
  <c r="P3347" i="247" s="1"/>
  <c r="P3348" i="247" s="1"/>
  <c r="P3349" i="247" s="1"/>
  <c r="P3350" i="247" s="1"/>
  <c r="P3351" i="247" s="1"/>
  <c r="P3352" i="247" s="1"/>
  <c r="P3353" i="247" s="1"/>
  <c r="P3354" i="247" s="1"/>
  <c r="P3355" i="247" s="1"/>
  <c r="P3356" i="247" s="1"/>
  <c r="P3357" i="247" s="1"/>
  <c r="P3358" i="247" s="1"/>
  <c r="P3359" i="247" s="1"/>
  <c r="P3360" i="247" s="1"/>
  <c r="P3361" i="247" s="1"/>
  <c r="P3362" i="247" s="1"/>
  <c r="P3363" i="247" s="1"/>
  <c r="P3364" i="247" s="1"/>
  <c r="P3365" i="247" s="1"/>
  <c r="P3366" i="247" s="1"/>
  <c r="P3367" i="247" s="1"/>
  <c r="P3368" i="247" s="1"/>
  <c r="P3369" i="247" s="1"/>
  <c r="P3370" i="247" s="1"/>
  <c r="P3371" i="247" s="1"/>
  <c r="P3372" i="247" s="1"/>
  <c r="P3373" i="247" s="1"/>
  <c r="P3374" i="247" s="1"/>
  <c r="P3375" i="247" s="1"/>
  <c r="P3376" i="247" s="1"/>
  <c r="P3377" i="247" s="1"/>
  <c r="P3378" i="247" s="1"/>
  <c r="P3379" i="247" s="1"/>
  <c r="P3380" i="247" s="1"/>
  <c r="P3381" i="247" s="1"/>
  <c r="P3382" i="247" s="1"/>
  <c r="P3383" i="247" s="1"/>
  <c r="P3384" i="247" s="1"/>
  <c r="P3385" i="247" s="1"/>
  <c r="P3386" i="247" s="1"/>
  <c r="P3387" i="247" s="1"/>
  <c r="P3388" i="247" s="1"/>
  <c r="P3389" i="247" s="1"/>
  <c r="P3390" i="247" s="1"/>
  <c r="P3391" i="247" s="1"/>
  <c r="P3392" i="247" s="1"/>
  <c r="P3393" i="247" s="1"/>
  <c r="P3394" i="247" s="1"/>
  <c r="P3395" i="247" s="1"/>
  <c r="P3396" i="247" s="1"/>
  <c r="P3397" i="247" s="1"/>
  <c r="P3398" i="247" s="1"/>
  <c r="P3399" i="247" s="1"/>
  <c r="P3400" i="247" s="1"/>
  <c r="P3401" i="247" s="1"/>
  <c r="P3402" i="247" s="1"/>
  <c r="P3403" i="247" s="1"/>
  <c r="P3404" i="247" s="1"/>
  <c r="P3405" i="247" s="1"/>
  <c r="P3406" i="247" s="1"/>
  <c r="P3407" i="247" s="1"/>
  <c r="P3408" i="247" s="1"/>
  <c r="P3409" i="247" s="1"/>
  <c r="P3410" i="247" s="1"/>
  <c r="P3411" i="247" s="1"/>
  <c r="P3412" i="247" s="1"/>
  <c r="P3413" i="247" s="1"/>
  <c r="P3414" i="247" s="1"/>
  <c r="P3415" i="247" s="1"/>
  <c r="P3416" i="247" s="1"/>
  <c r="P3417" i="247" s="1"/>
  <c r="P3418" i="247" s="1"/>
  <c r="P3419" i="247" s="1"/>
  <c r="P3420" i="247" s="1"/>
  <c r="P3421" i="247" s="1"/>
  <c r="P3422" i="247" s="1"/>
  <c r="P3423" i="247" s="1"/>
  <c r="P3424" i="247" s="1"/>
  <c r="P3425" i="247" s="1"/>
  <c r="P3426" i="247" s="1"/>
  <c r="P3427" i="247" s="1"/>
  <c r="P3428" i="247" s="1"/>
  <c r="P3429" i="247" s="1"/>
  <c r="P3430" i="247" s="1"/>
  <c r="P3431" i="247" s="1"/>
  <c r="P3432" i="247" s="1"/>
  <c r="P3433" i="247" s="1"/>
  <c r="P3434" i="247" s="1"/>
  <c r="P3435" i="247" s="1"/>
  <c r="P3436" i="247" s="1"/>
  <c r="P3437" i="247" s="1"/>
  <c r="P3438" i="247" s="1"/>
  <c r="P3439" i="247" s="1"/>
  <c r="P3440" i="247" s="1"/>
  <c r="P3441" i="247" s="1"/>
  <c r="P3442" i="247" s="1"/>
  <c r="P3443" i="247" s="1"/>
  <c r="P3444" i="247" s="1"/>
  <c r="P3445" i="247" s="1"/>
  <c r="P3446" i="247" s="1"/>
  <c r="P3447" i="247" s="1"/>
  <c r="P3448" i="247" s="1"/>
  <c r="P3449" i="247" s="1"/>
  <c r="P3450" i="247" s="1"/>
  <c r="P3451" i="247" s="1"/>
  <c r="P3452" i="247" s="1"/>
  <c r="P3453" i="247" s="1"/>
  <c r="P3454" i="247" s="1"/>
  <c r="P3455" i="247" s="1"/>
  <c r="P3456" i="247" s="1"/>
  <c r="P3457" i="247" s="1"/>
  <c r="P3458" i="247" s="1"/>
  <c r="P3459" i="247" s="1"/>
  <c r="P3460" i="247" s="1"/>
  <c r="P3461" i="247" s="1"/>
  <c r="P3462" i="247" s="1"/>
  <c r="P3463" i="247" s="1"/>
  <c r="P3464" i="247" s="1"/>
  <c r="P3465" i="247" s="1"/>
  <c r="P3466" i="247" s="1"/>
  <c r="P3467" i="247" s="1"/>
  <c r="P3468" i="247" s="1"/>
  <c r="P3469" i="247" s="1"/>
  <c r="P3470" i="247" s="1"/>
  <c r="P3471" i="247" s="1"/>
  <c r="P3472" i="247" s="1"/>
  <c r="P3473" i="247" s="1"/>
  <c r="P3474" i="247" s="1"/>
  <c r="P3475" i="247" s="1"/>
  <c r="P3476" i="247" s="1"/>
  <c r="P3477" i="247" s="1"/>
  <c r="P3478" i="247" s="1"/>
  <c r="P3479" i="247" s="1"/>
  <c r="P3480" i="247" s="1"/>
  <c r="P3481" i="247" s="1"/>
  <c r="P3482" i="247" s="1"/>
  <c r="P3483" i="247" s="1"/>
  <c r="P3484" i="247" s="1"/>
  <c r="P3485" i="247" s="1"/>
  <c r="P3486" i="247" s="1"/>
  <c r="P3487" i="247" s="1"/>
  <c r="P3488" i="247" s="1"/>
  <c r="P3489" i="247" s="1"/>
  <c r="P3490" i="247" s="1"/>
  <c r="P3491" i="247" s="1"/>
  <c r="P3492" i="247" s="1"/>
  <c r="P3493" i="247" s="1"/>
  <c r="P3494" i="247" s="1"/>
  <c r="P3495" i="247" s="1"/>
  <c r="P3496" i="247" s="1"/>
  <c r="P3497" i="247" s="1"/>
  <c r="P3498" i="247" s="1"/>
  <c r="P3499" i="247" s="1"/>
  <c r="P3500" i="247" s="1"/>
  <c r="P3501" i="247" s="1"/>
  <c r="P3502" i="247" s="1"/>
  <c r="P3503" i="247" s="1"/>
  <c r="P3504" i="247" s="1"/>
  <c r="P3505" i="247" s="1"/>
  <c r="P3506" i="247" s="1"/>
  <c r="P3507" i="247" s="1"/>
  <c r="P3508" i="247" s="1"/>
  <c r="P3509" i="247" s="1"/>
  <c r="P3510" i="247" s="1"/>
  <c r="P3511" i="247" s="1"/>
  <c r="P3512" i="247" s="1"/>
  <c r="P3513" i="247" s="1"/>
  <c r="P3514" i="247" s="1"/>
  <c r="P3515" i="247" s="1"/>
  <c r="P3516" i="247" s="1"/>
  <c r="P3517" i="247" s="1"/>
  <c r="P3518" i="247" s="1"/>
  <c r="P3519" i="247" s="1"/>
  <c r="P3520" i="247" s="1"/>
  <c r="P3521" i="247" s="1"/>
  <c r="P3522" i="247" s="1"/>
  <c r="P3523" i="247" s="1"/>
  <c r="P3524" i="247" s="1"/>
  <c r="P3525" i="247" s="1"/>
  <c r="P3526" i="247" s="1"/>
  <c r="P3527" i="247" s="1"/>
  <c r="P3528" i="247" s="1"/>
  <c r="P3529" i="247" s="1"/>
  <c r="P3530" i="247" s="1"/>
  <c r="P3531" i="247" s="1"/>
  <c r="P3532" i="247" s="1"/>
  <c r="P3533" i="247" s="1"/>
  <c r="P3534" i="247" s="1"/>
  <c r="P3535" i="247" s="1"/>
  <c r="P3536" i="247" s="1"/>
  <c r="P3537" i="247" s="1"/>
  <c r="P3538" i="247" s="1"/>
  <c r="P3539" i="247" s="1"/>
  <c r="P3540" i="247" s="1"/>
  <c r="P3541" i="247" s="1"/>
  <c r="P3542" i="247" s="1"/>
  <c r="P3543" i="247" s="1"/>
  <c r="P3544" i="247" s="1"/>
  <c r="P3545" i="247" s="1"/>
  <c r="P3546" i="247" s="1"/>
  <c r="P3547" i="247" s="1"/>
  <c r="P3548" i="247" s="1"/>
  <c r="P3549" i="247" s="1"/>
  <c r="P3550" i="247" s="1"/>
  <c r="P3551" i="247" s="1"/>
  <c r="P3552" i="247" s="1"/>
  <c r="P3553" i="247" s="1"/>
  <c r="P3554" i="247" s="1"/>
  <c r="P3555" i="247" s="1"/>
  <c r="P3556" i="247" s="1"/>
  <c r="P3557" i="247" s="1"/>
  <c r="P3558" i="247" s="1"/>
  <c r="P3559" i="247" s="1"/>
  <c r="P3560" i="247" s="1"/>
  <c r="P3561" i="247" s="1"/>
  <c r="P3562" i="247" s="1"/>
  <c r="P3563" i="247" s="1"/>
  <c r="P3564" i="247" s="1"/>
  <c r="P3565" i="247" s="1"/>
  <c r="P3566" i="247" s="1"/>
  <c r="P3567" i="247" s="1"/>
  <c r="P3568" i="247" s="1"/>
  <c r="P3569" i="247" s="1"/>
  <c r="P3570" i="247" s="1"/>
  <c r="P3571" i="247" s="1"/>
  <c r="P3572" i="247" s="1"/>
  <c r="P3573" i="247" s="1"/>
  <c r="P3574" i="247" s="1"/>
  <c r="P3575" i="247" s="1"/>
  <c r="P3576" i="247" s="1"/>
  <c r="P3577" i="247" s="1"/>
  <c r="P3578" i="247" s="1"/>
  <c r="P3579" i="247" s="1"/>
  <c r="P3580" i="247" s="1"/>
  <c r="P3581" i="247" s="1"/>
  <c r="P3582" i="247" s="1"/>
  <c r="P3583" i="247" s="1"/>
  <c r="P3584" i="247" s="1"/>
  <c r="P3585" i="247" s="1"/>
  <c r="P3586" i="247" s="1"/>
  <c r="P3587" i="247" s="1"/>
  <c r="P3588" i="247" s="1"/>
  <c r="P3589" i="247" s="1"/>
  <c r="P3590" i="247" s="1"/>
  <c r="P3591" i="247" s="1"/>
  <c r="P3592" i="247" s="1"/>
  <c r="P3593" i="247" s="1"/>
  <c r="P3594" i="247" s="1"/>
  <c r="P3595" i="247" s="1"/>
  <c r="P3596" i="247" s="1"/>
  <c r="P3597" i="247" s="1"/>
  <c r="P3598" i="247" s="1"/>
  <c r="P3599" i="247" s="1"/>
  <c r="P3600" i="247" s="1"/>
  <c r="P3601" i="247" s="1"/>
  <c r="P3602" i="247" s="1"/>
  <c r="P3603" i="247" s="1"/>
  <c r="P3604" i="247" s="1"/>
  <c r="P3605" i="247" s="1"/>
  <c r="P3606" i="247" s="1"/>
  <c r="P3607" i="247" s="1"/>
  <c r="P3608" i="247" s="1"/>
  <c r="P3609" i="247" s="1"/>
  <c r="P3610" i="247" s="1"/>
  <c r="P3611" i="247" s="1"/>
  <c r="P3612" i="247" s="1"/>
  <c r="P3613" i="247" s="1"/>
  <c r="P3614" i="247" s="1"/>
  <c r="P3615" i="247" s="1"/>
  <c r="P3616" i="247" s="1"/>
  <c r="P3617" i="247" s="1"/>
  <c r="P3618" i="247" s="1"/>
  <c r="P3619" i="247" s="1"/>
  <c r="P3620" i="247" s="1"/>
  <c r="P3621" i="247" s="1"/>
  <c r="P3622" i="247" s="1"/>
  <c r="P3623" i="247" s="1"/>
  <c r="P3624" i="247" s="1"/>
  <c r="P3625" i="247" s="1"/>
  <c r="P3626" i="247" s="1"/>
  <c r="P3627" i="247" s="1"/>
  <c r="P3628" i="247" s="1"/>
  <c r="P3629" i="247" s="1"/>
  <c r="P3630" i="247" s="1"/>
  <c r="P3631" i="247" s="1"/>
  <c r="P3632" i="247" s="1"/>
  <c r="P3633" i="247" s="1"/>
  <c r="P3634" i="247" s="1"/>
  <c r="P3635" i="247" s="1"/>
  <c r="P3636" i="247" s="1"/>
  <c r="P3637" i="247" s="1"/>
  <c r="P3638" i="247" s="1"/>
  <c r="P3639" i="247" s="1"/>
  <c r="P3640" i="247" s="1"/>
  <c r="P3641" i="247" s="1"/>
  <c r="P3642" i="247" s="1"/>
  <c r="P3643" i="247" s="1"/>
  <c r="P3644" i="247" s="1"/>
  <c r="P3645" i="247" s="1"/>
  <c r="P3646" i="247" s="1"/>
  <c r="P3647" i="247" s="1"/>
  <c r="P3648" i="247" s="1"/>
  <c r="P3649" i="247" s="1"/>
  <c r="P3650" i="247" s="1"/>
  <c r="P3651" i="247" s="1"/>
  <c r="P3652" i="247" s="1"/>
  <c r="P3653" i="247" s="1"/>
  <c r="P3654" i="247" s="1"/>
  <c r="P3655" i="247" s="1"/>
  <c r="P3656" i="247" s="1"/>
  <c r="P3657" i="247" s="1"/>
  <c r="P3658" i="247" s="1"/>
  <c r="P3659" i="247" s="1"/>
  <c r="P3660" i="247" s="1"/>
  <c r="P3661" i="247" s="1"/>
  <c r="P3662" i="247" s="1"/>
  <c r="P3663" i="247" s="1"/>
  <c r="P3664" i="247" s="1"/>
  <c r="P3665" i="247" s="1"/>
  <c r="P3666" i="247" s="1"/>
  <c r="P3667" i="247" s="1"/>
  <c r="P3668" i="247" s="1"/>
  <c r="P3669" i="247" s="1"/>
  <c r="P3670" i="247" s="1"/>
  <c r="P3671" i="247" s="1"/>
  <c r="P3672" i="247" s="1"/>
  <c r="P3673" i="247" s="1"/>
  <c r="P3674" i="247" s="1"/>
  <c r="P3675" i="247" s="1"/>
  <c r="P3676" i="247" s="1"/>
  <c r="P3677" i="247" s="1"/>
  <c r="P3678" i="247" s="1"/>
  <c r="P3679" i="247" s="1"/>
  <c r="P3680" i="247" s="1"/>
  <c r="P3681" i="247" s="1"/>
  <c r="P3682" i="247" s="1"/>
  <c r="P3683" i="247" s="1"/>
  <c r="P3684" i="247" s="1"/>
  <c r="P3685" i="247" s="1"/>
  <c r="P3686" i="247" s="1"/>
  <c r="P3687" i="247" s="1"/>
  <c r="P3688" i="247" s="1"/>
  <c r="P3689" i="247" s="1"/>
  <c r="P3690" i="247" s="1"/>
  <c r="P3691" i="247" s="1"/>
  <c r="P3692" i="247" s="1"/>
  <c r="P3693" i="247" s="1"/>
  <c r="P3694" i="247" s="1"/>
  <c r="P3695" i="247" s="1"/>
  <c r="P3696" i="247" s="1"/>
  <c r="P3697" i="247" s="1"/>
  <c r="P3698" i="247" s="1"/>
  <c r="P3699" i="247" s="1"/>
  <c r="P3700" i="247" s="1"/>
  <c r="P3701" i="247" s="1"/>
  <c r="P3702" i="247" s="1"/>
  <c r="P3703" i="247" s="1"/>
  <c r="P3704" i="247" s="1"/>
  <c r="P3705" i="247" s="1"/>
  <c r="P3706" i="247" s="1"/>
  <c r="P3707" i="247" s="1"/>
  <c r="P3708" i="247" s="1"/>
  <c r="P3709" i="247" s="1"/>
  <c r="P3710" i="247" s="1"/>
  <c r="P3711" i="247" s="1"/>
  <c r="P3712" i="247" s="1"/>
  <c r="P3713" i="247" s="1"/>
  <c r="P3714" i="247" s="1"/>
  <c r="P3715" i="247" s="1"/>
  <c r="P3716" i="247" s="1"/>
  <c r="P3717" i="247" s="1"/>
  <c r="P3718" i="247" s="1"/>
  <c r="P3719" i="247" s="1"/>
  <c r="P3720" i="247" s="1"/>
  <c r="P3721" i="247" s="1"/>
  <c r="P3722" i="247" s="1"/>
  <c r="P3723" i="247" s="1"/>
  <c r="P3724" i="247" s="1"/>
  <c r="P3725" i="247" s="1"/>
  <c r="P3726" i="247" s="1"/>
  <c r="P3727" i="247" s="1"/>
  <c r="P3728" i="247" s="1"/>
  <c r="P3729" i="247" s="1"/>
  <c r="P3730" i="247" s="1"/>
  <c r="P3731" i="247" s="1"/>
  <c r="P3732" i="247" s="1"/>
  <c r="P3733" i="247" s="1"/>
  <c r="P3734" i="247" s="1"/>
  <c r="P3735" i="247" s="1"/>
  <c r="P3736" i="247" s="1"/>
  <c r="P3737" i="247" s="1"/>
  <c r="P3738" i="247" s="1"/>
  <c r="P3739" i="247" s="1"/>
  <c r="P3740" i="247" s="1"/>
  <c r="P3741" i="247" s="1"/>
  <c r="P3742" i="247" s="1"/>
  <c r="P3743" i="247" s="1"/>
  <c r="P3744" i="247" s="1"/>
  <c r="P3745" i="247" s="1"/>
  <c r="P3746" i="247" s="1"/>
  <c r="P3747" i="247" s="1"/>
  <c r="P3748" i="247" s="1"/>
  <c r="P3749" i="247" s="1"/>
  <c r="P3750" i="247" s="1"/>
  <c r="P3751" i="247" s="1"/>
  <c r="P3752" i="247" s="1"/>
  <c r="P3753" i="247" s="1"/>
  <c r="P3754" i="247" s="1"/>
  <c r="P3755" i="247" s="1"/>
  <c r="P3756" i="247" s="1"/>
  <c r="P3757" i="247" s="1"/>
  <c r="P3758" i="247" s="1"/>
  <c r="P3759" i="247" s="1"/>
  <c r="P3760" i="247" s="1"/>
  <c r="P3761" i="247" s="1"/>
  <c r="P3762" i="247" s="1"/>
  <c r="P3763" i="247" s="1"/>
  <c r="P3764" i="247" s="1"/>
  <c r="P3765" i="247" s="1"/>
  <c r="P3766" i="247" s="1"/>
  <c r="P3767" i="247" s="1"/>
  <c r="P3768" i="247" s="1"/>
  <c r="P3769" i="247" s="1"/>
  <c r="P3770" i="247" s="1"/>
  <c r="P3771" i="247" s="1"/>
  <c r="P3772" i="247" s="1"/>
  <c r="P3773" i="247" s="1"/>
  <c r="P3774" i="247" s="1"/>
  <c r="P3775" i="247" s="1"/>
  <c r="P3776" i="247" s="1"/>
  <c r="P3777" i="247" s="1"/>
  <c r="P3778" i="247" s="1"/>
  <c r="P3779" i="247" s="1"/>
  <c r="P3780" i="247" s="1"/>
  <c r="P3781" i="247" s="1"/>
  <c r="P3782" i="247" s="1"/>
  <c r="P3783" i="247" s="1"/>
  <c r="P3784" i="247" s="1"/>
  <c r="P3785" i="247" s="1"/>
  <c r="P3786" i="247" s="1"/>
  <c r="P3787" i="247" s="1"/>
  <c r="P3788" i="247" s="1"/>
  <c r="P3789" i="247" s="1"/>
  <c r="P3790" i="247" s="1"/>
  <c r="P3791" i="247" s="1"/>
  <c r="P3792" i="247" s="1"/>
  <c r="P3793" i="247" s="1"/>
  <c r="P3794" i="247" s="1"/>
  <c r="P3795" i="247" s="1"/>
  <c r="P3796" i="247" s="1"/>
  <c r="P3797" i="247" s="1"/>
  <c r="P3798" i="247" s="1"/>
  <c r="P3799" i="247" s="1"/>
  <c r="P3800" i="247" s="1"/>
  <c r="P3801" i="247" s="1"/>
  <c r="P3802" i="247" s="1"/>
  <c r="P3803" i="247" s="1"/>
  <c r="P3804" i="247" s="1"/>
  <c r="P3805" i="247" s="1"/>
  <c r="P3806" i="247" s="1"/>
  <c r="P3807" i="247" s="1"/>
  <c r="P3808" i="247" s="1"/>
  <c r="P3809" i="247" s="1"/>
  <c r="P3810" i="247" s="1"/>
  <c r="P3811" i="247" s="1"/>
  <c r="P3812" i="247" s="1"/>
  <c r="P3813" i="247" s="1"/>
  <c r="P3814" i="247" s="1"/>
  <c r="P3815" i="247" s="1"/>
  <c r="P3816" i="247" s="1"/>
  <c r="P3817" i="247" s="1"/>
  <c r="P3818" i="247" s="1"/>
  <c r="P3819" i="247" s="1"/>
  <c r="P3820" i="247" s="1"/>
  <c r="P3821" i="247" s="1"/>
  <c r="P3822" i="247" s="1"/>
  <c r="P3823" i="247" s="1"/>
  <c r="P3824" i="247" s="1"/>
  <c r="P3825" i="247" s="1"/>
  <c r="P3826" i="247" s="1"/>
  <c r="P3827" i="247" s="1"/>
  <c r="P3828" i="247" s="1"/>
  <c r="P3829" i="247" s="1"/>
  <c r="P3830" i="247" s="1"/>
  <c r="P3831" i="247" s="1"/>
  <c r="P3832" i="247" s="1"/>
  <c r="P3833" i="247" s="1"/>
  <c r="P3834" i="247" s="1"/>
  <c r="P3835" i="247" s="1"/>
  <c r="P3836" i="247" s="1"/>
  <c r="P3837" i="247" s="1"/>
  <c r="P3838" i="247" s="1"/>
  <c r="P3839" i="247" s="1"/>
  <c r="P3840" i="247" s="1"/>
  <c r="P3841" i="247" s="1"/>
  <c r="P3842" i="247" s="1"/>
  <c r="P3843" i="247" s="1"/>
  <c r="P3844" i="247" s="1"/>
  <c r="P3845" i="247" s="1"/>
  <c r="P3846" i="247" s="1"/>
  <c r="P3847" i="247" s="1"/>
  <c r="P3848" i="247" s="1"/>
  <c r="P3849" i="247" s="1"/>
  <c r="P3850" i="247" s="1"/>
  <c r="P3851" i="247" s="1"/>
  <c r="P3852" i="247" s="1"/>
  <c r="P3853" i="247" s="1"/>
  <c r="P3854" i="247" s="1"/>
  <c r="P3855" i="247" s="1"/>
  <c r="P3856" i="247" s="1"/>
  <c r="P3857" i="247" s="1"/>
  <c r="P3858" i="247" s="1"/>
  <c r="P3859" i="247" s="1"/>
  <c r="P3860" i="247" s="1"/>
  <c r="P3861" i="247" s="1"/>
  <c r="P3862" i="247" s="1"/>
  <c r="P3863" i="247" s="1"/>
  <c r="P3864" i="247" s="1"/>
  <c r="P3865" i="247" s="1"/>
  <c r="P3866" i="247" s="1"/>
  <c r="P3867" i="247" s="1"/>
  <c r="P3868" i="247" s="1"/>
  <c r="P3869" i="247" s="1"/>
  <c r="P3870" i="247" s="1"/>
  <c r="P3871" i="247" s="1"/>
  <c r="P3872" i="247" s="1"/>
  <c r="P3873" i="247" s="1"/>
  <c r="P3874" i="247" s="1"/>
  <c r="P3875" i="247" s="1"/>
  <c r="P3876" i="247" s="1"/>
  <c r="P3877" i="247" s="1"/>
  <c r="P3878" i="247" s="1"/>
  <c r="P3879" i="247" s="1"/>
  <c r="P3880" i="247" s="1"/>
  <c r="P3881" i="247" s="1"/>
  <c r="P3882" i="247" s="1"/>
  <c r="P3883" i="247" s="1"/>
  <c r="P3884" i="247" s="1"/>
  <c r="P3885" i="247" s="1"/>
  <c r="P3886" i="247" s="1"/>
  <c r="P3887" i="247" s="1"/>
  <c r="P3888" i="247" s="1"/>
  <c r="P3889" i="247" s="1"/>
  <c r="P3890" i="247" s="1"/>
  <c r="P3891" i="247" s="1"/>
  <c r="P3892" i="247" s="1"/>
  <c r="P3893" i="247" s="1"/>
  <c r="P3894" i="247" s="1"/>
  <c r="P3895" i="247" s="1"/>
  <c r="P3896" i="247" s="1"/>
  <c r="P3897" i="247" s="1"/>
  <c r="P3898" i="247" s="1"/>
  <c r="P3899" i="247" s="1"/>
  <c r="P3900" i="247" s="1"/>
  <c r="P3901" i="247" s="1"/>
  <c r="P3902" i="247" s="1"/>
  <c r="P3903" i="247" s="1"/>
  <c r="P3904" i="247" s="1"/>
  <c r="P3905" i="247" s="1"/>
  <c r="P3906" i="247" s="1"/>
  <c r="P3907" i="247" s="1"/>
  <c r="P3908" i="247" s="1"/>
  <c r="P3909" i="247" s="1"/>
  <c r="P3910" i="247" s="1"/>
  <c r="P3911" i="247" s="1"/>
  <c r="P3912" i="247" s="1"/>
  <c r="P3913" i="247" s="1"/>
  <c r="P3914" i="247" s="1"/>
  <c r="P3915" i="247" s="1"/>
  <c r="P3916" i="247" s="1"/>
  <c r="P3917" i="247" s="1"/>
  <c r="P3918" i="247" s="1"/>
  <c r="P3919" i="247" s="1"/>
  <c r="P3920" i="247" s="1"/>
  <c r="P3921" i="247" s="1"/>
  <c r="P3922" i="247" s="1"/>
  <c r="P3923" i="247" s="1"/>
  <c r="P3924" i="247" s="1"/>
  <c r="P3925" i="247" s="1"/>
  <c r="P3926" i="247" s="1"/>
  <c r="P3927" i="247" s="1"/>
  <c r="P3928" i="247" s="1"/>
  <c r="P3929" i="247" s="1"/>
  <c r="P3930" i="247" s="1"/>
  <c r="P3931" i="247" s="1"/>
  <c r="P3932" i="247" s="1"/>
  <c r="P3933" i="247" s="1"/>
  <c r="P3934" i="247" s="1"/>
  <c r="P3935" i="247" s="1"/>
  <c r="P3936" i="247" s="1"/>
  <c r="P3937" i="247" s="1"/>
  <c r="P3938" i="247" s="1"/>
  <c r="P3939" i="247" s="1"/>
  <c r="P3940" i="247" s="1"/>
  <c r="P3941" i="247" s="1"/>
  <c r="P3942" i="247" s="1"/>
  <c r="P3943" i="247" s="1"/>
  <c r="P3944" i="247" s="1"/>
  <c r="P3945" i="247" s="1"/>
  <c r="P3946" i="247" s="1"/>
  <c r="P3947" i="247" s="1"/>
  <c r="P3948" i="247" s="1"/>
  <c r="P3949" i="247" s="1"/>
  <c r="P3950" i="247" s="1"/>
  <c r="P3951" i="247" s="1"/>
  <c r="P3952" i="247" s="1"/>
  <c r="P3953" i="247" s="1"/>
  <c r="P3954" i="247" s="1"/>
  <c r="P3955" i="247" s="1"/>
  <c r="P3956" i="247" s="1"/>
  <c r="P3957" i="247" s="1"/>
  <c r="P3958" i="247" s="1"/>
  <c r="P3959" i="247" s="1"/>
  <c r="P3960" i="247" s="1"/>
  <c r="P3961" i="247" s="1"/>
  <c r="P3962" i="247" s="1"/>
  <c r="P3963" i="247" s="1"/>
  <c r="P3964" i="247" s="1"/>
  <c r="P3965" i="247" s="1"/>
  <c r="P3966" i="247" s="1"/>
  <c r="P3967" i="247" s="1"/>
  <c r="P3968" i="247" s="1"/>
  <c r="P3969" i="247" s="1"/>
  <c r="P3970" i="247" s="1"/>
  <c r="P3971" i="247" s="1"/>
  <c r="P3972" i="247" s="1"/>
  <c r="P3973" i="247" s="1"/>
  <c r="P3974" i="247" s="1"/>
  <c r="P3975" i="247" s="1"/>
  <c r="P3976" i="247" s="1"/>
  <c r="P3977" i="247" s="1"/>
  <c r="P3978" i="247" s="1"/>
  <c r="P3979" i="247" s="1"/>
  <c r="P3980" i="247" s="1"/>
  <c r="P3981" i="247" s="1"/>
  <c r="P3982" i="247" s="1"/>
  <c r="P3983" i="247" s="1"/>
  <c r="P3984" i="247" s="1"/>
  <c r="P3985" i="247" s="1"/>
  <c r="P3986" i="247" s="1"/>
  <c r="P3987" i="247" s="1"/>
  <c r="P3988" i="247" s="1"/>
  <c r="P3989" i="247" s="1"/>
  <c r="P3990" i="247" s="1"/>
  <c r="P3991" i="247" s="1"/>
  <c r="P3992" i="247" s="1"/>
  <c r="P3993" i="247" s="1"/>
  <c r="P3994" i="247" s="1"/>
  <c r="P3995" i="247" s="1"/>
  <c r="P3996" i="247" s="1"/>
  <c r="P3997" i="247" s="1"/>
  <c r="P3998" i="247" s="1"/>
  <c r="P3999" i="247" s="1"/>
  <c r="P4000" i="247" s="1"/>
  <c r="P4001" i="247" s="1"/>
  <c r="P4002" i="247" s="1"/>
  <c r="P4003" i="247" s="1"/>
  <c r="P4004" i="247" s="1"/>
  <c r="P4005" i="247" s="1"/>
  <c r="P4006" i="247" s="1"/>
  <c r="P4007" i="247" s="1"/>
  <c r="P4008" i="247" s="1"/>
  <c r="P4009" i="247" s="1"/>
  <c r="P4010" i="247" s="1"/>
  <c r="P4011" i="247" s="1"/>
  <c r="P4012" i="247" s="1"/>
  <c r="P4013" i="247" s="1"/>
  <c r="P4014" i="247" s="1"/>
  <c r="P4015" i="247" s="1"/>
  <c r="P4016" i="247" s="1"/>
  <c r="P4017" i="247" s="1"/>
  <c r="P4018" i="247" s="1"/>
  <c r="P4019" i="247" s="1"/>
  <c r="P4020" i="247" s="1"/>
  <c r="P4021" i="247" s="1"/>
  <c r="P4022" i="247" s="1"/>
  <c r="P4023" i="247" s="1"/>
  <c r="P4024" i="247" s="1"/>
  <c r="P4025" i="247" s="1"/>
  <c r="P4026" i="247" s="1"/>
  <c r="P4027" i="247" s="1"/>
  <c r="P4028" i="247" s="1"/>
  <c r="P4029" i="247" s="1"/>
  <c r="P4030" i="247" s="1"/>
  <c r="P4031" i="247" s="1"/>
  <c r="P4032" i="247" s="1"/>
  <c r="P4033" i="247" s="1"/>
  <c r="P4034" i="247" s="1"/>
  <c r="P4035" i="247" s="1"/>
  <c r="P4036" i="247" s="1"/>
  <c r="P4037" i="247" s="1"/>
  <c r="P4038" i="247" s="1"/>
  <c r="P4039" i="247" s="1"/>
  <c r="P4040" i="247" s="1"/>
  <c r="P4041" i="247" s="1"/>
  <c r="P4042" i="247" s="1"/>
  <c r="P4043" i="247" s="1"/>
  <c r="P4044" i="247" s="1"/>
  <c r="P4045" i="247" s="1"/>
  <c r="P4046" i="247" s="1"/>
  <c r="P4047" i="247" s="1"/>
  <c r="P4048" i="247" s="1"/>
  <c r="P4049" i="247" s="1"/>
  <c r="P4050" i="247" s="1"/>
  <c r="P4051" i="247" s="1"/>
  <c r="P4052" i="247" s="1"/>
  <c r="P4053" i="247" s="1"/>
  <c r="P4054" i="247" s="1"/>
  <c r="P4055" i="247" s="1"/>
  <c r="P4056" i="247" s="1"/>
  <c r="P4057" i="247" s="1"/>
  <c r="P4058" i="247" s="1"/>
  <c r="P4059" i="247" s="1"/>
  <c r="P4060" i="247" s="1"/>
  <c r="P4061" i="247" s="1"/>
  <c r="P4062" i="247" s="1"/>
  <c r="P4063" i="247" s="1"/>
  <c r="P4064" i="247" s="1"/>
  <c r="P4065" i="247" s="1"/>
  <c r="P4066" i="247" s="1"/>
  <c r="P4067" i="247" s="1"/>
  <c r="P4068" i="247" s="1"/>
  <c r="P4069" i="247" s="1"/>
  <c r="P4070" i="247" s="1"/>
  <c r="P4071" i="247" s="1"/>
  <c r="P4072" i="247" s="1"/>
  <c r="P4073" i="247" s="1"/>
  <c r="P4074" i="247" s="1"/>
  <c r="P4075" i="247" s="1"/>
  <c r="P4076" i="247" s="1"/>
  <c r="P4077" i="247" s="1"/>
  <c r="P4078" i="247" s="1"/>
  <c r="P4079" i="247" s="1"/>
  <c r="P4080" i="247" s="1"/>
  <c r="P4081" i="247" s="1"/>
  <c r="P4082" i="247" s="1"/>
  <c r="P4083" i="247" s="1"/>
  <c r="P4084" i="247" s="1"/>
  <c r="P4085" i="247" s="1"/>
  <c r="P4086" i="247" s="1"/>
  <c r="P4087" i="247" s="1"/>
  <c r="P4088" i="247" s="1"/>
  <c r="P4089" i="247" s="1"/>
  <c r="P4090" i="247" s="1"/>
  <c r="P4091" i="247" s="1"/>
  <c r="P4092" i="247" s="1"/>
  <c r="P4093" i="247" s="1"/>
  <c r="P4094" i="247" s="1"/>
  <c r="P4095" i="247" s="1"/>
  <c r="P4096" i="247" s="1"/>
  <c r="P4097" i="247" s="1"/>
  <c r="P4098" i="247" s="1"/>
  <c r="P4099" i="247" s="1"/>
  <c r="P4100" i="247" s="1"/>
  <c r="P4101" i="247" s="1"/>
  <c r="P4102" i="247" s="1"/>
  <c r="P4103" i="247" s="1"/>
  <c r="P4104" i="247" s="1"/>
  <c r="P4105" i="247" s="1"/>
  <c r="P4106" i="247" s="1"/>
  <c r="P4107" i="247" s="1"/>
  <c r="P4108" i="247" s="1"/>
  <c r="P4109" i="247" s="1"/>
  <c r="P4110" i="247" s="1"/>
  <c r="P4111" i="247" s="1"/>
  <c r="P4112" i="247" s="1"/>
  <c r="P4113" i="247" s="1"/>
  <c r="P4114" i="247" s="1"/>
  <c r="P4115" i="247" s="1"/>
  <c r="P4116" i="247" s="1"/>
  <c r="P4117" i="247" s="1"/>
  <c r="P4118" i="247" s="1"/>
  <c r="P4119" i="247" s="1"/>
  <c r="P4120" i="247" s="1"/>
  <c r="P4121" i="247" s="1"/>
  <c r="P4122" i="247" s="1"/>
  <c r="P4123" i="247" s="1"/>
  <c r="P4124" i="247" s="1"/>
  <c r="P4125" i="247" s="1"/>
  <c r="P4126" i="247" s="1"/>
  <c r="P4127" i="247" s="1"/>
  <c r="P4128" i="247" s="1"/>
  <c r="P4129" i="247" s="1"/>
  <c r="P4130" i="247" s="1"/>
  <c r="P4131" i="247" s="1"/>
  <c r="P4132" i="247" s="1"/>
  <c r="P4133" i="247" s="1"/>
  <c r="P4134" i="247" s="1"/>
  <c r="P4135" i="247" s="1"/>
  <c r="P4136" i="247" s="1"/>
  <c r="P4137" i="247" s="1"/>
  <c r="P4138" i="247" s="1"/>
  <c r="P4139" i="247" s="1"/>
  <c r="P4140" i="247" s="1"/>
  <c r="P4141" i="247" s="1"/>
  <c r="P4142" i="247" s="1"/>
  <c r="P4143" i="247" s="1"/>
  <c r="P4144" i="247" s="1"/>
  <c r="P4145" i="247" s="1"/>
  <c r="P4146" i="247" s="1"/>
  <c r="P4147" i="247" s="1"/>
  <c r="P4148" i="247" s="1"/>
  <c r="P4149" i="247" s="1"/>
  <c r="P4150" i="247" s="1"/>
  <c r="P4151" i="247" s="1"/>
  <c r="P4152" i="247" s="1"/>
  <c r="P4153" i="247" s="1"/>
  <c r="P4154" i="247" s="1"/>
  <c r="P4155" i="247" s="1"/>
  <c r="P4156" i="247" s="1"/>
  <c r="P4157" i="247" s="1"/>
  <c r="P4158" i="247" s="1"/>
  <c r="P4159" i="247" s="1"/>
  <c r="P4160" i="247" s="1"/>
  <c r="P4161" i="247" s="1"/>
  <c r="P4162" i="247" s="1"/>
  <c r="P4163" i="247" s="1"/>
  <c r="P4164" i="247" s="1"/>
  <c r="P4165" i="247" s="1"/>
  <c r="P4166" i="247" s="1"/>
  <c r="P4167" i="247" s="1"/>
  <c r="P4168" i="247" s="1"/>
  <c r="P4169" i="247" s="1"/>
  <c r="P4170" i="247" s="1"/>
  <c r="P4171" i="247" s="1"/>
  <c r="P4172" i="247" s="1"/>
  <c r="P4173" i="247" s="1"/>
  <c r="P4174" i="247" s="1"/>
  <c r="P4175" i="247" s="1"/>
  <c r="P4176" i="247" s="1"/>
  <c r="P4177" i="247" s="1"/>
  <c r="P4178" i="247" s="1"/>
  <c r="P4179" i="247" s="1"/>
  <c r="P4180" i="247" s="1"/>
  <c r="P4181" i="247" s="1"/>
  <c r="P4182" i="247" s="1"/>
  <c r="P4183" i="247" s="1"/>
  <c r="P4184" i="247" s="1"/>
  <c r="P4185" i="247" s="1"/>
  <c r="P4186" i="247" s="1"/>
  <c r="P4187" i="247" s="1"/>
  <c r="P4188" i="247" s="1"/>
  <c r="P4189" i="247" s="1"/>
  <c r="P4190" i="247" s="1"/>
  <c r="P4191" i="247" s="1"/>
  <c r="P4192" i="247" s="1"/>
  <c r="P4193" i="247" s="1"/>
  <c r="P4194" i="247" s="1"/>
  <c r="P4195" i="247" s="1"/>
  <c r="P4196" i="247" s="1"/>
  <c r="P4197" i="247" s="1"/>
  <c r="P4198" i="247" s="1"/>
  <c r="P4199" i="247" s="1"/>
  <c r="P4200" i="247" s="1"/>
  <c r="P4201" i="247" s="1"/>
  <c r="P4202" i="247" s="1"/>
  <c r="P4203" i="247" s="1"/>
  <c r="P4204" i="247" s="1"/>
  <c r="P4205" i="247" s="1"/>
  <c r="P4206" i="247" s="1"/>
  <c r="P4207" i="247" s="1"/>
  <c r="P4208" i="247" s="1"/>
  <c r="P4209" i="247" s="1"/>
  <c r="P4210" i="247" s="1"/>
  <c r="P4211" i="247" s="1"/>
  <c r="P4212" i="247" s="1"/>
  <c r="P4213" i="247" s="1"/>
  <c r="P4214" i="247" s="1"/>
  <c r="P4215" i="247" s="1"/>
  <c r="P4216" i="247" s="1"/>
  <c r="P4217" i="247" s="1"/>
  <c r="P4218" i="247" s="1"/>
  <c r="P4219" i="247" s="1"/>
  <c r="P4220" i="247" s="1"/>
  <c r="P4221" i="247" s="1"/>
  <c r="P4222" i="247" s="1"/>
  <c r="P4223" i="247" s="1"/>
  <c r="P4224" i="247" s="1"/>
  <c r="P4225" i="247" s="1"/>
  <c r="P4226" i="247" s="1"/>
  <c r="P4227" i="247" s="1"/>
  <c r="P4228" i="247" s="1"/>
  <c r="P4229" i="247" s="1"/>
  <c r="P4230" i="247" s="1"/>
  <c r="P4231" i="247" s="1"/>
  <c r="P4232" i="247" s="1"/>
  <c r="P4233" i="247" s="1"/>
  <c r="P4234" i="247" s="1"/>
  <c r="P4235" i="247" s="1"/>
  <c r="P4236" i="247" s="1"/>
  <c r="P4237" i="247" s="1"/>
  <c r="P4238" i="247" s="1"/>
  <c r="P4239" i="247" s="1"/>
  <c r="P4240" i="247" s="1"/>
  <c r="P4241" i="247" s="1"/>
  <c r="P4242" i="247" s="1"/>
  <c r="P4243" i="247" s="1"/>
  <c r="P4244" i="247" s="1"/>
  <c r="P4245" i="247" s="1"/>
  <c r="P4246" i="247" s="1"/>
  <c r="P4247" i="247" s="1"/>
  <c r="P4248" i="247" s="1"/>
  <c r="P4249" i="247" s="1"/>
  <c r="P4250" i="247" s="1"/>
  <c r="P4251" i="247" s="1"/>
  <c r="P4252" i="247" s="1"/>
  <c r="P4253" i="247" s="1"/>
  <c r="P4254" i="247" s="1"/>
  <c r="P4255" i="247" s="1"/>
  <c r="P4256" i="247" s="1"/>
  <c r="P4257" i="247" s="1"/>
  <c r="P4258" i="247" s="1"/>
  <c r="P4259" i="247" s="1"/>
  <c r="P4260" i="247" s="1"/>
  <c r="P4261" i="247" s="1"/>
  <c r="P4262" i="247" s="1"/>
  <c r="P4263" i="247" s="1"/>
  <c r="P4264" i="247" s="1"/>
  <c r="P4265" i="247" s="1"/>
  <c r="P4266" i="247" s="1"/>
  <c r="P4267" i="247" s="1"/>
  <c r="P4268" i="247" s="1"/>
  <c r="P4269" i="247" s="1"/>
  <c r="P4270" i="247" s="1"/>
  <c r="P4271" i="247" s="1"/>
  <c r="P4272" i="247" s="1"/>
  <c r="P4273" i="247" s="1"/>
  <c r="P4274" i="247" s="1"/>
  <c r="P4275" i="247" s="1"/>
  <c r="P4276" i="247" s="1"/>
  <c r="P4277" i="247" s="1"/>
  <c r="P4278" i="247" s="1"/>
  <c r="P4279" i="247" s="1"/>
  <c r="P4280" i="247" s="1"/>
  <c r="P4281" i="247" s="1"/>
  <c r="P4282" i="247" s="1"/>
  <c r="P4283" i="247" s="1"/>
  <c r="P4284" i="247" s="1"/>
  <c r="P4285" i="247" s="1"/>
  <c r="P4286" i="247" s="1"/>
  <c r="P4287" i="247" s="1"/>
  <c r="P4288" i="247" s="1"/>
  <c r="P4289" i="247" s="1"/>
  <c r="P4290" i="247" s="1"/>
  <c r="P4291" i="247" s="1"/>
  <c r="P4292" i="247" s="1"/>
  <c r="P4293" i="247" s="1"/>
  <c r="P4294" i="247" s="1"/>
  <c r="P4295" i="247" s="1"/>
  <c r="P4296" i="247" s="1"/>
  <c r="P4297" i="247" s="1"/>
  <c r="P4298" i="247" s="1"/>
  <c r="P4299" i="247" s="1"/>
  <c r="P4300" i="247" s="1"/>
  <c r="P4301" i="247" s="1"/>
  <c r="P4302" i="247" s="1"/>
  <c r="P4303" i="247" s="1"/>
  <c r="P4304" i="247" s="1"/>
  <c r="P4305" i="247" s="1"/>
  <c r="P4306" i="247" s="1"/>
  <c r="P4307" i="247" s="1"/>
  <c r="P4308" i="247" s="1"/>
  <c r="P4309" i="247" s="1"/>
  <c r="P4310" i="247" s="1"/>
  <c r="P4311" i="247" s="1"/>
  <c r="P4312" i="247" s="1"/>
  <c r="P4313" i="247" s="1"/>
  <c r="P4314" i="247" s="1"/>
  <c r="P4315" i="247" s="1"/>
  <c r="P4316" i="247" s="1"/>
  <c r="P4317" i="247" s="1"/>
  <c r="P4318" i="247" s="1"/>
  <c r="P4319" i="247" s="1"/>
  <c r="P4320" i="247" s="1"/>
  <c r="P4321" i="247" s="1"/>
  <c r="P4322" i="247" s="1"/>
  <c r="P4323" i="247" s="1"/>
  <c r="P4324" i="247" s="1"/>
  <c r="P4325" i="247" s="1"/>
  <c r="P4326" i="247" s="1"/>
  <c r="P4327" i="247" s="1"/>
  <c r="P4328" i="247" s="1"/>
  <c r="P4329" i="247" s="1"/>
  <c r="P4330" i="247" s="1"/>
  <c r="P4331" i="247" s="1"/>
  <c r="P4332" i="247" s="1"/>
  <c r="P4333" i="247" s="1"/>
  <c r="P4334" i="247" s="1"/>
  <c r="P4335" i="247" s="1"/>
  <c r="P4336" i="247" s="1"/>
  <c r="P4337" i="247" s="1"/>
  <c r="P4338" i="247" s="1"/>
  <c r="P4339" i="247" s="1"/>
  <c r="P4340" i="247" s="1"/>
  <c r="P4341" i="247" s="1"/>
  <c r="P4342" i="247" s="1"/>
  <c r="P4343" i="247" s="1"/>
  <c r="P4344" i="247" s="1"/>
  <c r="P4345" i="247" s="1"/>
  <c r="P4346" i="247" s="1"/>
  <c r="P4347" i="247" s="1"/>
  <c r="P4348" i="247" s="1"/>
  <c r="P4349" i="247" s="1"/>
  <c r="P4350" i="247" s="1"/>
  <c r="P4351" i="247" s="1"/>
  <c r="P4352" i="247" s="1"/>
  <c r="P4353" i="247" s="1"/>
  <c r="P4354" i="247" s="1"/>
  <c r="P4355" i="247" s="1"/>
  <c r="P4356" i="247" s="1"/>
  <c r="P4357" i="247" s="1"/>
  <c r="P4358" i="247" s="1"/>
  <c r="P4359" i="247" s="1"/>
  <c r="P4360" i="247" s="1"/>
  <c r="P4361" i="247" s="1"/>
  <c r="P4362" i="247" s="1"/>
  <c r="P4363" i="247" s="1"/>
  <c r="P4364" i="247" s="1"/>
  <c r="P4365" i="247" s="1"/>
  <c r="P4366" i="247" s="1"/>
  <c r="P4367" i="247" s="1"/>
  <c r="P4368" i="247" s="1"/>
  <c r="P4369" i="247" s="1"/>
  <c r="P4370" i="247" s="1"/>
  <c r="P4371" i="247" s="1"/>
  <c r="P4372" i="247" s="1"/>
  <c r="P4373" i="247" s="1"/>
  <c r="P4374" i="247" s="1"/>
  <c r="P4375" i="247" s="1"/>
  <c r="P4376" i="247" s="1"/>
  <c r="P4377" i="247" s="1"/>
  <c r="P4378" i="247" s="1"/>
  <c r="P4379" i="247" s="1"/>
  <c r="P4380" i="247" s="1"/>
  <c r="P4381" i="247" s="1"/>
  <c r="P4382" i="247" s="1"/>
  <c r="P4383" i="247" s="1"/>
  <c r="P4384" i="247" s="1"/>
  <c r="P4385" i="247" s="1"/>
  <c r="P4386" i="247" s="1"/>
  <c r="P4387" i="247" s="1"/>
  <c r="P4388" i="247" s="1"/>
  <c r="P4389" i="247" s="1"/>
  <c r="P4390" i="247" s="1"/>
  <c r="P4391" i="247" s="1"/>
  <c r="P4392" i="247" s="1"/>
  <c r="P4393" i="247" s="1"/>
  <c r="P4394" i="247" s="1"/>
  <c r="P4395" i="247" s="1"/>
  <c r="P4396" i="247" s="1"/>
  <c r="P4397" i="247" s="1"/>
  <c r="P4398" i="247" s="1"/>
  <c r="P4399" i="247" s="1"/>
  <c r="P4400" i="247" s="1"/>
  <c r="P4401" i="247" s="1"/>
  <c r="P4402" i="247" s="1"/>
  <c r="P4403" i="247" s="1"/>
  <c r="P4404" i="247" s="1"/>
  <c r="P4405" i="247" s="1"/>
  <c r="P4406" i="247" s="1"/>
  <c r="P4407" i="247" s="1"/>
  <c r="P4408" i="247" s="1"/>
  <c r="P4409" i="247" s="1"/>
  <c r="P4410" i="247" s="1"/>
  <c r="P4411" i="247" s="1"/>
  <c r="P4412" i="247" s="1"/>
  <c r="P4413" i="247" s="1"/>
  <c r="P4414" i="247" s="1"/>
  <c r="P4415" i="247" s="1"/>
  <c r="P4416" i="247" s="1"/>
  <c r="P4417" i="247" s="1"/>
  <c r="P4418" i="247" s="1"/>
  <c r="P4419" i="247" s="1"/>
  <c r="P4420" i="247" s="1"/>
  <c r="P4421" i="247" s="1"/>
  <c r="P4422" i="247" s="1"/>
  <c r="P4423" i="247" s="1"/>
  <c r="P4424" i="247" s="1"/>
  <c r="P4425" i="247" s="1"/>
  <c r="P4426" i="247" s="1"/>
  <c r="P4427" i="247" s="1"/>
  <c r="P4428" i="247" s="1"/>
  <c r="P4429" i="247" s="1"/>
  <c r="P4430" i="247" s="1"/>
  <c r="P4431" i="247" s="1"/>
  <c r="P4432" i="247" s="1"/>
  <c r="P4433" i="247" s="1"/>
  <c r="P4434" i="247" s="1"/>
  <c r="P4435" i="247" s="1"/>
  <c r="P4436" i="247" s="1"/>
  <c r="P4437" i="247" s="1"/>
  <c r="P4438" i="247" s="1"/>
  <c r="P4439" i="247" s="1"/>
  <c r="P4440" i="247" s="1"/>
  <c r="P4441" i="247" s="1"/>
  <c r="P4442" i="247" s="1"/>
  <c r="P4443" i="247" s="1"/>
  <c r="P4444" i="247" s="1"/>
  <c r="P4445" i="247" s="1"/>
  <c r="P4446" i="247" s="1"/>
  <c r="P4447" i="247" s="1"/>
  <c r="P4448" i="247" s="1"/>
  <c r="P4449" i="247" s="1"/>
  <c r="P4450" i="247" s="1"/>
  <c r="P4451" i="247" s="1"/>
  <c r="P4452" i="247" s="1"/>
  <c r="P4453" i="247" s="1"/>
  <c r="P4454" i="247" s="1"/>
  <c r="P4455" i="247" s="1"/>
  <c r="P4456" i="247" s="1"/>
  <c r="P4457" i="247" s="1"/>
  <c r="P4458" i="247" s="1"/>
  <c r="P4459" i="247" s="1"/>
  <c r="P4460" i="247" s="1"/>
  <c r="P4461" i="247" s="1"/>
  <c r="P4462" i="247" s="1"/>
  <c r="P4463" i="247" s="1"/>
  <c r="P4464" i="247" s="1"/>
  <c r="P4465" i="247" s="1"/>
  <c r="P4466" i="247" s="1"/>
  <c r="P4467" i="247" s="1"/>
  <c r="P4468" i="247" s="1"/>
  <c r="P4469" i="247" s="1"/>
  <c r="P4470" i="247" s="1"/>
  <c r="P4471" i="247" s="1"/>
  <c r="P4472" i="247" s="1"/>
  <c r="P4473" i="247" s="1"/>
  <c r="P4474" i="247" s="1"/>
  <c r="P4475" i="247" s="1"/>
  <c r="P4476" i="247" s="1"/>
  <c r="P4477" i="247" s="1"/>
  <c r="P4478" i="247" s="1"/>
  <c r="P4479" i="247" s="1"/>
  <c r="P4480" i="247" s="1"/>
  <c r="P4481" i="247" s="1"/>
  <c r="P4482" i="247" s="1"/>
  <c r="P4483" i="247" s="1"/>
  <c r="P4484" i="247" s="1"/>
  <c r="P4485" i="247" s="1"/>
  <c r="P4486" i="247" s="1"/>
  <c r="P4487" i="247" s="1"/>
  <c r="P4488" i="247" s="1"/>
  <c r="P4489" i="247" s="1"/>
  <c r="P4490" i="247" s="1"/>
  <c r="P4491" i="247" s="1"/>
  <c r="P4492" i="247" s="1"/>
  <c r="P4493" i="247" s="1"/>
  <c r="P4494" i="247" s="1"/>
  <c r="P4495" i="247" s="1"/>
  <c r="P4496" i="247" s="1"/>
  <c r="P4497" i="247" s="1"/>
  <c r="P4498" i="247" s="1"/>
  <c r="P4499" i="247" s="1"/>
  <c r="P4500" i="247" s="1"/>
  <c r="P4501" i="247" s="1"/>
  <c r="P4502" i="247" s="1"/>
  <c r="P4503" i="247" s="1"/>
  <c r="P4504" i="247" s="1"/>
  <c r="P4505" i="247" s="1"/>
  <c r="P4506" i="247" s="1"/>
  <c r="P4507" i="247" s="1"/>
  <c r="P4508" i="247" s="1"/>
  <c r="P4509" i="247" s="1"/>
  <c r="P4510" i="247" s="1"/>
  <c r="P4511" i="247" s="1"/>
  <c r="P4512" i="247" s="1"/>
  <c r="P4513" i="247" s="1"/>
  <c r="P4514" i="247" s="1"/>
  <c r="P4515" i="247" s="1"/>
  <c r="P4516" i="247" s="1"/>
  <c r="P4517" i="247" s="1"/>
  <c r="P4518" i="247" s="1"/>
  <c r="P4519" i="247" s="1"/>
  <c r="P4520" i="247" s="1"/>
  <c r="P4521" i="247" s="1"/>
  <c r="P4522" i="247" s="1"/>
  <c r="P4523" i="247" s="1"/>
  <c r="P4524" i="247" s="1"/>
  <c r="P4525" i="247" s="1"/>
  <c r="P4526" i="247" s="1"/>
  <c r="P4527" i="247" s="1"/>
  <c r="P4528" i="247" s="1"/>
  <c r="P4529" i="247" s="1"/>
  <c r="P4530" i="247" s="1"/>
  <c r="P4531" i="247" s="1"/>
  <c r="P4532" i="247" s="1"/>
  <c r="P4533" i="247" s="1"/>
  <c r="P4534" i="247" s="1"/>
  <c r="P4535" i="247" s="1"/>
  <c r="P4536" i="247" s="1"/>
  <c r="P4537" i="247" s="1"/>
  <c r="P4538" i="247" s="1"/>
  <c r="P4539" i="247" s="1"/>
  <c r="P4540" i="247" s="1"/>
  <c r="P4541" i="247" s="1"/>
  <c r="P4542" i="247" s="1"/>
  <c r="P4543" i="247" s="1"/>
  <c r="P4544" i="247" s="1"/>
  <c r="P4545" i="247" s="1"/>
  <c r="P4546" i="247" s="1"/>
  <c r="P4547" i="247" s="1"/>
  <c r="P4548" i="247" s="1"/>
  <c r="P4549" i="247" s="1"/>
  <c r="P4550" i="247" s="1"/>
  <c r="P4551" i="247" s="1"/>
  <c r="P4552" i="247" s="1"/>
  <c r="P4553" i="247" s="1"/>
  <c r="P4554" i="247" s="1"/>
  <c r="P4555" i="247" s="1"/>
  <c r="P4556" i="247" s="1"/>
  <c r="P4557" i="247" s="1"/>
  <c r="P4558" i="247" s="1"/>
  <c r="P4559" i="247" s="1"/>
  <c r="P4560" i="247" s="1"/>
  <c r="P4561" i="247" s="1"/>
  <c r="P4562" i="247" s="1"/>
  <c r="P4563" i="247" s="1"/>
  <c r="P4564" i="247" s="1"/>
  <c r="P4565" i="247" s="1"/>
  <c r="P4566" i="247" s="1"/>
  <c r="P4567" i="247" s="1"/>
  <c r="P4568" i="247" s="1"/>
  <c r="P4569" i="247" s="1"/>
  <c r="P4570" i="247" s="1"/>
  <c r="P4571" i="247" s="1"/>
  <c r="P4572" i="247" s="1"/>
  <c r="P4573" i="247" s="1"/>
  <c r="P4574" i="247" s="1"/>
  <c r="P4575" i="247" s="1"/>
  <c r="P4576" i="247" s="1"/>
  <c r="P4577" i="247" s="1"/>
  <c r="P4578" i="247" s="1"/>
  <c r="P4579" i="247" s="1"/>
  <c r="P4580" i="247" s="1"/>
  <c r="P4581" i="247" s="1"/>
  <c r="P4582" i="247" s="1"/>
  <c r="P4583" i="247" s="1"/>
  <c r="P4584" i="247" s="1"/>
  <c r="P4585" i="247" s="1"/>
  <c r="P4586" i="247" s="1"/>
  <c r="P4587" i="247" s="1"/>
  <c r="P4588" i="247" s="1"/>
  <c r="P4589" i="247" s="1"/>
  <c r="P4590" i="247" s="1"/>
  <c r="P4591" i="247" s="1"/>
  <c r="P4592" i="247" s="1"/>
  <c r="P4593" i="247" s="1"/>
  <c r="P4594" i="247" s="1"/>
  <c r="P4595" i="247" s="1"/>
  <c r="P4596" i="247" s="1"/>
  <c r="P4597" i="247" s="1"/>
  <c r="P4598" i="247" s="1"/>
  <c r="P4599" i="247" s="1"/>
  <c r="P4600" i="247" s="1"/>
  <c r="P4601" i="247" s="1"/>
  <c r="P4602" i="247" s="1"/>
  <c r="P4603" i="247" s="1"/>
  <c r="P4604" i="247" s="1"/>
  <c r="P4605" i="247" s="1"/>
  <c r="P4606" i="247" s="1"/>
  <c r="P4607" i="247" s="1"/>
  <c r="P4608" i="247" s="1"/>
  <c r="P4609" i="247" s="1"/>
  <c r="P4610" i="247" s="1"/>
  <c r="P4611" i="247" s="1"/>
  <c r="P4612" i="247" s="1"/>
  <c r="P4613" i="247" s="1"/>
  <c r="P4614" i="247" s="1"/>
  <c r="P4615" i="247" s="1"/>
  <c r="P4616" i="247" s="1"/>
  <c r="P4617" i="247" s="1"/>
  <c r="P4618" i="247" s="1"/>
  <c r="P4619" i="247" s="1"/>
  <c r="P4620" i="247" s="1"/>
  <c r="P4621" i="247" s="1"/>
  <c r="P4622" i="247" s="1"/>
  <c r="P4623" i="247" s="1"/>
  <c r="P4624" i="247" s="1"/>
  <c r="P4625" i="247" s="1"/>
  <c r="P4626" i="247" s="1"/>
  <c r="P4627" i="247" s="1"/>
  <c r="P4628" i="247" s="1"/>
  <c r="P4629" i="247" s="1"/>
  <c r="P4630" i="247" s="1"/>
  <c r="P4631" i="247" s="1"/>
  <c r="P4632" i="247" s="1"/>
  <c r="P4633" i="247" s="1"/>
  <c r="P4634" i="247" s="1"/>
  <c r="P4635" i="247" s="1"/>
  <c r="P4636" i="247" s="1"/>
  <c r="P4637" i="247" s="1"/>
  <c r="P4638" i="247" s="1"/>
  <c r="P4639" i="247" s="1"/>
  <c r="P4640" i="247" s="1"/>
  <c r="P4641" i="247" s="1"/>
  <c r="P4642" i="247" s="1"/>
  <c r="P4643" i="247" s="1"/>
  <c r="P4644" i="247" s="1"/>
  <c r="P4645" i="247" s="1"/>
  <c r="P4646" i="247" s="1"/>
  <c r="P4647" i="247" s="1"/>
  <c r="P4648" i="247" s="1"/>
  <c r="P4649" i="247" s="1"/>
  <c r="P4650" i="247" s="1"/>
  <c r="P4651" i="247" s="1"/>
  <c r="P4652" i="247" s="1"/>
  <c r="P4653" i="247" s="1"/>
  <c r="P4654" i="247" s="1"/>
  <c r="P4655" i="247" s="1"/>
  <c r="P4656" i="247" s="1"/>
  <c r="P4657" i="247" s="1"/>
  <c r="P4658" i="247" s="1"/>
  <c r="P4659" i="247" s="1"/>
  <c r="P4660" i="247" s="1"/>
  <c r="P4661" i="247" s="1"/>
  <c r="P4662" i="247" s="1"/>
  <c r="P4663" i="247" s="1"/>
  <c r="P4664" i="247" s="1"/>
  <c r="P4665" i="247" s="1"/>
  <c r="P4666" i="247" s="1"/>
  <c r="P4667" i="247" s="1"/>
  <c r="P4668" i="247" s="1"/>
  <c r="P4669" i="247" s="1"/>
  <c r="P4670" i="247" s="1"/>
  <c r="P4671" i="247" s="1"/>
  <c r="P4672" i="247" s="1"/>
  <c r="P4673" i="247" s="1"/>
  <c r="P4674" i="247" s="1"/>
  <c r="P4675" i="247" s="1"/>
  <c r="P4676" i="247" s="1"/>
  <c r="P4677" i="247" s="1"/>
  <c r="P4678" i="247" s="1"/>
  <c r="P4679" i="247" s="1"/>
  <c r="P4680" i="247" s="1"/>
  <c r="P4681" i="247" s="1"/>
  <c r="P4682" i="247" s="1"/>
  <c r="P4683" i="247" s="1"/>
  <c r="P4684" i="247" s="1"/>
  <c r="P4685" i="247" s="1"/>
  <c r="P4686" i="247" s="1"/>
  <c r="P4687" i="247" s="1"/>
  <c r="P4688" i="247" s="1"/>
  <c r="P4689" i="247" s="1"/>
  <c r="P4690" i="247" s="1"/>
  <c r="P4691" i="247" s="1"/>
  <c r="P4692" i="247" s="1"/>
  <c r="P4693" i="247" s="1"/>
  <c r="P4694" i="247" s="1"/>
  <c r="P4695" i="247" s="1"/>
  <c r="P4696" i="247" s="1"/>
  <c r="P4697" i="247" s="1"/>
  <c r="P4698" i="247" s="1"/>
  <c r="P4699" i="247" s="1"/>
  <c r="P4700" i="247" s="1"/>
  <c r="P4701" i="247" s="1"/>
  <c r="P4702" i="247" s="1"/>
  <c r="P4703" i="247" s="1"/>
  <c r="P4704" i="247" s="1"/>
  <c r="P4705" i="247" s="1"/>
  <c r="P4706" i="247" s="1"/>
  <c r="P4707" i="247" s="1"/>
  <c r="P4708" i="247" s="1"/>
  <c r="P4709" i="247" s="1"/>
  <c r="P4710" i="247" s="1"/>
  <c r="P4711" i="247" s="1"/>
  <c r="P4712" i="247" s="1"/>
  <c r="P4713" i="247" s="1"/>
  <c r="P4714" i="247" s="1"/>
  <c r="P4715" i="247" s="1"/>
  <c r="P4716" i="247" s="1"/>
  <c r="P4717" i="247" s="1"/>
  <c r="P4718" i="247" s="1"/>
  <c r="P4719" i="247" s="1"/>
  <c r="P4720" i="247" s="1"/>
  <c r="P4721" i="247" s="1"/>
  <c r="P4722" i="247" s="1"/>
  <c r="P4723" i="247" s="1"/>
  <c r="P4724" i="247" s="1"/>
  <c r="P4725" i="247" s="1"/>
  <c r="P4726" i="247" s="1"/>
  <c r="P4727" i="247" s="1"/>
  <c r="P4728" i="247" s="1"/>
  <c r="P4729" i="247" s="1"/>
  <c r="P4730" i="247" s="1"/>
  <c r="P4731" i="247" s="1"/>
  <c r="P4732" i="247" s="1"/>
  <c r="P4733" i="247" s="1"/>
  <c r="P4734" i="247" s="1"/>
  <c r="P4735" i="247" s="1"/>
  <c r="P4736" i="247" s="1"/>
  <c r="P4737" i="247" s="1"/>
  <c r="P4738" i="247" s="1"/>
  <c r="P4739" i="247" s="1"/>
  <c r="P4740" i="247" s="1"/>
  <c r="P4741" i="247" s="1"/>
  <c r="P4742" i="247" s="1"/>
  <c r="P4743" i="247" s="1"/>
  <c r="P4744" i="247" s="1"/>
  <c r="P4745" i="247" s="1"/>
  <c r="P4746" i="247" s="1"/>
  <c r="P4747" i="247" s="1"/>
  <c r="P4748" i="247" s="1"/>
  <c r="P4749" i="247" s="1"/>
  <c r="P4750" i="247" s="1"/>
  <c r="P4751" i="247" s="1"/>
  <c r="P4752" i="247" s="1"/>
  <c r="P4753" i="247" s="1"/>
  <c r="P4754" i="247" s="1"/>
  <c r="P4755" i="247" s="1"/>
  <c r="P4756" i="247" s="1"/>
  <c r="P4757" i="247" s="1"/>
  <c r="P4758" i="247" s="1"/>
  <c r="P4759" i="247" s="1"/>
  <c r="P4760" i="247" s="1"/>
  <c r="P4761" i="247" s="1"/>
  <c r="P4762" i="247" s="1"/>
  <c r="P4763" i="247" s="1"/>
  <c r="P4764" i="247" s="1"/>
  <c r="P4765" i="247" s="1"/>
  <c r="P4766" i="247" s="1"/>
  <c r="P4767" i="247" s="1"/>
  <c r="P4768" i="247" s="1"/>
  <c r="P4769" i="247" s="1"/>
  <c r="P4770" i="247" s="1"/>
  <c r="P4771" i="247" s="1"/>
  <c r="P4772" i="247" s="1"/>
  <c r="P4773" i="247" s="1"/>
  <c r="P4774" i="247" s="1"/>
  <c r="P4775" i="247" s="1"/>
  <c r="P4776" i="247" s="1"/>
  <c r="P4777" i="247" s="1"/>
  <c r="P4778" i="247" s="1"/>
  <c r="P4779" i="247" s="1"/>
  <c r="P4780" i="247" s="1"/>
  <c r="P4781" i="247" s="1"/>
  <c r="P4782" i="247" s="1"/>
  <c r="P4783" i="247" s="1"/>
  <c r="P4784" i="247" s="1"/>
  <c r="P4785" i="247" s="1"/>
  <c r="P4786" i="247" s="1"/>
  <c r="P4787" i="247" s="1"/>
  <c r="P4788" i="247" s="1"/>
  <c r="P4789" i="247" s="1"/>
  <c r="P4790" i="247" s="1"/>
  <c r="P4791" i="247" s="1"/>
  <c r="P4792" i="247" s="1"/>
  <c r="P4793" i="247" s="1"/>
  <c r="P4794" i="247" s="1"/>
  <c r="P4795" i="247" s="1"/>
  <c r="P4796" i="247" s="1"/>
  <c r="P4797" i="247" s="1"/>
  <c r="P4798" i="247" s="1"/>
  <c r="P4799" i="247" s="1"/>
  <c r="P4800" i="247" s="1"/>
  <c r="P4801" i="247" s="1"/>
  <c r="P4802" i="247" s="1"/>
  <c r="P4803" i="247" s="1"/>
  <c r="P4804" i="247" s="1"/>
  <c r="P4805" i="247" s="1"/>
  <c r="P4806" i="247" s="1"/>
  <c r="P4807" i="247" s="1"/>
  <c r="P4808" i="247" s="1"/>
  <c r="P4809" i="247" s="1"/>
  <c r="P4810" i="247" s="1"/>
  <c r="P4811" i="247" s="1"/>
  <c r="P4812" i="247" s="1"/>
  <c r="P4813" i="247" s="1"/>
  <c r="P4814" i="247" s="1"/>
  <c r="P4815" i="247" s="1"/>
  <c r="P4816" i="247" s="1"/>
  <c r="P4817" i="247" s="1"/>
  <c r="P4818" i="247" s="1"/>
  <c r="P4819" i="247" s="1"/>
  <c r="P4820" i="247" s="1"/>
  <c r="P4821" i="247" s="1"/>
  <c r="P4822" i="247" s="1"/>
  <c r="P4823" i="247" s="1"/>
  <c r="P4824" i="247" s="1"/>
  <c r="P4825" i="247" s="1"/>
  <c r="P4826" i="247" s="1"/>
  <c r="P4827" i="247" s="1"/>
  <c r="P4828" i="247" s="1"/>
  <c r="P4829" i="247" s="1"/>
  <c r="P4830" i="247" s="1"/>
  <c r="P4831" i="247" s="1"/>
  <c r="P4832" i="247" s="1"/>
  <c r="P4833" i="247" s="1"/>
  <c r="P4834" i="247" s="1"/>
  <c r="P4835" i="247" s="1"/>
  <c r="P4836" i="247" s="1"/>
  <c r="P4837" i="247" s="1"/>
  <c r="P4838" i="247" s="1"/>
  <c r="P4839" i="247" s="1"/>
  <c r="P4840" i="247" s="1"/>
  <c r="P4841" i="247" s="1"/>
  <c r="P4842" i="247" s="1"/>
  <c r="P4843" i="247" s="1"/>
  <c r="P4844" i="247" s="1"/>
  <c r="P4845" i="247" s="1"/>
  <c r="P4846" i="247" s="1"/>
  <c r="P4847" i="247" s="1"/>
  <c r="P4848" i="247" s="1"/>
  <c r="P4849" i="247" s="1"/>
  <c r="P4850" i="247" s="1"/>
  <c r="P4851" i="247" s="1"/>
  <c r="P4852" i="247" s="1"/>
  <c r="P4853" i="247" s="1"/>
  <c r="P4854" i="247" s="1"/>
  <c r="P4855" i="247" s="1"/>
  <c r="P4856" i="247" s="1"/>
  <c r="P4857" i="247" s="1"/>
  <c r="P4858" i="247" s="1"/>
  <c r="P4859" i="247" s="1"/>
  <c r="P4860" i="247" s="1"/>
  <c r="P4861" i="247" s="1"/>
  <c r="P4862" i="247" s="1"/>
  <c r="P4863" i="247" s="1"/>
  <c r="P4864" i="247" s="1"/>
  <c r="P4865" i="247" s="1"/>
  <c r="P4866" i="247" s="1"/>
  <c r="P4867" i="247" s="1"/>
  <c r="P4868" i="247" s="1"/>
  <c r="P4869" i="247" s="1"/>
  <c r="P4870" i="247" s="1"/>
  <c r="P4871" i="247" s="1"/>
  <c r="P4872" i="247" s="1"/>
  <c r="P4873" i="247" s="1"/>
  <c r="P4874" i="247" s="1"/>
  <c r="P4875" i="247" s="1"/>
  <c r="P4876" i="247" s="1"/>
  <c r="P4877" i="247" s="1"/>
  <c r="P4878" i="247" s="1"/>
  <c r="P4879" i="247" s="1"/>
  <c r="P4880" i="247" s="1"/>
  <c r="P4881" i="247" s="1"/>
  <c r="P4882" i="247" s="1"/>
  <c r="P4883" i="247" s="1"/>
  <c r="P4884" i="247" s="1"/>
  <c r="P4885" i="247" s="1"/>
  <c r="P4886" i="247" s="1"/>
  <c r="P4887" i="247" s="1"/>
  <c r="P4888" i="247" s="1"/>
  <c r="P4889" i="247" s="1"/>
  <c r="P4890" i="247" s="1"/>
  <c r="P4891" i="247" s="1"/>
  <c r="P4892" i="247" s="1"/>
  <c r="P4893" i="247" s="1"/>
  <c r="P4894" i="247" s="1"/>
  <c r="P4895" i="247" s="1"/>
  <c r="P4896" i="247" s="1"/>
  <c r="P4897" i="247" s="1"/>
  <c r="P4898" i="247" s="1"/>
  <c r="P4899" i="247" s="1"/>
  <c r="P4900" i="247" s="1"/>
  <c r="P4901" i="247" s="1"/>
  <c r="P4902" i="247" s="1"/>
  <c r="P4903" i="247" s="1"/>
  <c r="P4904" i="247" s="1"/>
  <c r="P4905" i="247" s="1"/>
  <c r="P4906" i="247" s="1"/>
  <c r="P4907" i="247" s="1"/>
  <c r="P4908" i="247" s="1"/>
  <c r="P4909" i="247" s="1"/>
  <c r="P4910" i="247" s="1"/>
  <c r="P4911" i="247" s="1"/>
  <c r="P4912" i="247" s="1"/>
  <c r="P4913" i="247" s="1"/>
  <c r="P4914" i="247" s="1"/>
  <c r="P4915" i="247" s="1"/>
  <c r="P4916" i="247" s="1"/>
  <c r="P4917" i="247" s="1"/>
  <c r="P4918" i="247" s="1"/>
  <c r="P4919" i="247" s="1"/>
  <c r="P4920" i="247" s="1"/>
  <c r="P4921" i="247" s="1"/>
  <c r="P4922" i="247" s="1"/>
  <c r="P4923" i="247" s="1"/>
  <c r="P4924" i="247" s="1"/>
  <c r="P4925" i="247" s="1"/>
  <c r="P4926" i="247" s="1"/>
  <c r="P4927" i="247" s="1"/>
  <c r="P4928" i="247" s="1"/>
  <c r="P4929" i="247" s="1"/>
  <c r="P4930" i="247" s="1"/>
  <c r="P4931" i="247" s="1"/>
  <c r="P4932" i="247" s="1"/>
  <c r="P4933" i="247" s="1"/>
  <c r="P4934" i="247" s="1"/>
  <c r="P4935" i="247" s="1"/>
  <c r="P4936" i="247" s="1"/>
  <c r="P4937" i="247" s="1"/>
  <c r="P4938" i="247" s="1"/>
  <c r="P4939" i="247" s="1"/>
  <c r="P4940" i="247" s="1"/>
  <c r="P4941" i="247" s="1"/>
  <c r="P4942" i="247" s="1"/>
  <c r="P4943" i="247" s="1"/>
  <c r="P4944" i="247" s="1"/>
  <c r="P4945" i="247" s="1"/>
  <c r="P4946" i="247" s="1"/>
  <c r="P4947" i="247" s="1"/>
  <c r="P4948" i="247" s="1"/>
  <c r="P4949" i="247" s="1"/>
  <c r="P4950" i="247" s="1"/>
  <c r="P4951" i="247" s="1"/>
  <c r="P4952" i="247" s="1"/>
  <c r="P4953" i="247" s="1"/>
  <c r="P4954" i="247" s="1"/>
  <c r="P4955" i="247" s="1"/>
  <c r="P4956" i="247" s="1"/>
  <c r="P4957" i="247" s="1"/>
  <c r="P4958" i="247" s="1"/>
  <c r="P4959" i="247" s="1"/>
  <c r="P4960" i="247" s="1"/>
  <c r="P4961" i="247" s="1"/>
  <c r="P4962" i="247" s="1"/>
  <c r="P4963" i="247" s="1"/>
  <c r="P4964" i="247" s="1"/>
  <c r="P4965" i="247" s="1"/>
  <c r="P4966" i="247" s="1"/>
  <c r="P4967" i="247" s="1"/>
  <c r="P4968" i="247" s="1"/>
  <c r="P4969" i="247" s="1"/>
  <c r="P4970" i="247" s="1"/>
  <c r="P4971" i="247" s="1"/>
  <c r="P4972" i="247" s="1"/>
  <c r="P4973" i="247" s="1"/>
  <c r="P4974" i="247" s="1"/>
  <c r="P4975" i="247" s="1"/>
  <c r="P4976" i="247" s="1"/>
  <c r="P4977" i="247" s="1"/>
  <c r="P4978" i="247" s="1"/>
  <c r="P4979" i="247" s="1"/>
  <c r="P4980" i="247" s="1"/>
  <c r="P4981" i="247" s="1"/>
  <c r="P4982" i="247" s="1"/>
  <c r="P4983" i="247" s="1"/>
  <c r="P4984" i="247" s="1"/>
  <c r="P4985" i="247" s="1"/>
  <c r="P4986" i="247" s="1"/>
  <c r="P4987" i="247" s="1"/>
  <c r="P4988" i="247" s="1"/>
  <c r="P4989" i="247" s="1"/>
  <c r="P4990" i="247" s="1"/>
  <c r="P4991" i="247" s="1"/>
  <c r="P4992" i="247" s="1"/>
  <c r="P4993" i="247" s="1"/>
  <c r="P4994" i="247" s="1"/>
  <c r="P4995" i="247" s="1"/>
  <c r="P4996" i="247" s="1"/>
  <c r="P4997" i="247" s="1"/>
  <c r="P4998" i="247" s="1"/>
  <c r="P4999" i="247" s="1"/>
  <c r="P5000" i="247" s="1"/>
  <c r="P5001" i="247" s="1"/>
  <c r="P5002" i="247" s="1"/>
  <c r="P5003" i="247" s="1"/>
  <c r="P5004" i="247" s="1"/>
  <c r="K7" i="247"/>
  <c r="L7" i="247" s="1"/>
  <c r="B6" i="247"/>
  <c r="P6" i="247"/>
  <c r="K6" i="247"/>
  <c r="L6" i="247" s="1"/>
  <c r="K5" i="247"/>
  <c r="L5" i="247" s="1"/>
  <c r="J5" i="247"/>
  <c r="J6" i="247" s="1"/>
  <c r="J7" i="247" s="1"/>
  <c r="J8" i="247" s="1"/>
  <c r="J9" i="247" s="1"/>
  <c r="J10" i="247" s="1"/>
  <c r="M4" i="247"/>
  <c r="B7" i="246"/>
  <c r="M13" i="246"/>
  <c r="K10" i="246"/>
  <c r="L10" i="246" s="1"/>
  <c r="K9" i="246"/>
  <c r="L9" i="246" s="1"/>
  <c r="K8" i="246"/>
  <c r="L8" i="246" s="1"/>
  <c r="K7" i="246"/>
  <c r="L7" i="246" s="1"/>
  <c r="P6" i="246"/>
  <c r="P7" i="246" s="1"/>
  <c r="P8" i="246" s="1"/>
  <c r="P9" i="246" s="1"/>
  <c r="P10" i="246" s="1"/>
  <c r="P11" i="246" s="1"/>
  <c r="P12" i="246" s="1"/>
  <c r="P13" i="246" s="1"/>
  <c r="P14" i="246" s="1"/>
  <c r="P15" i="246" s="1"/>
  <c r="P16" i="246" s="1"/>
  <c r="P17" i="246" s="1"/>
  <c r="P18" i="246" s="1"/>
  <c r="P19" i="246" s="1"/>
  <c r="P20" i="246" s="1"/>
  <c r="P21" i="246" s="1"/>
  <c r="P22" i="246" s="1"/>
  <c r="P23" i="246" s="1"/>
  <c r="P24" i="246" s="1"/>
  <c r="P25" i="246" s="1"/>
  <c r="P26" i="246" s="1"/>
  <c r="P27" i="246" s="1"/>
  <c r="P28" i="246" s="1"/>
  <c r="P29" i="246" s="1"/>
  <c r="P30" i="246" s="1"/>
  <c r="P31" i="246" s="1"/>
  <c r="P32" i="246" s="1"/>
  <c r="P33" i="246" s="1"/>
  <c r="P34" i="246" s="1"/>
  <c r="P35" i="246" s="1"/>
  <c r="P36" i="246" s="1"/>
  <c r="P37" i="246" s="1"/>
  <c r="P38" i="246" s="1"/>
  <c r="P39" i="246" s="1"/>
  <c r="P40" i="246" s="1"/>
  <c r="P41" i="246" s="1"/>
  <c r="P42" i="246" s="1"/>
  <c r="P43" i="246" s="1"/>
  <c r="P44" i="246" s="1"/>
  <c r="P45" i="246" s="1"/>
  <c r="P46" i="246" s="1"/>
  <c r="P47" i="246" s="1"/>
  <c r="P48" i="246" s="1"/>
  <c r="P49" i="246" s="1"/>
  <c r="P50" i="246" s="1"/>
  <c r="P51" i="246" s="1"/>
  <c r="P52" i="246" s="1"/>
  <c r="P53" i="246" s="1"/>
  <c r="P54" i="246" s="1"/>
  <c r="P55" i="246" s="1"/>
  <c r="P56" i="246" s="1"/>
  <c r="P57" i="246" s="1"/>
  <c r="P58" i="246" s="1"/>
  <c r="P59" i="246" s="1"/>
  <c r="P60" i="246" s="1"/>
  <c r="P61" i="246" s="1"/>
  <c r="P62" i="246" s="1"/>
  <c r="P63" i="246" s="1"/>
  <c r="P64" i="246" s="1"/>
  <c r="P65" i="246" s="1"/>
  <c r="P66" i="246" s="1"/>
  <c r="P67" i="246" s="1"/>
  <c r="P68" i="246" s="1"/>
  <c r="P69" i="246" s="1"/>
  <c r="P70" i="246" s="1"/>
  <c r="P71" i="246" s="1"/>
  <c r="P72" i="246" s="1"/>
  <c r="P73" i="246" s="1"/>
  <c r="P74" i="246" s="1"/>
  <c r="P75" i="246" s="1"/>
  <c r="P76" i="246" s="1"/>
  <c r="P77" i="246" s="1"/>
  <c r="P78" i="246" s="1"/>
  <c r="P79" i="246" s="1"/>
  <c r="P80" i="246" s="1"/>
  <c r="P81" i="246" s="1"/>
  <c r="P82" i="246" s="1"/>
  <c r="P83" i="246" s="1"/>
  <c r="P84" i="246" s="1"/>
  <c r="P85" i="246" s="1"/>
  <c r="P86" i="246" s="1"/>
  <c r="P87" i="246" s="1"/>
  <c r="P88" i="246" s="1"/>
  <c r="P89" i="246" s="1"/>
  <c r="P90" i="246" s="1"/>
  <c r="P91" i="246" s="1"/>
  <c r="P92" i="246" s="1"/>
  <c r="P93" i="246" s="1"/>
  <c r="P94" i="246" s="1"/>
  <c r="P95" i="246" s="1"/>
  <c r="P96" i="246" s="1"/>
  <c r="P97" i="246" s="1"/>
  <c r="P98" i="246" s="1"/>
  <c r="P99" i="246" s="1"/>
  <c r="P100" i="246" s="1"/>
  <c r="P101" i="246" s="1"/>
  <c r="P102" i="246" s="1"/>
  <c r="P103" i="246" s="1"/>
  <c r="P104" i="246" s="1"/>
  <c r="P105" i="246" s="1"/>
  <c r="P106" i="246" s="1"/>
  <c r="P107" i="246" s="1"/>
  <c r="P108" i="246" s="1"/>
  <c r="P109" i="246" s="1"/>
  <c r="P110" i="246" s="1"/>
  <c r="P111" i="246" s="1"/>
  <c r="P112" i="246" s="1"/>
  <c r="P113" i="246" s="1"/>
  <c r="P114" i="246" s="1"/>
  <c r="P115" i="246" s="1"/>
  <c r="P116" i="246" s="1"/>
  <c r="P117" i="246" s="1"/>
  <c r="P118" i="246" s="1"/>
  <c r="P119" i="246" s="1"/>
  <c r="P120" i="246" s="1"/>
  <c r="P121" i="246" s="1"/>
  <c r="P122" i="246" s="1"/>
  <c r="P123" i="246" s="1"/>
  <c r="P124" i="246" s="1"/>
  <c r="P125" i="246" s="1"/>
  <c r="P126" i="246" s="1"/>
  <c r="P127" i="246" s="1"/>
  <c r="P128" i="246" s="1"/>
  <c r="P129" i="246" s="1"/>
  <c r="P130" i="246" s="1"/>
  <c r="P131" i="246" s="1"/>
  <c r="P132" i="246" s="1"/>
  <c r="P133" i="246" s="1"/>
  <c r="P134" i="246" s="1"/>
  <c r="P135" i="246" s="1"/>
  <c r="P136" i="246" s="1"/>
  <c r="P137" i="246" s="1"/>
  <c r="P138" i="246" s="1"/>
  <c r="P139" i="246" s="1"/>
  <c r="P140" i="246" s="1"/>
  <c r="P141" i="246" s="1"/>
  <c r="P142" i="246" s="1"/>
  <c r="P143" i="246" s="1"/>
  <c r="P144" i="246" s="1"/>
  <c r="P145" i="246" s="1"/>
  <c r="P146" i="246" s="1"/>
  <c r="P147" i="246" s="1"/>
  <c r="P148" i="246" s="1"/>
  <c r="P149" i="246" s="1"/>
  <c r="P150" i="246" s="1"/>
  <c r="P151" i="246" s="1"/>
  <c r="P152" i="246" s="1"/>
  <c r="P153" i="246" s="1"/>
  <c r="P154" i="246" s="1"/>
  <c r="P155" i="246" s="1"/>
  <c r="P156" i="246" s="1"/>
  <c r="P157" i="246" s="1"/>
  <c r="P158" i="246" s="1"/>
  <c r="P159" i="246" s="1"/>
  <c r="P160" i="246" s="1"/>
  <c r="P161" i="246" s="1"/>
  <c r="P162" i="246" s="1"/>
  <c r="P163" i="246" s="1"/>
  <c r="P164" i="246" s="1"/>
  <c r="P165" i="246" s="1"/>
  <c r="P166" i="246" s="1"/>
  <c r="P167" i="246" s="1"/>
  <c r="P168" i="246" s="1"/>
  <c r="P169" i="246" s="1"/>
  <c r="P170" i="246" s="1"/>
  <c r="P171" i="246" s="1"/>
  <c r="P172" i="246" s="1"/>
  <c r="P173" i="246" s="1"/>
  <c r="P174" i="246" s="1"/>
  <c r="P175" i="246" s="1"/>
  <c r="P176" i="246" s="1"/>
  <c r="P177" i="246" s="1"/>
  <c r="P178" i="246" s="1"/>
  <c r="P179" i="246" s="1"/>
  <c r="P180" i="246" s="1"/>
  <c r="P181" i="246" s="1"/>
  <c r="P182" i="246" s="1"/>
  <c r="P183" i="246" s="1"/>
  <c r="P184" i="246" s="1"/>
  <c r="P185" i="246" s="1"/>
  <c r="P186" i="246" s="1"/>
  <c r="P187" i="246" s="1"/>
  <c r="P188" i="246" s="1"/>
  <c r="P189" i="246" s="1"/>
  <c r="P190" i="246" s="1"/>
  <c r="P191" i="246" s="1"/>
  <c r="P192" i="246" s="1"/>
  <c r="P193" i="246" s="1"/>
  <c r="P194" i="246" s="1"/>
  <c r="P195" i="246" s="1"/>
  <c r="P196" i="246" s="1"/>
  <c r="P197" i="246" s="1"/>
  <c r="P198" i="246" s="1"/>
  <c r="P199" i="246" s="1"/>
  <c r="P200" i="246" s="1"/>
  <c r="P201" i="246" s="1"/>
  <c r="P202" i="246" s="1"/>
  <c r="P203" i="246" s="1"/>
  <c r="P204" i="246" s="1"/>
  <c r="P205" i="246" s="1"/>
  <c r="P206" i="246" s="1"/>
  <c r="P207" i="246" s="1"/>
  <c r="P208" i="246" s="1"/>
  <c r="P209" i="246" s="1"/>
  <c r="P210" i="246" s="1"/>
  <c r="P211" i="246" s="1"/>
  <c r="P212" i="246" s="1"/>
  <c r="P213" i="246" s="1"/>
  <c r="P214" i="246" s="1"/>
  <c r="P215" i="246" s="1"/>
  <c r="P216" i="246" s="1"/>
  <c r="P217" i="246" s="1"/>
  <c r="P218" i="246" s="1"/>
  <c r="P219" i="246" s="1"/>
  <c r="P220" i="246" s="1"/>
  <c r="P221" i="246" s="1"/>
  <c r="P222" i="246" s="1"/>
  <c r="P223" i="246" s="1"/>
  <c r="P224" i="246" s="1"/>
  <c r="P225" i="246" s="1"/>
  <c r="P226" i="246" s="1"/>
  <c r="P227" i="246" s="1"/>
  <c r="P228" i="246" s="1"/>
  <c r="P229" i="246" s="1"/>
  <c r="P230" i="246" s="1"/>
  <c r="P231" i="246" s="1"/>
  <c r="P232" i="246" s="1"/>
  <c r="P233" i="246" s="1"/>
  <c r="P234" i="246" s="1"/>
  <c r="P235" i="246" s="1"/>
  <c r="P236" i="246" s="1"/>
  <c r="P237" i="246" s="1"/>
  <c r="P238" i="246" s="1"/>
  <c r="P239" i="246" s="1"/>
  <c r="P240" i="246" s="1"/>
  <c r="P241" i="246" s="1"/>
  <c r="P242" i="246" s="1"/>
  <c r="P243" i="246" s="1"/>
  <c r="P244" i="246" s="1"/>
  <c r="P245" i="246" s="1"/>
  <c r="P246" i="246" s="1"/>
  <c r="P247" i="246" s="1"/>
  <c r="P248" i="246" s="1"/>
  <c r="P249" i="246" s="1"/>
  <c r="P250" i="246" s="1"/>
  <c r="P251" i="246" s="1"/>
  <c r="P252" i="246" s="1"/>
  <c r="P253" i="246" s="1"/>
  <c r="P254" i="246" s="1"/>
  <c r="P255" i="246" s="1"/>
  <c r="P256" i="246" s="1"/>
  <c r="P257" i="246" s="1"/>
  <c r="P258" i="246" s="1"/>
  <c r="P259" i="246" s="1"/>
  <c r="P260" i="246" s="1"/>
  <c r="P261" i="246" s="1"/>
  <c r="P262" i="246" s="1"/>
  <c r="P263" i="246" s="1"/>
  <c r="P264" i="246" s="1"/>
  <c r="P265" i="246" s="1"/>
  <c r="P266" i="246" s="1"/>
  <c r="P267" i="246" s="1"/>
  <c r="P268" i="246" s="1"/>
  <c r="P269" i="246" s="1"/>
  <c r="P270" i="246" s="1"/>
  <c r="P271" i="246" s="1"/>
  <c r="P272" i="246" s="1"/>
  <c r="P273" i="246" s="1"/>
  <c r="P274" i="246" s="1"/>
  <c r="P275" i="246" s="1"/>
  <c r="P276" i="246" s="1"/>
  <c r="P277" i="246" s="1"/>
  <c r="P278" i="246" s="1"/>
  <c r="P279" i="246" s="1"/>
  <c r="P280" i="246" s="1"/>
  <c r="P281" i="246" s="1"/>
  <c r="P282" i="246" s="1"/>
  <c r="P283" i="246" s="1"/>
  <c r="P284" i="246" s="1"/>
  <c r="P285" i="246" s="1"/>
  <c r="P286" i="246" s="1"/>
  <c r="P287" i="246" s="1"/>
  <c r="P288" i="246" s="1"/>
  <c r="P289" i="246" s="1"/>
  <c r="P290" i="246" s="1"/>
  <c r="P291" i="246" s="1"/>
  <c r="P292" i="246" s="1"/>
  <c r="P293" i="246" s="1"/>
  <c r="P294" i="246" s="1"/>
  <c r="P295" i="246" s="1"/>
  <c r="P296" i="246" s="1"/>
  <c r="P297" i="246" s="1"/>
  <c r="P298" i="246" s="1"/>
  <c r="P299" i="246" s="1"/>
  <c r="P300" i="246" s="1"/>
  <c r="P301" i="246" s="1"/>
  <c r="P302" i="246" s="1"/>
  <c r="P303" i="246" s="1"/>
  <c r="P304" i="246" s="1"/>
  <c r="P305" i="246" s="1"/>
  <c r="P306" i="246" s="1"/>
  <c r="P307" i="246" s="1"/>
  <c r="P308" i="246" s="1"/>
  <c r="P309" i="246" s="1"/>
  <c r="P310" i="246" s="1"/>
  <c r="P311" i="246" s="1"/>
  <c r="P312" i="246" s="1"/>
  <c r="P313" i="246" s="1"/>
  <c r="P314" i="246" s="1"/>
  <c r="P315" i="246" s="1"/>
  <c r="P316" i="246" s="1"/>
  <c r="P317" i="246" s="1"/>
  <c r="P318" i="246" s="1"/>
  <c r="P319" i="246" s="1"/>
  <c r="P320" i="246" s="1"/>
  <c r="P321" i="246" s="1"/>
  <c r="P322" i="246" s="1"/>
  <c r="P323" i="246" s="1"/>
  <c r="P324" i="246" s="1"/>
  <c r="P325" i="246" s="1"/>
  <c r="P326" i="246" s="1"/>
  <c r="P327" i="246" s="1"/>
  <c r="P328" i="246" s="1"/>
  <c r="P329" i="246" s="1"/>
  <c r="P330" i="246" s="1"/>
  <c r="P331" i="246" s="1"/>
  <c r="P332" i="246" s="1"/>
  <c r="P333" i="246" s="1"/>
  <c r="P334" i="246" s="1"/>
  <c r="P335" i="246" s="1"/>
  <c r="P336" i="246" s="1"/>
  <c r="P337" i="246" s="1"/>
  <c r="P338" i="246" s="1"/>
  <c r="P339" i="246" s="1"/>
  <c r="P340" i="246" s="1"/>
  <c r="P341" i="246" s="1"/>
  <c r="P342" i="246" s="1"/>
  <c r="P343" i="246" s="1"/>
  <c r="P344" i="246" s="1"/>
  <c r="P345" i="246" s="1"/>
  <c r="P346" i="246" s="1"/>
  <c r="P347" i="246" s="1"/>
  <c r="P348" i="246" s="1"/>
  <c r="P349" i="246" s="1"/>
  <c r="P350" i="246" s="1"/>
  <c r="P351" i="246" s="1"/>
  <c r="P352" i="246" s="1"/>
  <c r="P353" i="246" s="1"/>
  <c r="P354" i="246" s="1"/>
  <c r="P355" i="246" s="1"/>
  <c r="P356" i="246" s="1"/>
  <c r="P357" i="246" s="1"/>
  <c r="P358" i="246" s="1"/>
  <c r="P359" i="246" s="1"/>
  <c r="P360" i="246" s="1"/>
  <c r="P361" i="246" s="1"/>
  <c r="P362" i="246" s="1"/>
  <c r="P363" i="246" s="1"/>
  <c r="P364" i="246" s="1"/>
  <c r="P365" i="246" s="1"/>
  <c r="P366" i="246" s="1"/>
  <c r="P367" i="246" s="1"/>
  <c r="P368" i="246" s="1"/>
  <c r="P369" i="246" s="1"/>
  <c r="P370" i="246" s="1"/>
  <c r="P371" i="246" s="1"/>
  <c r="P372" i="246" s="1"/>
  <c r="P373" i="246" s="1"/>
  <c r="P374" i="246" s="1"/>
  <c r="P375" i="246" s="1"/>
  <c r="P376" i="246" s="1"/>
  <c r="P377" i="246" s="1"/>
  <c r="P378" i="246" s="1"/>
  <c r="P379" i="246" s="1"/>
  <c r="P380" i="246" s="1"/>
  <c r="P381" i="246" s="1"/>
  <c r="P382" i="246" s="1"/>
  <c r="P383" i="246" s="1"/>
  <c r="P384" i="246" s="1"/>
  <c r="P385" i="246" s="1"/>
  <c r="P386" i="246" s="1"/>
  <c r="P387" i="246" s="1"/>
  <c r="P388" i="246" s="1"/>
  <c r="P389" i="246" s="1"/>
  <c r="P390" i="246" s="1"/>
  <c r="P391" i="246" s="1"/>
  <c r="P392" i="246" s="1"/>
  <c r="P393" i="246" s="1"/>
  <c r="P394" i="246" s="1"/>
  <c r="P395" i="246" s="1"/>
  <c r="P396" i="246" s="1"/>
  <c r="P397" i="246" s="1"/>
  <c r="P398" i="246" s="1"/>
  <c r="P399" i="246" s="1"/>
  <c r="P400" i="246" s="1"/>
  <c r="P401" i="246" s="1"/>
  <c r="P402" i="246" s="1"/>
  <c r="P403" i="246" s="1"/>
  <c r="P404" i="246" s="1"/>
  <c r="P405" i="246" s="1"/>
  <c r="P406" i="246" s="1"/>
  <c r="P407" i="246" s="1"/>
  <c r="P408" i="246" s="1"/>
  <c r="P409" i="246" s="1"/>
  <c r="P410" i="246" s="1"/>
  <c r="P411" i="246" s="1"/>
  <c r="P412" i="246" s="1"/>
  <c r="P413" i="246" s="1"/>
  <c r="P414" i="246" s="1"/>
  <c r="P415" i="246" s="1"/>
  <c r="P416" i="246" s="1"/>
  <c r="P417" i="246" s="1"/>
  <c r="P418" i="246" s="1"/>
  <c r="P419" i="246" s="1"/>
  <c r="P420" i="246" s="1"/>
  <c r="P421" i="246" s="1"/>
  <c r="P422" i="246" s="1"/>
  <c r="P423" i="246" s="1"/>
  <c r="P424" i="246" s="1"/>
  <c r="P425" i="246" s="1"/>
  <c r="P426" i="246" s="1"/>
  <c r="P427" i="246" s="1"/>
  <c r="P428" i="246" s="1"/>
  <c r="P429" i="246" s="1"/>
  <c r="P430" i="246" s="1"/>
  <c r="P431" i="246" s="1"/>
  <c r="P432" i="246" s="1"/>
  <c r="P433" i="246" s="1"/>
  <c r="P434" i="246" s="1"/>
  <c r="P435" i="246" s="1"/>
  <c r="P436" i="246" s="1"/>
  <c r="P437" i="246" s="1"/>
  <c r="P438" i="246" s="1"/>
  <c r="P439" i="246" s="1"/>
  <c r="P440" i="246" s="1"/>
  <c r="P441" i="246" s="1"/>
  <c r="P442" i="246" s="1"/>
  <c r="P443" i="246" s="1"/>
  <c r="P444" i="246" s="1"/>
  <c r="P445" i="246" s="1"/>
  <c r="P446" i="246" s="1"/>
  <c r="P447" i="246" s="1"/>
  <c r="P448" i="246" s="1"/>
  <c r="P449" i="246" s="1"/>
  <c r="P450" i="246" s="1"/>
  <c r="P451" i="246" s="1"/>
  <c r="P452" i="246" s="1"/>
  <c r="P453" i="246" s="1"/>
  <c r="P454" i="246" s="1"/>
  <c r="P455" i="246" s="1"/>
  <c r="P456" i="246" s="1"/>
  <c r="P457" i="246" s="1"/>
  <c r="P458" i="246" s="1"/>
  <c r="P459" i="246" s="1"/>
  <c r="P460" i="246" s="1"/>
  <c r="P461" i="246" s="1"/>
  <c r="P462" i="246" s="1"/>
  <c r="P463" i="246" s="1"/>
  <c r="P464" i="246" s="1"/>
  <c r="P465" i="246" s="1"/>
  <c r="P466" i="246" s="1"/>
  <c r="P467" i="246" s="1"/>
  <c r="P468" i="246" s="1"/>
  <c r="P469" i="246" s="1"/>
  <c r="P470" i="246" s="1"/>
  <c r="P471" i="246" s="1"/>
  <c r="P472" i="246" s="1"/>
  <c r="P473" i="246" s="1"/>
  <c r="P474" i="246" s="1"/>
  <c r="P475" i="246" s="1"/>
  <c r="P476" i="246" s="1"/>
  <c r="P477" i="246" s="1"/>
  <c r="P478" i="246" s="1"/>
  <c r="P479" i="246" s="1"/>
  <c r="P480" i="246" s="1"/>
  <c r="P481" i="246" s="1"/>
  <c r="P482" i="246" s="1"/>
  <c r="P483" i="246" s="1"/>
  <c r="P484" i="246" s="1"/>
  <c r="P485" i="246" s="1"/>
  <c r="P486" i="246" s="1"/>
  <c r="P487" i="246" s="1"/>
  <c r="P488" i="246" s="1"/>
  <c r="P489" i="246" s="1"/>
  <c r="P490" i="246" s="1"/>
  <c r="P491" i="246" s="1"/>
  <c r="P492" i="246" s="1"/>
  <c r="P493" i="246" s="1"/>
  <c r="P494" i="246" s="1"/>
  <c r="P495" i="246" s="1"/>
  <c r="P496" i="246" s="1"/>
  <c r="P497" i="246" s="1"/>
  <c r="P498" i="246" s="1"/>
  <c r="P499" i="246" s="1"/>
  <c r="P500" i="246" s="1"/>
  <c r="P501" i="246" s="1"/>
  <c r="P502" i="246" s="1"/>
  <c r="P503" i="246" s="1"/>
  <c r="P504" i="246" s="1"/>
  <c r="P505" i="246" s="1"/>
  <c r="P506" i="246" s="1"/>
  <c r="P507" i="246" s="1"/>
  <c r="P508" i="246" s="1"/>
  <c r="P509" i="246" s="1"/>
  <c r="P510" i="246" s="1"/>
  <c r="P511" i="246" s="1"/>
  <c r="P512" i="246" s="1"/>
  <c r="P513" i="246" s="1"/>
  <c r="P514" i="246" s="1"/>
  <c r="P515" i="246" s="1"/>
  <c r="P516" i="246" s="1"/>
  <c r="P517" i="246" s="1"/>
  <c r="P518" i="246" s="1"/>
  <c r="P519" i="246" s="1"/>
  <c r="P520" i="246" s="1"/>
  <c r="P521" i="246" s="1"/>
  <c r="P522" i="246" s="1"/>
  <c r="P523" i="246" s="1"/>
  <c r="P524" i="246" s="1"/>
  <c r="P525" i="246" s="1"/>
  <c r="P526" i="246" s="1"/>
  <c r="P527" i="246" s="1"/>
  <c r="P528" i="246" s="1"/>
  <c r="P529" i="246" s="1"/>
  <c r="P530" i="246" s="1"/>
  <c r="P531" i="246" s="1"/>
  <c r="P532" i="246" s="1"/>
  <c r="P533" i="246" s="1"/>
  <c r="P534" i="246" s="1"/>
  <c r="P535" i="246" s="1"/>
  <c r="P536" i="246" s="1"/>
  <c r="P537" i="246" s="1"/>
  <c r="P538" i="246" s="1"/>
  <c r="P539" i="246" s="1"/>
  <c r="P540" i="246" s="1"/>
  <c r="P541" i="246" s="1"/>
  <c r="P542" i="246" s="1"/>
  <c r="P543" i="246" s="1"/>
  <c r="P544" i="246" s="1"/>
  <c r="P545" i="246" s="1"/>
  <c r="P546" i="246" s="1"/>
  <c r="P547" i="246" s="1"/>
  <c r="P548" i="246" s="1"/>
  <c r="P549" i="246" s="1"/>
  <c r="P550" i="246" s="1"/>
  <c r="P551" i="246" s="1"/>
  <c r="P552" i="246" s="1"/>
  <c r="P553" i="246" s="1"/>
  <c r="P554" i="246" s="1"/>
  <c r="P555" i="246" s="1"/>
  <c r="P556" i="246" s="1"/>
  <c r="P557" i="246" s="1"/>
  <c r="P558" i="246" s="1"/>
  <c r="P559" i="246" s="1"/>
  <c r="P560" i="246" s="1"/>
  <c r="P561" i="246" s="1"/>
  <c r="P562" i="246" s="1"/>
  <c r="P563" i="246" s="1"/>
  <c r="P564" i="246" s="1"/>
  <c r="P565" i="246" s="1"/>
  <c r="P566" i="246" s="1"/>
  <c r="P567" i="246" s="1"/>
  <c r="P568" i="246" s="1"/>
  <c r="P569" i="246" s="1"/>
  <c r="P570" i="246" s="1"/>
  <c r="P571" i="246" s="1"/>
  <c r="P572" i="246" s="1"/>
  <c r="P573" i="246" s="1"/>
  <c r="P574" i="246" s="1"/>
  <c r="P575" i="246" s="1"/>
  <c r="P576" i="246" s="1"/>
  <c r="P577" i="246" s="1"/>
  <c r="P578" i="246" s="1"/>
  <c r="P579" i="246" s="1"/>
  <c r="P580" i="246" s="1"/>
  <c r="P581" i="246" s="1"/>
  <c r="P582" i="246" s="1"/>
  <c r="P583" i="246" s="1"/>
  <c r="P584" i="246" s="1"/>
  <c r="P585" i="246" s="1"/>
  <c r="P586" i="246" s="1"/>
  <c r="P587" i="246" s="1"/>
  <c r="P588" i="246" s="1"/>
  <c r="P589" i="246" s="1"/>
  <c r="P590" i="246" s="1"/>
  <c r="P591" i="246" s="1"/>
  <c r="P592" i="246" s="1"/>
  <c r="P593" i="246" s="1"/>
  <c r="P594" i="246" s="1"/>
  <c r="P595" i="246" s="1"/>
  <c r="P596" i="246" s="1"/>
  <c r="P597" i="246" s="1"/>
  <c r="P598" i="246" s="1"/>
  <c r="P599" i="246" s="1"/>
  <c r="P600" i="246" s="1"/>
  <c r="P601" i="246" s="1"/>
  <c r="P602" i="246" s="1"/>
  <c r="P603" i="246" s="1"/>
  <c r="P604" i="246" s="1"/>
  <c r="P605" i="246" s="1"/>
  <c r="P606" i="246" s="1"/>
  <c r="P607" i="246" s="1"/>
  <c r="P608" i="246" s="1"/>
  <c r="P609" i="246" s="1"/>
  <c r="P610" i="246" s="1"/>
  <c r="P611" i="246" s="1"/>
  <c r="P612" i="246" s="1"/>
  <c r="P613" i="246" s="1"/>
  <c r="P614" i="246" s="1"/>
  <c r="P615" i="246" s="1"/>
  <c r="P616" i="246" s="1"/>
  <c r="P617" i="246" s="1"/>
  <c r="P618" i="246" s="1"/>
  <c r="P619" i="246" s="1"/>
  <c r="P620" i="246" s="1"/>
  <c r="P621" i="246" s="1"/>
  <c r="P622" i="246" s="1"/>
  <c r="P623" i="246" s="1"/>
  <c r="P624" i="246" s="1"/>
  <c r="P625" i="246" s="1"/>
  <c r="P626" i="246" s="1"/>
  <c r="P627" i="246" s="1"/>
  <c r="P628" i="246" s="1"/>
  <c r="P629" i="246" s="1"/>
  <c r="P630" i="246" s="1"/>
  <c r="P631" i="246" s="1"/>
  <c r="P632" i="246" s="1"/>
  <c r="P633" i="246" s="1"/>
  <c r="P634" i="246" s="1"/>
  <c r="P635" i="246" s="1"/>
  <c r="P636" i="246" s="1"/>
  <c r="P637" i="246" s="1"/>
  <c r="P638" i="246" s="1"/>
  <c r="P639" i="246" s="1"/>
  <c r="P640" i="246" s="1"/>
  <c r="P641" i="246" s="1"/>
  <c r="P642" i="246" s="1"/>
  <c r="P643" i="246" s="1"/>
  <c r="P644" i="246" s="1"/>
  <c r="P645" i="246" s="1"/>
  <c r="P646" i="246" s="1"/>
  <c r="P647" i="246" s="1"/>
  <c r="P648" i="246" s="1"/>
  <c r="P649" i="246" s="1"/>
  <c r="P650" i="246" s="1"/>
  <c r="P651" i="246" s="1"/>
  <c r="P652" i="246" s="1"/>
  <c r="P653" i="246" s="1"/>
  <c r="P654" i="246" s="1"/>
  <c r="P655" i="246" s="1"/>
  <c r="P656" i="246" s="1"/>
  <c r="P657" i="246" s="1"/>
  <c r="P658" i="246" s="1"/>
  <c r="P659" i="246" s="1"/>
  <c r="P660" i="246" s="1"/>
  <c r="P661" i="246" s="1"/>
  <c r="P662" i="246" s="1"/>
  <c r="P663" i="246" s="1"/>
  <c r="P664" i="246" s="1"/>
  <c r="P665" i="246" s="1"/>
  <c r="P666" i="246" s="1"/>
  <c r="P667" i="246" s="1"/>
  <c r="P668" i="246" s="1"/>
  <c r="P669" i="246" s="1"/>
  <c r="P670" i="246" s="1"/>
  <c r="P671" i="246" s="1"/>
  <c r="P672" i="246" s="1"/>
  <c r="P673" i="246" s="1"/>
  <c r="P674" i="246" s="1"/>
  <c r="P675" i="246" s="1"/>
  <c r="P676" i="246" s="1"/>
  <c r="P677" i="246" s="1"/>
  <c r="P678" i="246" s="1"/>
  <c r="P679" i="246" s="1"/>
  <c r="P680" i="246" s="1"/>
  <c r="P681" i="246" s="1"/>
  <c r="P682" i="246" s="1"/>
  <c r="P683" i="246" s="1"/>
  <c r="P684" i="246" s="1"/>
  <c r="P685" i="246" s="1"/>
  <c r="P686" i="246" s="1"/>
  <c r="P687" i="246" s="1"/>
  <c r="P688" i="246" s="1"/>
  <c r="P689" i="246" s="1"/>
  <c r="P690" i="246" s="1"/>
  <c r="P691" i="246" s="1"/>
  <c r="P692" i="246" s="1"/>
  <c r="P693" i="246" s="1"/>
  <c r="P694" i="246" s="1"/>
  <c r="P695" i="246" s="1"/>
  <c r="P696" i="246" s="1"/>
  <c r="P697" i="246" s="1"/>
  <c r="P698" i="246" s="1"/>
  <c r="P699" i="246" s="1"/>
  <c r="P700" i="246" s="1"/>
  <c r="P701" i="246" s="1"/>
  <c r="P702" i="246" s="1"/>
  <c r="P703" i="246" s="1"/>
  <c r="P704" i="246" s="1"/>
  <c r="P705" i="246" s="1"/>
  <c r="P706" i="246" s="1"/>
  <c r="P707" i="246" s="1"/>
  <c r="P708" i="246" s="1"/>
  <c r="P709" i="246" s="1"/>
  <c r="P710" i="246" s="1"/>
  <c r="P711" i="246" s="1"/>
  <c r="P712" i="246" s="1"/>
  <c r="P713" i="246" s="1"/>
  <c r="P714" i="246" s="1"/>
  <c r="P715" i="246" s="1"/>
  <c r="P716" i="246" s="1"/>
  <c r="P717" i="246" s="1"/>
  <c r="P718" i="246" s="1"/>
  <c r="P719" i="246" s="1"/>
  <c r="P720" i="246" s="1"/>
  <c r="P721" i="246" s="1"/>
  <c r="P722" i="246" s="1"/>
  <c r="P723" i="246" s="1"/>
  <c r="P724" i="246" s="1"/>
  <c r="P725" i="246" s="1"/>
  <c r="P726" i="246" s="1"/>
  <c r="P727" i="246" s="1"/>
  <c r="P728" i="246" s="1"/>
  <c r="P729" i="246" s="1"/>
  <c r="P730" i="246" s="1"/>
  <c r="P731" i="246" s="1"/>
  <c r="P732" i="246" s="1"/>
  <c r="P733" i="246" s="1"/>
  <c r="P734" i="246" s="1"/>
  <c r="P735" i="246" s="1"/>
  <c r="P736" i="246" s="1"/>
  <c r="P737" i="246" s="1"/>
  <c r="P738" i="246" s="1"/>
  <c r="P739" i="246" s="1"/>
  <c r="P740" i="246" s="1"/>
  <c r="P741" i="246" s="1"/>
  <c r="P742" i="246" s="1"/>
  <c r="P743" i="246" s="1"/>
  <c r="P744" i="246" s="1"/>
  <c r="P745" i="246" s="1"/>
  <c r="P746" i="246" s="1"/>
  <c r="P747" i="246" s="1"/>
  <c r="P748" i="246" s="1"/>
  <c r="P749" i="246" s="1"/>
  <c r="P750" i="246" s="1"/>
  <c r="P751" i="246" s="1"/>
  <c r="P752" i="246" s="1"/>
  <c r="P753" i="246" s="1"/>
  <c r="P754" i="246" s="1"/>
  <c r="P755" i="246" s="1"/>
  <c r="P756" i="246" s="1"/>
  <c r="P757" i="246" s="1"/>
  <c r="P758" i="246" s="1"/>
  <c r="P759" i="246" s="1"/>
  <c r="P760" i="246" s="1"/>
  <c r="P761" i="246" s="1"/>
  <c r="P762" i="246" s="1"/>
  <c r="P763" i="246" s="1"/>
  <c r="P764" i="246" s="1"/>
  <c r="P765" i="246" s="1"/>
  <c r="P766" i="246" s="1"/>
  <c r="P767" i="246" s="1"/>
  <c r="P768" i="246" s="1"/>
  <c r="P769" i="246" s="1"/>
  <c r="P770" i="246" s="1"/>
  <c r="P771" i="246" s="1"/>
  <c r="P772" i="246" s="1"/>
  <c r="P773" i="246" s="1"/>
  <c r="P774" i="246" s="1"/>
  <c r="P775" i="246" s="1"/>
  <c r="P776" i="246" s="1"/>
  <c r="P777" i="246" s="1"/>
  <c r="P778" i="246" s="1"/>
  <c r="P779" i="246" s="1"/>
  <c r="P780" i="246" s="1"/>
  <c r="P781" i="246" s="1"/>
  <c r="P782" i="246" s="1"/>
  <c r="P783" i="246" s="1"/>
  <c r="P784" i="246" s="1"/>
  <c r="P785" i="246" s="1"/>
  <c r="P786" i="246" s="1"/>
  <c r="P787" i="246" s="1"/>
  <c r="P788" i="246" s="1"/>
  <c r="P789" i="246" s="1"/>
  <c r="P790" i="246" s="1"/>
  <c r="P791" i="246" s="1"/>
  <c r="P792" i="246" s="1"/>
  <c r="P793" i="246" s="1"/>
  <c r="P794" i="246" s="1"/>
  <c r="P795" i="246" s="1"/>
  <c r="P796" i="246" s="1"/>
  <c r="P797" i="246" s="1"/>
  <c r="P798" i="246" s="1"/>
  <c r="P799" i="246" s="1"/>
  <c r="P800" i="246" s="1"/>
  <c r="P801" i="246" s="1"/>
  <c r="P802" i="246" s="1"/>
  <c r="P803" i="246" s="1"/>
  <c r="P804" i="246" s="1"/>
  <c r="P805" i="246" s="1"/>
  <c r="P806" i="246" s="1"/>
  <c r="P807" i="246" s="1"/>
  <c r="P808" i="246" s="1"/>
  <c r="P809" i="246" s="1"/>
  <c r="P810" i="246" s="1"/>
  <c r="P811" i="246" s="1"/>
  <c r="P812" i="246" s="1"/>
  <c r="P813" i="246" s="1"/>
  <c r="P814" i="246" s="1"/>
  <c r="P815" i="246" s="1"/>
  <c r="P816" i="246" s="1"/>
  <c r="P817" i="246" s="1"/>
  <c r="P818" i="246" s="1"/>
  <c r="P819" i="246" s="1"/>
  <c r="P820" i="246" s="1"/>
  <c r="P821" i="246" s="1"/>
  <c r="P822" i="246" s="1"/>
  <c r="P823" i="246" s="1"/>
  <c r="P824" i="246" s="1"/>
  <c r="P825" i="246" s="1"/>
  <c r="P826" i="246" s="1"/>
  <c r="P827" i="246" s="1"/>
  <c r="P828" i="246" s="1"/>
  <c r="P829" i="246" s="1"/>
  <c r="P830" i="246" s="1"/>
  <c r="P831" i="246" s="1"/>
  <c r="P832" i="246" s="1"/>
  <c r="P833" i="246" s="1"/>
  <c r="P834" i="246" s="1"/>
  <c r="P835" i="246" s="1"/>
  <c r="P836" i="246" s="1"/>
  <c r="P837" i="246" s="1"/>
  <c r="P838" i="246" s="1"/>
  <c r="P839" i="246" s="1"/>
  <c r="P840" i="246" s="1"/>
  <c r="P841" i="246" s="1"/>
  <c r="P842" i="246" s="1"/>
  <c r="P843" i="246" s="1"/>
  <c r="P844" i="246" s="1"/>
  <c r="P845" i="246" s="1"/>
  <c r="P846" i="246" s="1"/>
  <c r="P847" i="246" s="1"/>
  <c r="P848" i="246" s="1"/>
  <c r="P849" i="246" s="1"/>
  <c r="P850" i="246" s="1"/>
  <c r="P851" i="246" s="1"/>
  <c r="P852" i="246" s="1"/>
  <c r="P853" i="246" s="1"/>
  <c r="P854" i="246" s="1"/>
  <c r="P855" i="246" s="1"/>
  <c r="P856" i="246" s="1"/>
  <c r="P857" i="246" s="1"/>
  <c r="P858" i="246" s="1"/>
  <c r="P859" i="246" s="1"/>
  <c r="P860" i="246" s="1"/>
  <c r="P861" i="246" s="1"/>
  <c r="P862" i="246" s="1"/>
  <c r="P863" i="246" s="1"/>
  <c r="P864" i="246" s="1"/>
  <c r="P865" i="246" s="1"/>
  <c r="P866" i="246" s="1"/>
  <c r="P867" i="246" s="1"/>
  <c r="P868" i="246" s="1"/>
  <c r="P869" i="246" s="1"/>
  <c r="P870" i="246" s="1"/>
  <c r="P871" i="246" s="1"/>
  <c r="P872" i="246" s="1"/>
  <c r="P873" i="246" s="1"/>
  <c r="P874" i="246" s="1"/>
  <c r="P875" i="246" s="1"/>
  <c r="P876" i="246" s="1"/>
  <c r="P877" i="246" s="1"/>
  <c r="P878" i="246" s="1"/>
  <c r="P879" i="246" s="1"/>
  <c r="P880" i="246" s="1"/>
  <c r="P881" i="246" s="1"/>
  <c r="P882" i="246" s="1"/>
  <c r="P883" i="246" s="1"/>
  <c r="P884" i="246" s="1"/>
  <c r="P885" i="246" s="1"/>
  <c r="P886" i="246" s="1"/>
  <c r="P887" i="246" s="1"/>
  <c r="P888" i="246" s="1"/>
  <c r="P889" i="246" s="1"/>
  <c r="P890" i="246" s="1"/>
  <c r="P891" i="246" s="1"/>
  <c r="P892" i="246" s="1"/>
  <c r="P893" i="246" s="1"/>
  <c r="P894" i="246" s="1"/>
  <c r="P895" i="246" s="1"/>
  <c r="P896" i="246" s="1"/>
  <c r="P897" i="246" s="1"/>
  <c r="P898" i="246" s="1"/>
  <c r="P899" i="246" s="1"/>
  <c r="P900" i="246" s="1"/>
  <c r="P901" i="246" s="1"/>
  <c r="P902" i="246" s="1"/>
  <c r="P903" i="246" s="1"/>
  <c r="P904" i="246" s="1"/>
  <c r="P905" i="246" s="1"/>
  <c r="P906" i="246" s="1"/>
  <c r="P907" i="246" s="1"/>
  <c r="P908" i="246" s="1"/>
  <c r="P909" i="246" s="1"/>
  <c r="P910" i="246" s="1"/>
  <c r="P911" i="246" s="1"/>
  <c r="P912" i="246" s="1"/>
  <c r="P913" i="246" s="1"/>
  <c r="P914" i="246" s="1"/>
  <c r="P915" i="246" s="1"/>
  <c r="P916" i="246" s="1"/>
  <c r="P917" i="246" s="1"/>
  <c r="P918" i="246" s="1"/>
  <c r="P919" i="246" s="1"/>
  <c r="P920" i="246" s="1"/>
  <c r="P921" i="246" s="1"/>
  <c r="P922" i="246" s="1"/>
  <c r="P923" i="246" s="1"/>
  <c r="P924" i="246" s="1"/>
  <c r="P925" i="246" s="1"/>
  <c r="P926" i="246" s="1"/>
  <c r="P927" i="246" s="1"/>
  <c r="P928" i="246" s="1"/>
  <c r="P929" i="246" s="1"/>
  <c r="P930" i="246" s="1"/>
  <c r="P931" i="246" s="1"/>
  <c r="P932" i="246" s="1"/>
  <c r="P933" i="246" s="1"/>
  <c r="P934" i="246" s="1"/>
  <c r="P935" i="246" s="1"/>
  <c r="P936" i="246" s="1"/>
  <c r="P937" i="246" s="1"/>
  <c r="P938" i="246" s="1"/>
  <c r="P939" i="246" s="1"/>
  <c r="P940" i="246" s="1"/>
  <c r="P941" i="246" s="1"/>
  <c r="P942" i="246" s="1"/>
  <c r="P943" i="246" s="1"/>
  <c r="P944" i="246" s="1"/>
  <c r="P945" i="246" s="1"/>
  <c r="P946" i="246" s="1"/>
  <c r="P947" i="246" s="1"/>
  <c r="P948" i="246" s="1"/>
  <c r="P949" i="246" s="1"/>
  <c r="P950" i="246" s="1"/>
  <c r="P951" i="246" s="1"/>
  <c r="P952" i="246" s="1"/>
  <c r="P953" i="246" s="1"/>
  <c r="P954" i="246" s="1"/>
  <c r="P955" i="246" s="1"/>
  <c r="P956" i="246" s="1"/>
  <c r="P957" i="246" s="1"/>
  <c r="P958" i="246" s="1"/>
  <c r="P959" i="246" s="1"/>
  <c r="P960" i="246" s="1"/>
  <c r="P961" i="246" s="1"/>
  <c r="P962" i="246" s="1"/>
  <c r="P963" i="246" s="1"/>
  <c r="P964" i="246" s="1"/>
  <c r="P965" i="246" s="1"/>
  <c r="P966" i="246" s="1"/>
  <c r="P967" i="246" s="1"/>
  <c r="P968" i="246" s="1"/>
  <c r="P969" i="246" s="1"/>
  <c r="P970" i="246" s="1"/>
  <c r="P971" i="246" s="1"/>
  <c r="P972" i="246" s="1"/>
  <c r="P973" i="246" s="1"/>
  <c r="P974" i="246" s="1"/>
  <c r="P975" i="246" s="1"/>
  <c r="P976" i="246" s="1"/>
  <c r="P977" i="246" s="1"/>
  <c r="P978" i="246" s="1"/>
  <c r="P979" i="246" s="1"/>
  <c r="P980" i="246" s="1"/>
  <c r="P981" i="246" s="1"/>
  <c r="P982" i="246" s="1"/>
  <c r="P983" i="246" s="1"/>
  <c r="P984" i="246" s="1"/>
  <c r="P985" i="246" s="1"/>
  <c r="P986" i="246" s="1"/>
  <c r="P987" i="246" s="1"/>
  <c r="P988" i="246" s="1"/>
  <c r="P989" i="246" s="1"/>
  <c r="P990" i="246" s="1"/>
  <c r="P991" i="246" s="1"/>
  <c r="P992" i="246" s="1"/>
  <c r="P993" i="246" s="1"/>
  <c r="P994" i="246" s="1"/>
  <c r="P995" i="246" s="1"/>
  <c r="P996" i="246" s="1"/>
  <c r="P997" i="246" s="1"/>
  <c r="P998" i="246" s="1"/>
  <c r="P999" i="246" s="1"/>
  <c r="P1000" i="246" s="1"/>
  <c r="P1001" i="246" s="1"/>
  <c r="P1002" i="246" s="1"/>
  <c r="P1003" i="246" s="1"/>
  <c r="P1004" i="246" s="1"/>
  <c r="P1005" i="246" s="1"/>
  <c r="P1006" i="246" s="1"/>
  <c r="P1007" i="246" s="1"/>
  <c r="P1008" i="246" s="1"/>
  <c r="P1009" i="246" s="1"/>
  <c r="P1010" i="246" s="1"/>
  <c r="P1011" i="246" s="1"/>
  <c r="P1012" i="246" s="1"/>
  <c r="P1013" i="246" s="1"/>
  <c r="P1014" i="246" s="1"/>
  <c r="P1015" i="246" s="1"/>
  <c r="P1016" i="246" s="1"/>
  <c r="P1017" i="246" s="1"/>
  <c r="P1018" i="246" s="1"/>
  <c r="P1019" i="246" s="1"/>
  <c r="P1020" i="246" s="1"/>
  <c r="P1021" i="246" s="1"/>
  <c r="P1022" i="246" s="1"/>
  <c r="P1023" i="246" s="1"/>
  <c r="P1024" i="246" s="1"/>
  <c r="P1025" i="246" s="1"/>
  <c r="P1026" i="246" s="1"/>
  <c r="P1027" i="246" s="1"/>
  <c r="P1028" i="246" s="1"/>
  <c r="P1029" i="246" s="1"/>
  <c r="P1030" i="246" s="1"/>
  <c r="P1031" i="246" s="1"/>
  <c r="P1032" i="246" s="1"/>
  <c r="P1033" i="246" s="1"/>
  <c r="P1034" i="246" s="1"/>
  <c r="P1035" i="246" s="1"/>
  <c r="P1036" i="246" s="1"/>
  <c r="P1037" i="246" s="1"/>
  <c r="P1038" i="246" s="1"/>
  <c r="P1039" i="246" s="1"/>
  <c r="P1040" i="246" s="1"/>
  <c r="P1041" i="246" s="1"/>
  <c r="P1042" i="246" s="1"/>
  <c r="P1043" i="246" s="1"/>
  <c r="P1044" i="246" s="1"/>
  <c r="P1045" i="246" s="1"/>
  <c r="P1046" i="246" s="1"/>
  <c r="P1047" i="246" s="1"/>
  <c r="P1048" i="246" s="1"/>
  <c r="P1049" i="246" s="1"/>
  <c r="P1050" i="246" s="1"/>
  <c r="P1051" i="246" s="1"/>
  <c r="P1052" i="246" s="1"/>
  <c r="P1053" i="246" s="1"/>
  <c r="P1054" i="246" s="1"/>
  <c r="P1055" i="246" s="1"/>
  <c r="P1056" i="246" s="1"/>
  <c r="P1057" i="246" s="1"/>
  <c r="P1058" i="246" s="1"/>
  <c r="P1059" i="246" s="1"/>
  <c r="P1060" i="246" s="1"/>
  <c r="P1061" i="246" s="1"/>
  <c r="P1062" i="246" s="1"/>
  <c r="P1063" i="246" s="1"/>
  <c r="P1064" i="246" s="1"/>
  <c r="P1065" i="246" s="1"/>
  <c r="P1066" i="246" s="1"/>
  <c r="P1067" i="246" s="1"/>
  <c r="P1068" i="246" s="1"/>
  <c r="P1069" i="246" s="1"/>
  <c r="P1070" i="246" s="1"/>
  <c r="P1071" i="246" s="1"/>
  <c r="P1072" i="246" s="1"/>
  <c r="P1073" i="246" s="1"/>
  <c r="P1074" i="246" s="1"/>
  <c r="P1075" i="246" s="1"/>
  <c r="P1076" i="246" s="1"/>
  <c r="P1077" i="246" s="1"/>
  <c r="P1078" i="246" s="1"/>
  <c r="P1079" i="246" s="1"/>
  <c r="P1080" i="246" s="1"/>
  <c r="P1081" i="246" s="1"/>
  <c r="P1082" i="246" s="1"/>
  <c r="P1083" i="246" s="1"/>
  <c r="P1084" i="246" s="1"/>
  <c r="P1085" i="246" s="1"/>
  <c r="P1086" i="246" s="1"/>
  <c r="P1087" i="246" s="1"/>
  <c r="P1088" i="246" s="1"/>
  <c r="P1089" i="246" s="1"/>
  <c r="P1090" i="246" s="1"/>
  <c r="P1091" i="246" s="1"/>
  <c r="P1092" i="246" s="1"/>
  <c r="P1093" i="246" s="1"/>
  <c r="P1094" i="246" s="1"/>
  <c r="P1095" i="246" s="1"/>
  <c r="P1096" i="246" s="1"/>
  <c r="P1097" i="246" s="1"/>
  <c r="P1098" i="246" s="1"/>
  <c r="P1099" i="246" s="1"/>
  <c r="P1100" i="246" s="1"/>
  <c r="P1101" i="246" s="1"/>
  <c r="P1102" i="246" s="1"/>
  <c r="P1103" i="246" s="1"/>
  <c r="P1104" i="246" s="1"/>
  <c r="P1105" i="246" s="1"/>
  <c r="P1106" i="246" s="1"/>
  <c r="P1107" i="246" s="1"/>
  <c r="P1108" i="246" s="1"/>
  <c r="P1109" i="246" s="1"/>
  <c r="P1110" i="246" s="1"/>
  <c r="P1111" i="246" s="1"/>
  <c r="P1112" i="246" s="1"/>
  <c r="P1113" i="246" s="1"/>
  <c r="P1114" i="246" s="1"/>
  <c r="P1115" i="246" s="1"/>
  <c r="P1116" i="246" s="1"/>
  <c r="P1117" i="246" s="1"/>
  <c r="P1118" i="246" s="1"/>
  <c r="P1119" i="246" s="1"/>
  <c r="P1120" i="246" s="1"/>
  <c r="P1121" i="246" s="1"/>
  <c r="P1122" i="246" s="1"/>
  <c r="P1123" i="246" s="1"/>
  <c r="P1124" i="246" s="1"/>
  <c r="P1125" i="246" s="1"/>
  <c r="P1126" i="246" s="1"/>
  <c r="P1127" i="246" s="1"/>
  <c r="P1128" i="246" s="1"/>
  <c r="P1129" i="246" s="1"/>
  <c r="P1130" i="246" s="1"/>
  <c r="P1131" i="246" s="1"/>
  <c r="P1132" i="246" s="1"/>
  <c r="P1133" i="246" s="1"/>
  <c r="P1134" i="246" s="1"/>
  <c r="P1135" i="246" s="1"/>
  <c r="P1136" i="246" s="1"/>
  <c r="P1137" i="246" s="1"/>
  <c r="P1138" i="246" s="1"/>
  <c r="P1139" i="246" s="1"/>
  <c r="P1140" i="246" s="1"/>
  <c r="P1141" i="246" s="1"/>
  <c r="P1142" i="246" s="1"/>
  <c r="P1143" i="246" s="1"/>
  <c r="P1144" i="246" s="1"/>
  <c r="P1145" i="246" s="1"/>
  <c r="P1146" i="246" s="1"/>
  <c r="P1147" i="246" s="1"/>
  <c r="P1148" i="246" s="1"/>
  <c r="P1149" i="246" s="1"/>
  <c r="P1150" i="246" s="1"/>
  <c r="P1151" i="246" s="1"/>
  <c r="P1152" i="246" s="1"/>
  <c r="P1153" i="246" s="1"/>
  <c r="P1154" i="246" s="1"/>
  <c r="P1155" i="246" s="1"/>
  <c r="P1156" i="246" s="1"/>
  <c r="P1157" i="246" s="1"/>
  <c r="P1158" i="246" s="1"/>
  <c r="P1159" i="246" s="1"/>
  <c r="P1160" i="246" s="1"/>
  <c r="P1161" i="246" s="1"/>
  <c r="P1162" i="246" s="1"/>
  <c r="P1163" i="246" s="1"/>
  <c r="P1164" i="246" s="1"/>
  <c r="P1165" i="246" s="1"/>
  <c r="P1166" i="246" s="1"/>
  <c r="P1167" i="246" s="1"/>
  <c r="P1168" i="246" s="1"/>
  <c r="P1169" i="246" s="1"/>
  <c r="P1170" i="246" s="1"/>
  <c r="P1171" i="246" s="1"/>
  <c r="P1172" i="246" s="1"/>
  <c r="P1173" i="246" s="1"/>
  <c r="P1174" i="246" s="1"/>
  <c r="P1175" i="246" s="1"/>
  <c r="P1176" i="246" s="1"/>
  <c r="P1177" i="246" s="1"/>
  <c r="P1178" i="246" s="1"/>
  <c r="P1179" i="246" s="1"/>
  <c r="P1180" i="246" s="1"/>
  <c r="P1181" i="246" s="1"/>
  <c r="P1182" i="246" s="1"/>
  <c r="P1183" i="246" s="1"/>
  <c r="P1184" i="246" s="1"/>
  <c r="P1185" i="246" s="1"/>
  <c r="P1186" i="246" s="1"/>
  <c r="P1187" i="246" s="1"/>
  <c r="P1188" i="246" s="1"/>
  <c r="P1189" i="246" s="1"/>
  <c r="P1190" i="246" s="1"/>
  <c r="P1191" i="246" s="1"/>
  <c r="P1192" i="246" s="1"/>
  <c r="P1193" i="246" s="1"/>
  <c r="P1194" i="246" s="1"/>
  <c r="P1195" i="246" s="1"/>
  <c r="P1196" i="246" s="1"/>
  <c r="P1197" i="246" s="1"/>
  <c r="P1198" i="246" s="1"/>
  <c r="P1199" i="246" s="1"/>
  <c r="P1200" i="246" s="1"/>
  <c r="P1201" i="246" s="1"/>
  <c r="P1202" i="246" s="1"/>
  <c r="P1203" i="246" s="1"/>
  <c r="P1204" i="246" s="1"/>
  <c r="P1205" i="246" s="1"/>
  <c r="P1206" i="246" s="1"/>
  <c r="P1207" i="246" s="1"/>
  <c r="P1208" i="246" s="1"/>
  <c r="P1209" i="246" s="1"/>
  <c r="P1210" i="246" s="1"/>
  <c r="P1211" i="246" s="1"/>
  <c r="P1212" i="246" s="1"/>
  <c r="P1213" i="246" s="1"/>
  <c r="P1214" i="246" s="1"/>
  <c r="P1215" i="246" s="1"/>
  <c r="P1216" i="246" s="1"/>
  <c r="P1217" i="246" s="1"/>
  <c r="P1218" i="246" s="1"/>
  <c r="P1219" i="246" s="1"/>
  <c r="P1220" i="246" s="1"/>
  <c r="P1221" i="246" s="1"/>
  <c r="P1222" i="246" s="1"/>
  <c r="P1223" i="246" s="1"/>
  <c r="P1224" i="246" s="1"/>
  <c r="P1225" i="246" s="1"/>
  <c r="P1226" i="246" s="1"/>
  <c r="P1227" i="246" s="1"/>
  <c r="P1228" i="246" s="1"/>
  <c r="P1229" i="246" s="1"/>
  <c r="P1230" i="246" s="1"/>
  <c r="P1231" i="246" s="1"/>
  <c r="P1232" i="246" s="1"/>
  <c r="P1233" i="246" s="1"/>
  <c r="P1234" i="246" s="1"/>
  <c r="P1235" i="246" s="1"/>
  <c r="P1236" i="246" s="1"/>
  <c r="P1237" i="246" s="1"/>
  <c r="P1238" i="246" s="1"/>
  <c r="P1239" i="246" s="1"/>
  <c r="P1240" i="246" s="1"/>
  <c r="P1241" i="246" s="1"/>
  <c r="P1242" i="246" s="1"/>
  <c r="P1243" i="246" s="1"/>
  <c r="P1244" i="246" s="1"/>
  <c r="P1245" i="246" s="1"/>
  <c r="P1246" i="246" s="1"/>
  <c r="P1247" i="246" s="1"/>
  <c r="P1248" i="246" s="1"/>
  <c r="P1249" i="246" s="1"/>
  <c r="P1250" i="246" s="1"/>
  <c r="P1251" i="246" s="1"/>
  <c r="P1252" i="246" s="1"/>
  <c r="P1253" i="246" s="1"/>
  <c r="P1254" i="246" s="1"/>
  <c r="P1255" i="246" s="1"/>
  <c r="P1256" i="246" s="1"/>
  <c r="P1257" i="246" s="1"/>
  <c r="P1258" i="246" s="1"/>
  <c r="P1259" i="246" s="1"/>
  <c r="P1260" i="246" s="1"/>
  <c r="P1261" i="246" s="1"/>
  <c r="P1262" i="246" s="1"/>
  <c r="P1263" i="246" s="1"/>
  <c r="P1264" i="246" s="1"/>
  <c r="P1265" i="246" s="1"/>
  <c r="P1266" i="246" s="1"/>
  <c r="P1267" i="246" s="1"/>
  <c r="P1268" i="246" s="1"/>
  <c r="P1269" i="246" s="1"/>
  <c r="P1270" i="246" s="1"/>
  <c r="P1271" i="246" s="1"/>
  <c r="P1272" i="246" s="1"/>
  <c r="P1273" i="246" s="1"/>
  <c r="P1274" i="246" s="1"/>
  <c r="P1275" i="246" s="1"/>
  <c r="P1276" i="246" s="1"/>
  <c r="P1277" i="246" s="1"/>
  <c r="P1278" i="246" s="1"/>
  <c r="P1279" i="246" s="1"/>
  <c r="P1280" i="246" s="1"/>
  <c r="P1281" i="246" s="1"/>
  <c r="P1282" i="246" s="1"/>
  <c r="P1283" i="246" s="1"/>
  <c r="P1284" i="246" s="1"/>
  <c r="P1285" i="246" s="1"/>
  <c r="P1286" i="246" s="1"/>
  <c r="P1287" i="246" s="1"/>
  <c r="P1288" i="246" s="1"/>
  <c r="P1289" i="246" s="1"/>
  <c r="P1290" i="246" s="1"/>
  <c r="P1291" i="246" s="1"/>
  <c r="P1292" i="246" s="1"/>
  <c r="P1293" i="246" s="1"/>
  <c r="P1294" i="246" s="1"/>
  <c r="P1295" i="246" s="1"/>
  <c r="P1296" i="246" s="1"/>
  <c r="P1297" i="246" s="1"/>
  <c r="P1298" i="246" s="1"/>
  <c r="P1299" i="246" s="1"/>
  <c r="P1300" i="246" s="1"/>
  <c r="P1301" i="246" s="1"/>
  <c r="P1302" i="246" s="1"/>
  <c r="P1303" i="246" s="1"/>
  <c r="P1304" i="246" s="1"/>
  <c r="P1305" i="246" s="1"/>
  <c r="P1306" i="246" s="1"/>
  <c r="P1307" i="246" s="1"/>
  <c r="P1308" i="246" s="1"/>
  <c r="P1309" i="246" s="1"/>
  <c r="P1310" i="246" s="1"/>
  <c r="P1311" i="246" s="1"/>
  <c r="P1312" i="246" s="1"/>
  <c r="P1313" i="246" s="1"/>
  <c r="P1314" i="246" s="1"/>
  <c r="P1315" i="246" s="1"/>
  <c r="P1316" i="246" s="1"/>
  <c r="P1317" i="246" s="1"/>
  <c r="P1318" i="246" s="1"/>
  <c r="P1319" i="246" s="1"/>
  <c r="P1320" i="246" s="1"/>
  <c r="P1321" i="246" s="1"/>
  <c r="P1322" i="246" s="1"/>
  <c r="P1323" i="246" s="1"/>
  <c r="P1324" i="246" s="1"/>
  <c r="P1325" i="246" s="1"/>
  <c r="P1326" i="246" s="1"/>
  <c r="P1327" i="246" s="1"/>
  <c r="P1328" i="246" s="1"/>
  <c r="P1329" i="246" s="1"/>
  <c r="P1330" i="246" s="1"/>
  <c r="P1331" i="246" s="1"/>
  <c r="P1332" i="246" s="1"/>
  <c r="P1333" i="246" s="1"/>
  <c r="P1334" i="246" s="1"/>
  <c r="P1335" i="246" s="1"/>
  <c r="P1336" i="246" s="1"/>
  <c r="P1337" i="246" s="1"/>
  <c r="P1338" i="246" s="1"/>
  <c r="P1339" i="246" s="1"/>
  <c r="P1340" i="246" s="1"/>
  <c r="P1341" i="246" s="1"/>
  <c r="P1342" i="246" s="1"/>
  <c r="P1343" i="246" s="1"/>
  <c r="P1344" i="246" s="1"/>
  <c r="P1345" i="246" s="1"/>
  <c r="P1346" i="246" s="1"/>
  <c r="P1347" i="246" s="1"/>
  <c r="P1348" i="246" s="1"/>
  <c r="P1349" i="246" s="1"/>
  <c r="P1350" i="246" s="1"/>
  <c r="P1351" i="246" s="1"/>
  <c r="P1352" i="246" s="1"/>
  <c r="P1353" i="246" s="1"/>
  <c r="P1354" i="246" s="1"/>
  <c r="P1355" i="246" s="1"/>
  <c r="P1356" i="246" s="1"/>
  <c r="P1357" i="246" s="1"/>
  <c r="P1358" i="246" s="1"/>
  <c r="P1359" i="246" s="1"/>
  <c r="P1360" i="246" s="1"/>
  <c r="P1361" i="246" s="1"/>
  <c r="P1362" i="246" s="1"/>
  <c r="P1363" i="246" s="1"/>
  <c r="P1364" i="246" s="1"/>
  <c r="P1365" i="246" s="1"/>
  <c r="P1366" i="246" s="1"/>
  <c r="P1367" i="246" s="1"/>
  <c r="P1368" i="246" s="1"/>
  <c r="P1369" i="246" s="1"/>
  <c r="P1370" i="246" s="1"/>
  <c r="P1371" i="246" s="1"/>
  <c r="P1372" i="246" s="1"/>
  <c r="P1373" i="246" s="1"/>
  <c r="P1374" i="246" s="1"/>
  <c r="P1375" i="246" s="1"/>
  <c r="P1376" i="246" s="1"/>
  <c r="P1377" i="246" s="1"/>
  <c r="P1378" i="246" s="1"/>
  <c r="P1379" i="246" s="1"/>
  <c r="P1380" i="246" s="1"/>
  <c r="P1381" i="246" s="1"/>
  <c r="P1382" i="246" s="1"/>
  <c r="P1383" i="246" s="1"/>
  <c r="P1384" i="246" s="1"/>
  <c r="P1385" i="246" s="1"/>
  <c r="P1386" i="246" s="1"/>
  <c r="P1387" i="246" s="1"/>
  <c r="P1388" i="246" s="1"/>
  <c r="P1389" i="246" s="1"/>
  <c r="P1390" i="246" s="1"/>
  <c r="P1391" i="246" s="1"/>
  <c r="P1392" i="246" s="1"/>
  <c r="P1393" i="246" s="1"/>
  <c r="P1394" i="246" s="1"/>
  <c r="P1395" i="246" s="1"/>
  <c r="P1396" i="246" s="1"/>
  <c r="P1397" i="246" s="1"/>
  <c r="P1398" i="246" s="1"/>
  <c r="P1399" i="246" s="1"/>
  <c r="P1400" i="246" s="1"/>
  <c r="P1401" i="246" s="1"/>
  <c r="P1402" i="246" s="1"/>
  <c r="P1403" i="246" s="1"/>
  <c r="P1404" i="246" s="1"/>
  <c r="P1405" i="246" s="1"/>
  <c r="P1406" i="246" s="1"/>
  <c r="P1407" i="246" s="1"/>
  <c r="P1408" i="246" s="1"/>
  <c r="P1409" i="246" s="1"/>
  <c r="P1410" i="246" s="1"/>
  <c r="P1411" i="246" s="1"/>
  <c r="P1412" i="246" s="1"/>
  <c r="P1413" i="246" s="1"/>
  <c r="P1414" i="246" s="1"/>
  <c r="P1415" i="246" s="1"/>
  <c r="P1416" i="246" s="1"/>
  <c r="P1417" i="246" s="1"/>
  <c r="P1418" i="246" s="1"/>
  <c r="P1419" i="246" s="1"/>
  <c r="P1420" i="246" s="1"/>
  <c r="P1421" i="246" s="1"/>
  <c r="P1422" i="246" s="1"/>
  <c r="P1423" i="246" s="1"/>
  <c r="P1424" i="246" s="1"/>
  <c r="P1425" i="246" s="1"/>
  <c r="P1426" i="246" s="1"/>
  <c r="P1427" i="246" s="1"/>
  <c r="P1428" i="246" s="1"/>
  <c r="P1429" i="246" s="1"/>
  <c r="P1430" i="246" s="1"/>
  <c r="P1431" i="246" s="1"/>
  <c r="P1432" i="246" s="1"/>
  <c r="P1433" i="246" s="1"/>
  <c r="P1434" i="246" s="1"/>
  <c r="P1435" i="246" s="1"/>
  <c r="P1436" i="246" s="1"/>
  <c r="P1437" i="246" s="1"/>
  <c r="P1438" i="246" s="1"/>
  <c r="P1439" i="246" s="1"/>
  <c r="P1440" i="246" s="1"/>
  <c r="P1441" i="246" s="1"/>
  <c r="P1442" i="246" s="1"/>
  <c r="P1443" i="246" s="1"/>
  <c r="P1444" i="246" s="1"/>
  <c r="P1445" i="246" s="1"/>
  <c r="P1446" i="246" s="1"/>
  <c r="P1447" i="246" s="1"/>
  <c r="P1448" i="246" s="1"/>
  <c r="P1449" i="246" s="1"/>
  <c r="P1450" i="246" s="1"/>
  <c r="P1451" i="246" s="1"/>
  <c r="P1452" i="246" s="1"/>
  <c r="P1453" i="246" s="1"/>
  <c r="P1454" i="246" s="1"/>
  <c r="P1455" i="246" s="1"/>
  <c r="P1456" i="246" s="1"/>
  <c r="P1457" i="246" s="1"/>
  <c r="P1458" i="246" s="1"/>
  <c r="P1459" i="246" s="1"/>
  <c r="P1460" i="246" s="1"/>
  <c r="P1461" i="246" s="1"/>
  <c r="P1462" i="246" s="1"/>
  <c r="P1463" i="246" s="1"/>
  <c r="P1464" i="246" s="1"/>
  <c r="P1465" i="246" s="1"/>
  <c r="P1466" i="246" s="1"/>
  <c r="P1467" i="246" s="1"/>
  <c r="P1468" i="246" s="1"/>
  <c r="P1469" i="246" s="1"/>
  <c r="P1470" i="246" s="1"/>
  <c r="P1471" i="246" s="1"/>
  <c r="P1472" i="246" s="1"/>
  <c r="P1473" i="246" s="1"/>
  <c r="P1474" i="246" s="1"/>
  <c r="P1475" i="246" s="1"/>
  <c r="P1476" i="246" s="1"/>
  <c r="P1477" i="246" s="1"/>
  <c r="P1478" i="246" s="1"/>
  <c r="P1479" i="246" s="1"/>
  <c r="P1480" i="246" s="1"/>
  <c r="P1481" i="246" s="1"/>
  <c r="P1482" i="246" s="1"/>
  <c r="P1483" i="246" s="1"/>
  <c r="P1484" i="246" s="1"/>
  <c r="P1485" i="246" s="1"/>
  <c r="P1486" i="246" s="1"/>
  <c r="P1487" i="246" s="1"/>
  <c r="P1488" i="246" s="1"/>
  <c r="P1489" i="246" s="1"/>
  <c r="P1490" i="246" s="1"/>
  <c r="P1491" i="246" s="1"/>
  <c r="P1492" i="246" s="1"/>
  <c r="P1493" i="246" s="1"/>
  <c r="P1494" i="246" s="1"/>
  <c r="P1495" i="246" s="1"/>
  <c r="P1496" i="246" s="1"/>
  <c r="P1497" i="246" s="1"/>
  <c r="P1498" i="246" s="1"/>
  <c r="P1499" i="246" s="1"/>
  <c r="P1500" i="246" s="1"/>
  <c r="P1501" i="246" s="1"/>
  <c r="P1502" i="246" s="1"/>
  <c r="P1503" i="246" s="1"/>
  <c r="P1504" i="246" s="1"/>
  <c r="P1505" i="246" s="1"/>
  <c r="P1506" i="246" s="1"/>
  <c r="P1507" i="246" s="1"/>
  <c r="P1508" i="246" s="1"/>
  <c r="P1509" i="246" s="1"/>
  <c r="P1510" i="246" s="1"/>
  <c r="P1511" i="246" s="1"/>
  <c r="P1512" i="246" s="1"/>
  <c r="P1513" i="246" s="1"/>
  <c r="P1514" i="246" s="1"/>
  <c r="P1515" i="246" s="1"/>
  <c r="P1516" i="246" s="1"/>
  <c r="P1517" i="246" s="1"/>
  <c r="P1518" i="246" s="1"/>
  <c r="P1519" i="246" s="1"/>
  <c r="P1520" i="246" s="1"/>
  <c r="P1521" i="246" s="1"/>
  <c r="P1522" i="246" s="1"/>
  <c r="P1523" i="246" s="1"/>
  <c r="P1524" i="246" s="1"/>
  <c r="P1525" i="246" s="1"/>
  <c r="P1526" i="246" s="1"/>
  <c r="P1527" i="246" s="1"/>
  <c r="P1528" i="246" s="1"/>
  <c r="P1529" i="246" s="1"/>
  <c r="P1530" i="246" s="1"/>
  <c r="P1531" i="246" s="1"/>
  <c r="P1532" i="246" s="1"/>
  <c r="P1533" i="246" s="1"/>
  <c r="P1534" i="246" s="1"/>
  <c r="P1535" i="246" s="1"/>
  <c r="P1536" i="246" s="1"/>
  <c r="P1537" i="246" s="1"/>
  <c r="P1538" i="246" s="1"/>
  <c r="P1539" i="246" s="1"/>
  <c r="P1540" i="246" s="1"/>
  <c r="P1541" i="246" s="1"/>
  <c r="P1542" i="246" s="1"/>
  <c r="P1543" i="246" s="1"/>
  <c r="P1544" i="246" s="1"/>
  <c r="P1545" i="246" s="1"/>
  <c r="P1546" i="246" s="1"/>
  <c r="P1547" i="246" s="1"/>
  <c r="P1548" i="246" s="1"/>
  <c r="P1549" i="246" s="1"/>
  <c r="P1550" i="246" s="1"/>
  <c r="P1551" i="246" s="1"/>
  <c r="P1552" i="246" s="1"/>
  <c r="P1553" i="246" s="1"/>
  <c r="P1554" i="246" s="1"/>
  <c r="P1555" i="246" s="1"/>
  <c r="P1556" i="246" s="1"/>
  <c r="P1557" i="246" s="1"/>
  <c r="P1558" i="246" s="1"/>
  <c r="P1559" i="246" s="1"/>
  <c r="P1560" i="246" s="1"/>
  <c r="P1561" i="246" s="1"/>
  <c r="P1562" i="246" s="1"/>
  <c r="P1563" i="246" s="1"/>
  <c r="P1564" i="246" s="1"/>
  <c r="P1565" i="246" s="1"/>
  <c r="P1566" i="246" s="1"/>
  <c r="P1567" i="246" s="1"/>
  <c r="P1568" i="246" s="1"/>
  <c r="P1569" i="246" s="1"/>
  <c r="P1570" i="246" s="1"/>
  <c r="P1571" i="246" s="1"/>
  <c r="P1572" i="246" s="1"/>
  <c r="P1573" i="246" s="1"/>
  <c r="P1574" i="246" s="1"/>
  <c r="P1575" i="246" s="1"/>
  <c r="P1576" i="246" s="1"/>
  <c r="P1577" i="246" s="1"/>
  <c r="P1578" i="246" s="1"/>
  <c r="P1579" i="246" s="1"/>
  <c r="P1580" i="246" s="1"/>
  <c r="P1581" i="246" s="1"/>
  <c r="P1582" i="246" s="1"/>
  <c r="P1583" i="246" s="1"/>
  <c r="P1584" i="246" s="1"/>
  <c r="P1585" i="246" s="1"/>
  <c r="P1586" i="246" s="1"/>
  <c r="P1587" i="246" s="1"/>
  <c r="P1588" i="246" s="1"/>
  <c r="P1589" i="246" s="1"/>
  <c r="P1590" i="246" s="1"/>
  <c r="P1591" i="246" s="1"/>
  <c r="P1592" i="246" s="1"/>
  <c r="P1593" i="246" s="1"/>
  <c r="P1594" i="246" s="1"/>
  <c r="P1595" i="246" s="1"/>
  <c r="P1596" i="246" s="1"/>
  <c r="P1597" i="246" s="1"/>
  <c r="P1598" i="246" s="1"/>
  <c r="P1599" i="246" s="1"/>
  <c r="P1600" i="246" s="1"/>
  <c r="P1601" i="246" s="1"/>
  <c r="P1602" i="246" s="1"/>
  <c r="P1603" i="246" s="1"/>
  <c r="P1604" i="246" s="1"/>
  <c r="P1605" i="246" s="1"/>
  <c r="P1606" i="246" s="1"/>
  <c r="P1607" i="246" s="1"/>
  <c r="P1608" i="246" s="1"/>
  <c r="P1609" i="246" s="1"/>
  <c r="P1610" i="246" s="1"/>
  <c r="P1611" i="246" s="1"/>
  <c r="P1612" i="246" s="1"/>
  <c r="P1613" i="246" s="1"/>
  <c r="P1614" i="246" s="1"/>
  <c r="P1615" i="246" s="1"/>
  <c r="P1616" i="246" s="1"/>
  <c r="P1617" i="246" s="1"/>
  <c r="P1618" i="246" s="1"/>
  <c r="P1619" i="246" s="1"/>
  <c r="P1620" i="246" s="1"/>
  <c r="P1621" i="246" s="1"/>
  <c r="P1622" i="246" s="1"/>
  <c r="P1623" i="246" s="1"/>
  <c r="P1624" i="246" s="1"/>
  <c r="P1625" i="246" s="1"/>
  <c r="P1626" i="246" s="1"/>
  <c r="P1627" i="246" s="1"/>
  <c r="P1628" i="246" s="1"/>
  <c r="P1629" i="246" s="1"/>
  <c r="P1630" i="246" s="1"/>
  <c r="P1631" i="246" s="1"/>
  <c r="P1632" i="246" s="1"/>
  <c r="P1633" i="246" s="1"/>
  <c r="P1634" i="246" s="1"/>
  <c r="P1635" i="246" s="1"/>
  <c r="P1636" i="246" s="1"/>
  <c r="P1637" i="246" s="1"/>
  <c r="P1638" i="246" s="1"/>
  <c r="P1639" i="246" s="1"/>
  <c r="P1640" i="246" s="1"/>
  <c r="P1641" i="246" s="1"/>
  <c r="P1642" i="246" s="1"/>
  <c r="P1643" i="246" s="1"/>
  <c r="P1644" i="246" s="1"/>
  <c r="P1645" i="246" s="1"/>
  <c r="P1646" i="246" s="1"/>
  <c r="P1647" i="246" s="1"/>
  <c r="P1648" i="246" s="1"/>
  <c r="P1649" i="246" s="1"/>
  <c r="P1650" i="246" s="1"/>
  <c r="P1651" i="246" s="1"/>
  <c r="P1652" i="246" s="1"/>
  <c r="P1653" i="246" s="1"/>
  <c r="P1654" i="246" s="1"/>
  <c r="P1655" i="246" s="1"/>
  <c r="P1656" i="246" s="1"/>
  <c r="P1657" i="246" s="1"/>
  <c r="P1658" i="246" s="1"/>
  <c r="P1659" i="246" s="1"/>
  <c r="P1660" i="246" s="1"/>
  <c r="P1661" i="246" s="1"/>
  <c r="P1662" i="246" s="1"/>
  <c r="P1663" i="246" s="1"/>
  <c r="P1664" i="246" s="1"/>
  <c r="P1665" i="246" s="1"/>
  <c r="P1666" i="246" s="1"/>
  <c r="P1667" i="246" s="1"/>
  <c r="P1668" i="246" s="1"/>
  <c r="P1669" i="246" s="1"/>
  <c r="P1670" i="246" s="1"/>
  <c r="P1671" i="246" s="1"/>
  <c r="P1672" i="246" s="1"/>
  <c r="P1673" i="246" s="1"/>
  <c r="P1674" i="246" s="1"/>
  <c r="P1675" i="246" s="1"/>
  <c r="P1676" i="246" s="1"/>
  <c r="P1677" i="246" s="1"/>
  <c r="P1678" i="246" s="1"/>
  <c r="P1679" i="246" s="1"/>
  <c r="P1680" i="246" s="1"/>
  <c r="P1681" i="246" s="1"/>
  <c r="P1682" i="246" s="1"/>
  <c r="P1683" i="246" s="1"/>
  <c r="P1684" i="246" s="1"/>
  <c r="P1685" i="246" s="1"/>
  <c r="P1686" i="246" s="1"/>
  <c r="P1687" i="246" s="1"/>
  <c r="P1688" i="246" s="1"/>
  <c r="P1689" i="246" s="1"/>
  <c r="P1690" i="246" s="1"/>
  <c r="P1691" i="246" s="1"/>
  <c r="P1692" i="246" s="1"/>
  <c r="P1693" i="246" s="1"/>
  <c r="P1694" i="246" s="1"/>
  <c r="P1695" i="246" s="1"/>
  <c r="P1696" i="246" s="1"/>
  <c r="P1697" i="246" s="1"/>
  <c r="P1698" i="246" s="1"/>
  <c r="P1699" i="246" s="1"/>
  <c r="P1700" i="246" s="1"/>
  <c r="P1701" i="246" s="1"/>
  <c r="P1702" i="246" s="1"/>
  <c r="P1703" i="246" s="1"/>
  <c r="P1704" i="246" s="1"/>
  <c r="P1705" i="246" s="1"/>
  <c r="P1706" i="246" s="1"/>
  <c r="P1707" i="246" s="1"/>
  <c r="P1708" i="246" s="1"/>
  <c r="P1709" i="246" s="1"/>
  <c r="P1710" i="246" s="1"/>
  <c r="P1711" i="246" s="1"/>
  <c r="P1712" i="246" s="1"/>
  <c r="P1713" i="246" s="1"/>
  <c r="P1714" i="246" s="1"/>
  <c r="P1715" i="246" s="1"/>
  <c r="P1716" i="246" s="1"/>
  <c r="P1717" i="246" s="1"/>
  <c r="P1718" i="246" s="1"/>
  <c r="P1719" i="246" s="1"/>
  <c r="P1720" i="246" s="1"/>
  <c r="P1721" i="246" s="1"/>
  <c r="P1722" i="246" s="1"/>
  <c r="P1723" i="246" s="1"/>
  <c r="P1724" i="246" s="1"/>
  <c r="P1725" i="246" s="1"/>
  <c r="P1726" i="246" s="1"/>
  <c r="P1727" i="246" s="1"/>
  <c r="P1728" i="246" s="1"/>
  <c r="P1729" i="246" s="1"/>
  <c r="P1730" i="246" s="1"/>
  <c r="P1731" i="246" s="1"/>
  <c r="P1732" i="246" s="1"/>
  <c r="P1733" i="246" s="1"/>
  <c r="P1734" i="246" s="1"/>
  <c r="P1735" i="246" s="1"/>
  <c r="P1736" i="246" s="1"/>
  <c r="P1737" i="246" s="1"/>
  <c r="P1738" i="246" s="1"/>
  <c r="P1739" i="246" s="1"/>
  <c r="P1740" i="246" s="1"/>
  <c r="P1741" i="246" s="1"/>
  <c r="P1742" i="246" s="1"/>
  <c r="P1743" i="246" s="1"/>
  <c r="P1744" i="246" s="1"/>
  <c r="P1745" i="246" s="1"/>
  <c r="P1746" i="246" s="1"/>
  <c r="P1747" i="246" s="1"/>
  <c r="P1748" i="246" s="1"/>
  <c r="P1749" i="246" s="1"/>
  <c r="P1750" i="246" s="1"/>
  <c r="P1751" i="246" s="1"/>
  <c r="P1752" i="246" s="1"/>
  <c r="P1753" i="246" s="1"/>
  <c r="P1754" i="246" s="1"/>
  <c r="P1755" i="246" s="1"/>
  <c r="P1756" i="246" s="1"/>
  <c r="P1757" i="246" s="1"/>
  <c r="P1758" i="246" s="1"/>
  <c r="P1759" i="246" s="1"/>
  <c r="P1760" i="246" s="1"/>
  <c r="P1761" i="246" s="1"/>
  <c r="P1762" i="246" s="1"/>
  <c r="P1763" i="246" s="1"/>
  <c r="P1764" i="246" s="1"/>
  <c r="P1765" i="246" s="1"/>
  <c r="P1766" i="246" s="1"/>
  <c r="P1767" i="246" s="1"/>
  <c r="P1768" i="246" s="1"/>
  <c r="P1769" i="246" s="1"/>
  <c r="P1770" i="246" s="1"/>
  <c r="P1771" i="246" s="1"/>
  <c r="P1772" i="246" s="1"/>
  <c r="P1773" i="246" s="1"/>
  <c r="P1774" i="246" s="1"/>
  <c r="P1775" i="246" s="1"/>
  <c r="P1776" i="246" s="1"/>
  <c r="P1777" i="246" s="1"/>
  <c r="P1778" i="246" s="1"/>
  <c r="P1779" i="246" s="1"/>
  <c r="P1780" i="246" s="1"/>
  <c r="P1781" i="246" s="1"/>
  <c r="P1782" i="246" s="1"/>
  <c r="P1783" i="246" s="1"/>
  <c r="P1784" i="246" s="1"/>
  <c r="P1785" i="246" s="1"/>
  <c r="P1786" i="246" s="1"/>
  <c r="P1787" i="246" s="1"/>
  <c r="P1788" i="246" s="1"/>
  <c r="P1789" i="246" s="1"/>
  <c r="P1790" i="246" s="1"/>
  <c r="P1791" i="246" s="1"/>
  <c r="P1792" i="246" s="1"/>
  <c r="P1793" i="246" s="1"/>
  <c r="P1794" i="246" s="1"/>
  <c r="P1795" i="246" s="1"/>
  <c r="P1796" i="246" s="1"/>
  <c r="P1797" i="246" s="1"/>
  <c r="P1798" i="246" s="1"/>
  <c r="P1799" i="246" s="1"/>
  <c r="P1800" i="246" s="1"/>
  <c r="P1801" i="246" s="1"/>
  <c r="P1802" i="246" s="1"/>
  <c r="P1803" i="246" s="1"/>
  <c r="P1804" i="246" s="1"/>
  <c r="P1805" i="246" s="1"/>
  <c r="P1806" i="246" s="1"/>
  <c r="P1807" i="246" s="1"/>
  <c r="P1808" i="246" s="1"/>
  <c r="P1809" i="246" s="1"/>
  <c r="P1810" i="246" s="1"/>
  <c r="P1811" i="246" s="1"/>
  <c r="P1812" i="246" s="1"/>
  <c r="P1813" i="246" s="1"/>
  <c r="P1814" i="246" s="1"/>
  <c r="P1815" i="246" s="1"/>
  <c r="P1816" i="246" s="1"/>
  <c r="P1817" i="246" s="1"/>
  <c r="P1818" i="246" s="1"/>
  <c r="P1819" i="246" s="1"/>
  <c r="P1820" i="246" s="1"/>
  <c r="P1821" i="246" s="1"/>
  <c r="P1822" i="246" s="1"/>
  <c r="P1823" i="246" s="1"/>
  <c r="P1824" i="246" s="1"/>
  <c r="P1825" i="246" s="1"/>
  <c r="P1826" i="246" s="1"/>
  <c r="P1827" i="246" s="1"/>
  <c r="P1828" i="246" s="1"/>
  <c r="P1829" i="246" s="1"/>
  <c r="P1830" i="246" s="1"/>
  <c r="P1831" i="246" s="1"/>
  <c r="P1832" i="246" s="1"/>
  <c r="P1833" i="246" s="1"/>
  <c r="P1834" i="246" s="1"/>
  <c r="P1835" i="246" s="1"/>
  <c r="P1836" i="246" s="1"/>
  <c r="P1837" i="246" s="1"/>
  <c r="P1838" i="246" s="1"/>
  <c r="P1839" i="246" s="1"/>
  <c r="P1840" i="246" s="1"/>
  <c r="P1841" i="246" s="1"/>
  <c r="P1842" i="246" s="1"/>
  <c r="P1843" i="246" s="1"/>
  <c r="P1844" i="246" s="1"/>
  <c r="P1845" i="246" s="1"/>
  <c r="P1846" i="246" s="1"/>
  <c r="P1847" i="246" s="1"/>
  <c r="P1848" i="246" s="1"/>
  <c r="P1849" i="246" s="1"/>
  <c r="P1850" i="246" s="1"/>
  <c r="P1851" i="246" s="1"/>
  <c r="P1852" i="246" s="1"/>
  <c r="P1853" i="246" s="1"/>
  <c r="P1854" i="246" s="1"/>
  <c r="P1855" i="246" s="1"/>
  <c r="P1856" i="246" s="1"/>
  <c r="P1857" i="246" s="1"/>
  <c r="P1858" i="246" s="1"/>
  <c r="P1859" i="246" s="1"/>
  <c r="P1860" i="246" s="1"/>
  <c r="P1861" i="246" s="1"/>
  <c r="P1862" i="246" s="1"/>
  <c r="P1863" i="246" s="1"/>
  <c r="P1864" i="246" s="1"/>
  <c r="P1865" i="246" s="1"/>
  <c r="P1866" i="246" s="1"/>
  <c r="P1867" i="246" s="1"/>
  <c r="P1868" i="246" s="1"/>
  <c r="P1869" i="246" s="1"/>
  <c r="P1870" i="246" s="1"/>
  <c r="P1871" i="246" s="1"/>
  <c r="P1872" i="246" s="1"/>
  <c r="P1873" i="246" s="1"/>
  <c r="P1874" i="246" s="1"/>
  <c r="P1875" i="246" s="1"/>
  <c r="P1876" i="246" s="1"/>
  <c r="P1877" i="246" s="1"/>
  <c r="P1878" i="246" s="1"/>
  <c r="P1879" i="246" s="1"/>
  <c r="P1880" i="246" s="1"/>
  <c r="P1881" i="246" s="1"/>
  <c r="P1882" i="246" s="1"/>
  <c r="P1883" i="246" s="1"/>
  <c r="P1884" i="246" s="1"/>
  <c r="P1885" i="246" s="1"/>
  <c r="P1886" i="246" s="1"/>
  <c r="P1887" i="246" s="1"/>
  <c r="P1888" i="246" s="1"/>
  <c r="P1889" i="246" s="1"/>
  <c r="P1890" i="246" s="1"/>
  <c r="P1891" i="246" s="1"/>
  <c r="P1892" i="246" s="1"/>
  <c r="P1893" i="246" s="1"/>
  <c r="P1894" i="246" s="1"/>
  <c r="P1895" i="246" s="1"/>
  <c r="P1896" i="246" s="1"/>
  <c r="P1897" i="246" s="1"/>
  <c r="P1898" i="246" s="1"/>
  <c r="P1899" i="246" s="1"/>
  <c r="P1900" i="246" s="1"/>
  <c r="P1901" i="246" s="1"/>
  <c r="P1902" i="246" s="1"/>
  <c r="P1903" i="246" s="1"/>
  <c r="P1904" i="246" s="1"/>
  <c r="P1905" i="246" s="1"/>
  <c r="P1906" i="246" s="1"/>
  <c r="P1907" i="246" s="1"/>
  <c r="P1908" i="246" s="1"/>
  <c r="P1909" i="246" s="1"/>
  <c r="P1910" i="246" s="1"/>
  <c r="P1911" i="246" s="1"/>
  <c r="P1912" i="246" s="1"/>
  <c r="P1913" i="246" s="1"/>
  <c r="P1914" i="246" s="1"/>
  <c r="P1915" i="246" s="1"/>
  <c r="P1916" i="246" s="1"/>
  <c r="P1917" i="246" s="1"/>
  <c r="P1918" i="246" s="1"/>
  <c r="P1919" i="246" s="1"/>
  <c r="P1920" i="246" s="1"/>
  <c r="P1921" i="246" s="1"/>
  <c r="P1922" i="246" s="1"/>
  <c r="P1923" i="246" s="1"/>
  <c r="P1924" i="246" s="1"/>
  <c r="P1925" i="246" s="1"/>
  <c r="P1926" i="246" s="1"/>
  <c r="P1927" i="246" s="1"/>
  <c r="P1928" i="246" s="1"/>
  <c r="P1929" i="246" s="1"/>
  <c r="P1930" i="246" s="1"/>
  <c r="P1931" i="246" s="1"/>
  <c r="P1932" i="246" s="1"/>
  <c r="P1933" i="246" s="1"/>
  <c r="P1934" i="246" s="1"/>
  <c r="P1935" i="246" s="1"/>
  <c r="P1936" i="246" s="1"/>
  <c r="P1937" i="246" s="1"/>
  <c r="P1938" i="246" s="1"/>
  <c r="P1939" i="246" s="1"/>
  <c r="P1940" i="246" s="1"/>
  <c r="P1941" i="246" s="1"/>
  <c r="P1942" i="246" s="1"/>
  <c r="P1943" i="246" s="1"/>
  <c r="P1944" i="246" s="1"/>
  <c r="P1945" i="246" s="1"/>
  <c r="P1946" i="246" s="1"/>
  <c r="P1947" i="246" s="1"/>
  <c r="P1948" i="246" s="1"/>
  <c r="P1949" i="246" s="1"/>
  <c r="P1950" i="246" s="1"/>
  <c r="P1951" i="246" s="1"/>
  <c r="P1952" i="246" s="1"/>
  <c r="P1953" i="246" s="1"/>
  <c r="P1954" i="246" s="1"/>
  <c r="P1955" i="246" s="1"/>
  <c r="P1956" i="246" s="1"/>
  <c r="P1957" i="246" s="1"/>
  <c r="P1958" i="246" s="1"/>
  <c r="P1959" i="246" s="1"/>
  <c r="P1960" i="246" s="1"/>
  <c r="P1961" i="246" s="1"/>
  <c r="P1962" i="246" s="1"/>
  <c r="P1963" i="246" s="1"/>
  <c r="P1964" i="246" s="1"/>
  <c r="P1965" i="246" s="1"/>
  <c r="P1966" i="246" s="1"/>
  <c r="P1967" i="246" s="1"/>
  <c r="P1968" i="246" s="1"/>
  <c r="P1969" i="246" s="1"/>
  <c r="P1970" i="246" s="1"/>
  <c r="P1971" i="246" s="1"/>
  <c r="P1972" i="246" s="1"/>
  <c r="P1973" i="246" s="1"/>
  <c r="P1974" i="246" s="1"/>
  <c r="P1975" i="246" s="1"/>
  <c r="P1976" i="246" s="1"/>
  <c r="P1977" i="246" s="1"/>
  <c r="P1978" i="246" s="1"/>
  <c r="P1979" i="246" s="1"/>
  <c r="P1980" i="246" s="1"/>
  <c r="P1981" i="246" s="1"/>
  <c r="P1982" i="246" s="1"/>
  <c r="P1983" i="246" s="1"/>
  <c r="P1984" i="246" s="1"/>
  <c r="P1985" i="246" s="1"/>
  <c r="P1986" i="246" s="1"/>
  <c r="P1987" i="246" s="1"/>
  <c r="P1988" i="246" s="1"/>
  <c r="P1989" i="246" s="1"/>
  <c r="P1990" i="246" s="1"/>
  <c r="P1991" i="246" s="1"/>
  <c r="P1992" i="246" s="1"/>
  <c r="P1993" i="246" s="1"/>
  <c r="P1994" i="246" s="1"/>
  <c r="P1995" i="246" s="1"/>
  <c r="P1996" i="246" s="1"/>
  <c r="P1997" i="246" s="1"/>
  <c r="P1998" i="246" s="1"/>
  <c r="P1999" i="246" s="1"/>
  <c r="P2000" i="246" s="1"/>
  <c r="P2001" i="246" s="1"/>
  <c r="P2002" i="246" s="1"/>
  <c r="P2003" i="246" s="1"/>
  <c r="P2004" i="246" s="1"/>
  <c r="P2005" i="246" s="1"/>
  <c r="P2006" i="246" s="1"/>
  <c r="P2007" i="246" s="1"/>
  <c r="P2008" i="246" s="1"/>
  <c r="P2009" i="246" s="1"/>
  <c r="P2010" i="246" s="1"/>
  <c r="P2011" i="246" s="1"/>
  <c r="P2012" i="246" s="1"/>
  <c r="P2013" i="246" s="1"/>
  <c r="P2014" i="246" s="1"/>
  <c r="P2015" i="246" s="1"/>
  <c r="P2016" i="246" s="1"/>
  <c r="P2017" i="246" s="1"/>
  <c r="P2018" i="246" s="1"/>
  <c r="P2019" i="246" s="1"/>
  <c r="P2020" i="246" s="1"/>
  <c r="P2021" i="246" s="1"/>
  <c r="P2022" i="246" s="1"/>
  <c r="P2023" i="246" s="1"/>
  <c r="P2024" i="246" s="1"/>
  <c r="P2025" i="246" s="1"/>
  <c r="P2026" i="246" s="1"/>
  <c r="P2027" i="246" s="1"/>
  <c r="P2028" i="246" s="1"/>
  <c r="P2029" i="246" s="1"/>
  <c r="P2030" i="246" s="1"/>
  <c r="P2031" i="246" s="1"/>
  <c r="P2032" i="246" s="1"/>
  <c r="P2033" i="246" s="1"/>
  <c r="P2034" i="246" s="1"/>
  <c r="P2035" i="246" s="1"/>
  <c r="P2036" i="246" s="1"/>
  <c r="P2037" i="246" s="1"/>
  <c r="P2038" i="246" s="1"/>
  <c r="P2039" i="246" s="1"/>
  <c r="P2040" i="246" s="1"/>
  <c r="P2041" i="246" s="1"/>
  <c r="P2042" i="246" s="1"/>
  <c r="P2043" i="246" s="1"/>
  <c r="P2044" i="246" s="1"/>
  <c r="P2045" i="246" s="1"/>
  <c r="P2046" i="246" s="1"/>
  <c r="P2047" i="246" s="1"/>
  <c r="P2048" i="246" s="1"/>
  <c r="P2049" i="246" s="1"/>
  <c r="P2050" i="246" s="1"/>
  <c r="P2051" i="246" s="1"/>
  <c r="P2052" i="246" s="1"/>
  <c r="P2053" i="246" s="1"/>
  <c r="P2054" i="246" s="1"/>
  <c r="P2055" i="246" s="1"/>
  <c r="P2056" i="246" s="1"/>
  <c r="P2057" i="246" s="1"/>
  <c r="P2058" i="246" s="1"/>
  <c r="P2059" i="246" s="1"/>
  <c r="P2060" i="246" s="1"/>
  <c r="P2061" i="246" s="1"/>
  <c r="P2062" i="246" s="1"/>
  <c r="P2063" i="246" s="1"/>
  <c r="P2064" i="246" s="1"/>
  <c r="P2065" i="246" s="1"/>
  <c r="P2066" i="246" s="1"/>
  <c r="P2067" i="246" s="1"/>
  <c r="P2068" i="246" s="1"/>
  <c r="P2069" i="246" s="1"/>
  <c r="P2070" i="246" s="1"/>
  <c r="P2071" i="246" s="1"/>
  <c r="P2072" i="246" s="1"/>
  <c r="P2073" i="246" s="1"/>
  <c r="P2074" i="246" s="1"/>
  <c r="P2075" i="246" s="1"/>
  <c r="P2076" i="246" s="1"/>
  <c r="P2077" i="246" s="1"/>
  <c r="P2078" i="246" s="1"/>
  <c r="P2079" i="246" s="1"/>
  <c r="P2080" i="246" s="1"/>
  <c r="P2081" i="246" s="1"/>
  <c r="P2082" i="246" s="1"/>
  <c r="P2083" i="246" s="1"/>
  <c r="P2084" i="246" s="1"/>
  <c r="P2085" i="246" s="1"/>
  <c r="P2086" i="246" s="1"/>
  <c r="P2087" i="246" s="1"/>
  <c r="P2088" i="246" s="1"/>
  <c r="P2089" i="246" s="1"/>
  <c r="P2090" i="246" s="1"/>
  <c r="P2091" i="246" s="1"/>
  <c r="P2092" i="246" s="1"/>
  <c r="P2093" i="246" s="1"/>
  <c r="P2094" i="246" s="1"/>
  <c r="P2095" i="246" s="1"/>
  <c r="P2096" i="246" s="1"/>
  <c r="P2097" i="246" s="1"/>
  <c r="P2098" i="246" s="1"/>
  <c r="P2099" i="246" s="1"/>
  <c r="P2100" i="246" s="1"/>
  <c r="P2101" i="246" s="1"/>
  <c r="P2102" i="246" s="1"/>
  <c r="P2103" i="246" s="1"/>
  <c r="P2104" i="246" s="1"/>
  <c r="P2105" i="246" s="1"/>
  <c r="P2106" i="246" s="1"/>
  <c r="P2107" i="246" s="1"/>
  <c r="P2108" i="246" s="1"/>
  <c r="P2109" i="246" s="1"/>
  <c r="P2110" i="246" s="1"/>
  <c r="P2111" i="246" s="1"/>
  <c r="P2112" i="246" s="1"/>
  <c r="P2113" i="246" s="1"/>
  <c r="P2114" i="246" s="1"/>
  <c r="P2115" i="246" s="1"/>
  <c r="P2116" i="246" s="1"/>
  <c r="P2117" i="246" s="1"/>
  <c r="P2118" i="246" s="1"/>
  <c r="P2119" i="246" s="1"/>
  <c r="P2120" i="246" s="1"/>
  <c r="P2121" i="246" s="1"/>
  <c r="P2122" i="246" s="1"/>
  <c r="P2123" i="246" s="1"/>
  <c r="P2124" i="246" s="1"/>
  <c r="P2125" i="246" s="1"/>
  <c r="P2126" i="246" s="1"/>
  <c r="P2127" i="246" s="1"/>
  <c r="P2128" i="246" s="1"/>
  <c r="P2129" i="246" s="1"/>
  <c r="P2130" i="246" s="1"/>
  <c r="P2131" i="246" s="1"/>
  <c r="P2132" i="246" s="1"/>
  <c r="P2133" i="246" s="1"/>
  <c r="P2134" i="246" s="1"/>
  <c r="P2135" i="246" s="1"/>
  <c r="P2136" i="246" s="1"/>
  <c r="P2137" i="246" s="1"/>
  <c r="P2138" i="246" s="1"/>
  <c r="P2139" i="246" s="1"/>
  <c r="P2140" i="246" s="1"/>
  <c r="P2141" i="246" s="1"/>
  <c r="P2142" i="246" s="1"/>
  <c r="P2143" i="246" s="1"/>
  <c r="P2144" i="246" s="1"/>
  <c r="P2145" i="246" s="1"/>
  <c r="P2146" i="246" s="1"/>
  <c r="P2147" i="246" s="1"/>
  <c r="P2148" i="246" s="1"/>
  <c r="P2149" i="246" s="1"/>
  <c r="P2150" i="246" s="1"/>
  <c r="P2151" i="246" s="1"/>
  <c r="P2152" i="246" s="1"/>
  <c r="P2153" i="246" s="1"/>
  <c r="P2154" i="246" s="1"/>
  <c r="P2155" i="246" s="1"/>
  <c r="P2156" i="246" s="1"/>
  <c r="P2157" i="246" s="1"/>
  <c r="P2158" i="246" s="1"/>
  <c r="P2159" i="246" s="1"/>
  <c r="P2160" i="246" s="1"/>
  <c r="P2161" i="246" s="1"/>
  <c r="P2162" i="246" s="1"/>
  <c r="P2163" i="246" s="1"/>
  <c r="P2164" i="246" s="1"/>
  <c r="P2165" i="246" s="1"/>
  <c r="P2166" i="246" s="1"/>
  <c r="P2167" i="246" s="1"/>
  <c r="P2168" i="246" s="1"/>
  <c r="P2169" i="246" s="1"/>
  <c r="P2170" i="246" s="1"/>
  <c r="P2171" i="246" s="1"/>
  <c r="P2172" i="246" s="1"/>
  <c r="P2173" i="246" s="1"/>
  <c r="P2174" i="246" s="1"/>
  <c r="P2175" i="246" s="1"/>
  <c r="P2176" i="246" s="1"/>
  <c r="P2177" i="246" s="1"/>
  <c r="P2178" i="246" s="1"/>
  <c r="P2179" i="246" s="1"/>
  <c r="P2180" i="246" s="1"/>
  <c r="P2181" i="246" s="1"/>
  <c r="P2182" i="246" s="1"/>
  <c r="P2183" i="246" s="1"/>
  <c r="P2184" i="246" s="1"/>
  <c r="P2185" i="246" s="1"/>
  <c r="P2186" i="246" s="1"/>
  <c r="P2187" i="246" s="1"/>
  <c r="P2188" i="246" s="1"/>
  <c r="P2189" i="246" s="1"/>
  <c r="P2190" i="246" s="1"/>
  <c r="P2191" i="246" s="1"/>
  <c r="P2192" i="246" s="1"/>
  <c r="P2193" i="246" s="1"/>
  <c r="P2194" i="246" s="1"/>
  <c r="P2195" i="246" s="1"/>
  <c r="P2196" i="246" s="1"/>
  <c r="P2197" i="246" s="1"/>
  <c r="P2198" i="246" s="1"/>
  <c r="P2199" i="246" s="1"/>
  <c r="P2200" i="246" s="1"/>
  <c r="P2201" i="246" s="1"/>
  <c r="P2202" i="246" s="1"/>
  <c r="P2203" i="246" s="1"/>
  <c r="P2204" i="246" s="1"/>
  <c r="P2205" i="246" s="1"/>
  <c r="P2206" i="246" s="1"/>
  <c r="P2207" i="246" s="1"/>
  <c r="P2208" i="246" s="1"/>
  <c r="P2209" i="246" s="1"/>
  <c r="P2210" i="246" s="1"/>
  <c r="P2211" i="246" s="1"/>
  <c r="P2212" i="246" s="1"/>
  <c r="P2213" i="246" s="1"/>
  <c r="P2214" i="246" s="1"/>
  <c r="P2215" i="246" s="1"/>
  <c r="P2216" i="246" s="1"/>
  <c r="P2217" i="246" s="1"/>
  <c r="P2218" i="246" s="1"/>
  <c r="P2219" i="246" s="1"/>
  <c r="P2220" i="246" s="1"/>
  <c r="P2221" i="246" s="1"/>
  <c r="P2222" i="246" s="1"/>
  <c r="P2223" i="246" s="1"/>
  <c r="P2224" i="246" s="1"/>
  <c r="P2225" i="246" s="1"/>
  <c r="P2226" i="246" s="1"/>
  <c r="P2227" i="246" s="1"/>
  <c r="P2228" i="246" s="1"/>
  <c r="P2229" i="246" s="1"/>
  <c r="P2230" i="246" s="1"/>
  <c r="P2231" i="246" s="1"/>
  <c r="P2232" i="246" s="1"/>
  <c r="P2233" i="246" s="1"/>
  <c r="P2234" i="246" s="1"/>
  <c r="P2235" i="246" s="1"/>
  <c r="P2236" i="246" s="1"/>
  <c r="P2237" i="246" s="1"/>
  <c r="P2238" i="246" s="1"/>
  <c r="P2239" i="246" s="1"/>
  <c r="P2240" i="246" s="1"/>
  <c r="P2241" i="246" s="1"/>
  <c r="P2242" i="246" s="1"/>
  <c r="P2243" i="246" s="1"/>
  <c r="P2244" i="246" s="1"/>
  <c r="P2245" i="246" s="1"/>
  <c r="P2246" i="246" s="1"/>
  <c r="P2247" i="246" s="1"/>
  <c r="P2248" i="246" s="1"/>
  <c r="P2249" i="246" s="1"/>
  <c r="P2250" i="246" s="1"/>
  <c r="P2251" i="246" s="1"/>
  <c r="P2252" i="246" s="1"/>
  <c r="P2253" i="246" s="1"/>
  <c r="P2254" i="246" s="1"/>
  <c r="P2255" i="246" s="1"/>
  <c r="P2256" i="246" s="1"/>
  <c r="P2257" i="246" s="1"/>
  <c r="P2258" i="246" s="1"/>
  <c r="P2259" i="246" s="1"/>
  <c r="P2260" i="246" s="1"/>
  <c r="P2261" i="246" s="1"/>
  <c r="P2262" i="246" s="1"/>
  <c r="P2263" i="246" s="1"/>
  <c r="P2264" i="246" s="1"/>
  <c r="P2265" i="246" s="1"/>
  <c r="P2266" i="246" s="1"/>
  <c r="P2267" i="246" s="1"/>
  <c r="P2268" i="246" s="1"/>
  <c r="P2269" i="246" s="1"/>
  <c r="P2270" i="246" s="1"/>
  <c r="P2271" i="246" s="1"/>
  <c r="P2272" i="246" s="1"/>
  <c r="P2273" i="246" s="1"/>
  <c r="P2274" i="246" s="1"/>
  <c r="P2275" i="246" s="1"/>
  <c r="P2276" i="246" s="1"/>
  <c r="P2277" i="246" s="1"/>
  <c r="P2278" i="246" s="1"/>
  <c r="P2279" i="246" s="1"/>
  <c r="P2280" i="246" s="1"/>
  <c r="P2281" i="246" s="1"/>
  <c r="P2282" i="246" s="1"/>
  <c r="P2283" i="246" s="1"/>
  <c r="P2284" i="246" s="1"/>
  <c r="P2285" i="246" s="1"/>
  <c r="P2286" i="246" s="1"/>
  <c r="P2287" i="246" s="1"/>
  <c r="P2288" i="246" s="1"/>
  <c r="P2289" i="246" s="1"/>
  <c r="P2290" i="246" s="1"/>
  <c r="P2291" i="246" s="1"/>
  <c r="P2292" i="246" s="1"/>
  <c r="P2293" i="246" s="1"/>
  <c r="P2294" i="246" s="1"/>
  <c r="P2295" i="246" s="1"/>
  <c r="P2296" i="246" s="1"/>
  <c r="P2297" i="246" s="1"/>
  <c r="P2298" i="246" s="1"/>
  <c r="P2299" i="246" s="1"/>
  <c r="P2300" i="246" s="1"/>
  <c r="P2301" i="246" s="1"/>
  <c r="P2302" i="246" s="1"/>
  <c r="P2303" i="246" s="1"/>
  <c r="P2304" i="246" s="1"/>
  <c r="P2305" i="246" s="1"/>
  <c r="P2306" i="246" s="1"/>
  <c r="P2307" i="246" s="1"/>
  <c r="P2308" i="246" s="1"/>
  <c r="P2309" i="246" s="1"/>
  <c r="P2310" i="246" s="1"/>
  <c r="P2311" i="246" s="1"/>
  <c r="P2312" i="246" s="1"/>
  <c r="P2313" i="246" s="1"/>
  <c r="P2314" i="246" s="1"/>
  <c r="P2315" i="246" s="1"/>
  <c r="P2316" i="246" s="1"/>
  <c r="P2317" i="246" s="1"/>
  <c r="P2318" i="246" s="1"/>
  <c r="P2319" i="246" s="1"/>
  <c r="P2320" i="246" s="1"/>
  <c r="P2321" i="246" s="1"/>
  <c r="P2322" i="246" s="1"/>
  <c r="P2323" i="246" s="1"/>
  <c r="P2324" i="246" s="1"/>
  <c r="P2325" i="246" s="1"/>
  <c r="P2326" i="246" s="1"/>
  <c r="P2327" i="246" s="1"/>
  <c r="P2328" i="246" s="1"/>
  <c r="P2329" i="246" s="1"/>
  <c r="P2330" i="246" s="1"/>
  <c r="P2331" i="246" s="1"/>
  <c r="P2332" i="246" s="1"/>
  <c r="P2333" i="246" s="1"/>
  <c r="P2334" i="246" s="1"/>
  <c r="P2335" i="246" s="1"/>
  <c r="P2336" i="246" s="1"/>
  <c r="P2337" i="246" s="1"/>
  <c r="P2338" i="246" s="1"/>
  <c r="P2339" i="246" s="1"/>
  <c r="P2340" i="246" s="1"/>
  <c r="P2341" i="246" s="1"/>
  <c r="P2342" i="246" s="1"/>
  <c r="P2343" i="246" s="1"/>
  <c r="P2344" i="246" s="1"/>
  <c r="P2345" i="246" s="1"/>
  <c r="P2346" i="246" s="1"/>
  <c r="P2347" i="246" s="1"/>
  <c r="P2348" i="246" s="1"/>
  <c r="P2349" i="246" s="1"/>
  <c r="P2350" i="246" s="1"/>
  <c r="P2351" i="246" s="1"/>
  <c r="P2352" i="246" s="1"/>
  <c r="P2353" i="246" s="1"/>
  <c r="P2354" i="246" s="1"/>
  <c r="P2355" i="246" s="1"/>
  <c r="P2356" i="246" s="1"/>
  <c r="P2357" i="246" s="1"/>
  <c r="P2358" i="246" s="1"/>
  <c r="P2359" i="246" s="1"/>
  <c r="P2360" i="246" s="1"/>
  <c r="P2361" i="246" s="1"/>
  <c r="P2362" i="246" s="1"/>
  <c r="P2363" i="246" s="1"/>
  <c r="P2364" i="246" s="1"/>
  <c r="P2365" i="246" s="1"/>
  <c r="P2366" i="246" s="1"/>
  <c r="P2367" i="246" s="1"/>
  <c r="P2368" i="246" s="1"/>
  <c r="P2369" i="246" s="1"/>
  <c r="P2370" i="246" s="1"/>
  <c r="P2371" i="246" s="1"/>
  <c r="P2372" i="246" s="1"/>
  <c r="P2373" i="246" s="1"/>
  <c r="P2374" i="246" s="1"/>
  <c r="P2375" i="246" s="1"/>
  <c r="P2376" i="246" s="1"/>
  <c r="P2377" i="246" s="1"/>
  <c r="P2378" i="246" s="1"/>
  <c r="P2379" i="246" s="1"/>
  <c r="P2380" i="246" s="1"/>
  <c r="P2381" i="246" s="1"/>
  <c r="P2382" i="246" s="1"/>
  <c r="P2383" i="246" s="1"/>
  <c r="P2384" i="246" s="1"/>
  <c r="P2385" i="246" s="1"/>
  <c r="P2386" i="246" s="1"/>
  <c r="P2387" i="246" s="1"/>
  <c r="P2388" i="246" s="1"/>
  <c r="P2389" i="246" s="1"/>
  <c r="P2390" i="246" s="1"/>
  <c r="P2391" i="246" s="1"/>
  <c r="P2392" i="246" s="1"/>
  <c r="P2393" i="246" s="1"/>
  <c r="P2394" i="246" s="1"/>
  <c r="P2395" i="246" s="1"/>
  <c r="P2396" i="246" s="1"/>
  <c r="P2397" i="246" s="1"/>
  <c r="P2398" i="246" s="1"/>
  <c r="P2399" i="246" s="1"/>
  <c r="P2400" i="246" s="1"/>
  <c r="P2401" i="246" s="1"/>
  <c r="P2402" i="246" s="1"/>
  <c r="P2403" i="246" s="1"/>
  <c r="P2404" i="246" s="1"/>
  <c r="P2405" i="246" s="1"/>
  <c r="P2406" i="246" s="1"/>
  <c r="P2407" i="246" s="1"/>
  <c r="P2408" i="246" s="1"/>
  <c r="P2409" i="246" s="1"/>
  <c r="P2410" i="246" s="1"/>
  <c r="P2411" i="246" s="1"/>
  <c r="P2412" i="246" s="1"/>
  <c r="P2413" i="246" s="1"/>
  <c r="P2414" i="246" s="1"/>
  <c r="P2415" i="246" s="1"/>
  <c r="P2416" i="246" s="1"/>
  <c r="P2417" i="246" s="1"/>
  <c r="P2418" i="246" s="1"/>
  <c r="P2419" i="246" s="1"/>
  <c r="P2420" i="246" s="1"/>
  <c r="P2421" i="246" s="1"/>
  <c r="P2422" i="246" s="1"/>
  <c r="P2423" i="246" s="1"/>
  <c r="P2424" i="246" s="1"/>
  <c r="P2425" i="246" s="1"/>
  <c r="P2426" i="246" s="1"/>
  <c r="P2427" i="246" s="1"/>
  <c r="P2428" i="246" s="1"/>
  <c r="P2429" i="246" s="1"/>
  <c r="P2430" i="246" s="1"/>
  <c r="P2431" i="246" s="1"/>
  <c r="P2432" i="246" s="1"/>
  <c r="P2433" i="246" s="1"/>
  <c r="P2434" i="246" s="1"/>
  <c r="P2435" i="246" s="1"/>
  <c r="P2436" i="246" s="1"/>
  <c r="P2437" i="246" s="1"/>
  <c r="P2438" i="246" s="1"/>
  <c r="P2439" i="246" s="1"/>
  <c r="P2440" i="246" s="1"/>
  <c r="P2441" i="246" s="1"/>
  <c r="P2442" i="246" s="1"/>
  <c r="P2443" i="246" s="1"/>
  <c r="P2444" i="246" s="1"/>
  <c r="P2445" i="246" s="1"/>
  <c r="P2446" i="246" s="1"/>
  <c r="P2447" i="246" s="1"/>
  <c r="P2448" i="246" s="1"/>
  <c r="P2449" i="246" s="1"/>
  <c r="P2450" i="246" s="1"/>
  <c r="P2451" i="246" s="1"/>
  <c r="P2452" i="246" s="1"/>
  <c r="P2453" i="246" s="1"/>
  <c r="P2454" i="246" s="1"/>
  <c r="P2455" i="246" s="1"/>
  <c r="P2456" i="246" s="1"/>
  <c r="P2457" i="246" s="1"/>
  <c r="P2458" i="246" s="1"/>
  <c r="P2459" i="246" s="1"/>
  <c r="P2460" i="246" s="1"/>
  <c r="P2461" i="246" s="1"/>
  <c r="P2462" i="246" s="1"/>
  <c r="P2463" i="246" s="1"/>
  <c r="P2464" i="246" s="1"/>
  <c r="P2465" i="246" s="1"/>
  <c r="P2466" i="246" s="1"/>
  <c r="P2467" i="246" s="1"/>
  <c r="P2468" i="246" s="1"/>
  <c r="P2469" i="246" s="1"/>
  <c r="P2470" i="246" s="1"/>
  <c r="P2471" i="246" s="1"/>
  <c r="P2472" i="246" s="1"/>
  <c r="P2473" i="246" s="1"/>
  <c r="P2474" i="246" s="1"/>
  <c r="P2475" i="246" s="1"/>
  <c r="P2476" i="246" s="1"/>
  <c r="P2477" i="246" s="1"/>
  <c r="P2478" i="246" s="1"/>
  <c r="P2479" i="246" s="1"/>
  <c r="P2480" i="246" s="1"/>
  <c r="P2481" i="246" s="1"/>
  <c r="P2482" i="246" s="1"/>
  <c r="P2483" i="246" s="1"/>
  <c r="P2484" i="246" s="1"/>
  <c r="P2485" i="246" s="1"/>
  <c r="P2486" i="246" s="1"/>
  <c r="P2487" i="246" s="1"/>
  <c r="P2488" i="246" s="1"/>
  <c r="P2489" i="246" s="1"/>
  <c r="P2490" i="246" s="1"/>
  <c r="P2491" i="246" s="1"/>
  <c r="P2492" i="246" s="1"/>
  <c r="P2493" i="246" s="1"/>
  <c r="P2494" i="246" s="1"/>
  <c r="P2495" i="246" s="1"/>
  <c r="P2496" i="246" s="1"/>
  <c r="P2497" i="246" s="1"/>
  <c r="P2498" i="246" s="1"/>
  <c r="P2499" i="246" s="1"/>
  <c r="P2500" i="246" s="1"/>
  <c r="P2501" i="246" s="1"/>
  <c r="P2502" i="246" s="1"/>
  <c r="P2503" i="246" s="1"/>
  <c r="P2504" i="246" s="1"/>
  <c r="P2505" i="246" s="1"/>
  <c r="P2506" i="246" s="1"/>
  <c r="P2507" i="246" s="1"/>
  <c r="P2508" i="246" s="1"/>
  <c r="P2509" i="246" s="1"/>
  <c r="P2510" i="246" s="1"/>
  <c r="P2511" i="246" s="1"/>
  <c r="P2512" i="246" s="1"/>
  <c r="P2513" i="246" s="1"/>
  <c r="P2514" i="246" s="1"/>
  <c r="P2515" i="246" s="1"/>
  <c r="P2516" i="246" s="1"/>
  <c r="P2517" i="246" s="1"/>
  <c r="P2518" i="246" s="1"/>
  <c r="P2519" i="246" s="1"/>
  <c r="P2520" i="246" s="1"/>
  <c r="P2521" i="246" s="1"/>
  <c r="P2522" i="246" s="1"/>
  <c r="P2523" i="246" s="1"/>
  <c r="P2524" i="246" s="1"/>
  <c r="P2525" i="246" s="1"/>
  <c r="P2526" i="246" s="1"/>
  <c r="P2527" i="246" s="1"/>
  <c r="P2528" i="246" s="1"/>
  <c r="P2529" i="246" s="1"/>
  <c r="P2530" i="246" s="1"/>
  <c r="P2531" i="246" s="1"/>
  <c r="P2532" i="246" s="1"/>
  <c r="P2533" i="246" s="1"/>
  <c r="P2534" i="246" s="1"/>
  <c r="P2535" i="246" s="1"/>
  <c r="P2536" i="246" s="1"/>
  <c r="P2537" i="246" s="1"/>
  <c r="P2538" i="246" s="1"/>
  <c r="P2539" i="246" s="1"/>
  <c r="P2540" i="246" s="1"/>
  <c r="P2541" i="246" s="1"/>
  <c r="P2542" i="246" s="1"/>
  <c r="P2543" i="246" s="1"/>
  <c r="P2544" i="246" s="1"/>
  <c r="P2545" i="246" s="1"/>
  <c r="P2546" i="246" s="1"/>
  <c r="P2547" i="246" s="1"/>
  <c r="P2548" i="246" s="1"/>
  <c r="P2549" i="246" s="1"/>
  <c r="P2550" i="246" s="1"/>
  <c r="P2551" i="246" s="1"/>
  <c r="P2552" i="246" s="1"/>
  <c r="P2553" i="246" s="1"/>
  <c r="P2554" i="246" s="1"/>
  <c r="P2555" i="246" s="1"/>
  <c r="P2556" i="246" s="1"/>
  <c r="P2557" i="246" s="1"/>
  <c r="P2558" i="246" s="1"/>
  <c r="P2559" i="246" s="1"/>
  <c r="P2560" i="246" s="1"/>
  <c r="P2561" i="246" s="1"/>
  <c r="P2562" i="246" s="1"/>
  <c r="P2563" i="246" s="1"/>
  <c r="P2564" i="246" s="1"/>
  <c r="P2565" i="246" s="1"/>
  <c r="P2566" i="246" s="1"/>
  <c r="P2567" i="246" s="1"/>
  <c r="P2568" i="246" s="1"/>
  <c r="P2569" i="246" s="1"/>
  <c r="P2570" i="246" s="1"/>
  <c r="P2571" i="246" s="1"/>
  <c r="P2572" i="246" s="1"/>
  <c r="P2573" i="246" s="1"/>
  <c r="P2574" i="246" s="1"/>
  <c r="P2575" i="246" s="1"/>
  <c r="P2576" i="246" s="1"/>
  <c r="P2577" i="246" s="1"/>
  <c r="P2578" i="246" s="1"/>
  <c r="P2579" i="246" s="1"/>
  <c r="P2580" i="246" s="1"/>
  <c r="P2581" i="246" s="1"/>
  <c r="P2582" i="246" s="1"/>
  <c r="P2583" i="246" s="1"/>
  <c r="P2584" i="246" s="1"/>
  <c r="P2585" i="246" s="1"/>
  <c r="P2586" i="246" s="1"/>
  <c r="P2587" i="246" s="1"/>
  <c r="P2588" i="246" s="1"/>
  <c r="P2589" i="246" s="1"/>
  <c r="P2590" i="246" s="1"/>
  <c r="P2591" i="246" s="1"/>
  <c r="P2592" i="246" s="1"/>
  <c r="P2593" i="246" s="1"/>
  <c r="P2594" i="246" s="1"/>
  <c r="P2595" i="246" s="1"/>
  <c r="P2596" i="246" s="1"/>
  <c r="P2597" i="246" s="1"/>
  <c r="P2598" i="246" s="1"/>
  <c r="P2599" i="246" s="1"/>
  <c r="P2600" i="246" s="1"/>
  <c r="P2601" i="246" s="1"/>
  <c r="P2602" i="246" s="1"/>
  <c r="P2603" i="246" s="1"/>
  <c r="P2604" i="246" s="1"/>
  <c r="P2605" i="246" s="1"/>
  <c r="P2606" i="246" s="1"/>
  <c r="P2607" i="246" s="1"/>
  <c r="P2608" i="246" s="1"/>
  <c r="P2609" i="246" s="1"/>
  <c r="P2610" i="246" s="1"/>
  <c r="P2611" i="246" s="1"/>
  <c r="P2612" i="246" s="1"/>
  <c r="P2613" i="246" s="1"/>
  <c r="P2614" i="246" s="1"/>
  <c r="P2615" i="246" s="1"/>
  <c r="P2616" i="246" s="1"/>
  <c r="P2617" i="246" s="1"/>
  <c r="P2618" i="246" s="1"/>
  <c r="P2619" i="246" s="1"/>
  <c r="P2620" i="246" s="1"/>
  <c r="P2621" i="246" s="1"/>
  <c r="P2622" i="246" s="1"/>
  <c r="P2623" i="246" s="1"/>
  <c r="P2624" i="246" s="1"/>
  <c r="P2625" i="246" s="1"/>
  <c r="P2626" i="246" s="1"/>
  <c r="P2627" i="246" s="1"/>
  <c r="P2628" i="246" s="1"/>
  <c r="P2629" i="246" s="1"/>
  <c r="P2630" i="246" s="1"/>
  <c r="P2631" i="246" s="1"/>
  <c r="P2632" i="246" s="1"/>
  <c r="P2633" i="246" s="1"/>
  <c r="P2634" i="246" s="1"/>
  <c r="P2635" i="246" s="1"/>
  <c r="P2636" i="246" s="1"/>
  <c r="P2637" i="246" s="1"/>
  <c r="P2638" i="246" s="1"/>
  <c r="P2639" i="246" s="1"/>
  <c r="P2640" i="246" s="1"/>
  <c r="P2641" i="246" s="1"/>
  <c r="P2642" i="246" s="1"/>
  <c r="P2643" i="246" s="1"/>
  <c r="P2644" i="246" s="1"/>
  <c r="P2645" i="246" s="1"/>
  <c r="P2646" i="246" s="1"/>
  <c r="P2647" i="246" s="1"/>
  <c r="P2648" i="246" s="1"/>
  <c r="P2649" i="246" s="1"/>
  <c r="P2650" i="246" s="1"/>
  <c r="P2651" i="246" s="1"/>
  <c r="P2652" i="246" s="1"/>
  <c r="P2653" i="246" s="1"/>
  <c r="P2654" i="246" s="1"/>
  <c r="P2655" i="246" s="1"/>
  <c r="P2656" i="246" s="1"/>
  <c r="P2657" i="246" s="1"/>
  <c r="P2658" i="246" s="1"/>
  <c r="P2659" i="246" s="1"/>
  <c r="P2660" i="246" s="1"/>
  <c r="P2661" i="246" s="1"/>
  <c r="P2662" i="246" s="1"/>
  <c r="P2663" i="246" s="1"/>
  <c r="P2664" i="246" s="1"/>
  <c r="P2665" i="246" s="1"/>
  <c r="P2666" i="246" s="1"/>
  <c r="P2667" i="246" s="1"/>
  <c r="P2668" i="246" s="1"/>
  <c r="P2669" i="246" s="1"/>
  <c r="P2670" i="246" s="1"/>
  <c r="P2671" i="246" s="1"/>
  <c r="P2672" i="246" s="1"/>
  <c r="P2673" i="246" s="1"/>
  <c r="P2674" i="246" s="1"/>
  <c r="P2675" i="246" s="1"/>
  <c r="P2676" i="246" s="1"/>
  <c r="P2677" i="246" s="1"/>
  <c r="P2678" i="246" s="1"/>
  <c r="P2679" i="246" s="1"/>
  <c r="P2680" i="246" s="1"/>
  <c r="P2681" i="246" s="1"/>
  <c r="P2682" i="246" s="1"/>
  <c r="P2683" i="246" s="1"/>
  <c r="P2684" i="246" s="1"/>
  <c r="P2685" i="246" s="1"/>
  <c r="P2686" i="246" s="1"/>
  <c r="P2687" i="246" s="1"/>
  <c r="P2688" i="246" s="1"/>
  <c r="P2689" i="246" s="1"/>
  <c r="P2690" i="246" s="1"/>
  <c r="P2691" i="246" s="1"/>
  <c r="P2692" i="246" s="1"/>
  <c r="P2693" i="246" s="1"/>
  <c r="P2694" i="246" s="1"/>
  <c r="P2695" i="246" s="1"/>
  <c r="P2696" i="246" s="1"/>
  <c r="P2697" i="246" s="1"/>
  <c r="P2698" i="246" s="1"/>
  <c r="P2699" i="246" s="1"/>
  <c r="P2700" i="246" s="1"/>
  <c r="P2701" i="246" s="1"/>
  <c r="P2702" i="246" s="1"/>
  <c r="P2703" i="246" s="1"/>
  <c r="P2704" i="246" s="1"/>
  <c r="P2705" i="246" s="1"/>
  <c r="P2706" i="246" s="1"/>
  <c r="P2707" i="246" s="1"/>
  <c r="P2708" i="246" s="1"/>
  <c r="P2709" i="246" s="1"/>
  <c r="P2710" i="246" s="1"/>
  <c r="P2711" i="246" s="1"/>
  <c r="P2712" i="246" s="1"/>
  <c r="P2713" i="246" s="1"/>
  <c r="P2714" i="246" s="1"/>
  <c r="P2715" i="246" s="1"/>
  <c r="P2716" i="246" s="1"/>
  <c r="P2717" i="246" s="1"/>
  <c r="P2718" i="246" s="1"/>
  <c r="P2719" i="246" s="1"/>
  <c r="P2720" i="246" s="1"/>
  <c r="P2721" i="246" s="1"/>
  <c r="P2722" i="246" s="1"/>
  <c r="P2723" i="246" s="1"/>
  <c r="P2724" i="246" s="1"/>
  <c r="P2725" i="246" s="1"/>
  <c r="P2726" i="246" s="1"/>
  <c r="P2727" i="246" s="1"/>
  <c r="P2728" i="246" s="1"/>
  <c r="P2729" i="246" s="1"/>
  <c r="P2730" i="246" s="1"/>
  <c r="P2731" i="246" s="1"/>
  <c r="P2732" i="246" s="1"/>
  <c r="P2733" i="246" s="1"/>
  <c r="P2734" i="246" s="1"/>
  <c r="P2735" i="246" s="1"/>
  <c r="P2736" i="246" s="1"/>
  <c r="P2737" i="246" s="1"/>
  <c r="P2738" i="246" s="1"/>
  <c r="P2739" i="246" s="1"/>
  <c r="P2740" i="246" s="1"/>
  <c r="P2741" i="246" s="1"/>
  <c r="P2742" i="246" s="1"/>
  <c r="P2743" i="246" s="1"/>
  <c r="P2744" i="246" s="1"/>
  <c r="P2745" i="246" s="1"/>
  <c r="P2746" i="246" s="1"/>
  <c r="P2747" i="246" s="1"/>
  <c r="P2748" i="246" s="1"/>
  <c r="P2749" i="246" s="1"/>
  <c r="P2750" i="246" s="1"/>
  <c r="P2751" i="246" s="1"/>
  <c r="P2752" i="246" s="1"/>
  <c r="P2753" i="246" s="1"/>
  <c r="P2754" i="246" s="1"/>
  <c r="P2755" i="246" s="1"/>
  <c r="P2756" i="246" s="1"/>
  <c r="P2757" i="246" s="1"/>
  <c r="P2758" i="246" s="1"/>
  <c r="P2759" i="246" s="1"/>
  <c r="P2760" i="246" s="1"/>
  <c r="P2761" i="246" s="1"/>
  <c r="P2762" i="246" s="1"/>
  <c r="P2763" i="246" s="1"/>
  <c r="P2764" i="246" s="1"/>
  <c r="P2765" i="246" s="1"/>
  <c r="P2766" i="246" s="1"/>
  <c r="P2767" i="246" s="1"/>
  <c r="P2768" i="246" s="1"/>
  <c r="P2769" i="246" s="1"/>
  <c r="P2770" i="246" s="1"/>
  <c r="P2771" i="246" s="1"/>
  <c r="P2772" i="246" s="1"/>
  <c r="P2773" i="246" s="1"/>
  <c r="P2774" i="246" s="1"/>
  <c r="P2775" i="246" s="1"/>
  <c r="P2776" i="246" s="1"/>
  <c r="P2777" i="246" s="1"/>
  <c r="P2778" i="246" s="1"/>
  <c r="P2779" i="246" s="1"/>
  <c r="P2780" i="246" s="1"/>
  <c r="P2781" i="246" s="1"/>
  <c r="P2782" i="246" s="1"/>
  <c r="P2783" i="246" s="1"/>
  <c r="P2784" i="246" s="1"/>
  <c r="P2785" i="246" s="1"/>
  <c r="P2786" i="246" s="1"/>
  <c r="P2787" i="246" s="1"/>
  <c r="P2788" i="246" s="1"/>
  <c r="P2789" i="246" s="1"/>
  <c r="P2790" i="246" s="1"/>
  <c r="P2791" i="246" s="1"/>
  <c r="P2792" i="246" s="1"/>
  <c r="P2793" i="246" s="1"/>
  <c r="P2794" i="246" s="1"/>
  <c r="P2795" i="246" s="1"/>
  <c r="P2796" i="246" s="1"/>
  <c r="P2797" i="246" s="1"/>
  <c r="P2798" i="246" s="1"/>
  <c r="P2799" i="246" s="1"/>
  <c r="P2800" i="246" s="1"/>
  <c r="P2801" i="246" s="1"/>
  <c r="P2802" i="246" s="1"/>
  <c r="P2803" i="246" s="1"/>
  <c r="P2804" i="246" s="1"/>
  <c r="P2805" i="246" s="1"/>
  <c r="P2806" i="246" s="1"/>
  <c r="P2807" i="246" s="1"/>
  <c r="P2808" i="246" s="1"/>
  <c r="P2809" i="246" s="1"/>
  <c r="P2810" i="246" s="1"/>
  <c r="P2811" i="246" s="1"/>
  <c r="P2812" i="246" s="1"/>
  <c r="P2813" i="246" s="1"/>
  <c r="P2814" i="246" s="1"/>
  <c r="P2815" i="246" s="1"/>
  <c r="P2816" i="246" s="1"/>
  <c r="P2817" i="246" s="1"/>
  <c r="P2818" i="246" s="1"/>
  <c r="P2819" i="246" s="1"/>
  <c r="P2820" i="246" s="1"/>
  <c r="P2821" i="246" s="1"/>
  <c r="P2822" i="246" s="1"/>
  <c r="P2823" i="246" s="1"/>
  <c r="P2824" i="246" s="1"/>
  <c r="P2825" i="246" s="1"/>
  <c r="P2826" i="246" s="1"/>
  <c r="P2827" i="246" s="1"/>
  <c r="P2828" i="246" s="1"/>
  <c r="P2829" i="246" s="1"/>
  <c r="P2830" i="246" s="1"/>
  <c r="P2831" i="246" s="1"/>
  <c r="P2832" i="246" s="1"/>
  <c r="P2833" i="246" s="1"/>
  <c r="P2834" i="246" s="1"/>
  <c r="P2835" i="246" s="1"/>
  <c r="P2836" i="246" s="1"/>
  <c r="P2837" i="246" s="1"/>
  <c r="P2838" i="246" s="1"/>
  <c r="P2839" i="246" s="1"/>
  <c r="P2840" i="246" s="1"/>
  <c r="P2841" i="246" s="1"/>
  <c r="P2842" i="246" s="1"/>
  <c r="P2843" i="246" s="1"/>
  <c r="P2844" i="246" s="1"/>
  <c r="P2845" i="246" s="1"/>
  <c r="P2846" i="246" s="1"/>
  <c r="P2847" i="246" s="1"/>
  <c r="P2848" i="246" s="1"/>
  <c r="P2849" i="246" s="1"/>
  <c r="P2850" i="246" s="1"/>
  <c r="P2851" i="246" s="1"/>
  <c r="P2852" i="246" s="1"/>
  <c r="P2853" i="246" s="1"/>
  <c r="P2854" i="246" s="1"/>
  <c r="P2855" i="246" s="1"/>
  <c r="P2856" i="246" s="1"/>
  <c r="P2857" i="246" s="1"/>
  <c r="P2858" i="246" s="1"/>
  <c r="P2859" i="246" s="1"/>
  <c r="P2860" i="246" s="1"/>
  <c r="P2861" i="246" s="1"/>
  <c r="P2862" i="246" s="1"/>
  <c r="P2863" i="246" s="1"/>
  <c r="P2864" i="246" s="1"/>
  <c r="P2865" i="246" s="1"/>
  <c r="P2866" i="246" s="1"/>
  <c r="P2867" i="246" s="1"/>
  <c r="P2868" i="246" s="1"/>
  <c r="P2869" i="246" s="1"/>
  <c r="P2870" i="246" s="1"/>
  <c r="P2871" i="246" s="1"/>
  <c r="P2872" i="246" s="1"/>
  <c r="P2873" i="246" s="1"/>
  <c r="P2874" i="246" s="1"/>
  <c r="P2875" i="246" s="1"/>
  <c r="P2876" i="246" s="1"/>
  <c r="P2877" i="246" s="1"/>
  <c r="P2878" i="246" s="1"/>
  <c r="P2879" i="246" s="1"/>
  <c r="P2880" i="246" s="1"/>
  <c r="P2881" i="246" s="1"/>
  <c r="P2882" i="246" s="1"/>
  <c r="P2883" i="246" s="1"/>
  <c r="P2884" i="246" s="1"/>
  <c r="P2885" i="246" s="1"/>
  <c r="P2886" i="246" s="1"/>
  <c r="P2887" i="246" s="1"/>
  <c r="P2888" i="246" s="1"/>
  <c r="P2889" i="246" s="1"/>
  <c r="P2890" i="246" s="1"/>
  <c r="P2891" i="246" s="1"/>
  <c r="P2892" i="246" s="1"/>
  <c r="P2893" i="246" s="1"/>
  <c r="P2894" i="246" s="1"/>
  <c r="P2895" i="246" s="1"/>
  <c r="P2896" i="246" s="1"/>
  <c r="P2897" i="246" s="1"/>
  <c r="P2898" i="246" s="1"/>
  <c r="P2899" i="246" s="1"/>
  <c r="P2900" i="246" s="1"/>
  <c r="P2901" i="246" s="1"/>
  <c r="P2902" i="246" s="1"/>
  <c r="P2903" i="246" s="1"/>
  <c r="P2904" i="246" s="1"/>
  <c r="P2905" i="246" s="1"/>
  <c r="P2906" i="246" s="1"/>
  <c r="P2907" i="246" s="1"/>
  <c r="P2908" i="246" s="1"/>
  <c r="P2909" i="246" s="1"/>
  <c r="P2910" i="246" s="1"/>
  <c r="P2911" i="246" s="1"/>
  <c r="P2912" i="246" s="1"/>
  <c r="P2913" i="246" s="1"/>
  <c r="P2914" i="246" s="1"/>
  <c r="P2915" i="246" s="1"/>
  <c r="P2916" i="246" s="1"/>
  <c r="P2917" i="246" s="1"/>
  <c r="P2918" i="246" s="1"/>
  <c r="P2919" i="246" s="1"/>
  <c r="P2920" i="246" s="1"/>
  <c r="P2921" i="246" s="1"/>
  <c r="P2922" i="246" s="1"/>
  <c r="P2923" i="246" s="1"/>
  <c r="P2924" i="246" s="1"/>
  <c r="P2925" i="246" s="1"/>
  <c r="P2926" i="246" s="1"/>
  <c r="P2927" i="246" s="1"/>
  <c r="P2928" i="246" s="1"/>
  <c r="P2929" i="246" s="1"/>
  <c r="P2930" i="246" s="1"/>
  <c r="P2931" i="246" s="1"/>
  <c r="P2932" i="246" s="1"/>
  <c r="P2933" i="246" s="1"/>
  <c r="P2934" i="246" s="1"/>
  <c r="P2935" i="246" s="1"/>
  <c r="P2936" i="246" s="1"/>
  <c r="P2937" i="246" s="1"/>
  <c r="P2938" i="246" s="1"/>
  <c r="P2939" i="246" s="1"/>
  <c r="P2940" i="246" s="1"/>
  <c r="P2941" i="246" s="1"/>
  <c r="P2942" i="246" s="1"/>
  <c r="P2943" i="246" s="1"/>
  <c r="P2944" i="246" s="1"/>
  <c r="P2945" i="246" s="1"/>
  <c r="P2946" i="246" s="1"/>
  <c r="P2947" i="246" s="1"/>
  <c r="P2948" i="246" s="1"/>
  <c r="P2949" i="246" s="1"/>
  <c r="P2950" i="246" s="1"/>
  <c r="P2951" i="246" s="1"/>
  <c r="P2952" i="246" s="1"/>
  <c r="P2953" i="246" s="1"/>
  <c r="P2954" i="246" s="1"/>
  <c r="P2955" i="246" s="1"/>
  <c r="P2956" i="246" s="1"/>
  <c r="P2957" i="246" s="1"/>
  <c r="P2958" i="246" s="1"/>
  <c r="P2959" i="246" s="1"/>
  <c r="P2960" i="246" s="1"/>
  <c r="P2961" i="246" s="1"/>
  <c r="P2962" i="246" s="1"/>
  <c r="P2963" i="246" s="1"/>
  <c r="P2964" i="246" s="1"/>
  <c r="P2965" i="246" s="1"/>
  <c r="P2966" i="246" s="1"/>
  <c r="P2967" i="246" s="1"/>
  <c r="P2968" i="246" s="1"/>
  <c r="P2969" i="246" s="1"/>
  <c r="P2970" i="246" s="1"/>
  <c r="P2971" i="246" s="1"/>
  <c r="P2972" i="246" s="1"/>
  <c r="P2973" i="246" s="1"/>
  <c r="P2974" i="246" s="1"/>
  <c r="P2975" i="246" s="1"/>
  <c r="P2976" i="246" s="1"/>
  <c r="P2977" i="246" s="1"/>
  <c r="P2978" i="246" s="1"/>
  <c r="P2979" i="246" s="1"/>
  <c r="P2980" i="246" s="1"/>
  <c r="P2981" i="246" s="1"/>
  <c r="P2982" i="246" s="1"/>
  <c r="P2983" i="246" s="1"/>
  <c r="P2984" i="246" s="1"/>
  <c r="P2985" i="246" s="1"/>
  <c r="P2986" i="246" s="1"/>
  <c r="P2987" i="246" s="1"/>
  <c r="P2988" i="246" s="1"/>
  <c r="P2989" i="246" s="1"/>
  <c r="P2990" i="246" s="1"/>
  <c r="P2991" i="246" s="1"/>
  <c r="P2992" i="246" s="1"/>
  <c r="P2993" i="246" s="1"/>
  <c r="P2994" i="246" s="1"/>
  <c r="P2995" i="246" s="1"/>
  <c r="P2996" i="246" s="1"/>
  <c r="P2997" i="246" s="1"/>
  <c r="P2998" i="246" s="1"/>
  <c r="P2999" i="246" s="1"/>
  <c r="P3000" i="246" s="1"/>
  <c r="P3001" i="246" s="1"/>
  <c r="P3002" i="246" s="1"/>
  <c r="P3003" i="246" s="1"/>
  <c r="P3004" i="246" s="1"/>
  <c r="P3005" i="246" s="1"/>
  <c r="P3006" i="246" s="1"/>
  <c r="P3007" i="246" s="1"/>
  <c r="P3008" i="246" s="1"/>
  <c r="P3009" i="246" s="1"/>
  <c r="P3010" i="246" s="1"/>
  <c r="P3011" i="246" s="1"/>
  <c r="P3012" i="246" s="1"/>
  <c r="P3013" i="246" s="1"/>
  <c r="P3014" i="246" s="1"/>
  <c r="P3015" i="246" s="1"/>
  <c r="P3016" i="246" s="1"/>
  <c r="P3017" i="246" s="1"/>
  <c r="P3018" i="246" s="1"/>
  <c r="P3019" i="246" s="1"/>
  <c r="P3020" i="246" s="1"/>
  <c r="P3021" i="246" s="1"/>
  <c r="P3022" i="246" s="1"/>
  <c r="P3023" i="246" s="1"/>
  <c r="P3024" i="246" s="1"/>
  <c r="P3025" i="246" s="1"/>
  <c r="P3026" i="246" s="1"/>
  <c r="P3027" i="246" s="1"/>
  <c r="P3028" i="246" s="1"/>
  <c r="P3029" i="246" s="1"/>
  <c r="P3030" i="246" s="1"/>
  <c r="P3031" i="246" s="1"/>
  <c r="P3032" i="246" s="1"/>
  <c r="P3033" i="246" s="1"/>
  <c r="P3034" i="246" s="1"/>
  <c r="P3035" i="246" s="1"/>
  <c r="P3036" i="246" s="1"/>
  <c r="P3037" i="246" s="1"/>
  <c r="P3038" i="246" s="1"/>
  <c r="P3039" i="246" s="1"/>
  <c r="P3040" i="246" s="1"/>
  <c r="P3041" i="246" s="1"/>
  <c r="P3042" i="246" s="1"/>
  <c r="P3043" i="246" s="1"/>
  <c r="P3044" i="246" s="1"/>
  <c r="P3045" i="246" s="1"/>
  <c r="P3046" i="246" s="1"/>
  <c r="P3047" i="246" s="1"/>
  <c r="P3048" i="246" s="1"/>
  <c r="P3049" i="246" s="1"/>
  <c r="P3050" i="246" s="1"/>
  <c r="P3051" i="246" s="1"/>
  <c r="P3052" i="246" s="1"/>
  <c r="P3053" i="246" s="1"/>
  <c r="P3054" i="246" s="1"/>
  <c r="P3055" i="246" s="1"/>
  <c r="P3056" i="246" s="1"/>
  <c r="P3057" i="246" s="1"/>
  <c r="P3058" i="246" s="1"/>
  <c r="P3059" i="246" s="1"/>
  <c r="P3060" i="246" s="1"/>
  <c r="P3061" i="246" s="1"/>
  <c r="P3062" i="246" s="1"/>
  <c r="P3063" i="246" s="1"/>
  <c r="P3064" i="246" s="1"/>
  <c r="P3065" i="246" s="1"/>
  <c r="P3066" i="246" s="1"/>
  <c r="P3067" i="246" s="1"/>
  <c r="P3068" i="246" s="1"/>
  <c r="P3069" i="246" s="1"/>
  <c r="P3070" i="246" s="1"/>
  <c r="P3071" i="246" s="1"/>
  <c r="P3072" i="246" s="1"/>
  <c r="P3073" i="246" s="1"/>
  <c r="P3074" i="246" s="1"/>
  <c r="P3075" i="246" s="1"/>
  <c r="P3076" i="246" s="1"/>
  <c r="P3077" i="246" s="1"/>
  <c r="P3078" i="246" s="1"/>
  <c r="P3079" i="246" s="1"/>
  <c r="P3080" i="246" s="1"/>
  <c r="P3081" i="246" s="1"/>
  <c r="P3082" i="246" s="1"/>
  <c r="P3083" i="246" s="1"/>
  <c r="P3084" i="246" s="1"/>
  <c r="P3085" i="246" s="1"/>
  <c r="P3086" i="246" s="1"/>
  <c r="P3087" i="246" s="1"/>
  <c r="P3088" i="246" s="1"/>
  <c r="P3089" i="246" s="1"/>
  <c r="P3090" i="246" s="1"/>
  <c r="P3091" i="246" s="1"/>
  <c r="P3092" i="246" s="1"/>
  <c r="P3093" i="246" s="1"/>
  <c r="P3094" i="246" s="1"/>
  <c r="P3095" i="246" s="1"/>
  <c r="P3096" i="246" s="1"/>
  <c r="P3097" i="246" s="1"/>
  <c r="P3098" i="246" s="1"/>
  <c r="P3099" i="246" s="1"/>
  <c r="P3100" i="246" s="1"/>
  <c r="P3101" i="246" s="1"/>
  <c r="P3102" i="246" s="1"/>
  <c r="P3103" i="246" s="1"/>
  <c r="P3104" i="246" s="1"/>
  <c r="P3105" i="246" s="1"/>
  <c r="P3106" i="246" s="1"/>
  <c r="P3107" i="246" s="1"/>
  <c r="P3108" i="246" s="1"/>
  <c r="P3109" i="246" s="1"/>
  <c r="P3110" i="246" s="1"/>
  <c r="P3111" i="246" s="1"/>
  <c r="P3112" i="246" s="1"/>
  <c r="P3113" i="246" s="1"/>
  <c r="P3114" i="246" s="1"/>
  <c r="P3115" i="246" s="1"/>
  <c r="P3116" i="246" s="1"/>
  <c r="P3117" i="246" s="1"/>
  <c r="P3118" i="246" s="1"/>
  <c r="P3119" i="246" s="1"/>
  <c r="P3120" i="246" s="1"/>
  <c r="P3121" i="246" s="1"/>
  <c r="P3122" i="246" s="1"/>
  <c r="P3123" i="246" s="1"/>
  <c r="P3124" i="246" s="1"/>
  <c r="P3125" i="246" s="1"/>
  <c r="P3126" i="246" s="1"/>
  <c r="P3127" i="246" s="1"/>
  <c r="P3128" i="246" s="1"/>
  <c r="P3129" i="246" s="1"/>
  <c r="P3130" i="246" s="1"/>
  <c r="P3131" i="246" s="1"/>
  <c r="P3132" i="246" s="1"/>
  <c r="P3133" i="246" s="1"/>
  <c r="P3134" i="246" s="1"/>
  <c r="P3135" i="246" s="1"/>
  <c r="P3136" i="246" s="1"/>
  <c r="P3137" i="246" s="1"/>
  <c r="P3138" i="246" s="1"/>
  <c r="P3139" i="246" s="1"/>
  <c r="P3140" i="246" s="1"/>
  <c r="P3141" i="246" s="1"/>
  <c r="P3142" i="246" s="1"/>
  <c r="P3143" i="246" s="1"/>
  <c r="P3144" i="246" s="1"/>
  <c r="P3145" i="246" s="1"/>
  <c r="P3146" i="246" s="1"/>
  <c r="P3147" i="246" s="1"/>
  <c r="P3148" i="246" s="1"/>
  <c r="P3149" i="246" s="1"/>
  <c r="P3150" i="246" s="1"/>
  <c r="P3151" i="246" s="1"/>
  <c r="P3152" i="246" s="1"/>
  <c r="P3153" i="246" s="1"/>
  <c r="P3154" i="246" s="1"/>
  <c r="P3155" i="246" s="1"/>
  <c r="P3156" i="246" s="1"/>
  <c r="P3157" i="246" s="1"/>
  <c r="P3158" i="246" s="1"/>
  <c r="P3159" i="246" s="1"/>
  <c r="P3160" i="246" s="1"/>
  <c r="P3161" i="246" s="1"/>
  <c r="P3162" i="246" s="1"/>
  <c r="P3163" i="246" s="1"/>
  <c r="P3164" i="246" s="1"/>
  <c r="P3165" i="246" s="1"/>
  <c r="P3166" i="246" s="1"/>
  <c r="P3167" i="246" s="1"/>
  <c r="P3168" i="246" s="1"/>
  <c r="P3169" i="246" s="1"/>
  <c r="P3170" i="246" s="1"/>
  <c r="P3171" i="246" s="1"/>
  <c r="P3172" i="246" s="1"/>
  <c r="P3173" i="246" s="1"/>
  <c r="P3174" i="246" s="1"/>
  <c r="P3175" i="246" s="1"/>
  <c r="P3176" i="246" s="1"/>
  <c r="P3177" i="246" s="1"/>
  <c r="P3178" i="246" s="1"/>
  <c r="P3179" i="246" s="1"/>
  <c r="P3180" i="246" s="1"/>
  <c r="P3181" i="246" s="1"/>
  <c r="P3182" i="246" s="1"/>
  <c r="P3183" i="246" s="1"/>
  <c r="P3184" i="246" s="1"/>
  <c r="P3185" i="246" s="1"/>
  <c r="P3186" i="246" s="1"/>
  <c r="P3187" i="246" s="1"/>
  <c r="P3188" i="246" s="1"/>
  <c r="P3189" i="246" s="1"/>
  <c r="P3190" i="246" s="1"/>
  <c r="P3191" i="246" s="1"/>
  <c r="P3192" i="246" s="1"/>
  <c r="P3193" i="246" s="1"/>
  <c r="P3194" i="246" s="1"/>
  <c r="P3195" i="246" s="1"/>
  <c r="P3196" i="246" s="1"/>
  <c r="P3197" i="246" s="1"/>
  <c r="P3198" i="246" s="1"/>
  <c r="P3199" i="246" s="1"/>
  <c r="P3200" i="246" s="1"/>
  <c r="P3201" i="246" s="1"/>
  <c r="P3202" i="246" s="1"/>
  <c r="P3203" i="246" s="1"/>
  <c r="P3204" i="246" s="1"/>
  <c r="P3205" i="246" s="1"/>
  <c r="P3206" i="246" s="1"/>
  <c r="P3207" i="246" s="1"/>
  <c r="P3208" i="246" s="1"/>
  <c r="P3209" i="246" s="1"/>
  <c r="P3210" i="246" s="1"/>
  <c r="P3211" i="246" s="1"/>
  <c r="P3212" i="246" s="1"/>
  <c r="P3213" i="246" s="1"/>
  <c r="P3214" i="246" s="1"/>
  <c r="P3215" i="246" s="1"/>
  <c r="P3216" i="246" s="1"/>
  <c r="P3217" i="246" s="1"/>
  <c r="P3218" i="246" s="1"/>
  <c r="P3219" i="246" s="1"/>
  <c r="P3220" i="246" s="1"/>
  <c r="P3221" i="246" s="1"/>
  <c r="P3222" i="246" s="1"/>
  <c r="P3223" i="246" s="1"/>
  <c r="P3224" i="246" s="1"/>
  <c r="P3225" i="246" s="1"/>
  <c r="P3226" i="246" s="1"/>
  <c r="P3227" i="246" s="1"/>
  <c r="P3228" i="246" s="1"/>
  <c r="P3229" i="246" s="1"/>
  <c r="P3230" i="246" s="1"/>
  <c r="P3231" i="246" s="1"/>
  <c r="P3232" i="246" s="1"/>
  <c r="P3233" i="246" s="1"/>
  <c r="P3234" i="246" s="1"/>
  <c r="P3235" i="246" s="1"/>
  <c r="P3236" i="246" s="1"/>
  <c r="P3237" i="246" s="1"/>
  <c r="P3238" i="246" s="1"/>
  <c r="P3239" i="246" s="1"/>
  <c r="P3240" i="246" s="1"/>
  <c r="P3241" i="246" s="1"/>
  <c r="P3242" i="246" s="1"/>
  <c r="P3243" i="246" s="1"/>
  <c r="P3244" i="246" s="1"/>
  <c r="P3245" i="246" s="1"/>
  <c r="P3246" i="246" s="1"/>
  <c r="P3247" i="246" s="1"/>
  <c r="P3248" i="246" s="1"/>
  <c r="P3249" i="246" s="1"/>
  <c r="P3250" i="246" s="1"/>
  <c r="P3251" i="246" s="1"/>
  <c r="P3252" i="246" s="1"/>
  <c r="P3253" i="246" s="1"/>
  <c r="P3254" i="246" s="1"/>
  <c r="P3255" i="246" s="1"/>
  <c r="P3256" i="246" s="1"/>
  <c r="P3257" i="246" s="1"/>
  <c r="P3258" i="246" s="1"/>
  <c r="P3259" i="246" s="1"/>
  <c r="P3260" i="246" s="1"/>
  <c r="P3261" i="246" s="1"/>
  <c r="P3262" i="246" s="1"/>
  <c r="P3263" i="246" s="1"/>
  <c r="P3264" i="246" s="1"/>
  <c r="P3265" i="246" s="1"/>
  <c r="P3266" i="246" s="1"/>
  <c r="P3267" i="246" s="1"/>
  <c r="P3268" i="246" s="1"/>
  <c r="P3269" i="246" s="1"/>
  <c r="P3270" i="246" s="1"/>
  <c r="P3271" i="246" s="1"/>
  <c r="P3272" i="246" s="1"/>
  <c r="P3273" i="246" s="1"/>
  <c r="P3274" i="246" s="1"/>
  <c r="P3275" i="246" s="1"/>
  <c r="P3276" i="246" s="1"/>
  <c r="P3277" i="246" s="1"/>
  <c r="P3278" i="246" s="1"/>
  <c r="P3279" i="246" s="1"/>
  <c r="P3280" i="246" s="1"/>
  <c r="P3281" i="246" s="1"/>
  <c r="P3282" i="246" s="1"/>
  <c r="P3283" i="246" s="1"/>
  <c r="P3284" i="246" s="1"/>
  <c r="P3285" i="246" s="1"/>
  <c r="P3286" i="246" s="1"/>
  <c r="P3287" i="246" s="1"/>
  <c r="P3288" i="246" s="1"/>
  <c r="P3289" i="246" s="1"/>
  <c r="P3290" i="246" s="1"/>
  <c r="P3291" i="246" s="1"/>
  <c r="P3292" i="246" s="1"/>
  <c r="P3293" i="246" s="1"/>
  <c r="P3294" i="246" s="1"/>
  <c r="P3295" i="246" s="1"/>
  <c r="P3296" i="246" s="1"/>
  <c r="P3297" i="246" s="1"/>
  <c r="P3298" i="246" s="1"/>
  <c r="P3299" i="246" s="1"/>
  <c r="P3300" i="246" s="1"/>
  <c r="P3301" i="246" s="1"/>
  <c r="P3302" i="246" s="1"/>
  <c r="P3303" i="246" s="1"/>
  <c r="P3304" i="246" s="1"/>
  <c r="P3305" i="246" s="1"/>
  <c r="P3306" i="246" s="1"/>
  <c r="P3307" i="246" s="1"/>
  <c r="P3308" i="246" s="1"/>
  <c r="P3309" i="246" s="1"/>
  <c r="P3310" i="246" s="1"/>
  <c r="P3311" i="246" s="1"/>
  <c r="P3312" i="246" s="1"/>
  <c r="P3313" i="246" s="1"/>
  <c r="P3314" i="246" s="1"/>
  <c r="P3315" i="246" s="1"/>
  <c r="P3316" i="246" s="1"/>
  <c r="P3317" i="246" s="1"/>
  <c r="P3318" i="246" s="1"/>
  <c r="P3319" i="246" s="1"/>
  <c r="P3320" i="246" s="1"/>
  <c r="P3321" i="246" s="1"/>
  <c r="P3322" i="246" s="1"/>
  <c r="P3323" i="246" s="1"/>
  <c r="P3324" i="246" s="1"/>
  <c r="P3325" i="246" s="1"/>
  <c r="P3326" i="246" s="1"/>
  <c r="P3327" i="246" s="1"/>
  <c r="P3328" i="246" s="1"/>
  <c r="P3329" i="246" s="1"/>
  <c r="P3330" i="246" s="1"/>
  <c r="P3331" i="246" s="1"/>
  <c r="P3332" i="246" s="1"/>
  <c r="P3333" i="246" s="1"/>
  <c r="P3334" i="246" s="1"/>
  <c r="P3335" i="246" s="1"/>
  <c r="P3336" i="246" s="1"/>
  <c r="P3337" i="246" s="1"/>
  <c r="P3338" i="246" s="1"/>
  <c r="P3339" i="246" s="1"/>
  <c r="P3340" i="246" s="1"/>
  <c r="P3341" i="246" s="1"/>
  <c r="P3342" i="246" s="1"/>
  <c r="P3343" i="246" s="1"/>
  <c r="P3344" i="246" s="1"/>
  <c r="P3345" i="246" s="1"/>
  <c r="P3346" i="246" s="1"/>
  <c r="P3347" i="246" s="1"/>
  <c r="P3348" i="246" s="1"/>
  <c r="P3349" i="246" s="1"/>
  <c r="P3350" i="246" s="1"/>
  <c r="P3351" i="246" s="1"/>
  <c r="P3352" i="246" s="1"/>
  <c r="P3353" i="246" s="1"/>
  <c r="P3354" i="246" s="1"/>
  <c r="P3355" i="246" s="1"/>
  <c r="P3356" i="246" s="1"/>
  <c r="P3357" i="246" s="1"/>
  <c r="P3358" i="246" s="1"/>
  <c r="P3359" i="246" s="1"/>
  <c r="P3360" i="246" s="1"/>
  <c r="P3361" i="246" s="1"/>
  <c r="P3362" i="246" s="1"/>
  <c r="P3363" i="246" s="1"/>
  <c r="P3364" i="246" s="1"/>
  <c r="P3365" i="246" s="1"/>
  <c r="P3366" i="246" s="1"/>
  <c r="P3367" i="246" s="1"/>
  <c r="P3368" i="246" s="1"/>
  <c r="P3369" i="246" s="1"/>
  <c r="P3370" i="246" s="1"/>
  <c r="P3371" i="246" s="1"/>
  <c r="P3372" i="246" s="1"/>
  <c r="P3373" i="246" s="1"/>
  <c r="P3374" i="246" s="1"/>
  <c r="P3375" i="246" s="1"/>
  <c r="P3376" i="246" s="1"/>
  <c r="P3377" i="246" s="1"/>
  <c r="P3378" i="246" s="1"/>
  <c r="P3379" i="246" s="1"/>
  <c r="P3380" i="246" s="1"/>
  <c r="P3381" i="246" s="1"/>
  <c r="P3382" i="246" s="1"/>
  <c r="P3383" i="246" s="1"/>
  <c r="P3384" i="246" s="1"/>
  <c r="P3385" i="246" s="1"/>
  <c r="P3386" i="246" s="1"/>
  <c r="P3387" i="246" s="1"/>
  <c r="P3388" i="246" s="1"/>
  <c r="P3389" i="246" s="1"/>
  <c r="P3390" i="246" s="1"/>
  <c r="P3391" i="246" s="1"/>
  <c r="P3392" i="246" s="1"/>
  <c r="P3393" i="246" s="1"/>
  <c r="P3394" i="246" s="1"/>
  <c r="P3395" i="246" s="1"/>
  <c r="P3396" i="246" s="1"/>
  <c r="P3397" i="246" s="1"/>
  <c r="P3398" i="246" s="1"/>
  <c r="P3399" i="246" s="1"/>
  <c r="P3400" i="246" s="1"/>
  <c r="P3401" i="246" s="1"/>
  <c r="P3402" i="246" s="1"/>
  <c r="P3403" i="246" s="1"/>
  <c r="P3404" i="246" s="1"/>
  <c r="P3405" i="246" s="1"/>
  <c r="P3406" i="246" s="1"/>
  <c r="P3407" i="246" s="1"/>
  <c r="P3408" i="246" s="1"/>
  <c r="P3409" i="246" s="1"/>
  <c r="P3410" i="246" s="1"/>
  <c r="P3411" i="246" s="1"/>
  <c r="P3412" i="246" s="1"/>
  <c r="P3413" i="246" s="1"/>
  <c r="P3414" i="246" s="1"/>
  <c r="P3415" i="246" s="1"/>
  <c r="P3416" i="246" s="1"/>
  <c r="P3417" i="246" s="1"/>
  <c r="P3418" i="246" s="1"/>
  <c r="P3419" i="246" s="1"/>
  <c r="P3420" i="246" s="1"/>
  <c r="P3421" i="246" s="1"/>
  <c r="P3422" i="246" s="1"/>
  <c r="P3423" i="246" s="1"/>
  <c r="P3424" i="246" s="1"/>
  <c r="P3425" i="246" s="1"/>
  <c r="P3426" i="246" s="1"/>
  <c r="P3427" i="246" s="1"/>
  <c r="P3428" i="246" s="1"/>
  <c r="P3429" i="246" s="1"/>
  <c r="P3430" i="246" s="1"/>
  <c r="P3431" i="246" s="1"/>
  <c r="P3432" i="246" s="1"/>
  <c r="P3433" i="246" s="1"/>
  <c r="P3434" i="246" s="1"/>
  <c r="P3435" i="246" s="1"/>
  <c r="P3436" i="246" s="1"/>
  <c r="P3437" i="246" s="1"/>
  <c r="P3438" i="246" s="1"/>
  <c r="P3439" i="246" s="1"/>
  <c r="P3440" i="246" s="1"/>
  <c r="P3441" i="246" s="1"/>
  <c r="P3442" i="246" s="1"/>
  <c r="P3443" i="246" s="1"/>
  <c r="P3444" i="246" s="1"/>
  <c r="P3445" i="246" s="1"/>
  <c r="P3446" i="246" s="1"/>
  <c r="P3447" i="246" s="1"/>
  <c r="P3448" i="246" s="1"/>
  <c r="P3449" i="246" s="1"/>
  <c r="P3450" i="246" s="1"/>
  <c r="P3451" i="246" s="1"/>
  <c r="P3452" i="246" s="1"/>
  <c r="P3453" i="246" s="1"/>
  <c r="P3454" i="246" s="1"/>
  <c r="P3455" i="246" s="1"/>
  <c r="P3456" i="246" s="1"/>
  <c r="P3457" i="246" s="1"/>
  <c r="P3458" i="246" s="1"/>
  <c r="P3459" i="246" s="1"/>
  <c r="P3460" i="246" s="1"/>
  <c r="P3461" i="246" s="1"/>
  <c r="P3462" i="246" s="1"/>
  <c r="P3463" i="246" s="1"/>
  <c r="P3464" i="246" s="1"/>
  <c r="P3465" i="246" s="1"/>
  <c r="P3466" i="246" s="1"/>
  <c r="P3467" i="246" s="1"/>
  <c r="P3468" i="246" s="1"/>
  <c r="P3469" i="246" s="1"/>
  <c r="P3470" i="246" s="1"/>
  <c r="P3471" i="246" s="1"/>
  <c r="P3472" i="246" s="1"/>
  <c r="P3473" i="246" s="1"/>
  <c r="P3474" i="246" s="1"/>
  <c r="P3475" i="246" s="1"/>
  <c r="P3476" i="246" s="1"/>
  <c r="P3477" i="246" s="1"/>
  <c r="P3478" i="246" s="1"/>
  <c r="P3479" i="246" s="1"/>
  <c r="P3480" i="246" s="1"/>
  <c r="P3481" i="246" s="1"/>
  <c r="P3482" i="246" s="1"/>
  <c r="P3483" i="246" s="1"/>
  <c r="P3484" i="246" s="1"/>
  <c r="P3485" i="246" s="1"/>
  <c r="P3486" i="246" s="1"/>
  <c r="P3487" i="246" s="1"/>
  <c r="P3488" i="246" s="1"/>
  <c r="P3489" i="246" s="1"/>
  <c r="P3490" i="246" s="1"/>
  <c r="P3491" i="246" s="1"/>
  <c r="P3492" i="246" s="1"/>
  <c r="P3493" i="246" s="1"/>
  <c r="P3494" i="246" s="1"/>
  <c r="P3495" i="246" s="1"/>
  <c r="P3496" i="246" s="1"/>
  <c r="P3497" i="246" s="1"/>
  <c r="P3498" i="246" s="1"/>
  <c r="P3499" i="246" s="1"/>
  <c r="P3500" i="246" s="1"/>
  <c r="P3501" i="246" s="1"/>
  <c r="P3502" i="246" s="1"/>
  <c r="P3503" i="246" s="1"/>
  <c r="P3504" i="246" s="1"/>
  <c r="P3505" i="246" s="1"/>
  <c r="P3506" i="246" s="1"/>
  <c r="P3507" i="246" s="1"/>
  <c r="P3508" i="246" s="1"/>
  <c r="P3509" i="246" s="1"/>
  <c r="P3510" i="246" s="1"/>
  <c r="P3511" i="246" s="1"/>
  <c r="P3512" i="246" s="1"/>
  <c r="P3513" i="246" s="1"/>
  <c r="P3514" i="246" s="1"/>
  <c r="P3515" i="246" s="1"/>
  <c r="P3516" i="246" s="1"/>
  <c r="P3517" i="246" s="1"/>
  <c r="P3518" i="246" s="1"/>
  <c r="P3519" i="246" s="1"/>
  <c r="P3520" i="246" s="1"/>
  <c r="P3521" i="246" s="1"/>
  <c r="P3522" i="246" s="1"/>
  <c r="P3523" i="246" s="1"/>
  <c r="P3524" i="246" s="1"/>
  <c r="P3525" i="246" s="1"/>
  <c r="P3526" i="246" s="1"/>
  <c r="P3527" i="246" s="1"/>
  <c r="P3528" i="246" s="1"/>
  <c r="P3529" i="246" s="1"/>
  <c r="P3530" i="246" s="1"/>
  <c r="P3531" i="246" s="1"/>
  <c r="P3532" i="246" s="1"/>
  <c r="P3533" i="246" s="1"/>
  <c r="P3534" i="246" s="1"/>
  <c r="P3535" i="246" s="1"/>
  <c r="P3536" i="246" s="1"/>
  <c r="P3537" i="246" s="1"/>
  <c r="P3538" i="246" s="1"/>
  <c r="P3539" i="246" s="1"/>
  <c r="P3540" i="246" s="1"/>
  <c r="P3541" i="246" s="1"/>
  <c r="P3542" i="246" s="1"/>
  <c r="P3543" i="246" s="1"/>
  <c r="P3544" i="246" s="1"/>
  <c r="P3545" i="246" s="1"/>
  <c r="P3546" i="246" s="1"/>
  <c r="P3547" i="246" s="1"/>
  <c r="P3548" i="246" s="1"/>
  <c r="P3549" i="246" s="1"/>
  <c r="P3550" i="246" s="1"/>
  <c r="P3551" i="246" s="1"/>
  <c r="P3552" i="246" s="1"/>
  <c r="P3553" i="246" s="1"/>
  <c r="P3554" i="246" s="1"/>
  <c r="P3555" i="246" s="1"/>
  <c r="P3556" i="246" s="1"/>
  <c r="P3557" i="246" s="1"/>
  <c r="P3558" i="246" s="1"/>
  <c r="P3559" i="246" s="1"/>
  <c r="P3560" i="246" s="1"/>
  <c r="P3561" i="246" s="1"/>
  <c r="P3562" i="246" s="1"/>
  <c r="P3563" i="246" s="1"/>
  <c r="P3564" i="246" s="1"/>
  <c r="P3565" i="246" s="1"/>
  <c r="P3566" i="246" s="1"/>
  <c r="P3567" i="246" s="1"/>
  <c r="P3568" i="246" s="1"/>
  <c r="P3569" i="246" s="1"/>
  <c r="P3570" i="246" s="1"/>
  <c r="P3571" i="246" s="1"/>
  <c r="P3572" i="246" s="1"/>
  <c r="P3573" i="246" s="1"/>
  <c r="P3574" i="246" s="1"/>
  <c r="P3575" i="246" s="1"/>
  <c r="P3576" i="246" s="1"/>
  <c r="P3577" i="246" s="1"/>
  <c r="P3578" i="246" s="1"/>
  <c r="P3579" i="246" s="1"/>
  <c r="P3580" i="246" s="1"/>
  <c r="P3581" i="246" s="1"/>
  <c r="P3582" i="246" s="1"/>
  <c r="P3583" i="246" s="1"/>
  <c r="P3584" i="246" s="1"/>
  <c r="P3585" i="246" s="1"/>
  <c r="P3586" i="246" s="1"/>
  <c r="P3587" i="246" s="1"/>
  <c r="P3588" i="246" s="1"/>
  <c r="P3589" i="246" s="1"/>
  <c r="P3590" i="246" s="1"/>
  <c r="P3591" i="246" s="1"/>
  <c r="P3592" i="246" s="1"/>
  <c r="P3593" i="246" s="1"/>
  <c r="P3594" i="246" s="1"/>
  <c r="P3595" i="246" s="1"/>
  <c r="P3596" i="246" s="1"/>
  <c r="P3597" i="246" s="1"/>
  <c r="P3598" i="246" s="1"/>
  <c r="P3599" i="246" s="1"/>
  <c r="P3600" i="246" s="1"/>
  <c r="P3601" i="246" s="1"/>
  <c r="P3602" i="246" s="1"/>
  <c r="P3603" i="246" s="1"/>
  <c r="P3604" i="246" s="1"/>
  <c r="P3605" i="246" s="1"/>
  <c r="P3606" i="246" s="1"/>
  <c r="P3607" i="246" s="1"/>
  <c r="P3608" i="246" s="1"/>
  <c r="P3609" i="246" s="1"/>
  <c r="P3610" i="246" s="1"/>
  <c r="P3611" i="246" s="1"/>
  <c r="P3612" i="246" s="1"/>
  <c r="P3613" i="246" s="1"/>
  <c r="P3614" i="246" s="1"/>
  <c r="P3615" i="246" s="1"/>
  <c r="P3616" i="246" s="1"/>
  <c r="P3617" i="246" s="1"/>
  <c r="P3618" i="246" s="1"/>
  <c r="P3619" i="246" s="1"/>
  <c r="P3620" i="246" s="1"/>
  <c r="P3621" i="246" s="1"/>
  <c r="P3622" i="246" s="1"/>
  <c r="P3623" i="246" s="1"/>
  <c r="P3624" i="246" s="1"/>
  <c r="P3625" i="246" s="1"/>
  <c r="P3626" i="246" s="1"/>
  <c r="P3627" i="246" s="1"/>
  <c r="P3628" i="246" s="1"/>
  <c r="P3629" i="246" s="1"/>
  <c r="P3630" i="246" s="1"/>
  <c r="P3631" i="246" s="1"/>
  <c r="P3632" i="246" s="1"/>
  <c r="P3633" i="246" s="1"/>
  <c r="P3634" i="246" s="1"/>
  <c r="P3635" i="246" s="1"/>
  <c r="P3636" i="246" s="1"/>
  <c r="P3637" i="246" s="1"/>
  <c r="P3638" i="246" s="1"/>
  <c r="P3639" i="246" s="1"/>
  <c r="P3640" i="246" s="1"/>
  <c r="P3641" i="246" s="1"/>
  <c r="P3642" i="246" s="1"/>
  <c r="P3643" i="246" s="1"/>
  <c r="P3644" i="246" s="1"/>
  <c r="P3645" i="246" s="1"/>
  <c r="P3646" i="246" s="1"/>
  <c r="P3647" i="246" s="1"/>
  <c r="P3648" i="246" s="1"/>
  <c r="P3649" i="246" s="1"/>
  <c r="P3650" i="246" s="1"/>
  <c r="P3651" i="246" s="1"/>
  <c r="P3652" i="246" s="1"/>
  <c r="P3653" i="246" s="1"/>
  <c r="P3654" i="246" s="1"/>
  <c r="P3655" i="246" s="1"/>
  <c r="P3656" i="246" s="1"/>
  <c r="P3657" i="246" s="1"/>
  <c r="P3658" i="246" s="1"/>
  <c r="P3659" i="246" s="1"/>
  <c r="P3660" i="246" s="1"/>
  <c r="P3661" i="246" s="1"/>
  <c r="P3662" i="246" s="1"/>
  <c r="P3663" i="246" s="1"/>
  <c r="P3664" i="246" s="1"/>
  <c r="P3665" i="246" s="1"/>
  <c r="P3666" i="246" s="1"/>
  <c r="P3667" i="246" s="1"/>
  <c r="P3668" i="246" s="1"/>
  <c r="P3669" i="246" s="1"/>
  <c r="P3670" i="246" s="1"/>
  <c r="P3671" i="246" s="1"/>
  <c r="P3672" i="246" s="1"/>
  <c r="P3673" i="246" s="1"/>
  <c r="P3674" i="246" s="1"/>
  <c r="P3675" i="246" s="1"/>
  <c r="P3676" i="246" s="1"/>
  <c r="P3677" i="246" s="1"/>
  <c r="P3678" i="246" s="1"/>
  <c r="P3679" i="246" s="1"/>
  <c r="P3680" i="246" s="1"/>
  <c r="P3681" i="246" s="1"/>
  <c r="P3682" i="246" s="1"/>
  <c r="P3683" i="246" s="1"/>
  <c r="P3684" i="246" s="1"/>
  <c r="P3685" i="246" s="1"/>
  <c r="P3686" i="246" s="1"/>
  <c r="P3687" i="246" s="1"/>
  <c r="P3688" i="246" s="1"/>
  <c r="P3689" i="246" s="1"/>
  <c r="P3690" i="246" s="1"/>
  <c r="P3691" i="246" s="1"/>
  <c r="P3692" i="246" s="1"/>
  <c r="P3693" i="246" s="1"/>
  <c r="P3694" i="246" s="1"/>
  <c r="P3695" i="246" s="1"/>
  <c r="P3696" i="246" s="1"/>
  <c r="P3697" i="246" s="1"/>
  <c r="P3698" i="246" s="1"/>
  <c r="P3699" i="246" s="1"/>
  <c r="P3700" i="246" s="1"/>
  <c r="P3701" i="246" s="1"/>
  <c r="P3702" i="246" s="1"/>
  <c r="P3703" i="246" s="1"/>
  <c r="P3704" i="246" s="1"/>
  <c r="P3705" i="246" s="1"/>
  <c r="P3706" i="246" s="1"/>
  <c r="P3707" i="246" s="1"/>
  <c r="P3708" i="246" s="1"/>
  <c r="P3709" i="246" s="1"/>
  <c r="P3710" i="246" s="1"/>
  <c r="P3711" i="246" s="1"/>
  <c r="P3712" i="246" s="1"/>
  <c r="P3713" i="246" s="1"/>
  <c r="P3714" i="246" s="1"/>
  <c r="P3715" i="246" s="1"/>
  <c r="P3716" i="246" s="1"/>
  <c r="P3717" i="246" s="1"/>
  <c r="P3718" i="246" s="1"/>
  <c r="P3719" i="246" s="1"/>
  <c r="P3720" i="246" s="1"/>
  <c r="P3721" i="246" s="1"/>
  <c r="P3722" i="246" s="1"/>
  <c r="P3723" i="246" s="1"/>
  <c r="P3724" i="246" s="1"/>
  <c r="P3725" i="246" s="1"/>
  <c r="P3726" i="246" s="1"/>
  <c r="P3727" i="246" s="1"/>
  <c r="P3728" i="246" s="1"/>
  <c r="P3729" i="246" s="1"/>
  <c r="P3730" i="246" s="1"/>
  <c r="P3731" i="246" s="1"/>
  <c r="P3732" i="246" s="1"/>
  <c r="P3733" i="246" s="1"/>
  <c r="P3734" i="246" s="1"/>
  <c r="P3735" i="246" s="1"/>
  <c r="P3736" i="246" s="1"/>
  <c r="P3737" i="246" s="1"/>
  <c r="P3738" i="246" s="1"/>
  <c r="P3739" i="246" s="1"/>
  <c r="P3740" i="246" s="1"/>
  <c r="P3741" i="246" s="1"/>
  <c r="P3742" i="246" s="1"/>
  <c r="P3743" i="246" s="1"/>
  <c r="P3744" i="246" s="1"/>
  <c r="P3745" i="246" s="1"/>
  <c r="P3746" i="246" s="1"/>
  <c r="P3747" i="246" s="1"/>
  <c r="P3748" i="246" s="1"/>
  <c r="P3749" i="246" s="1"/>
  <c r="P3750" i="246" s="1"/>
  <c r="P3751" i="246" s="1"/>
  <c r="P3752" i="246" s="1"/>
  <c r="P3753" i="246" s="1"/>
  <c r="P3754" i="246" s="1"/>
  <c r="P3755" i="246" s="1"/>
  <c r="P3756" i="246" s="1"/>
  <c r="P3757" i="246" s="1"/>
  <c r="P3758" i="246" s="1"/>
  <c r="P3759" i="246" s="1"/>
  <c r="P3760" i="246" s="1"/>
  <c r="P3761" i="246" s="1"/>
  <c r="P3762" i="246" s="1"/>
  <c r="P3763" i="246" s="1"/>
  <c r="P3764" i="246" s="1"/>
  <c r="P3765" i="246" s="1"/>
  <c r="P3766" i="246" s="1"/>
  <c r="P3767" i="246" s="1"/>
  <c r="P3768" i="246" s="1"/>
  <c r="P3769" i="246" s="1"/>
  <c r="P3770" i="246" s="1"/>
  <c r="P3771" i="246" s="1"/>
  <c r="P3772" i="246" s="1"/>
  <c r="P3773" i="246" s="1"/>
  <c r="P3774" i="246" s="1"/>
  <c r="P3775" i="246" s="1"/>
  <c r="P3776" i="246" s="1"/>
  <c r="P3777" i="246" s="1"/>
  <c r="P3778" i="246" s="1"/>
  <c r="P3779" i="246" s="1"/>
  <c r="P3780" i="246" s="1"/>
  <c r="P3781" i="246" s="1"/>
  <c r="P3782" i="246" s="1"/>
  <c r="P3783" i="246" s="1"/>
  <c r="P3784" i="246" s="1"/>
  <c r="P3785" i="246" s="1"/>
  <c r="P3786" i="246" s="1"/>
  <c r="P3787" i="246" s="1"/>
  <c r="P3788" i="246" s="1"/>
  <c r="P3789" i="246" s="1"/>
  <c r="P3790" i="246" s="1"/>
  <c r="P3791" i="246" s="1"/>
  <c r="P3792" i="246" s="1"/>
  <c r="P3793" i="246" s="1"/>
  <c r="P3794" i="246" s="1"/>
  <c r="P3795" i="246" s="1"/>
  <c r="P3796" i="246" s="1"/>
  <c r="P3797" i="246" s="1"/>
  <c r="P3798" i="246" s="1"/>
  <c r="P3799" i="246" s="1"/>
  <c r="P3800" i="246" s="1"/>
  <c r="P3801" i="246" s="1"/>
  <c r="P3802" i="246" s="1"/>
  <c r="P3803" i="246" s="1"/>
  <c r="P3804" i="246" s="1"/>
  <c r="P3805" i="246" s="1"/>
  <c r="P3806" i="246" s="1"/>
  <c r="P3807" i="246" s="1"/>
  <c r="P3808" i="246" s="1"/>
  <c r="P3809" i="246" s="1"/>
  <c r="P3810" i="246" s="1"/>
  <c r="P3811" i="246" s="1"/>
  <c r="P3812" i="246" s="1"/>
  <c r="P3813" i="246" s="1"/>
  <c r="P3814" i="246" s="1"/>
  <c r="P3815" i="246" s="1"/>
  <c r="P3816" i="246" s="1"/>
  <c r="P3817" i="246" s="1"/>
  <c r="P3818" i="246" s="1"/>
  <c r="P3819" i="246" s="1"/>
  <c r="P3820" i="246" s="1"/>
  <c r="P3821" i="246" s="1"/>
  <c r="P3822" i="246" s="1"/>
  <c r="P3823" i="246" s="1"/>
  <c r="P3824" i="246" s="1"/>
  <c r="P3825" i="246" s="1"/>
  <c r="P3826" i="246" s="1"/>
  <c r="P3827" i="246" s="1"/>
  <c r="P3828" i="246" s="1"/>
  <c r="P3829" i="246" s="1"/>
  <c r="P3830" i="246" s="1"/>
  <c r="P3831" i="246" s="1"/>
  <c r="P3832" i="246" s="1"/>
  <c r="P3833" i="246" s="1"/>
  <c r="P3834" i="246" s="1"/>
  <c r="P3835" i="246" s="1"/>
  <c r="P3836" i="246" s="1"/>
  <c r="P3837" i="246" s="1"/>
  <c r="P3838" i="246" s="1"/>
  <c r="P3839" i="246" s="1"/>
  <c r="P3840" i="246" s="1"/>
  <c r="P3841" i="246" s="1"/>
  <c r="P3842" i="246" s="1"/>
  <c r="P3843" i="246" s="1"/>
  <c r="P3844" i="246" s="1"/>
  <c r="P3845" i="246" s="1"/>
  <c r="P3846" i="246" s="1"/>
  <c r="P3847" i="246" s="1"/>
  <c r="P3848" i="246" s="1"/>
  <c r="P3849" i="246" s="1"/>
  <c r="P3850" i="246" s="1"/>
  <c r="P3851" i="246" s="1"/>
  <c r="P3852" i="246" s="1"/>
  <c r="P3853" i="246" s="1"/>
  <c r="P3854" i="246" s="1"/>
  <c r="P3855" i="246" s="1"/>
  <c r="P3856" i="246" s="1"/>
  <c r="P3857" i="246" s="1"/>
  <c r="P3858" i="246" s="1"/>
  <c r="P3859" i="246" s="1"/>
  <c r="P3860" i="246" s="1"/>
  <c r="P3861" i="246" s="1"/>
  <c r="P3862" i="246" s="1"/>
  <c r="P3863" i="246" s="1"/>
  <c r="P3864" i="246" s="1"/>
  <c r="P3865" i="246" s="1"/>
  <c r="P3866" i="246" s="1"/>
  <c r="P3867" i="246" s="1"/>
  <c r="P3868" i="246" s="1"/>
  <c r="P3869" i="246" s="1"/>
  <c r="P3870" i="246" s="1"/>
  <c r="P3871" i="246" s="1"/>
  <c r="P3872" i="246" s="1"/>
  <c r="P3873" i="246" s="1"/>
  <c r="P3874" i="246" s="1"/>
  <c r="P3875" i="246" s="1"/>
  <c r="P3876" i="246" s="1"/>
  <c r="P3877" i="246" s="1"/>
  <c r="P3878" i="246" s="1"/>
  <c r="P3879" i="246" s="1"/>
  <c r="P3880" i="246" s="1"/>
  <c r="P3881" i="246" s="1"/>
  <c r="P3882" i="246" s="1"/>
  <c r="P3883" i="246" s="1"/>
  <c r="P3884" i="246" s="1"/>
  <c r="P3885" i="246" s="1"/>
  <c r="P3886" i="246" s="1"/>
  <c r="P3887" i="246" s="1"/>
  <c r="P3888" i="246" s="1"/>
  <c r="P3889" i="246" s="1"/>
  <c r="P3890" i="246" s="1"/>
  <c r="P3891" i="246" s="1"/>
  <c r="P3892" i="246" s="1"/>
  <c r="P3893" i="246" s="1"/>
  <c r="P3894" i="246" s="1"/>
  <c r="P3895" i="246" s="1"/>
  <c r="P3896" i="246" s="1"/>
  <c r="P3897" i="246" s="1"/>
  <c r="P3898" i="246" s="1"/>
  <c r="P3899" i="246" s="1"/>
  <c r="P3900" i="246" s="1"/>
  <c r="P3901" i="246" s="1"/>
  <c r="P3902" i="246" s="1"/>
  <c r="P3903" i="246" s="1"/>
  <c r="P3904" i="246" s="1"/>
  <c r="P3905" i="246" s="1"/>
  <c r="P3906" i="246" s="1"/>
  <c r="P3907" i="246" s="1"/>
  <c r="P3908" i="246" s="1"/>
  <c r="P3909" i="246" s="1"/>
  <c r="P3910" i="246" s="1"/>
  <c r="P3911" i="246" s="1"/>
  <c r="P3912" i="246" s="1"/>
  <c r="P3913" i="246" s="1"/>
  <c r="P3914" i="246" s="1"/>
  <c r="P3915" i="246" s="1"/>
  <c r="P3916" i="246" s="1"/>
  <c r="P3917" i="246" s="1"/>
  <c r="P3918" i="246" s="1"/>
  <c r="P3919" i="246" s="1"/>
  <c r="P3920" i="246" s="1"/>
  <c r="P3921" i="246" s="1"/>
  <c r="P3922" i="246" s="1"/>
  <c r="P3923" i="246" s="1"/>
  <c r="P3924" i="246" s="1"/>
  <c r="P3925" i="246" s="1"/>
  <c r="P3926" i="246" s="1"/>
  <c r="P3927" i="246" s="1"/>
  <c r="P3928" i="246" s="1"/>
  <c r="P3929" i="246" s="1"/>
  <c r="P3930" i="246" s="1"/>
  <c r="P3931" i="246" s="1"/>
  <c r="P3932" i="246" s="1"/>
  <c r="P3933" i="246" s="1"/>
  <c r="P3934" i="246" s="1"/>
  <c r="P3935" i="246" s="1"/>
  <c r="P3936" i="246" s="1"/>
  <c r="P3937" i="246" s="1"/>
  <c r="P3938" i="246" s="1"/>
  <c r="P3939" i="246" s="1"/>
  <c r="P3940" i="246" s="1"/>
  <c r="P3941" i="246" s="1"/>
  <c r="P3942" i="246" s="1"/>
  <c r="P3943" i="246" s="1"/>
  <c r="P3944" i="246" s="1"/>
  <c r="P3945" i="246" s="1"/>
  <c r="P3946" i="246" s="1"/>
  <c r="P3947" i="246" s="1"/>
  <c r="P3948" i="246" s="1"/>
  <c r="P3949" i="246" s="1"/>
  <c r="P3950" i="246" s="1"/>
  <c r="P3951" i="246" s="1"/>
  <c r="P3952" i="246" s="1"/>
  <c r="P3953" i="246" s="1"/>
  <c r="P3954" i="246" s="1"/>
  <c r="P3955" i="246" s="1"/>
  <c r="P3956" i="246" s="1"/>
  <c r="P3957" i="246" s="1"/>
  <c r="P3958" i="246" s="1"/>
  <c r="P3959" i="246" s="1"/>
  <c r="P3960" i="246" s="1"/>
  <c r="P3961" i="246" s="1"/>
  <c r="P3962" i="246" s="1"/>
  <c r="P3963" i="246" s="1"/>
  <c r="P3964" i="246" s="1"/>
  <c r="P3965" i="246" s="1"/>
  <c r="P3966" i="246" s="1"/>
  <c r="P3967" i="246" s="1"/>
  <c r="P3968" i="246" s="1"/>
  <c r="P3969" i="246" s="1"/>
  <c r="P3970" i="246" s="1"/>
  <c r="P3971" i="246" s="1"/>
  <c r="P3972" i="246" s="1"/>
  <c r="P3973" i="246" s="1"/>
  <c r="P3974" i="246" s="1"/>
  <c r="P3975" i="246" s="1"/>
  <c r="P3976" i="246" s="1"/>
  <c r="P3977" i="246" s="1"/>
  <c r="P3978" i="246" s="1"/>
  <c r="P3979" i="246" s="1"/>
  <c r="P3980" i="246" s="1"/>
  <c r="P3981" i="246" s="1"/>
  <c r="P3982" i="246" s="1"/>
  <c r="P3983" i="246" s="1"/>
  <c r="P3984" i="246" s="1"/>
  <c r="P3985" i="246" s="1"/>
  <c r="P3986" i="246" s="1"/>
  <c r="P3987" i="246" s="1"/>
  <c r="P3988" i="246" s="1"/>
  <c r="P3989" i="246" s="1"/>
  <c r="P3990" i="246" s="1"/>
  <c r="P3991" i="246" s="1"/>
  <c r="P3992" i="246" s="1"/>
  <c r="P3993" i="246" s="1"/>
  <c r="P3994" i="246" s="1"/>
  <c r="P3995" i="246" s="1"/>
  <c r="P3996" i="246" s="1"/>
  <c r="P3997" i="246" s="1"/>
  <c r="P3998" i="246" s="1"/>
  <c r="P3999" i="246" s="1"/>
  <c r="P4000" i="246" s="1"/>
  <c r="P4001" i="246" s="1"/>
  <c r="P4002" i="246" s="1"/>
  <c r="P4003" i="246" s="1"/>
  <c r="P4004" i="246" s="1"/>
  <c r="P4005" i="246" s="1"/>
  <c r="P4006" i="246" s="1"/>
  <c r="P4007" i="246" s="1"/>
  <c r="P4008" i="246" s="1"/>
  <c r="P4009" i="246" s="1"/>
  <c r="P4010" i="246" s="1"/>
  <c r="P4011" i="246" s="1"/>
  <c r="P4012" i="246" s="1"/>
  <c r="P4013" i="246" s="1"/>
  <c r="P4014" i="246" s="1"/>
  <c r="P4015" i="246" s="1"/>
  <c r="P4016" i="246" s="1"/>
  <c r="P4017" i="246" s="1"/>
  <c r="P4018" i="246" s="1"/>
  <c r="P4019" i="246" s="1"/>
  <c r="P4020" i="246" s="1"/>
  <c r="P4021" i="246" s="1"/>
  <c r="P4022" i="246" s="1"/>
  <c r="P4023" i="246" s="1"/>
  <c r="P4024" i="246" s="1"/>
  <c r="P4025" i="246" s="1"/>
  <c r="P4026" i="246" s="1"/>
  <c r="P4027" i="246" s="1"/>
  <c r="P4028" i="246" s="1"/>
  <c r="P4029" i="246" s="1"/>
  <c r="P4030" i="246" s="1"/>
  <c r="P4031" i="246" s="1"/>
  <c r="P4032" i="246" s="1"/>
  <c r="P4033" i="246" s="1"/>
  <c r="P4034" i="246" s="1"/>
  <c r="P4035" i="246" s="1"/>
  <c r="P4036" i="246" s="1"/>
  <c r="P4037" i="246" s="1"/>
  <c r="P4038" i="246" s="1"/>
  <c r="P4039" i="246" s="1"/>
  <c r="P4040" i="246" s="1"/>
  <c r="P4041" i="246" s="1"/>
  <c r="P4042" i="246" s="1"/>
  <c r="P4043" i="246" s="1"/>
  <c r="P4044" i="246" s="1"/>
  <c r="P4045" i="246" s="1"/>
  <c r="P4046" i="246" s="1"/>
  <c r="P4047" i="246" s="1"/>
  <c r="P4048" i="246" s="1"/>
  <c r="P4049" i="246" s="1"/>
  <c r="P4050" i="246" s="1"/>
  <c r="P4051" i="246" s="1"/>
  <c r="P4052" i="246" s="1"/>
  <c r="P4053" i="246" s="1"/>
  <c r="P4054" i="246" s="1"/>
  <c r="P4055" i="246" s="1"/>
  <c r="P4056" i="246" s="1"/>
  <c r="P4057" i="246" s="1"/>
  <c r="P4058" i="246" s="1"/>
  <c r="P4059" i="246" s="1"/>
  <c r="P4060" i="246" s="1"/>
  <c r="P4061" i="246" s="1"/>
  <c r="P4062" i="246" s="1"/>
  <c r="P4063" i="246" s="1"/>
  <c r="P4064" i="246" s="1"/>
  <c r="P4065" i="246" s="1"/>
  <c r="P4066" i="246" s="1"/>
  <c r="P4067" i="246" s="1"/>
  <c r="P4068" i="246" s="1"/>
  <c r="P4069" i="246" s="1"/>
  <c r="P4070" i="246" s="1"/>
  <c r="P4071" i="246" s="1"/>
  <c r="P4072" i="246" s="1"/>
  <c r="P4073" i="246" s="1"/>
  <c r="P4074" i="246" s="1"/>
  <c r="P4075" i="246" s="1"/>
  <c r="P4076" i="246" s="1"/>
  <c r="P4077" i="246" s="1"/>
  <c r="P4078" i="246" s="1"/>
  <c r="P4079" i="246" s="1"/>
  <c r="P4080" i="246" s="1"/>
  <c r="P4081" i="246" s="1"/>
  <c r="P4082" i="246" s="1"/>
  <c r="P4083" i="246" s="1"/>
  <c r="P4084" i="246" s="1"/>
  <c r="P4085" i="246" s="1"/>
  <c r="P4086" i="246" s="1"/>
  <c r="P4087" i="246" s="1"/>
  <c r="P4088" i="246" s="1"/>
  <c r="P4089" i="246" s="1"/>
  <c r="P4090" i="246" s="1"/>
  <c r="P4091" i="246" s="1"/>
  <c r="P4092" i="246" s="1"/>
  <c r="P4093" i="246" s="1"/>
  <c r="P4094" i="246" s="1"/>
  <c r="P4095" i="246" s="1"/>
  <c r="P4096" i="246" s="1"/>
  <c r="P4097" i="246" s="1"/>
  <c r="P4098" i="246" s="1"/>
  <c r="P4099" i="246" s="1"/>
  <c r="P4100" i="246" s="1"/>
  <c r="P4101" i="246" s="1"/>
  <c r="P4102" i="246" s="1"/>
  <c r="P4103" i="246" s="1"/>
  <c r="P4104" i="246" s="1"/>
  <c r="P4105" i="246" s="1"/>
  <c r="P4106" i="246" s="1"/>
  <c r="P4107" i="246" s="1"/>
  <c r="P4108" i="246" s="1"/>
  <c r="P4109" i="246" s="1"/>
  <c r="P4110" i="246" s="1"/>
  <c r="P4111" i="246" s="1"/>
  <c r="P4112" i="246" s="1"/>
  <c r="P4113" i="246" s="1"/>
  <c r="P4114" i="246" s="1"/>
  <c r="P4115" i="246" s="1"/>
  <c r="P4116" i="246" s="1"/>
  <c r="P4117" i="246" s="1"/>
  <c r="P4118" i="246" s="1"/>
  <c r="P4119" i="246" s="1"/>
  <c r="P4120" i="246" s="1"/>
  <c r="P4121" i="246" s="1"/>
  <c r="P4122" i="246" s="1"/>
  <c r="P4123" i="246" s="1"/>
  <c r="P4124" i="246" s="1"/>
  <c r="P4125" i="246" s="1"/>
  <c r="P4126" i="246" s="1"/>
  <c r="P4127" i="246" s="1"/>
  <c r="P4128" i="246" s="1"/>
  <c r="P4129" i="246" s="1"/>
  <c r="P4130" i="246" s="1"/>
  <c r="P4131" i="246" s="1"/>
  <c r="P4132" i="246" s="1"/>
  <c r="P4133" i="246" s="1"/>
  <c r="P4134" i="246" s="1"/>
  <c r="P4135" i="246" s="1"/>
  <c r="P4136" i="246" s="1"/>
  <c r="P4137" i="246" s="1"/>
  <c r="P4138" i="246" s="1"/>
  <c r="P4139" i="246" s="1"/>
  <c r="P4140" i="246" s="1"/>
  <c r="P4141" i="246" s="1"/>
  <c r="P4142" i="246" s="1"/>
  <c r="P4143" i="246" s="1"/>
  <c r="P4144" i="246" s="1"/>
  <c r="P4145" i="246" s="1"/>
  <c r="P4146" i="246" s="1"/>
  <c r="P4147" i="246" s="1"/>
  <c r="P4148" i="246" s="1"/>
  <c r="P4149" i="246" s="1"/>
  <c r="P4150" i="246" s="1"/>
  <c r="P4151" i="246" s="1"/>
  <c r="P4152" i="246" s="1"/>
  <c r="P4153" i="246" s="1"/>
  <c r="P4154" i="246" s="1"/>
  <c r="P4155" i="246" s="1"/>
  <c r="P4156" i="246" s="1"/>
  <c r="P4157" i="246" s="1"/>
  <c r="P4158" i="246" s="1"/>
  <c r="P4159" i="246" s="1"/>
  <c r="P4160" i="246" s="1"/>
  <c r="P4161" i="246" s="1"/>
  <c r="P4162" i="246" s="1"/>
  <c r="P4163" i="246" s="1"/>
  <c r="P4164" i="246" s="1"/>
  <c r="P4165" i="246" s="1"/>
  <c r="P4166" i="246" s="1"/>
  <c r="P4167" i="246" s="1"/>
  <c r="P4168" i="246" s="1"/>
  <c r="P4169" i="246" s="1"/>
  <c r="P4170" i="246" s="1"/>
  <c r="P4171" i="246" s="1"/>
  <c r="P4172" i="246" s="1"/>
  <c r="P4173" i="246" s="1"/>
  <c r="P4174" i="246" s="1"/>
  <c r="P4175" i="246" s="1"/>
  <c r="P4176" i="246" s="1"/>
  <c r="P4177" i="246" s="1"/>
  <c r="P4178" i="246" s="1"/>
  <c r="P4179" i="246" s="1"/>
  <c r="P4180" i="246" s="1"/>
  <c r="P4181" i="246" s="1"/>
  <c r="P4182" i="246" s="1"/>
  <c r="P4183" i="246" s="1"/>
  <c r="P4184" i="246" s="1"/>
  <c r="P4185" i="246" s="1"/>
  <c r="P4186" i="246" s="1"/>
  <c r="P4187" i="246" s="1"/>
  <c r="P4188" i="246" s="1"/>
  <c r="P4189" i="246" s="1"/>
  <c r="P4190" i="246" s="1"/>
  <c r="P4191" i="246" s="1"/>
  <c r="P4192" i="246" s="1"/>
  <c r="P4193" i="246" s="1"/>
  <c r="P4194" i="246" s="1"/>
  <c r="P4195" i="246" s="1"/>
  <c r="P4196" i="246" s="1"/>
  <c r="P4197" i="246" s="1"/>
  <c r="P4198" i="246" s="1"/>
  <c r="P4199" i="246" s="1"/>
  <c r="P4200" i="246" s="1"/>
  <c r="P4201" i="246" s="1"/>
  <c r="P4202" i="246" s="1"/>
  <c r="P4203" i="246" s="1"/>
  <c r="P4204" i="246" s="1"/>
  <c r="P4205" i="246" s="1"/>
  <c r="P4206" i="246" s="1"/>
  <c r="P4207" i="246" s="1"/>
  <c r="P4208" i="246" s="1"/>
  <c r="P4209" i="246" s="1"/>
  <c r="P4210" i="246" s="1"/>
  <c r="P4211" i="246" s="1"/>
  <c r="P4212" i="246" s="1"/>
  <c r="P4213" i="246" s="1"/>
  <c r="P4214" i="246" s="1"/>
  <c r="P4215" i="246" s="1"/>
  <c r="P4216" i="246" s="1"/>
  <c r="P4217" i="246" s="1"/>
  <c r="P4218" i="246" s="1"/>
  <c r="P4219" i="246" s="1"/>
  <c r="P4220" i="246" s="1"/>
  <c r="P4221" i="246" s="1"/>
  <c r="P4222" i="246" s="1"/>
  <c r="P4223" i="246" s="1"/>
  <c r="P4224" i="246" s="1"/>
  <c r="P4225" i="246" s="1"/>
  <c r="P4226" i="246" s="1"/>
  <c r="P4227" i="246" s="1"/>
  <c r="P4228" i="246" s="1"/>
  <c r="P4229" i="246" s="1"/>
  <c r="P4230" i="246" s="1"/>
  <c r="P4231" i="246" s="1"/>
  <c r="P4232" i="246" s="1"/>
  <c r="P4233" i="246" s="1"/>
  <c r="P4234" i="246" s="1"/>
  <c r="P4235" i="246" s="1"/>
  <c r="P4236" i="246" s="1"/>
  <c r="P4237" i="246" s="1"/>
  <c r="P4238" i="246" s="1"/>
  <c r="P4239" i="246" s="1"/>
  <c r="P4240" i="246" s="1"/>
  <c r="P4241" i="246" s="1"/>
  <c r="P4242" i="246" s="1"/>
  <c r="P4243" i="246" s="1"/>
  <c r="P4244" i="246" s="1"/>
  <c r="P4245" i="246" s="1"/>
  <c r="P4246" i="246" s="1"/>
  <c r="P4247" i="246" s="1"/>
  <c r="P4248" i="246" s="1"/>
  <c r="P4249" i="246" s="1"/>
  <c r="P4250" i="246" s="1"/>
  <c r="P4251" i="246" s="1"/>
  <c r="P4252" i="246" s="1"/>
  <c r="P4253" i="246" s="1"/>
  <c r="P4254" i="246" s="1"/>
  <c r="P4255" i="246" s="1"/>
  <c r="P4256" i="246" s="1"/>
  <c r="P4257" i="246" s="1"/>
  <c r="P4258" i="246" s="1"/>
  <c r="P4259" i="246" s="1"/>
  <c r="P4260" i="246" s="1"/>
  <c r="P4261" i="246" s="1"/>
  <c r="P4262" i="246" s="1"/>
  <c r="P4263" i="246" s="1"/>
  <c r="P4264" i="246" s="1"/>
  <c r="P4265" i="246" s="1"/>
  <c r="P4266" i="246" s="1"/>
  <c r="P4267" i="246" s="1"/>
  <c r="P4268" i="246" s="1"/>
  <c r="P4269" i="246" s="1"/>
  <c r="P4270" i="246" s="1"/>
  <c r="P4271" i="246" s="1"/>
  <c r="P4272" i="246" s="1"/>
  <c r="P4273" i="246" s="1"/>
  <c r="P4274" i="246" s="1"/>
  <c r="P4275" i="246" s="1"/>
  <c r="P4276" i="246" s="1"/>
  <c r="P4277" i="246" s="1"/>
  <c r="P4278" i="246" s="1"/>
  <c r="P4279" i="246" s="1"/>
  <c r="P4280" i="246" s="1"/>
  <c r="P4281" i="246" s="1"/>
  <c r="P4282" i="246" s="1"/>
  <c r="P4283" i="246" s="1"/>
  <c r="P4284" i="246" s="1"/>
  <c r="P4285" i="246" s="1"/>
  <c r="P4286" i="246" s="1"/>
  <c r="P4287" i="246" s="1"/>
  <c r="P4288" i="246" s="1"/>
  <c r="P4289" i="246" s="1"/>
  <c r="P4290" i="246" s="1"/>
  <c r="P4291" i="246" s="1"/>
  <c r="P4292" i="246" s="1"/>
  <c r="P4293" i="246" s="1"/>
  <c r="P4294" i="246" s="1"/>
  <c r="P4295" i="246" s="1"/>
  <c r="P4296" i="246" s="1"/>
  <c r="P4297" i="246" s="1"/>
  <c r="P4298" i="246" s="1"/>
  <c r="P4299" i="246" s="1"/>
  <c r="P4300" i="246" s="1"/>
  <c r="P4301" i="246" s="1"/>
  <c r="P4302" i="246" s="1"/>
  <c r="P4303" i="246" s="1"/>
  <c r="P4304" i="246" s="1"/>
  <c r="P4305" i="246" s="1"/>
  <c r="P4306" i="246" s="1"/>
  <c r="P4307" i="246" s="1"/>
  <c r="P4308" i="246" s="1"/>
  <c r="P4309" i="246" s="1"/>
  <c r="P4310" i="246" s="1"/>
  <c r="P4311" i="246" s="1"/>
  <c r="P4312" i="246" s="1"/>
  <c r="P4313" i="246" s="1"/>
  <c r="P4314" i="246" s="1"/>
  <c r="P4315" i="246" s="1"/>
  <c r="P4316" i="246" s="1"/>
  <c r="P4317" i="246" s="1"/>
  <c r="P4318" i="246" s="1"/>
  <c r="P4319" i="246" s="1"/>
  <c r="P4320" i="246" s="1"/>
  <c r="P4321" i="246" s="1"/>
  <c r="P4322" i="246" s="1"/>
  <c r="P4323" i="246" s="1"/>
  <c r="P4324" i="246" s="1"/>
  <c r="P4325" i="246" s="1"/>
  <c r="P4326" i="246" s="1"/>
  <c r="P4327" i="246" s="1"/>
  <c r="P4328" i="246" s="1"/>
  <c r="P4329" i="246" s="1"/>
  <c r="P4330" i="246" s="1"/>
  <c r="P4331" i="246" s="1"/>
  <c r="P4332" i="246" s="1"/>
  <c r="P4333" i="246" s="1"/>
  <c r="P4334" i="246" s="1"/>
  <c r="P4335" i="246" s="1"/>
  <c r="P4336" i="246" s="1"/>
  <c r="P4337" i="246" s="1"/>
  <c r="P4338" i="246" s="1"/>
  <c r="P4339" i="246" s="1"/>
  <c r="P4340" i="246" s="1"/>
  <c r="P4341" i="246" s="1"/>
  <c r="P4342" i="246" s="1"/>
  <c r="P4343" i="246" s="1"/>
  <c r="P4344" i="246" s="1"/>
  <c r="P4345" i="246" s="1"/>
  <c r="P4346" i="246" s="1"/>
  <c r="P4347" i="246" s="1"/>
  <c r="P4348" i="246" s="1"/>
  <c r="P4349" i="246" s="1"/>
  <c r="P4350" i="246" s="1"/>
  <c r="P4351" i="246" s="1"/>
  <c r="P4352" i="246" s="1"/>
  <c r="P4353" i="246" s="1"/>
  <c r="P4354" i="246" s="1"/>
  <c r="P4355" i="246" s="1"/>
  <c r="P4356" i="246" s="1"/>
  <c r="P4357" i="246" s="1"/>
  <c r="P4358" i="246" s="1"/>
  <c r="P4359" i="246" s="1"/>
  <c r="P4360" i="246" s="1"/>
  <c r="P4361" i="246" s="1"/>
  <c r="P4362" i="246" s="1"/>
  <c r="P4363" i="246" s="1"/>
  <c r="P4364" i="246" s="1"/>
  <c r="P4365" i="246" s="1"/>
  <c r="P4366" i="246" s="1"/>
  <c r="P4367" i="246" s="1"/>
  <c r="P4368" i="246" s="1"/>
  <c r="P4369" i="246" s="1"/>
  <c r="P4370" i="246" s="1"/>
  <c r="P4371" i="246" s="1"/>
  <c r="P4372" i="246" s="1"/>
  <c r="P4373" i="246" s="1"/>
  <c r="P4374" i="246" s="1"/>
  <c r="P4375" i="246" s="1"/>
  <c r="P4376" i="246" s="1"/>
  <c r="P4377" i="246" s="1"/>
  <c r="P4378" i="246" s="1"/>
  <c r="P4379" i="246" s="1"/>
  <c r="P4380" i="246" s="1"/>
  <c r="P4381" i="246" s="1"/>
  <c r="P4382" i="246" s="1"/>
  <c r="P4383" i="246" s="1"/>
  <c r="P4384" i="246" s="1"/>
  <c r="P4385" i="246" s="1"/>
  <c r="P4386" i="246" s="1"/>
  <c r="P4387" i="246" s="1"/>
  <c r="P4388" i="246" s="1"/>
  <c r="P4389" i="246" s="1"/>
  <c r="P4390" i="246" s="1"/>
  <c r="P4391" i="246" s="1"/>
  <c r="P4392" i="246" s="1"/>
  <c r="P4393" i="246" s="1"/>
  <c r="P4394" i="246" s="1"/>
  <c r="P4395" i="246" s="1"/>
  <c r="P4396" i="246" s="1"/>
  <c r="P4397" i="246" s="1"/>
  <c r="P4398" i="246" s="1"/>
  <c r="P4399" i="246" s="1"/>
  <c r="P4400" i="246" s="1"/>
  <c r="P4401" i="246" s="1"/>
  <c r="P4402" i="246" s="1"/>
  <c r="P4403" i="246" s="1"/>
  <c r="P4404" i="246" s="1"/>
  <c r="P4405" i="246" s="1"/>
  <c r="P4406" i="246" s="1"/>
  <c r="P4407" i="246" s="1"/>
  <c r="P4408" i="246" s="1"/>
  <c r="P4409" i="246" s="1"/>
  <c r="P4410" i="246" s="1"/>
  <c r="P4411" i="246" s="1"/>
  <c r="P4412" i="246" s="1"/>
  <c r="P4413" i="246" s="1"/>
  <c r="P4414" i="246" s="1"/>
  <c r="P4415" i="246" s="1"/>
  <c r="P4416" i="246" s="1"/>
  <c r="P4417" i="246" s="1"/>
  <c r="P4418" i="246" s="1"/>
  <c r="P4419" i="246" s="1"/>
  <c r="P4420" i="246" s="1"/>
  <c r="P4421" i="246" s="1"/>
  <c r="P4422" i="246" s="1"/>
  <c r="P4423" i="246" s="1"/>
  <c r="P4424" i="246" s="1"/>
  <c r="P4425" i="246" s="1"/>
  <c r="P4426" i="246" s="1"/>
  <c r="P4427" i="246" s="1"/>
  <c r="P4428" i="246" s="1"/>
  <c r="P4429" i="246" s="1"/>
  <c r="P4430" i="246" s="1"/>
  <c r="P4431" i="246" s="1"/>
  <c r="P4432" i="246" s="1"/>
  <c r="P4433" i="246" s="1"/>
  <c r="P4434" i="246" s="1"/>
  <c r="P4435" i="246" s="1"/>
  <c r="P4436" i="246" s="1"/>
  <c r="P4437" i="246" s="1"/>
  <c r="P4438" i="246" s="1"/>
  <c r="P4439" i="246" s="1"/>
  <c r="P4440" i="246" s="1"/>
  <c r="P4441" i="246" s="1"/>
  <c r="P4442" i="246" s="1"/>
  <c r="P4443" i="246" s="1"/>
  <c r="P4444" i="246" s="1"/>
  <c r="P4445" i="246" s="1"/>
  <c r="P4446" i="246" s="1"/>
  <c r="P4447" i="246" s="1"/>
  <c r="P4448" i="246" s="1"/>
  <c r="P4449" i="246" s="1"/>
  <c r="P4450" i="246" s="1"/>
  <c r="P4451" i="246" s="1"/>
  <c r="P4452" i="246" s="1"/>
  <c r="P4453" i="246" s="1"/>
  <c r="P4454" i="246" s="1"/>
  <c r="P4455" i="246" s="1"/>
  <c r="P4456" i="246" s="1"/>
  <c r="P4457" i="246" s="1"/>
  <c r="P4458" i="246" s="1"/>
  <c r="P4459" i="246" s="1"/>
  <c r="P4460" i="246" s="1"/>
  <c r="P4461" i="246" s="1"/>
  <c r="P4462" i="246" s="1"/>
  <c r="P4463" i="246" s="1"/>
  <c r="P4464" i="246" s="1"/>
  <c r="P4465" i="246" s="1"/>
  <c r="P4466" i="246" s="1"/>
  <c r="P4467" i="246" s="1"/>
  <c r="P4468" i="246" s="1"/>
  <c r="P4469" i="246" s="1"/>
  <c r="P4470" i="246" s="1"/>
  <c r="P4471" i="246" s="1"/>
  <c r="P4472" i="246" s="1"/>
  <c r="P4473" i="246" s="1"/>
  <c r="P4474" i="246" s="1"/>
  <c r="P4475" i="246" s="1"/>
  <c r="P4476" i="246" s="1"/>
  <c r="P4477" i="246" s="1"/>
  <c r="P4478" i="246" s="1"/>
  <c r="P4479" i="246" s="1"/>
  <c r="P4480" i="246" s="1"/>
  <c r="P4481" i="246" s="1"/>
  <c r="P4482" i="246" s="1"/>
  <c r="P4483" i="246" s="1"/>
  <c r="P4484" i="246" s="1"/>
  <c r="P4485" i="246" s="1"/>
  <c r="P4486" i="246" s="1"/>
  <c r="P4487" i="246" s="1"/>
  <c r="P4488" i="246" s="1"/>
  <c r="P4489" i="246" s="1"/>
  <c r="P4490" i="246" s="1"/>
  <c r="P4491" i="246" s="1"/>
  <c r="P4492" i="246" s="1"/>
  <c r="P4493" i="246" s="1"/>
  <c r="P4494" i="246" s="1"/>
  <c r="P4495" i="246" s="1"/>
  <c r="P4496" i="246" s="1"/>
  <c r="P4497" i="246" s="1"/>
  <c r="P4498" i="246" s="1"/>
  <c r="P4499" i="246" s="1"/>
  <c r="P4500" i="246" s="1"/>
  <c r="P4501" i="246" s="1"/>
  <c r="P4502" i="246" s="1"/>
  <c r="P4503" i="246" s="1"/>
  <c r="P4504" i="246" s="1"/>
  <c r="P4505" i="246" s="1"/>
  <c r="P4506" i="246" s="1"/>
  <c r="P4507" i="246" s="1"/>
  <c r="P4508" i="246" s="1"/>
  <c r="P4509" i="246" s="1"/>
  <c r="P4510" i="246" s="1"/>
  <c r="P4511" i="246" s="1"/>
  <c r="P4512" i="246" s="1"/>
  <c r="P4513" i="246" s="1"/>
  <c r="P4514" i="246" s="1"/>
  <c r="P4515" i="246" s="1"/>
  <c r="P4516" i="246" s="1"/>
  <c r="P4517" i="246" s="1"/>
  <c r="P4518" i="246" s="1"/>
  <c r="P4519" i="246" s="1"/>
  <c r="P4520" i="246" s="1"/>
  <c r="P4521" i="246" s="1"/>
  <c r="P4522" i="246" s="1"/>
  <c r="P4523" i="246" s="1"/>
  <c r="P4524" i="246" s="1"/>
  <c r="P4525" i="246" s="1"/>
  <c r="P4526" i="246" s="1"/>
  <c r="P4527" i="246" s="1"/>
  <c r="P4528" i="246" s="1"/>
  <c r="P4529" i="246" s="1"/>
  <c r="P4530" i="246" s="1"/>
  <c r="P4531" i="246" s="1"/>
  <c r="P4532" i="246" s="1"/>
  <c r="P4533" i="246" s="1"/>
  <c r="P4534" i="246" s="1"/>
  <c r="P4535" i="246" s="1"/>
  <c r="P4536" i="246" s="1"/>
  <c r="P4537" i="246" s="1"/>
  <c r="P4538" i="246" s="1"/>
  <c r="P4539" i="246" s="1"/>
  <c r="P4540" i="246" s="1"/>
  <c r="P4541" i="246" s="1"/>
  <c r="P4542" i="246" s="1"/>
  <c r="P4543" i="246" s="1"/>
  <c r="P4544" i="246" s="1"/>
  <c r="P4545" i="246" s="1"/>
  <c r="P4546" i="246" s="1"/>
  <c r="P4547" i="246" s="1"/>
  <c r="P4548" i="246" s="1"/>
  <c r="P4549" i="246" s="1"/>
  <c r="P4550" i="246" s="1"/>
  <c r="P4551" i="246" s="1"/>
  <c r="P4552" i="246" s="1"/>
  <c r="P4553" i="246" s="1"/>
  <c r="P4554" i="246" s="1"/>
  <c r="P4555" i="246" s="1"/>
  <c r="P4556" i="246" s="1"/>
  <c r="P4557" i="246" s="1"/>
  <c r="P4558" i="246" s="1"/>
  <c r="P4559" i="246" s="1"/>
  <c r="P4560" i="246" s="1"/>
  <c r="P4561" i="246" s="1"/>
  <c r="P4562" i="246" s="1"/>
  <c r="P4563" i="246" s="1"/>
  <c r="P4564" i="246" s="1"/>
  <c r="P4565" i="246" s="1"/>
  <c r="P4566" i="246" s="1"/>
  <c r="P4567" i="246" s="1"/>
  <c r="P4568" i="246" s="1"/>
  <c r="P4569" i="246" s="1"/>
  <c r="P4570" i="246" s="1"/>
  <c r="P4571" i="246" s="1"/>
  <c r="P4572" i="246" s="1"/>
  <c r="P4573" i="246" s="1"/>
  <c r="P4574" i="246" s="1"/>
  <c r="P4575" i="246" s="1"/>
  <c r="P4576" i="246" s="1"/>
  <c r="P4577" i="246" s="1"/>
  <c r="P4578" i="246" s="1"/>
  <c r="P4579" i="246" s="1"/>
  <c r="P4580" i="246" s="1"/>
  <c r="P4581" i="246" s="1"/>
  <c r="P4582" i="246" s="1"/>
  <c r="P4583" i="246" s="1"/>
  <c r="P4584" i="246" s="1"/>
  <c r="P4585" i="246" s="1"/>
  <c r="P4586" i="246" s="1"/>
  <c r="P4587" i="246" s="1"/>
  <c r="P4588" i="246" s="1"/>
  <c r="P4589" i="246" s="1"/>
  <c r="P4590" i="246" s="1"/>
  <c r="P4591" i="246" s="1"/>
  <c r="P4592" i="246" s="1"/>
  <c r="P4593" i="246" s="1"/>
  <c r="P4594" i="246" s="1"/>
  <c r="P4595" i="246" s="1"/>
  <c r="P4596" i="246" s="1"/>
  <c r="P4597" i="246" s="1"/>
  <c r="P4598" i="246" s="1"/>
  <c r="P4599" i="246" s="1"/>
  <c r="P4600" i="246" s="1"/>
  <c r="P4601" i="246" s="1"/>
  <c r="P4602" i="246" s="1"/>
  <c r="P4603" i="246" s="1"/>
  <c r="P4604" i="246" s="1"/>
  <c r="P4605" i="246" s="1"/>
  <c r="P4606" i="246" s="1"/>
  <c r="P4607" i="246" s="1"/>
  <c r="P4608" i="246" s="1"/>
  <c r="P4609" i="246" s="1"/>
  <c r="P4610" i="246" s="1"/>
  <c r="P4611" i="246" s="1"/>
  <c r="P4612" i="246" s="1"/>
  <c r="P4613" i="246" s="1"/>
  <c r="P4614" i="246" s="1"/>
  <c r="P4615" i="246" s="1"/>
  <c r="P4616" i="246" s="1"/>
  <c r="P4617" i="246" s="1"/>
  <c r="P4618" i="246" s="1"/>
  <c r="P4619" i="246" s="1"/>
  <c r="P4620" i="246" s="1"/>
  <c r="P4621" i="246" s="1"/>
  <c r="P4622" i="246" s="1"/>
  <c r="P4623" i="246" s="1"/>
  <c r="P4624" i="246" s="1"/>
  <c r="P4625" i="246" s="1"/>
  <c r="P4626" i="246" s="1"/>
  <c r="P4627" i="246" s="1"/>
  <c r="P4628" i="246" s="1"/>
  <c r="P4629" i="246" s="1"/>
  <c r="P4630" i="246" s="1"/>
  <c r="P4631" i="246" s="1"/>
  <c r="P4632" i="246" s="1"/>
  <c r="P4633" i="246" s="1"/>
  <c r="P4634" i="246" s="1"/>
  <c r="P4635" i="246" s="1"/>
  <c r="P4636" i="246" s="1"/>
  <c r="P4637" i="246" s="1"/>
  <c r="P4638" i="246" s="1"/>
  <c r="P4639" i="246" s="1"/>
  <c r="P4640" i="246" s="1"/>
  <c r="P4641" i="246" s="1"/>
  <c r="P4642" i="246" s="1"/>
  <c r="P4643" i="246" s="1"/>
  <c r="P4644" i="246" s="1"/>
  <c r="P4645" i="246" s="1"/>
  <c r="P4646" i="246" s="1"/>
  <c r="P4647" i="246" s="1"/>
  <c r="P4648" i="246" s="1"/>
  <c r="P4649" i="246" s="1"/>
  <c r="P4650" i="246" s="1"/>
  <c r="P4651" i="246" s="1"/>
  <c r="P4652" i="246" s="1"/>
  <c r="P4653" i="246" s="1"/>
  <c r="P4654" i="246" s="1"/>
  <c r="P4655" i="246" s="1"/>
  <c r="P4656" i="246" s="1"/>
  <c r="P4657" i="246" s="1"/>
  <c r="P4658" i="246" s="1"/>
  <c r="P4659" i="246" s="1"/>
  <c r="P4660" i="246" s="1"/>
  <c r="P4661" i="246" s="1"/>
  <c r="P4662" i="246" s="1"/>
  <c r="P4663" i="246" s="1"/>
  <c r="P4664" i="246" s="1"/>
  <c r="P4665" i="246" s="1"/>
  <c r="P4666" i="246" s="1"/>
  <c r="P4667" i="246" s="1"/>
  <c r="P4668" i="246" s="1"/>
  <c r="P4669" i="246" s="1"/>
  <c r="P4670" i="246" s="1"/>
  <c r="P4671" i="246" s="1"/>
  <c r="P4672" i="246" s="1"/>
  <c r="P4673" i="246" s="1"/>
  <c r="P4674" i="246" s="1"/>
  <c r="P4675" i="246" s="1"/>
  <c r="P4676" i="246" s="1"/>
  <c r="P4677" i="246" s="1"/>
  <c r="P4678" i="246" s="1"/>
  <c r="P4679" i="246" s="1"/>
  <c r="P4680" i="246" s="1"/>
  <c r="P4681" i="246" s="1"/>
  <c r="P4682" i="246" s="1"/>
  <c r="P4683" i="246" s="1"/>
  <c r="P4684" i="246" s="1"/>
  <c r="P4685" i="246" s="1"/>
  <c r="P4686" i="246" s="1"/>
  <c r="P4687" i="246" s="1"/>
  <c r="P4688" i="246" s="1"/>
  <c r="P4689" i="246" s="1"/>
  <c r="P4690" i="246" s="1"/>
  <c r="P4691" i="246" s="1"/>
  <c r="P4692" i="246" s="1"/>
  <c r="P4693" i="246" s="1"/>
  <c r="P4694" i="246" s="1"/>
  <c r="P4695" i="246" s="1"/>
  <c r="P4696" i="246" s="1"/>
  <c r="P4697" i="246" s="1"/>
  <c r="P4698" i="246" s="1"/>
  <c r="P4699" i="246" s="1"/>
  <c r="P4700" i="246" s="1"/>
  <c r="P4701" i="246" s="1"/>
  <c r="P4702" i="246" s="1"/>
  <c r="P4703" i="246" s="1"/>
  <c r="P4704" i="246" s="1"/>
  <c r="P4705" i="246" s="1"/>
  <c r="P4706" i="246" s="1"/>
  <c r="P4707" i="246" s="1"/>
  <c r="P4708" i="246" s="1"/>
  <c r="P4709" i="246" s="1"/>
  <c r="P4710" i="246" s="1"/>
  <c r="P4711" i="246" s="1"/>
  <c r="P4712" i="246" s="1"/>
  <c r="P4713" i="246" s="1"/>
  <c r="P4714" i="246" s="1"/>
  <c r="P4715" i="246" s="1"/>
  <c r="P4716" i="246" s="1"/>
  <c r="P4717" i="246" s="1"/>
  <c r="P4718" i="246" s="1"/>
  <c r="P4719" i="246" s="1"/>
  <c r="P4720" i="246" s="1"/>
  <c r="P4721" i="246" s="1"/>
  <c r="P4722" i="246" s="1"/>
  <c r="P4723" i="246" s="1"/>
  <c r="P4724" i="246" s="1"/>
  <c r="P4725" i="246" s="1"/>
  <c r="P4726" i="246" s="1"/>
  <c r="P4727" i="246" s="1"/>
  <c r="P4728" i="246" s="1"/>
  <c r="P4729" i="246" s="1"/>
  <c r="P4730" i="246" s="1"/>
  <c r="P4731" i="246" s="1"/>
  <c r="P4732" i="246" s="1"/>
  <c r="P4733" i="246" s="1"/>
  <c r="P4734" i="246" s="1"/>
  <c r="P4735" i="246" s="1"/>
  <c r="P4736" i="246" s="1"/>
  <c r="P4737" i="246" s="1"/>
  <c r="P4738" i="246" s="1"/>
  <c r="P4739" i="246" s="1"/>
  <c r="P4740" i="246" s="1"/>
  <c r="P4741" i="246" s="1"/>
  <c r="P4742" i="246" s="1"/>
  <c r="P4743" i="246" s="1"/>
  <c r="P4744" i="246" s="1"/>
  <c r="P4745" i="246" s="1"/>
  <c r="P4746" i="246" s="1"/>
  <c r="P4747" i="246" s="1"/>
  <c r="P4748" i="246" s="1"/>
  <c r="P4749" i="246" s="1"/>
  <c r="P4750" i="246" s="1"/>
  <c r="P4751" i="246" s="1"/>
  <c r="P4752" i="246" s="1"/>
  <c r="P4753" i="246" s="1"/>
  <c r="P4754" i="246" s="1"/>
  <c r="P4755" i="246" s="1"/>
  <c r="P4756" i="246" s="1"/>
  <c r="P4757" i="246" s="1"/>
  <c r="P4758" i="246" s="1"/>
  <c r="P4759" i="246" s="1"/>
  <c r="P4760" i="246" s="1"/>
  <c r="P4761" i="246" s="1"/>
  <c r="P4762" i="246" s="1"/>
  <c r="P4763" i="246" s="1"/>
  <c r="P4764" i="246" s="1"/>
  <c r="P4765" i="246" s="1"/>
  <c r="P4766" i="246" s="1"/>
  <c r="P4767" i="246" s="1"/>
  <c r="P4768" i="246" s="1"/>
  <c r="P4769" i="246" s="1"/>
  <c r="P4770" i="246" s="1"/>
  <c r="P4771" i="246" s="1"/>
  <c r="P4772" i="246" s="1"/>
  <c r="P4773" i="246" s="1"/>
  <c r="P4774" i="246" s="1"/>
  <c r="P4775" i="246" s="1"/>
  <c r="P4776" i="246" s="1"/>
  <c r="P4777" i="246" s="1"/>
  <c r="P4778" i="246" s="1"/>
  <c r="P4779" i="246" s="1"/>
  <c r="P4780" i="246" s="1"/>
  <c r="P4781" i="246" s="1"/>
  <c r="P4782" i="246" s="1"/>
  <c r="P4783" i="246" s="1"/>
  <c r="P4784" i="246" s="1"/>
  <c r="P4785" i="246" s="1"/>
  <c r="P4786" i="246" s="1"/>
  <c r="P4787" i="246" s="1"/>
  <c r="P4788" i="246" s="1"/>
  <c r="P4789" i="246" s="1"/>
  <c r="P4790" i="246" s="1"/>
  <c r="P4791" i="246" s="1"/>
  <c r="P4792" i="246" s="1"/>
  <c r="P4793" i="246" s="1"/>
  <c r="P4794" i="246" s="1"/>
  <c r="P4795" i="246" s="1"/>
  <c r="P4796" i="246" s="1"/>
  <c r="P4797" i="246" s="1"/>
  <c r="P4798" i="246" s="1"/>
  <c r="P4799" i="246" s="1"/>
  <c r="P4800" i="246" s="1"/>
  <c r="P4801" i="246" s="1"/>
  <c r="P4802" i="246" s="1"/>
  <c r="P4803" i="246" s="1"/>
  <c r="P4804" i="246" s="1"/>
  <c r="P4805" i="246" s="1"/>
  <c r="P4806" i="246" s="1"/>
  <c r="P4807" i="246" s="1"/>
  <c r="P4808" i="246" s="1"/>
  <c r="P4809" i="246" s="1"/>
  <c r="P4810" i="246" s="1"/>
  <c r="P4811" i="246" s="1"/>
  <c r="P4812" i="246" s="1"/>
  <c r="P4813" i="246" s="1"/>
  <c r="P4814" i="246" s="1"/>
  <c r="P4815" i="246" s="1"/>
  <c r="P4816" i="246" s="1"/>
  <c r="P4817" i="246" s="1"/>
  <c r="P4818" i="246" s="1"/>
  <c r="P4819" i="246" s="1"/>
  <c r="P4820" i="246" s="1"/>
  <c r="P4821" i="246" s="1"/>
  <c r="P4822" i="246" s="1"/>
  <c r="P4823" i="246" s="1"/>
  <c r="P4824" i="246" s="1"/>
  <c r="P4825" i="246" s="1"/>
  <c r="P4826" i="246" s="1"/>
  <c r="P4827" i="246" s="1"/>
  <c r="P4828" i="246" s="1"/>
  <c r="P4829" i="246" s="1"/>
  <c r="P4830" i="246" s="1"/>
  <c r="P4831" i="246" s="1"/>
  <c r="P4832" i="246" s="1"/>
  <c r="P4833" i="246" s="1"/>
  <c r="P4834" i="246" s="1"/>
  <c r="P4835" i="246" s="1"/>
  <c r="P4836" i="246" s="1"/>
  <c r="P4837" i="246" s="1"/>
  <c r="P4838" i="246" s="1"/>
  <c r="P4839" i="246" s="1"/>
  <c r="P4840" i="246" s="1"/>
  <c r="P4841" i="246" s="1"/>
  <c r="P4842" i="246" s="1"/>
  <c r="P4843" i="246" s="1"/>
  <c r="P4844" i="246" s="1"/>
  <c r="P4845" i="246" s="1"/>
  <c r="P4846" i="246" s="1"/>
  <c r="P4847" i="246" s="1"/>
  <c r="P4848" i="246" s="1"/>
  <c r="P4849" i="246" s="1"/>
  <c r="P4850" i="246" s="1"/>
  <c r="P4851" i="246" s="1"/>
  <c r="P4852" i="246" s="1"/>
  <c r="P4853" i="246" s="1"/>
  <c r="P4854" i="246" s="1"/>
  <c r="P4855" i="246" s="1"/>
  <c r="P4856" i="246" s="1"/>
  <c r="P4857" i="246" s="1"/>
  <c r="P4858" i="246" s="1"/>
  <c r="P4859" i="246" s="1"/>
  <c r="P4860" i="246" s="1"/>
  <c r="P4861" i="246" s="1"/>
  <c r="P4862" i="246" s="1"/>
  <c r="P4863" i="246" s="1"/>
  <c r="P4864" i="246" s="1"/>
  <c r="P4865" i="246" s="1"/>
  <c r="P4866" i="246" s="1"/>
  <c r="P4867" i="246" s="1"/>
  <c r="P4868" i="246" s="1"/>
  <c r="P4869" i="246" s="1"/>
  <c r="P4870" i="246" s="1"/>
  <c r="P4871" i="246" s="1"/>
  <c r="P4872" i="246" s="1"/>
  <c r="P4873" i="246" s="1"/>
  <c r="P4874" i="246" s="1"/>
  <c r="P4875" i="246" s="1"/>
  <c r="P4876" i="246" s="1"/>
  <c r="P4877" i="246" s="1"/>
  <c r="P4878" i="246" s="1"/>
  <c r="P4879" i="246" s="1"/>
  <c r="P4880" i="246" s="1"/>
  <c r="P4881" i="246" s="1"/>
  <c r="P4882" i="246" s="1"/>
  <c r="P4883" i="246" s="1"/>
  <c r="P4884" i="246" s="1"/>
  <c r="P4885" i="246" s="1"/>
  <c r="P4886" i="246" s="1"/>
  <c r="P4887" i="246" s="1"/>
  <c r="P4888" i="246" s="1"/>
  <c r="P4889" i="246" s="1"/>
  <c r="P4890" i="246" s="1"/>
  <c r="P4891" i="246" s="1"/>
  <c r="P4892" i="246" s="1"/>
  <c r="P4893" i="246" s="1"/>
  <c r="P4894" i="246" s="1"/>
  <c r="P4895" i="246" s="1"/>
  <c r="P4896" i="246" s="1"/>
  <c r="P4897" i="246" s="1"/>
  <c r="P4898" i="246" s="1"/>
  <c r="P4899" i="246" s="1"/>
  <c r="P4900" i="246" s="1"/>
  <c r="P4901" i="246" s="1"/>
  <c r="P4902" i="246" s="1"/>
  <c r="P4903" i="246" s="1"/>
  <c r="P4904" i="246" s="1"/>
  <c r="P4905" i="246" s="1"/>
  <c r="P4906" i="246" s="1"/>
  <c r="P4907" i="246" s="1"/>
  <c r="P4908" i="246" s="1"/>
  <c r="P4909" i="246" s="1"/>
  <c r="P4910" i="246" s="1"/>
  <c r="P4911" i="246" s="1"/>
  <c r="P4912" i="246" s="1"/>
  <c r="P4913" i="246" s="1"/>
  <c r="P4914" i="246" s="1"/>
  <c r="P4915" i="246" s="1"/>
  <c r="P4916" i="246" s="1"/>
  <c r="P4917" i="246" s="1"/>
  <c r="P4918" i="246" s="1"/>
  <c r="P4919" i="246" s="1"/>
  <c r="P4920" i="246" s="1"/>
  <c r="P4921" i="246" s="1"/>
  <c r="P4922" i="246" s="1"/>
  <c r="P4923" i="246" s="1"/>
  <c r="P4924" i="246" s="1"/>
  <c r="P4925" i="246" s="1"/>
  <c r="P4926" i="246" s="1"/>
  <c r="P4927" i="246" s="1"/>
  <c r="P4928" i="246" s="1"/>
  <c r="P4929" i="246" s="1"/>
  <c r="P4930" i="246" s="1"/>
  <c r="P4931" i="246" s="1"/>
  <c r="P4932" i="246" s="1"/>
  <c r="P4933" i="246" s="1"/>
  <c r="P4934" i="246" s="1"/>
  <c r="P4935" i="246" s="1"/>
  <c r="P4936" i="246" s="1"/>
  <c r="P4937" i="246" s="1"/>
  <c r="P4938" i="246" s="1"/>
  <c r="P4939" i="246" s="1"/>
  <c r="P4940" i="246" s="1"/>
  <c r="P4941" i="246" s="1"/>
  <c r="P4942" i="246" s="1"/>
  <c r="P4943" i="246" s="1"/>
  <c r="P4944" i="246" s="1"/>
  <c r="P4945" i="246" s="1"/>
  <c r="P4946" i="246" s="1"/>
  <c r="P4947" i="246" s="1"/>
  <c r="P4948" i="246" s="1"/>
  <c r="P4949" i="246" s="1"/>
  <c r="P4950" i="246" s="1"/>
  <c r="P4951" i="246" s="1"/>
  <c r="P4952" i="246" s="1"/>
  <c r="P4953" i="246" s="1"/>
  <c r="P4954" i="246" s="1"/>
  <c r="P4955" i="246" s="1"/>
  <c r="P4956" i="246" s="1"/>
  <c r="P4957" i="246" s="1"/>
  <c r="P4958" i="246" s="1"/>
  <c r="P4959" i="246" s="1"/>
  <c r="P4960" i="246" s="1"/>
  <c r="P4961" i="246" s="1"/>
  <c r="P4962" i="246" s="1"/>
  <c r="P4963" i="246" s="1"/>
  <c r="P4964" i="246" s="1"/>
  <c r="P4965" i="246" s="1"/>
  <c r="P4966" i="246" s="1"/>
  <c r="P4967" i="246" s="1"/>
  <c r="P4968" i="246" s="1"/>
  <c r="P4969" i="246" s="1"/>
  <c r="P4970" i="246" s="1"/>
  <c r="P4971" i="246" s="1"/>
  <c r="P4972" i="246" s="1"/>
  <c r="P4973" i="246" s="1"/>
  <c r="P4974" i="246" s="1"/>
  <c r="P4975" i="246" s="1"/>
  <c r="P4976" i="246" s="1"/>
  <c r="P4977" i="246" s="1"/>
  <c r="P4978" i="246" s="1"/>
  <c r="P4979" i="246" s="1"/>
  <c r="P4980" i="246" s="1"/>
  <c r="P4981" i="246" s="1"/>
  <c r="P4982" i="246" s="1"/>
  <c r="P4983" i="246" s="1"/>
  <c r="P4984" i="246" s="1"/>
  <c r="P4985" i="246" s="1"/>
  <c r="P4986" i="246" s="1"/>
  <c r="P4987" i="246" s="1"/>
  <c r="P4988" i="246" s="1"/>
  <c r="P4989" i="246" s="1"/>
  <c r="P4990" i="246" s="1"/>
  <c r="P4991" i="246" s="1"/>
  <c r="P4992" i="246" s="1"/>
  <c r="P4993" i="246" s="1"/>
  <c r="P4994" i="246" s="1"/>
  <c r="P4995" i="246" s="1"/>
  <c r="P4996" i="246" s="1"/>
  <c r="P4997" i="246" s="1"/>
  <c r="P4998" i="246" s="1"/>
  <c r="P4999" i="246" s="1"/>
  <c r="P5000" i="246" s="1"/>
  <c r="P5001" i="246" s="1"/>
  <c r="P5002" i="246" s="1"/>
  <c r="P5003" i="246" s="1"/>
  <c r="P5004" i="246" s="1"/>
  <c r="K6" i="246"/>
  <c r="L6" i="246" s="1"/>
  <c r="K5" i="246"/>
  <c r="L5" i="246" s="1"/>
  <c r="J5" i="246"/>
  <c r="J6" i="246" s="1"/>
  <c r="J7" i="246" s="1"/>
  <c r="J8" i="246" s="1"/>
  <c r="J9" i="246" s="1"/>
  <c r="J10" i="246" s="1"/>
  <c r="M4" i="246"/>
  <c r="K16" i="245"/>
  <c r="L16" i="245" s="1"/>
  <c r="K15" i="245"/>
  <c r="L15" i="245" s="1"/>
  <c r="K14" i="245"/>
  <c r="L14" i="245" s="1"/>
  <c r="K13" i="245"/>
  <c r="L13" i="245" s="1"/>
  <c r="K12" i="245"/>
  <c r="L12" i="245" s="1"/>
  <c r="K11" i="245"/>
  <c r="L11" i="245" s="1"/>
  <c r="K10" i="245"/>
  <c r="L10" i="245" s="1"/>
  <c r="K9" i="245"/>
  <c r="L9" i="245" s="1"/>
  <c r="K8" i="245"/>
  <c r="L8" i="245" s="1"/>
  <c r="K7" i="245"/>
  <c r="L7" i="245" s="1"/>
  <c r="K6" i="245"/>
  <c r="L6" i="245" s="1"/>
  <c r="B7" i="245"/>
  <c r="J5" i="245" s="1"/>
  <c r="J6" i="245" s="1"/>
  <c r="J7" i="245" s="1"/>
  <c r="J8" i="245" s="1"/>
  <c r="J9" i="245" s="1"/>
  <c r="J10" i="245" s="1"/>
  <c r="J11" i="245" s="1"/>
  <c r="J12" i="245" s="1"/>
  <c r="J13" i="245" s="1"/>
  <c r="J14" i="245" s="1"/>
  <c r="J15" i="245" s="1"/>
  <c r="J16" i="245" s="1"/>
  <c r="K5" i="245"/>
  <c r="L5" i="245" s="1"/>
  <c r="M5" i="245" s="1"/>
  <c r="M4" i="245"/>
  <c r="B107" i="243"/>
  <c r="B108" i="243" s="1"/>
  <c r="B109" i="243" s="1"/>
  <c r="A6" i="243"/>
  <c r="B6" i="243" s="1"/>
  <c r="C5" i="243"/>
  <c r="A5" i="243"/>
  <c r="B5" i="243" s="1"/>
  <c r="A5" i="242"/>
  <c r="B5" i="242" s="1"/>
  <c r="B4" i="227"/>
  <c r="P7" i="249" l="1"/>
  <c r="D12" i="250"/>
  <c r="D13" i="250" s="1"/>
  <c r="B12" i="250"/>
  <c r="B13" i="250" s="1"/>
  <c r="A5" i="250"/>
  <c r="A6" i="250" s="1"/>
  <c r="A7" i="250" s="1"/>
  <c r="A8" i="250" s="1"/>
  <c r="A9" i="250" s="1"/>
  <c r="A10" i="250" s="1"/>
  <c r="A11" i="250" s="1"/>
  <c r="A12" i="250" s="1"/>
  <c r="A13" i="250" s="1"/>
  <c r="C12" i="250"/>
  <c r="C13" i="250" s="1"/>
  <c r="L5" i="249"/>
  <c r="B9" i="249"/>
  <c r="B10" i="249" s="1"/>
  <c r="B11" i="249" s="1"/>
  <c r="B12" i="249" s="1"/>
  <c r="B13" i="249" s="1"/>
  <c r="M5" i="248"/>
  <c r="M5" i="247"/>
  <c r="M6" i="247" s="1"/>
  <c r="M7" i="247" s="1"/>
  <c r="M8" i="247" s="1"/>
  <c r="M9" i="247" s="1"/>
  <c r="M10" i="247" s="1"/>
  <c r="M11" i="247" s="1"/>
  <c r="M5" i="246"/>
  <c r="A6" i="242"/>
  <c r="A7" i="242" s="1"/>
  <c r="M6" i="245"/>
  <c r="M7" i="245" s="1"/>
  <c r="M8" i="245" s="1"/>
  <c r="M9" i="245" s="1"/>
  <c r="M10" i="245" s="1"/>
  <c r="M11" i="245" s="1"/>
  <c r="M12" i="245" s="1"/>
  <c r="M13" i="245" s="1"/>
  <c r="M14" i="245" s="1"/>
  <c r="M15" i="245" s="1"/>
  <c r="M16" i="245" s="1"/>
  <c r="M17" i="245" s="1"/>
  <c r="M18" i="245" s="1"/>
  <c r="C6" i="243"/>
  <c r="A7" i="243"/>
  <c r="A4" i="243"/>
  <c r="B7" i="242"/>
  <c r="A8" i="242"/>
  <c r="A4" i="242"/>
  <c r="B6" i="242"/>
  <c r="Q7" i="249" l="1"/>
  <c r="Q13" i="249" s="1"/>
  <c r="Q14" i="249" s="1"/>
  <c r="P13" i="249"/>
  <c r="P14" i="249" s="1"/>
  <c r="M6" i="248"/>
  <c r="M7" i="248" s="1"/>
  <c r="M8" i="248" s="1"/>
  <c r="M9" i="248" s="1"/>
  <c r="M10" i="248" s="1"/>
  <c r="M12" i="247"/>
  <c r="Q4" i="247" s="1"/>
  <c r="M6" i="246"/>
  <c r="M7" i="246" s="1"/>
  <c r="M8" i="246" s="1"/>
  <c r="M9" i="246" s="1"/>
  <c r="M10" i="246" s="1"/>
  <c r="A8" i="243"/>
  <c r="C7" i="243"/>
  <c r="B7" i="243"/>
  <c r="A9" i="242"/>
  <c r="B8" i="242"/>
  <c r="P15" i="249" l="1"/>
  <c r="Q15" i="249"/>
  <c r="M11" i="248"/>
  <c r="M12" i="248" s="1"/>
  <c r="Q4" i="248" s="1"/>
  <c r="M11" i="246"/>
  <c r="M12" i="246" s="1"/>
  <c r="Q4" i="246" s="1"/>
  <c r="B8" i="243"/>
  <c r="A9" i="243"/>
  <c r="C8" i="243"/>
  <c r="B9" i="242"/>
  <c r="A10" i="242"/>
  <c r="P16" i="249" l="1"/>
  <c r="T4" i="249" s="1"/>
  <c r="C9" i="243"/>
  <c r="A10" i="243"/>
  <c r="B9" i="243"/>
  <c r="A11" i="242"/>
  <c r="B10" i="242"/>
  <c r="C10" i="243" l="1"/>
  <c r="B10" i="243"/>
  <c r="A11" i="243"/>
  <c r="B11" i="242"/>
  <c r="A12" i="242"/>
  <c r="B11" i="243" l="1"/>
  <c r="C11" i="243"/>
  <c r="A12" i="243"/>
  <c r="A13" i="242"/>
  <c r="B12" i="242"/>
  <c r="A13" i="243" l="1"/>
  <c r="C12" i="243"/>
  <c r="B12" i="243"/>
  <c r="B13" i="242"/>
  <c r="A14" i="242"/>
  <c r="B13" i="243" l="1"/>
  <c r="A14" i="243"/>
  <c r="C13" i="243"/>
  <c r="A15" i="242"/>
  <c r="B14" i="242"/>
  <c r="B14" i="243" l="1"/>
  <c r="A15" i="243"/>
  <c r="C14" i="243"/>
  <c r="B15" i="242"/>
  <c r="A16" i="242"/>
  <c r="A16" i="243" l="1"/>
  <c r="C15" i="243"/>
  <c r="B15" i="243"/>
  <c r="A17" i="242"/>
  <c r="B16" i="242"/>
  <c r="A17" i="243" l="1"/>
  <c r="C16" i="243"/>
  <c r="B16" i="243"/>
  <c r="B17" i="242"/>
  <c r="A18" i="242"/>
  <c r="C17" i="243" l="1"/>
  <c r="A18" i="243"/>
  <c r="B17" i="243"/>
  <c r="A19" i="242"/>
  <c r="B18" i="242"/>
  <c r="C18" i="243" l="1"/>
  <c r="B18" i="243"/>
  <c r="A19" i="243"/>
  <c r="A20" i="242"/>
  <c r="B19" i="242"/>
  <c r="B19" i="243" l="1"/>
  <c r="C19" i="243"/>
  <c r="A20" i="243"/>
  <c r="A21" i="242"/>
  <c r="B20" i="242"/>
  <c r="A21" i="243" l="1"/>
  <c r="C20" i="243"/>
  <c r="B20" i="243"/>
  <c r="A22" i="242"/>
  <c r="B21" i="242"/>
  <c r="B21" i="243" l="1"/>
  <c r="A22" i="243"/>
  <c r="C21" i="243"/>
  <c r="B22" i="242"/>
  <c r="A23" i="242"/>
  <c r="B22" i="243" l="1"/>
  <c r="A23" i="243"/>
  <c r="C22" i="243"/>
  <c r="B23" i="242"/>
  <c r="A24" i="242"/>
  <c r="A24" i="243" l="1"/>
  <c r="C23" i="243"/>
  <c r="B23" i="243"/>
  <c r="A25" i="242"/>
  <c r="B24" i="242"/>
  <c r="A108" i="272" l="1"/>
  <c r="G5" i="272" s="1"/>
  <c r="C24" i="243"/>
  <c r="B24" i="243"/>
  <c r="A25" i="243"/>
  <c r="B25" i="242"/>
  <c r="A26" i="242"/>
  <c r="A108" i="273" l="1"/>
  <c r="G5" i="273" s="1"/>
  <c r="G6" i="273" s="1"/>
  <c r="C25" i="243"/>
  <c r="A26" i="243"/>
  <c r="B25" i="243"/>
  <c r="A27" i="242"/>
  <c r="B26" i="242"/>
  <c r="C26" i="243" l="1"/>
  <c r="B26" i="243"/>
  <c r="A27" i="243"/>
  <c r="B27" i="242"/>
  <c r="A28" i="242"/>
  <c r="B27" i="243" l="1"/>
  <c r="C27" i="243"/>
  <c r="A28" i="243"/>
  <c r="A29" i="242"/>
  <c r="B28" i="242"/>
  <c r="A29" i="243" l="1"/>
  <c r="C28" i="243"/>
  <c r="B28" i="243"/>
  <c r="B29" i="242"/>
  <c r="A30" i="242"/>
  <c r="B29" i="243" l="1"/>
  <c r="C29" i="243"/>
  <c r="A30" i="243"/>
  <c r="B30" i="242"/>
  <c r="A31" i="242"/>
  <c r="A31" i="243" l="1"/>
  <c r="B30" i="243"/>
  <c r="C30" i="243"/>
  <c r="A32" i="242"/>
  <c r="B31" i="242"/>
  <c r="A32" i="243" l="1"/>
  <c r="C31" i="243"/>
  <c r="B31" i="243"/>
  <c r="A33" i="242"/>
  <c r="B32" i="242"/>
  <c r="C32" i="243" l="1"/>
  <c r="A33" i="243"/>
  <c r="B32" i="243"/>
  <c r="B33" i="242"/>
  <c r="A34" i="242"/>
  <c r="A34" i="243" l="1"/>
  <c r="C33" i="243"/>
  <c r="B33" i="243"/>
  <c r="A35" i="242"/>
  <c r="B34" i="242"/>
  <c r="C34" i="243" l="1"/>
  <c r="B34" i="243"/>
  <c r="A35" i="243"/>
  <c r="B35" i="242"/>
  <c r="A36" i="242"/>
  <c r="C35" i="243" l="1"/>
  <c r="B35" i="243"/>
  <c r="A36" i="243"/>
  <c r="A37" i="242"/>
  <c r="B36" i="242"/>
  <c r="A37" i="243" l="1"/>
  <c r="C36" i="243"/>
  <c r="B36" i="243"/>
  <c r="A38" i="242"/>
  <c r="B37" i="242"/>
  <c r="B37" i="243" l="1"/>
  <c r="C37" i="243"/>
  <c r="A38" i="243"/>
  <c r="A39" i="242"/>
  <c r="B38" i="242"/>
  <c r="B38" i="243" l="1"/>
  <c r="A39" i="243"/>
  <c r="C38" i="243"/>
  <c r="A40" i="242"/>
  <c r="B39" i="242"/>
  <c r="A40" i="243" l="1"/>
  <c r="C39" i="243"/>
  <c r="B39" i="243"/>
  <c r="A41" i="242"/>
  <c r="B40" i="242"/>
  <c r="A41" i="243" l="1"/>
  <c r="C40" i="243"/>
  <c r="B40" i="243"/>
  <c r="A42" i="242"/>
  <c r="B41" i="242"/>
  <c r="A42" i="243" l="1"/>
  <c r="C41" i="243"/>
  <c r="B41" i="243"/>
  <c r="B42" i="242"/>
  <c r="A43" i="242"/>
  <c r="C42" i="243" l="1"/>
  <c r="B42" i="243"/>
  <c r="A43" i="243"/>
  <c r="A44" i="242"/>
  <c r="B43" i="242"/>
  <c r="B43" i="243" l="1"/>
  <c r="C43" i="243"/>
  <c r="A44" i="243"/>
  <c r="A45" i="242"/>
  <c r="B44" i="242"/>
  <c r="A45" i="243" l="1"/>
  <c r="B44" i="243"/>
  <c r="C44" i="243"/>
  <c r="A46" i="242"/>
  <c r="B45" i="242"/>
  <c r="B45" i="243" l="1"/>
  <c r="C45" i="243"/>
  <c r="A46" i="243"/>
  <c r="A47" i="242"/>
  <c r="B46" i="242"/>
  <c r="B46" i="243" l="1"/>
  <c r="A47" i="243"/>
  <c r="C46" i="243"/>
  <c r="B47" i="242"/>
  <c r="A48" i="242"/>
  <c r="A48" i="243" l="1"/>
  <c r="C47" i="243"/>
  <c r="B47" i="243"/>
  <c r="A49" i="242"/>
  <c r="B48" i="242"/>
  <c r="C48" i="243" l="1"/>
  <c r="A49" i="243"/>
  <c r="B48" i="243"/>
  <c r="A50" i="242"/>
  <c r="B49" i="242"/>
  <c r="C49" i="243" l="1"/>
  <c r="A50" i="243"/>
  <c r="B49" i="243"/>
  <c r="A51" i="242"/>
  <c r="B50" i="242"/>
  <c r="C50" i="243" l="1"/>
  <c r="B50" i="243"/>
  <c r="A51" i="243"/>
  <c r="A52" i="242"/>
  <c r="B51" i="242"/>
  <c r="C51" i="243" l="1"/>
  <c r="B51" i="243"/>
  <c r="A52" i="243"/>
  <c r="A53" i="242"/>
  <c r="B52" i="242"/>
  <c r="A53" i="243" l="1"/>
  <c r="C52" i="243"/>
  <c r="B52" i="243"/>
  <c r="A54" i="242"/>
  <c r="B53" i="242"/>
  <c r="B53" i="243" l="1"/>
  <c r="A54" i="243"/>
  <c r="C53" i="243"/>
  <c r="A55" i="242"/>
  <c r="B54" i="242"/>
  <c r="A55" i="243" l="1"/>
  <c r="B54" i="243"/>
  <c r="C54" i="243"/>
  <c r="A56" i="242"/>
  <c r="B55" i="242"/>
  <c r="A56" i="243" l="1"/>
  <c r="C55" i="243"/>
  <c r="B55" i="243"/>
  <c r="A57" i="242"/>
  <c r="B56" i="242"/>
  <c r="C56" i="243" l="1"/>
  <c r="B56" i="243"/>
  <c r="A57" i="243"/>
  <c r="A58" i="242"/>
  <c r="B57" i="242"/>
  <c r="A58" i="243" l="1"/>
  <c r="C57" i="243"/>
  <c r="B57" i="243"/>
  <c r="B58" i="242"/>
  <c r="A59" i="242"/>
  <c r="C58" i="243" l="1"/>
  <c r="A59" i="243"/>
  <c r="B58" i="243"/>
  <c r="A60" i="242"/>
  <c r="B59" i="242"/>
  <c r="B59" i="243" l="1"/>
  <c r="C59" i="243"/>
  <c r="A60" i="243"/>
  <c r="A61" i="242"/>
  <c r="B60" i="242"/>
  <c r="A61" i="243" l="1"/>
  <c r="C60" i="243"/>
  <c r="B60" i="243"/>
  <c r="A62" i="242"/>
  <c r="B61" i="242"/>
  <c r="B61" i="243" l="1"/>
  <c r="C61" i="243"/>
  <c r="A62" i="243"/>
  <c r="A63" i="242"/>
  <c r="B62" i="242"/>
  <c r="B62" i="243" l="1"/>
  <c r="A63" i="243"/>
  <c r="C62" i="243"/>
  <c r="A64" i="242"/>
  <c r="B63" i="242"/>
  <c r="A64" i="243" l="1"/>
  <c r="C63" i="243"/>
  <c r="B63" i="243"/>
  <c r="A65" i="242"/>
  <c r="B64" i="242"/>
  <c r="C64" i="243" l="1"/>
  <c r="A65" i="243"/>
  <c r="B64" i="243"/>
  <c r="A66" i="242"/>
  <c r="B65" i="242"/>
  <c r="B105" i="233"/>
  <c r="B104" i="233"/>
  <c r="B103" i="233"/>
  <c r="B102" i="233"/>
  <c r="B101" i="233"/>
  <c r="B100" i="233"/>
  <c r="B99" i="233"/>
  <c r="B98" i="233"/>
  <c r="B97" i="233"/>
  <c r="B96" i="233"/>
  <c r="B95" i="233"/>
  <c r="B94" i="233"/>
  <c r="B93" i="233"/>
  <c r="B92" i="233"/>
  <c r="B91" i="233"/>
  <c r="B90" i="233"/>
  <c r="B89" i="233"/>
  <c r="B88" i="233"/>
  <c r="B87" i="233"/>
  <c r="B86" i="233"/>
  <c r="B85" i="233"/>
  <c r="B84" i="233"/>
  <c r="B83" i="233"/>
  <c r="B82" i="233"/>
  <c r="B81" i="233"/>
  <c r="B80" i="233"/>
  <c r="B79" i="233"/>
  <c r="B78" i="233"/>
  <c r="B77" i="233"/>
  <c r="B76" i="233"/>
  <c r="B75" i="233"/>
  <c r="B74" i="233"/>
  <c r="B73" i="233"/>
  <c r="B72" i="233"/>
  <c r="B71" i="233"/>
  <c r="B70" i="233"/>
  <c r="B69" i="233"/>
  <c r="B68" i="233"/>
  <c r="B67" i="233"/>
  <c r="B66" i="233"/>
  <c r="B65" i="233"/>
  <c r="B64" i="233"/>
  <c r="B63" i="233"/>
  <c r="B62" i="233"/>
  <c r="B61" i="233"/>
  <c r="B60" i="233"/>
  <c r="B59" i="233"/>
  <c r="B58" i="233"/>
  <c r="B57" i="233"/>
  <c r="B56" i="233"/>
  <c r="B55" i="233"/>
  <c r="B54" i="233"/>
  <c r="B53" i="233"/>
  <c r="B52" i="233"/>
  <c r="B51" i="233"/>
  <c r="B50" i="233"/>
  <c r="B49" i="233"/>
  <c r="B48" i="233"/>
  <c r="B47" i="233"/>
  <c r="B46" i="233"/>
  <c r="B45" i="233"/>
  <c r="B44" i="233"/>
  <c r="B43" i="233"/>
  <c r="B42" i="233"/>
  <c r="B41" i="233"/>
  <c r="B40" i="233"/>
  <c r="B39" i="233"/>
  <c r="B38" i="233"/>
  <c r="B37" i="233"/>
  <c r="B36" i="233"/>
  <c r="B35" i="233"/>
  <c r="B34" i="233"/>
  <c r="B33" i="233"/>
  <c r="B32" i="233"/>
  <c r="B31" i="233"/>
  <c r="B30" i="233"/>
  <c r="B29" i="233"/>
  <c r="B28" i="233"/>
  <c r="B27" i="233"/>
  <c r="B26" i="233"/>
  <c r="B25" i="233"/>
  <c r="B24" i="233"/>
  <c r="B23" i="233"/>
  <c r="B22" i="233"/>
  <c r="B21" i="233"/>
  <c r="B20" i="233"/>
  <c r="B19" i="233"/>
  <c r="B18" i="233"/>
  <c r="B17" i="233"/>
  <c r="B16" i="233"/>
  <c r="B15" i="233"/>
  <c r="B14" i="233"/>
  <c r="B13" i="233"/>
  <c r="B12" i="233"/>
  <c r="B11" i="233"/>
  <c r="B10" i="233"/>
  <c r="B9" i="233"/>
  <c r="B8" i="233"/>
  <c r="B7" i="233"/>
  <c r="B6" i="233"/>
  <c r="B5" i="233"/>
  <c r="A5" i="233"/>
  <c r="A6" i="233" s="1"/>
  <c r="A7" i="233" s="1"/>
  <c r="A8" i="233" s="1"/>
  <c r="A9" i="233" s="1"/>
  <c r="A10" i="233" s="1"/>
  <c r="A11" i="233" s="1"/>
  <c r="A12" i="233" s="1"/>
  <c r="A13" i="233" s="1"/>
  <c r="A14" i="233" s="1"/>
  <c r="A15" i="233" s="1"/>
  <c r="A16" i="233" s="1"/>
  <c r="A17" i="233" s="1"/>
  <c r="A18" i="233" s="1"/>
  <c r="A19" i="233" s="1"/>
  <c r="A20" i="233" s="1"/>
  <c r="A21" i="233" s="1"/>
  <c r="A22" i="233" s="1"/>
  <c r="A23" i="233" s="1"/>
  <c r="A24" i="233" s="1"/>
  <c r="A25" i="233" s="1"/>
  <c r="A26" i="233" s="1"/>
  <c r="A27" i="233" s="1"/>
  <c r="A28" i="233" s="1"/>
  <c r="A29" i="233" s="1"/>
  <c r="A30" i="233" s="1"/>
  <c r="A31" i="233" s="1"/>
  <c r="A32" i="233" s="1"/>
  <c r="A33" i="233" s="1"/>
  <c r="A34" i="233" s="1"/>
  <c r="A35" i="233" s="1"/>
  <c r="A36" i="233" s="1"/>
  <c r="A37" i="233" s="1"/>
  <c r="A38" i="233" s="1"/>
  <c r="A39" i="233" s="1"/>
  <c r="A40" i="233" s="1"/>
  <c r="A41" i="233" s="1"/>
  <c r="A42" i="233" s="1"/>
  <c r="A43" i="233" s="1"/>
  <c r="A44" i="233" s="1"/>
  <c r="A45" i="233" s="1"/>
  <c r="A46" i="233" s="1"/>
  <c r="A47" i="233" s="1"/>
  <c r="A48" i="233" s="1"/>
  <c r="A49" i="233" s="1"/>
  <c r="A50" i="233" s="1"/>
  <c r="A51" i="233" s="1"/>
  <c r="A52" i="233" s="1"/>
  <c r="A53" i="233" s="1"/>
  <c r="A54" i="233" s="1"/>
  <c r="A55" i="233" s="1"/>
  <c r="A56" i="233" s="1"/>
  <c r="A57" i="233" s="1"/>
  <c r="A58" i="233" s="1"/>
  <c r="A59" i="233" s="1"/>
  <c r="A60" i="233" s="1"/>
  <c r="A61" i="233" s="1"/>
  <c r="A62" i="233" s="1"/>
  <c r="A63" i="233" s="1"/>
  <c r="A64" i="233" s="1"/>
  <c r="A65" i="233" s="1"/>
  <c r="A66" i="233" s="1"/>
  <c r="A67" i="233" s="1"/>
  <c r="A68" i="233" s="1"/>
  <c r="A69" i="233" s="1"/>
  <c r="A70" i="233" s="1"/>
  <c r="A71" i="233" s="1"/>
  <c r="A72" i="233" s="1"/>
  <c r="A73" i="233" s="1"/>
  <c r="A74" i="233" s="1"/>
  <c r="A75" i="233" s="1"/>
  <c r="A76" i="233" s="1"/>
  <c r="A77" i="233" s="1"/>
  <c r="A78" i="233" s="1"/>
  <c r="A79" i="233" s="1"/>
  <c r="A80" i="233" s="1"/>
  <c r="A81" i="233" s="1"/>
  <c r="A82" i="233" s="1"/>
  <c r="A83" i="233" s="1"/>
  <c r="A84" i="233" s="1"/>
  <c r="A85" i="233" s="1"/>
  <c r="A86" i="233" s="1"/>
  <c r="A87" i="233" s="1"/>
  <c r="A88" i="233" s="1"/>
  <c r="A89" i="233" s="1"/>
  <c r="A90" i="233" s="1"/>
  <c r="A91" i="233" s="1"/>
  <c r="A92" i="233" s="1"/>
  <c r="A93" i="233" s="1"/>
  <c r="A94" i="233" s="1"/>
  <c r="A95" i="233" s="1"/>
  <c r="A96" i="233" s="1"/>
  <c r="A97" i="233" s="1"/>
  <c r="A98" i="233" s="1"/>
  <c r="A99" i="233" s="1"/>
  <c r="A100" i="233" s="1"/>
  <c r="A101" i="233" s="1"/>
  <c r="A102" i="233" s="1"/>
  <c r="A103" i="233" s="1"/>
  <c r="A104" i="233" s="1"/>
  <c r="A105" i="233" s="1"/>
  <c r="A106" i="233" s="1"/>
  <c r="A4" i="233"/>
  <c r="B105" i="232"/>
  <c r="B104" i="232"/>
  <c r="B103" i="232"/>
  <c r="B102" i="232"/>
  <c r="B101" i="232"/>
  <c r="B100" i="232"/>
  <c r="B99" i="232"/>
  <c r="B98" i="232"/>
  <c r="B97" i="232"/>
  <c r="B96" i="232"/>
  <c r="B95" i="232"/>
  <c r="B94" i="232"/>
  <c r="B93" i="232"/>
  <c r="B92" i="232"/>
  <c r="B91" i="232"/>
  <c r="B90" i="232"/>
  <c r="B89" i="232"/>
  <c r="B88" i="232"/>
  <c r="B87" i="232"/>
  <c r="B86" i="232"/>
  <c r="B85" i="232"/>
  <c r="B84" i="232"/>
  <c r="B83" i="232"/>
  <c r="B82" i="232"/>
  <c r="B81" i="232"/>
  <c r="B80" i="232"/>
  <c r="B79" i="232"/>
  <c r="B78" i="232"/>
  <c r="B77" i="232"/>
  <c r="B76" i="232"/>
  <c r="B75" i="232"/>
  <c r="B74" i="232"/>
  <c r="B73" i="232"/>
  <c r="B72" i="232"/>
  <c r="B71" i="232"/>
  <c r="B70" i="232"/>
  <c r="B69" i="232"/>
  <c r="B68" i="232"/>
  <c r="B67" i="232"/>
  <c r="B66" i="232"/>
  <c r="B65" i="232"/>
  <c r="B64" i="232"/>
  <c r="B63" i="232"/>
  <c r="B62" i="232"/>
  <c r="B61" i="232"/>
  <c r="B60" i="232"/>
  <c r="B59" i="232"/>
  <c r="B58" i="232"/>
  <c r="B57" i="232"/>
  <c r="B56" i="232"/>
  <c r="B55" i="232"/>
  <c r="B54" i="232"/>
  <c r="B53" i="232"/>
  <c r="B52" i="232"/>
  <c r="B51" i="232"/>
  <c r="B50" i="232"/>
  <c r="B49" i="232"/>
  <c r="B48" i="232"/>
  <c r="B47" i="232"/>
  <c r="B46" i="232"/>
  <c r="B45" i="232"/>
  <c r="B44" i="232"/>
  <c r="B43" i="232"/>
  <c r="B42" i="232"/>
  <c r="B41" i="232"/>
  <c r="B40" i="232"/>
  <c r="B39" i="232"/>
  <c r="B38" i="232"/>
  <c r="B37" i="232"/>
  <c r="B36" i="232"/>
  <c r="B35" i="232"/>
  <c r="B34" i="232"/>
  <c r="B33" i="232"/>
  <c r="B32" i="232"/>
  <c r="B31" i="232"/>
  <c r="B30" i="232"/>
  <c r="B29" i="232"/>
  <c r="B28" i="232"/>
  <c r="B27" i="232"/>
  <c r="B26" i="232"/>
  <c r="B25" i="232"/>
  <c r="B24" i="232"/>
  <c r="B23" i="232"/>
  <c r="B22" i="232"/>
  <c r="B21" i="232"/>
  <c r="B20" i="232"/>
  <c r="B19" i="232"/>
  <c r="B18" i="232"/>
  <c r="B17" i="232"/>
  <c r="B16" i="232"/>
  <c r="B15" i="232"/>
  <c r="B14" i="232"/>
  <c r="B13" i="232"/>
  <c r="B12" i="232"/>
  <c r="B11" i="232"/>
  <c r="B10" i="232"/>
  <c r="B9" i="232"/>
  <c r="B8" i="232"/>
  <c r="B7" i="232"/>
  <c r="B6" i="232"/>
  <c r="B5" i="232"/>
  <c r="A5" i="232"/>
  <c r="A6" i="232" s="1"/>
  <c r="A7" i="232" s="1"/>
  <c r="A8" i="232" s="1"/>
  <c r="A9" i="232" s="1"/>
  <c r="A10" i="232" s="1"/>
  <c r="A11" i="232" s="1"/>
  <c r="A12" i="232" s="1"/>
  <c r="A13" i="232" s="1"/>
  <c r="A14" i="232" s="1"/>
  <c r="A15" i="232" s="1"/>
  <c r="A16" i="232" s="1"/>
  <c r="A17" i="232" s="1"/>
  <c r="A18" i="232" s="1"/>
  <c r="A19" i="232" s="1"/>
  <c r="A20" i="232" s="1"/>
  <c r="A21" i="232" s="1"/>
  <c r="A22" i="232" s="1"/>
  <c r="A23" i="232" s="1"/>
  <c r="A24" i="232" s="1"/>
  <c r="A25" i="232" s="1"/>
  <c r="A26" i="232" s="1"/>
  <c r="A27" i="232" s="1"/>
  <c r="A28" i="232" s="1"/>
  <c r="A29" i="232" s="1"/>
  <c r="A30" i="232" s="1"/>
  <c r="A31" i="232" s="1"/>
  <c r="A32" i="232" s="1"/>
  <c r="A33" i="232" s="1"/>
  <c r="A34" i="232" s="1"/>
  <c r="A35" i="232" s="1"/>
  <c r="A36" i="232" s="1"/>
  <c r="A37" i="232" s="1"/>
  <c r="A38" i="232" s="1"/>
  <c r="A39" i="232" s="1"/>
  <c r="A40" i="232" s="1"/>
  <c r="A41" i="232" s="1"/>
  <c r="A42" i="232" s="1"/>
  <c r="A43" i="232" s="1"/>
  <c r="A44" i="232" s="1"/>
  <c r="A45" i="232" s="1"/>
  <c r="A46" i="232" s="1"/>
  <c r="A47" i="232" s="1"/>
  <c r="A48" i="232" s="1"/>
  <c r="A49" i="232" s="1"/>
  <c r="A50" i="232" s="1"/>
  <c r="A51" i="232" s="1"/>
  <c r="A52" i="232" s="1"/>
  <c r="A53" i="232" s="1"/>
  <c r="A54" i="232" s="1"/>
  <c r="A55" i="232" s="1"/>
  <c r="A56" i="232" s="1"/>
  <c r="A57" i="232" s="1"/>
  <c r="A58" i="232" s="1"/>
  <c r="A59" i="232" s="1"/>
  <c r="A60" i="232" s="1"/>
  <c r="A61" i="232" s="1"/>
  <c r="A62" i="232" s="1"/>
  <c r="A63" i="232" s="1"/>
  <c r="A64" i="232" s="1"/>
  <c r="A65" i="232" s="1"/>
  <c r="A66" i="232" s="1"/>
  <c r="A67" i="232" s="1"/>
  <c r="A68" i="232" s="1"/>
  <c r="A69" i="232" s="1"/>
  <c r="A70" i="232" s="1"/>
  <c r="A71" i="232" s="1"/>
  <c r="A72" i="232" s="1"/>
  <c r="A73" i="232" s="1"/>
  <c r="A74" i="232" s="1"/>
  <c r="A75" i="232" s="1"/>
  <c r="A76" i="232" s="1"/>
  <c r="A77" i="232" s="1"/>
  <c r="A78" i="232" s="1"/>
  <c r="A79" i="232" s="1"/>
  <c r="A80" i="232" s="1"/>
  <c r="A81" i="232" s="1"/>
  <c r="A82" i="232" s="1"/>
  <c r="A83" i="232" s="1"/>
  <c r="A84" i="232" s="1"/>
  <c r="A85" i="232" s="1"/>
  <c r="A86" i="232" s="1"/>
  <c r="A87" i="232" s="1"/>
  <c r="A88" i="232" s="1"/>
  <c r="A89" i="232" s="1"/>
  <c r="A90" i="232" s="1"/>
  <c r="A91" i="232" s="1"/>
  <c r="A92" i="232" s="1"/>
  <c r="A93" i="232" s="1"/>
  <c r="A94" i="232" s="1"/>
  <c r="A95" i="232" s="1"/>
  <c r="A96" i="232" s="1"/>
  <c r="A97" i="232" s="1"/>
  <c r="A98" i="232" s="1"/>
  <c r="A99" i="232" s="1"/>
  <c r="A100" i="232" s="1"/>
  <c r="A101" i="232" s="1"/>
  <c r="A102" i="232" s="1"/>
  <c r="A103" i="232" s="1"/>
  <c r="A104" i="232" s="1"/>
  <c r="A105" i="232" s="1"/>
  <c r="A106" i="232" s="1"/>
  <c r="A4" i="232"/>
  <c r="B105" i="231"/>
  <c r="B104" i="231"/>
  <c r="B103" i="231"/>
  <c r="B102" i="231"/>
  <c r="B101" i="231"/>
  <c r="B100" i="231"/>
  <c r="B99" i="231"/>
  <c r="B98" i="231"/>
  <c r="B97" i="231"/>
  <c r="B96" i="231"/>
  <c r="B95" i="231"/>
  <c r="B94" i="231"/>
  <c r="B93" i="231"/>
  <c r="B92" i="231"/>
  <c r="B91" i="231"/>
  <c r="B90" i="231"/>
  <c r="B89" i="231"/>
  <c r="B88" i="231"/>
  <c r="B87" i="231"/>
  <c r="B86" i="231"/>
  <c r="B85" i="231"/>
  <c r="B84" i="231"/>
  <c r="B83" i="231"/>
  <c r="B82" i="231"/>
  <c r="B81" i="231"/>
  <c r="B80" i="231"/>
  <c r="B79" i="231"/>
  <c r="B78" i="231"/>
  <c r="B77" i="231"/>
  <c r="B76" i="231"/>
  <c r="B75" i="231"/>
  <c r="B74" i="231"/>
  <c r="B73" i="231"/>
  <c r="B72" i="231"/>
  <c r="B71" i="231"/>
  <c r="B70" i="231"/>
  <c r="B69" i="231"/>
  <c r="B68" i="231"/>
  <c r="B67" i="231"/>
  <c r="B66" i="231"/>
  <c r="B65" i="231"/>
  <c r="B64" i="231"/>
  <c r="B63" i="231"/>
  <c r="B62" i="231"/>
  <c r="B61" i="231"/>
  <c r="B60" i="231"/>
  <c r="B59" i="231"/>
  <c r="B58" i="231"/>
  <c r="B57" i="231"/>
  <c r="B56" i="231"/>
  <c r="B55" i="231"/>
  <c r="B54" i="231"/>
  <c r="B53" i="231"/>
  <c r="B52" i="231"/>
  <c r="B51" i="231"/>
  <c r="B50" i="231"/>
  <c r="B49" i="231"/>
  <c r="B48" i="231"/>
  <c r="B47" i="231"/>
  <c r="B46" i="231"/>
  <c r="B45" i="231"/>
  <c r="B44" i="231"/>
  <c r="B43" i="231"/>
  <c r="B42" i="231"/>
  <c r="B41" i="231"/>
  <c r="B40" i="231"/>
  <c r="B39" i="231"/>
  <c r="B38" i="231"/>
  <c r="B37" i="231"/>
  <c r="B36" i="231"/>
  <c r="B35" i="231"/>
  <c r="B34" i="231"/>
  <c r="B33" i="231"/>
  <c r="B32" i="231"/>
  <c r="B31" i="231"/>
  <c r="B30" i="231"/>
  <c r="B29" i="231"/>
  <c r="B28" i="231"/>
  <c r="B27" i="231"/>
  <c r="B26" i="231"/>
  <c r="B25" i="231"/>
  <c r="B24" i="231"/>
  <c r="B23" i="231"/>
  <c r="B22" i="231"/>
  <c r="B21" i="231"/>
  <c r="B20" i="231"/>
  <c r="B19" i="231"/>
  <c r="B18" i="231"/>
  <c r="B17" i="231"/>
  <c r="B16" i="231"/>
  <c r="B15" i="231"/>
  <c r="B14" i="231"/>
  <c r="B13" i="231"/>
  <c r="B12" i="231"/>
  <c r="B11" i="231"/>
  <c r="B10" i="231"/>
  <c r="B9" i="231"/>
  <c r="B8" i="231"/>
  <c r="B7" i="231"/>
  <c r="B6" i="231"/>
  <c r="B5" i="231"/>
  <c r="A5" i="231"/>
  <c r="A6" i="231" s="1"/>
  <c r="A7" i="231" s="1"/>
  <c r="A8" i="231" s="1"/>
  <c r="A9" i="231" s="1"/>
  <c r="A10" i="231" s="1"/>
  <c r="A11" i="231" s="1"/>
  <c r="A12" i="231" s="1"/>
  <c r="A13" i="231" s="1"/>
  <c r="A14" i="231" s="1"/>
  <c r="A15" i="231" s="1"/>
  <c r="A16" i="231" s="1"/>
  <c r="A17" i="231" s="1"/>
  <c r="A18" i="231" s="1"/>
  <c r="A19" i="231" s="1"/>
  <c r="A20" i="231" s="1"/>
  <c r="A21" i="231" s="1"/>
  <c r="A22" i="231" s="1"/>
  <c r="A23" i="231" s="1"/>
  <c r="A24" i="231" s="1"/>
  <c r="A25" i="231" s="1"/>
  <c r="A26" i="231" s="1"/>
  <c r="A27" i="231" s="1"/>
  <c r="A28" i="231" s="1"/>
  <c r="A29" i="231" s="1"/>
  <c r="A30" i="231" s="1"/>
  <c r="A31" i="231" s="1"/>
  <c r="A32" i="231" s="1"/>
  <c r="A33" i="231" s="1"/>
  <c r="A34" i="231" s="1"/>
  <c r="A35" i="231" s="1"/>
  <c r="A36" i="231" s="1"/>
  <c r="A37" i="231" s="1"/>
  <c r="A38" i="231" s="1"/>
  <c r="A39" i="231" s="1"/>
  <c r="A40" i="231" s="1"/>
  <c r="A41" i="231" s="1"/>
  <c r="A42" i="231" s="1"/>
  <c r="A43" i="231" s="1"/>
  <c r="A44" i="231" s="1"/>
  <c r="A45" i="231" s="1"/>
  <c r="A46" i="231" s="1"/>
  <c r="A47" i="231" s="1"/>
  <c r="A48" i="231" s="1"/>
  <c r="A49" i="231" s="1"/>
  <c r="A50" i="231" s="1"/>
  <c r="A51" i="231" s="1"/>
  <c r="A52" i="231" s="1"/>
  <c r="A53" i="231" s="1"/>
  <c r="A54" i="231" s="1"/>
  <c r="A55" i="231" s="1"/>
  <c r="A56" i="231" s="1"/>
  <c r="A57" i="231" s="1"/>
  <c r="A58" i="231" s="1"/>
  <c r="A59" i="231" s="1"/>
  <c r="A60" i="231" s="1"/>
  <c r="A61" i="231" s="1"/>
  <c r="A62" i="231" s="1"/>
  <c r="A63" i="231" s="1"/>
  <c r="A64" i="231" s="1"/>
  <c r="A65" i="231" s="1"/>
  <c r="A66" i="231" s="1"/>
  <c r="A67" i="231" s="1"/>
  <c r="A68" i="231" s="1"/>
  <c r="A69" i="231" s="1"/>
  <c r="A70" i="231" s="1"/>
  <c r="A71" i="231" s="1"/>
  <c r="A72" i="231" s="1"/>
  <c r="A73" i="231" s="1"/>
  <c r="A74" i="231" s="1"/>
  <c r="A75" i="231" s="1"/>
  <c r="A76" i="231" s="1"/>
  <c r="A77" i="231" s="1"/>
  <c r="A78" i="231" s="1"/>
  <c r="A79" i="231" s="1"/>
  <c r="A80" i="231" s="1"/>
  <c r="A81" i="231" s="1"/>
  <c r="A82" i="231" s="1"/>
  <c r="A83" i="231" s="1"/>
  <c r="A84" i="231" s="1"/>
  <c r="A85" i="231" s="1"/>
  <c r="A86" i="231" s="1"/>
  <c r="A87" i="231" s="1"/>
  <c r="A88" i="231" s="1"/>
  <c r="A89" i="231" s="1"/>
  <c r="A90" i="231" s="1"/>
  <c r="A91" i="231" s="1"/>
  <c r="A92" i="231" s="1"/>
  <c r="A93" i="231" s="1"/>
  <c r="A94" i="231" s="1"/>
  <c r="A95" i="231" s="1"/>
  <c r="A96" i="231" s="1"/>
  <c r="A97" i="231" s="1"/>
  <c r="A98" i="231" s="1"/>
  <c r="A99" i="231" s="1"/>
  <c r="A100" i="231" s="1"/>
  <c r="A101" i="231" s="1"/>
  <c r="A102" i="231" s="1"/>
  <c r="A103" i="231" s="1"/>
  <c r="A104" i="231" s="1"/>
  <c r="A105" i="231" s="1"/>
  <c r="A106" i="231" s="1"/>
  <c r="B5" i="230"/>
  <c r="B6" i="230" s="1"/>
  <c r="G3" i="230"/>
  <c r="F3" i="230"/>
  <c r="E3" i="230"/>
  <c r="D3" i="230"/>
  <c r="C3" i="230"/>
  <c r="B3" i="230"/>
  <c r="B4" i="230" s="1"/>
  <c r="B4" i="229"/>
  <c r="C3" i="228"/>
  <c r="D3" i="228" s="1"/>
  <c r="E3" i="228" s="1"/>
  <c r="F3" i="228" s="1"/>
  <c r="C3" i="226"/>
  <c r="D3" i="226" s="1"/>
  <c r="E3" i="226" s="1"/>
  <c r="F3" i="226" s="1"/>
  <c r="B5" i="229" l="1"/>
  <c r="A66" i="243"/>
  <c r="C65" i="243"/>
  <c r="B65" i="243"/>
  <c r="A67" i="242"/>
  <c r="B66" i="242"/>
  <c r="B5" i="227"/>
  <c r="A4" i="231"/>
  <c r="C4" i="230"/>
  <c r="D4" i="230" s="1"/>
  <c r="E4" i="230" s="1"/>
  <c r="F4" i="230" s="1"/>
  <c r="G4" i="230" s="1"/>
  <c r="C66" i="243" l="1"/>
  <c r="B66" i="243"/>
  <c r="A67" i="243"/>
  <c r="A68" i="242"/>
  <c r="B67" i="242"/>
  <c r="B67" i="243" l="1"/>
  <c r="C67" i="243"/>
  <c r="A68" i="243"/>
  <c r="A69" i="242"/>
  <c r="B68" i="242"/>
  <c r="B4" i="234"/>
  <c r="A69" i="243" l="1"/>
  <c r="C68" i="243"/>
  <c r="B68" i="243"/>
  <c r="A70" i="242"/>
  <c r="B69" i="242"/>
  <c r="B69" i="243" l="1"/>
  <c r="C69" i="243"/>
  <c r="A70" i="243"/>
  <c r="B70" i="242"/>
  <c r="A71" i="242"/>
  <c r="A71" i="243" l="1"/>
  <c r="B70" i="243"/>
  <c r="C70" i="243"/>
  <c r="A72" i="242"/>
  <c r="B71" i="242"/>
  <c r="A72" i="243" l="1"/>
  <c r="C71" i="243"/>
  <c r="B71" i="243"/>
  <c r="A73" i="242"/>
  <c r="B72" i="242"/>
  <c r="B72" i="243" l="1"/>
  <c r="A73" i="243"/>
  <c r="C72" i="243"/>
  <c r="A74" i="242"/>
  <c r="B73" i="242"/>
  <c r="A74" i="243" l="1"/>
  <c r="C73" i="243"/>
  <c r="B73" i="243"/>
  <c r="A75" i="242"/>
  <c r="B74" i="242"/>
  <c r="C74" i="243" l="1"/>
  <c r="B74" i="243"/>
  <c r="A75" i="243"/>
  <c r="A76" i="242"/>
  <c r="B75" i="242"/>
  <c r="C75" i="243" l="1"/>
  <c r="B75" i="243"/>
  <c r="A76" i="243"/>
  <c r="A77" i="242"/>
  <c r="B76" i="242"/>
  <c r="A77" i="243" l="1"/>
  <c r="C76" i="243"/>
  <c r="B76" i="243"/>
  <c r="A78" i="242"/>
  <c r="B77" i="242"/>
  <c r="B77" i="243" l="1"/>
  <c r="C77" i="243"/>
  <c r="A78" i="243"/>
  <c r="A79" i="242"/>
  <c r="B78" i="242"/>
  <c r="B78" i="243" l="1"/>
  <c r="A79" i="243"/>
  <c r="C78" i="243"/>
  <c r="A80" i="242"/>
  <c r="B79" i="242"/>
  <c r="A80" i="243" l="1"/>
  <c r="C79" i="243"/>
  <c r="B79" i="243"/>
  <c r="A81" i="242"/>
  <c r="B80" i="242"/>
  <c r="C80" i="243" l="1"/>
  <c r="B80" i="243"/>
  <c r="A81" i="243"/>
  <c r="A82" i="242"/>
  <c r="B81" i="242"/>
  <c r="A82" i="243" l="1"/>
  <c r="C81" i="243"/>
  <c r="B81" i="243"/>
  <c r="A83" i="242"/>
  <c r="B82" i="242"/>
  <c r="C82" i="243" l="1"/>
  <c r="A83" i="243"/>
  <c r="B82" i="243"/>
  <c r="A84" i="242"/>
  <c r="B83" i="242"/>
  <c r="B83" i="243" l="1"/>
  <c r="C83" i="243"/>
  <c r="A84" i="243"/>
  <c r="A85" i="242"/>
  <c r="B84" i="242"/>
  <c r="A85" i="243" l="1"/>
  <c r="C84" i="243"/>
  <c r="B84" i="243"/>
  <c r="A86" i="242"/>
  <c r="B85" i="242"/>
  <c r="B85" i="243" l="1"/>
  <c r="A86" i="243"/>
  <c r="C85" i="243"/>
  <c r="B86" i="242"/>
  <c r="A87" i="242"/>
  <c r="B86" i="243" l="1"/>
  <c r="A87" i="243"/>
  <c r="C86" i="243"/>
  <c r="A88" i="242"/>
  <c r="B87" i="242"/>
  <c r="A88" i="243" l="1"/>
  <c r="C87" i="243"/>
  <c r="B87" i="243"/>
  <c r="A89" i="242"/>
  <c r="B88" i="242"/>
  <c r="B88" i="243" l="1"/>
  <c r="A89" i="243"/>
  <c r="C88" i="243"/>
  <c r="A90" i="242"/>
  <c r="B89" i="242"/>
  <c r="A90" i="243" l="1"/>
  <c r="C89" i="243"/>
  <c r="B89" i="243"/>
  <c r="A91" i="242"/>
  <c r="B90" i="242"/>
  <c r="C90" i="243" l="1"/>
  <c r="B90" i="243"/>
  <c r="A91" i="243"/>
  <c r="A92" i="242"/>
  <c r="B91" i="242"/>
  <c r="B91" i="243" l="1"/>
  <c r="C91" i="243"/>
  <c r="A92" i="243"/>
  <c r="A93" i="242"/>
  <c r="B92" i="242"/>
  <c r="A93" i="243" l="1"/>
  <c r="C92" i="243"/>
  <c r="B92" i="243"/>
  <c r="A94" i="242"/>
  <c r="B93" i="242"/>
  <c r="B93" i="243" l="1"/>
  <c r="C93" i="243"/>
  <c r="A94" i="243"/>
  <c r="A95" i="242"/>
  <c r="B94" i="242"/>
  <c r="A95" i="243" l="1"/>
  <c r="C94" i="243"/>
  <c r="B94" i="243"/>
  <c r="A96" i="242"/>
  <c r="B95" i="242"/>
  <c r="A96" i="243" l="1"/>
  <c r="C95" i="243"/>
  <c r="B95" i="243"/>
  <c r="A97" i="242"/>
  <c r="B96" i="242"/>
  <c r="A97" i="243" l="1"/>
  <c r="C96" i="243"/>
  <c r="B96" i="243"/>
  <c r="A98" i="242"/>
  <c r="B97" i="242"/>
  <c r="A98" i="243" l="1"/>
  <c r="C97" i="243"/>
  <c r="B97" i="243"/>
  <c r="A99" i="242"/>
  <c r="B98" i="242"/>
  <c r="C98" i="243" l="1"/>
  <c r="B98" i="243"/>
  <c r="A99" i="243"/>
  <c r="A100" i="242"/>
  <c r="B99" i="242"/>
  <c r="B99" i="243" l="1"/>
  <c r="C99" i="243"/>
  <c r="A100" i="243"/>
  <c r="A101" i="242"/>
  <c r="B100" i="242"/>
  <c r="A101" i="243" l="1"/>
  <c r="C100" i="243"/>
  <c r="B100" i="243"/>
  <c r="A102" i="242"/>
  <c r="B101" i="242"/>
  <c r="B101" i="243" l="1"/>
  <c r="A102" i="243"/>
  <c r="C101" i="243"/>
  <c r="B102" i="242"/>
  <c r="A103" i="242"/>
  <c r="B102" i="243" l="1"/>
  <c r="A103" i="243"/>
  <c r="C102" i="243"/>
  <c r="A104" i="242"/>
  <c r="B103" i="242"/>
  <c r="A104" i="243" l="1"/>
  <c r="C103" i="243"/>
  <c r="B103" i="243"/>
  <c r="A105" i="242"/>
  <c r="B104" i="242"/>
  <c r="B104" i="243" l="1"/>
  <c r="A105" i="243"/>
  <c r="C104" i="243"/>
  <c r="A106" i="242"/>
  <c r="B105" i="242"/>
  <c r="A106" i="243" l="1"/>
  <c r="C105" i="243"/>
  <c r="B105" i="243"/>
  <c r="A107" i="243" l="1"/>
  <c r="C106" i="243"/>
  <c r="C107" i="243" l="1"/>
  <c r="A108" i="243"/>
  <c r="A109" i="243" l="1"/>
  <c r="C109" i="243" s="1"/>
  <c r="C108" i="243"/>
  <c r="B9" i="163" l="1"/>
  <c r="B8" i="163"/>
  <c r="K16" i="162"/>
  <c r="L16" i="162" s="1"/>
  <c r="K15" i="162"/>
  <c r="L15" i="162" s="1"/>
  <c r="K14" i="162"/>
  <c r="L14" i="162" s="1"/>
  <c r="K13" i="162"/>
  <c r="L13" i="162" s="1"/>
  <c r="K12" i="162"/>
  <c r="L12" i="162" s="1"/>
  <c r="K11" i="162"/>
  <c r="L11" i="162" s="1"/>
  <c r="K10" i="162"/>
  <c r="L10" i="162" s="1"/>
  <c r="K9" i="162"/>
  <c r="L9" i="162" s="1"/>
  <c r="K8" i="162"/>
  <c r="L8" i="162" s="1"/>
  <c r="K7" i="162"/>
  <c r="L7" i="162" s="1"/>
  <c r="K6" i="162"/>
  <c r="L6" i="162" s="1"/>
  <c r="B6" i="162"/>
  <c r="J5" i="162" s="1"/>
  <c r="J6" i="162" s="1"/>
  <c r="J7" i="162" s="1"/>
  <c r="J8" i="162" s="1"/>
  <c r="J9" i="162" s="1"/>
  <c r="J10" i="162" s="1"/>
  <c r="J11" i="162" s="1"/>
  <c r="J12" i="162" s="1"/>
  <c r="J13" i="162" s="1"/>
  <c r="J14" i="162" s="1"/>
  <c r="J15" i="162" s="1"/>
  <c r="J16" i="162" s="1"/>
  <c r="K5" i="162"/>
  <c r="L5" i="162" s="1"/>
  <c r="M4" i="162"/>
  <c r="M5" i="162" l="1"/>
  <c r="M6" i="162" s="1"/>
  <c r="M7" i="162" s="1"/>
  <c r="M8" i="162" s="1"/>
  <c r="M9" i="162" s="1"/>
  <c r="M10" i="162" s="1"/>
  <c r="M11" i="162" s="1"/>
  <c r="M12" i="162" s="1"/>
  <c r="M13" i="162" s="1"/>
  <c r="M14" i="162" s="1"/>
  <c r="M15" i="162" s="1"/>
  <c r="M16" i="162" s="1"/>
  <c r="B10" i="163"/>
  <c r="B11" i="163" s="1"/>
</calcChain>
</file>

<file path=xl/sharedStrings.xml><?xml version="1.0" encoding="utf-8"?>
<sst xmlns="http://schemas.openxmlformats.org/spreadsheetml/2006/main" count="906" uniqueCount="324">
  <si>
    <t>Option Type</t>
  </si>
  <si>
    <t>d1</t>
  </si>
  <si>
    <t>d2</t>
  </si>
  <si>
    <t>N</t>
  </si>
  <si>
    <t>S0</t>
  </si>
  <si>
    <t>r</t>
  </si>
  <si>
    <t>q</t>
  </si>
  <si>
    <t>Time</t>
  </si>
  <si>
    <t>uni rand numbers</t>
  </si>
  <si>
    <t>normal random numbers</t>
  </si>
  <si>
    <t>stock price path</t>
  </si>
  <si>
    <t>vol</t>
  </si>
  <si>
    <t>delta t</t>
  </si>
  <si>
    <t>years</t>
  </si>
  <si>
    <t>X</t>
  </si>
  <si>
    <t>Path</t>
  </si>
  <si>
    <t>Option Payoff (T)</t>
  </si>
  <si>
    <t>Option Payoff (0)</t>
  </si>
  <si>
    <t>K</t>
  </si>
  <si>
    <t>Risk free</t>
  </si>
  <si>
    <t>Dividend</t>
  </si>
  <si>
    <t>volatility</t>
  </si>
  <si>
    <t>x</t>
  </si>
  <si>
    <t>uniform random number</t>
  </si>
  <si>
    <t>P(X=x)</t>
  </si>
  <si>
    <t>Step 1</t>
  </si>
  <si>
    <r>
      <t xml:space="preserve">P(X </t>
    </r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x)</t>
    </r>
  </si>
  <si>
    <t>&lt;&lt;&lt;Find the cumulative probabilities</t>
  </si>
  <si>
    <t>Step 2</t>
  </si>
  <si>
    <t>Uniform number can be between (0, 0.2]</t>
  </si>
  <si>
    <t>&lt;&lt;&lt;Bucket generated uniform values</t>
  </si>
  <si>
    <t>Uniform number can be between (0.2,0.5]</t>
  </si>
  <si>
    <t>Uniform number can be between (0.5, 0.95]</t>
  </si>
  <si>
    <t>Uniform number can be between (0.95, 1]</t>
  </si>
  <si>
    <t>Step 3</t>
  </si>
  <si>
    <t>If uniform number is in interval (0, 0.2], assign value X  = 1</t>
  </si>
  <si>
    <t>&lt;&lt;&lt;Assign values to buckets</t>
  </si>
  <si>
    <t>If uniform number is in interval (0.2, 0.5], assign value X  = 2</t>
  </si>
  <si>
    <t>If uniform number is in interval (0.5, 0.95], assign value X  = 3</t>
  </si>
  <si>
    <t>If uniform number is in interval (0.95, 1], assign value X  = 4</t>
  </si>
  <si>
    <t>Rand U(0,1)</t>
  </si>
  <si>
    <t>Rand Variate X</t>
  </si>
  <si>
    <t>Step 0</t>
  </si>
  <si>
    <t>&lt;&lt;&lt;Order the X values</t>
  </si>
  <si>
    <t>Uniform number can be between (0, 0.25]</t>
  </si>
  <si>
    <t>Uniform number can be between (0.25,0.55]</t>
  </si>
  <si>
    <t>Uniform number can be between (0.55, 0.85]</t>
  </si>
  <si>
    <t>Uniform number can be between (0.85, 1]</t>
  </si>
  <si>
    <t>If uniform number is in interval (0, 0.25], assign value X  = - 2</t>
  </si>
  <si>
    <t>If uniform number is in interval (0.25, 0.55], assign value X  = 0</t>
  </si>
  <si>
    <t>If uniform number is in interval (0.55, 0.85], assign value X  = 1</t>
  </si>
  <si>
    <t>If uniform number is in interval (0.85, 1], assign value X  = 1.5</t>
  </si>
  <si>
    <t>Success Probability</t>
  </si>
  <si>
    <t>Lower Limit</t>
  </si>
  <si>
    <t>Upper Limit</t>
  </si>
  <si>
    <t>f(x)</t>
  </si>
  <si>
    <t>Step 0:</t>
  </si>
  <si>
    <t>See what the picture looks like - uniform on (2,4)</t>
  </si>
  <si>
    <t>Step 1:</t>
  </si>
  <si>
    <t>See how to make this look like U(0,1)</t>
  </si>
  <si>
    <t>To do this, we can achieve this using 2 steps</t>
  </si>
  <si>
    <t>1)    Subtract all observations by 2</t>
  </si>
  <si>
    <t xml:space="preserve">        The result would be a uniform on (0,4)</t>
  </si>
  <si>
    <t>See Slide 21b</t>
  </si>
  <si>
    <t>2)    Divide all observations by 4</t>
  </si>
  <si>
    <t xml:space="preserve">       The result would be a uniform on (0,1)</t>
  </si>
  <si>
    <t>Bottom line:   If Y represents any observation from U(0,1)</t>
  </si>
  <si>
    <t xml:space="preserve">    and X represents any observation from U(2,6)</t>
  </si>
  <si>
    <t xml:space="preserve">    The we have</t>
  </si>
  <si>
    <t xml:space="preserve">     Put another way, if we can generate a value of </t>
  </si>
  <si>
    <t xml:space="preserve">     Then </t>
  </si>
  <si>
    <t xml:space="preserve">      In general we can say that if X is uniform on (a,b)</t>
  </si>
  <si>
    <t xml:space="preserve">      and Y is uniform on (0,1), then </t>
  </si>
  <si>
    <t>Lower Limit of Uniform (a)</t>
  </si>
  <si>
    <t>Upper Limit of Uniform (b)</t>
  </si>
  <si>
    <t>Y - Rand U(0,1)</t>
  </si>
  <si>
    <t>X - Rand U(a,b)</t>
  </si>
  <si>
    <t>See what the picture looks like - triangle on (2,4)</t>
  </si>
  <si>
    <t>Any ideas?</t>
  </si>
  <si>
    <t>F(x)</t>
  </si>
  <si>
    <t>Option Payoff (1 path)</t>
  </si>
  <si>
    <t>PV (Option payoff (1 path))</t>
  </si>
  <si>
    <t>Option Premium</t>
  </si>
  <si>
    <t>H</t>
  </si>
  <si>
    <t>Term</t>
  </si>
  <si>
    <t>Term (mths)</t>
  </si>
  <si>
    <t>Zero Rates</t>
  </si>
  <si>
    <t>Dividend Rates</t>
  </si>
  <si>
    <t>Spot Volatility</t>
  </si>
  <si>
    <t>Time (mths)</t>
  </si>
  <si>
    <t>zero risk free</t>
  </si>
  <si>
    <t>zero dividend</t>
  </si>
  <si>
    <t>spot volatility</t>
  </si>
  <si>
    <t>Call</t>
  </si>
  <si>
    <t>Strike</t>
  </si>
  <si>
    <t>Option Life</t>
  </si>
  <si>
    <t>Put</t>
  </si>
  <si>
    <t>Option Life (yrs)</t>
  </si>
  <si>
    <t>Risk-free</t>
  </si>
  <si>
    <t xml:space="preserve">Dividend </t>
  </si>
  <si>
    <t>Volatility</t>
  </si>
  <si>
    <t>Spot</t>
  </si>
  <si>
    <t>Best Choice Value</t>
  </si>
  <si>
    <t>USD per GBP</t>
  </si>
  <si>
    <t xml:space="preserve">Now that we have all the inputs mapped out, </t>
  </si>
  <si>
    <r>
      <t xml:space="preserve">What does call on </t>
    </r>
    <r>
      <rPr>
        <sz val="10"/>
        <rFont val="Cascadia Code"/>
        <family val="3"/>
      </rPr>
      <t>£</t>
    </r>
    <r>
      <rPr>
        <sz val="10"/>
        <rFont val="Arial"/>
        <family val="2"/>
      </rPr>
      <t xml:space="preserve"> mean?  Call opiton or put option</t>
    </r>
  </si>
  <si>
    <t>&lt;&lt;dom risk free (US)</t>
  </si>
  <si>
    <t>&lt;&lt;for risk free (GBP)</t>
  </si>
  <si>
    <t>USD - domestic rate</t>
  </si>
  <si>
    <t>GBP - foreign rate</t>
  </si>
  <si>
    <r>
      <t xml:space="preserve">Call (on </t>
    </r>
    <r>
      <rPr>
        <sz val="10"/>
        <rFont val="Cascadia Code"/>
        <family val="3"/>
      </rPr>
      <t>£</t>
    </r>
    <r>
      <rPr>
        <sz val="10"/>
        <rFont val="Arial"/>
        <family val="2"/>
      </rPr>
      <t>)</t>
    </r>
  </si>
  <si>
    <t>&lt;&lt;&lt;rate</t>
  </si>
  <si>
    <t xml:space="preserve">Options On Stocks </t>
  </si>
  <si>
    <t>Options of Currencies</t>
  </si>
  <si>
    <t>underlying</t>
  </si>
  <si>
    <t>stock (prices)</t>
  </si>
  <si>
    <t>currency (rates)</t>
  </si>
  <si>
    <t>strike</t>
  </si>
  <si>
    <t>price</t>
  </si>
  <si>
    <t xml:space="preserve">rate </t>
  </si>
  <si>
    <t>zero rate (domestic)</t>
  </si>
  <si>
    <t>dividend rate</t>
  </si>
  <si>
    <t>zero rate (foreign)</t>
  </si>
  <si>
    <t>sigma</t>
  </si>
  <si>
    <t>stock volatility</t>
  </si>
  <si>
    <t>rate volatility</t>
  </si>
  <si>
    <t>time</t>
  </si>
  <si>
    <t>option life</t>
  </si>
  <si>
    <t>notional</t>
  </si>
  <si>
    <t>Number of stocks</t>
  </si>
  <si>
    <r>
      <t xml:space="preserve">Currency ($ or </t>
    </r>
    <r>
      <rPr>
        <sz val="10"/>
        <rFont val="Cascadia Code"/>
        <family val="3"/>
      </rPr>
      <t>£</t>
    </r>
    <r>
      <rPr>
        <sz val="10"/>
        <rFont val="Arial"/>
        <family val="2"/>
      </rPr>
      <t xml:space="preserve"> or USD)</t>
    </r>
  </si>
  <si>
    <t>type</t>
  </si>
  <si>
    <t>call or put</t>
  </si>
  <si>
    <t>call on currency or put on currency</t>
  </si>
  <si>
    <t>Call premium</t>
  </si>
  <si>
    <t>USD</t>
  </si>
  <si>
    <t>&lt;&lt;&lt;dollars</t>
  </si>
  <si>
    <t>Notional</t>
  </si>
  <si>
    <t>£</t>
  </si>
  <si>
    <t>GBP per USD</t>
  </si>
  <si>
    <t>&lt;&lt;dom risk free (GBP)</t>
  </si>
  <si>
    <r>
      <t xml:space="preserve">Put (on </t>
    </r>
    <r>
      <rPr>
        <sz val="10"/>
        <rFont val="Cascadia Code"/>
        <family val="3"/>
      </rPr>
      <t>£</t>
    </r>
    <r>
      <rPr>
        <sz val="10"/>
        <rFont val="Arial"/>
        <family val="2"/>
      </rPr>
      <t>)</t>
    </r>
  </si>
  <si>
    <t>&lt;&lt;for risk free (USD)</t>
  </si>
  <si>
    <t>Put premium</t>
  </si>
  <si>
    <t>GBP</t>
  </si>
  <si>
    <t xml:space="preserve">Notional </t>
  </si>
  <si>
    <t>Call (GBP)</t>
  </si>
  <si>
    <t>&lt;&lt;dom risk free GBP</t>
  </si>
  <si>
    <t>Call (USD)</t>
  </si>
  <si>
    <t>Put (GBP)</t>
  </si>
  <si>
    <t>&lt;&lt;for risk free (US)</t>
  </si>
  <si>
    <t>Put (USD)</t>
  </si>
  <si>
    <t>On 100,000 GBP notional</t>
  </si>
  <si>
    <t>On 170,000 USD notional</t>
  </si>
  <si>
    <t>call (GBP) prem</t>
  </si>
  <si>
    <t>call (USD) prem</t>
  </si>
  <si>
    <t>put (GBP) prem</t>
  </si>
  <si>
    <t>put (USD) prem</t>
  </si>
  <si>
    <t>to pay in GBP</t>
  </si>
  <si>
    <t>ISK per USD</t>
  </si>
  <si>
    <t>option premium to increase as ISK increase</t>
  </si>
  <si>
    <t>looking for a put</t>
  </si>
  <si>
    <t>dom risk (ISK)</t>
  </si>
  <si>
    <t>for risk (USD)</t>
  </si>
  <si>
    <t>Notional (ISK)</t>
  </si>
  <si>
    <t>Notional (USD)</t>
  </si>
  <si>
    <t>put (USD)</t>
  </si>
  <si>
    <t xml:space="preserve">ISK </t>
  </si>
  <si>
    <t>Time (yrs)</t>
  </si>
  <si>
    <t>Zero Rate (US)</t>
  </si>
  <si>
    <t>Zero Rate (ISK)</t>
  </si>
  <si>
    <t>FX Volatility</t>
  </si>
  <si>
    <t>Spot (USD/ISK)</t>
  </si>
  <si>
    <t>&lt;&lt;ISK per USD</t>
  </si>
  <si>
    <t>Quarterly Revenue</t>
  </si>
  <si>
    <t>Forwards</t>
  </si>
  <si>
    <t>Revenue (USD)</t>
  </si>
  <si>
    <t>Revenue (ISK)</t>
  </si>
  <si>
    <t>Disc Factor (ISK)</t>
  </si>
  <si>
    <t>FV(Revenue in ISK)</t>
  </si>
  <si>
    <t>S1)</t>
  </si>
  <si>
    <t>Using the 4 forwards, the expected revenue at the end of 12 months is</t>
  </si>
  <si>
    <t>ISK.    Cost of strategy is NOTHING</t>
  </si>
  <si>
    <t>premiums</t>
  </si>
  <si>
    <t>Strikes</t>
  </si>
  <si>
    <t>rates (ISK per USD)</t>
  </si>
  <si>
    <t>ISK</t>
  </si>
  <si>
    <t>Future Value</t>
  </si>
  <si>
    <t xml:space="preserve">S2)      </t>
  </si>
  <si>
    <t xml:space="preserve">To protect against the weakening of the USD, the treasurer would need to purchase 4 put options that </t>
  </si>
  <si>
    <t>are struck at the forwards given in Cells F2 - E5</t>
  </si>
  <si>
    <t>FV cost of strategy is 378,691,817 ISK</t>
  </si>
  <si>
    <t xml:space="preserve">The total FV(revenue) with this strategy is floored at </t>
  </si>
  <si>
    <t>But there is unlimited upside to that revenue</t>
  </si>
  <si>
    <t>Fwd rate (US)</t>
  </si>
  <si>
    <t>Fwd rate (ISK)</t>
  </si>
  <si>
    <t>Fwd volatility</t>
  </si>
  <si>
    <t>uniform rand</t>
  </si>
  <si>
    <t xml:space="preserve">normal rand </t>
  </si>
  <si>
    <t>FX Rate</t>
  </si>
  <si>
    <t>Total Revenue (1 year)</t>
  </si>
  <si>
    <t>Strike of cashflow option</t>
  </si>
  <si>
    <t>Shortfall</t>
  </si>
  <si>
    <t>Cost of option</t>
  </si>
  <si>
    <t>S3)</t>
  </si>
  <si>
    <t>The cost of the cashflow option is 313925555</t>
  </si>
  <si>
    <t>it is definitely cheaper than buying all the 4 options</t>
  </si>
  <si>
    <t xml:space="preserve">The floor of the revenue is trivially </t>
  </si>
  <si>
    <t>with an unlimited upside (but less than S2)</t>
  </si>
  <si>
    <t xml:space="preserve">Time </t>
  </si>
  <si>
    <t>Forward Rates</t>
  </si>
  <si>
    <t>ti</t>
  </si>
  <si>
    <t>Dfi</t>
  </si>
  <si>
    <t>Fi</t>
  </si>
  <si>
    <t>ti* Fi * Dfi</t>
  </si>
  <si>
    <t>ti * dfi</t>
  </si>
  <si>
    <t>If I tell you that the option expires in 6 months and on expiry it settles into a 2 year semi-annual reset swap</t>
  </si>
  <si>
    <t>----&gt; forward rate is the 2-year semi0annual swap starting 6 months from now (first floating rate gets set in 6 months)</t>
  </si>
  <si>
    <t>F0</t>
  </si>
  <si>
    <t>If I tell you that the option expires in 2 years and on expiry it settles into a 5 year annual reset swap</t>
  </si>
  <si>
    <t>sum tidfi</t>
  </si>
  <si>
    <t>----&gt; forward rate is the 5-year annual swap starting 2 years from now (first floating rate gets set in 2 years)</t>
  </si>
  <si>
    <t>RTP (call)</t>
  </si>
  <si>
    <t>RTR (put)</t>
  </si>
  <si>
    <t>ATM RTR (put) Swaption</t>
  </si>
  <si>
    <t>RTP premium</t>
  </si>
  <si>
    <t>&lt;&lt; since the option is ATM forward</t>
  </si>
  <si>
    <t>&lt;&lt;fwd start swap rate for a 1-year sem-annual reset swap (whose first floating rate gets set in 12 months)</t>
  </si>
  <si>
    <t>ATM Fwd RTP (call) Swaption</t>
  </si>
  <si>
    <t>3 years</t>
  </si>
  <si>
    <t>2.5 years</t>
  </si>
  <si>
    <t>2 years</t>
  </si>
  <si>
    <t>1.5 years</t>
  </si>
  <si>
    <t>1 year</t>
  </si>
  <si>
    <t>0.5 years</t>
  </si>
  <si>
    <t>2 year (annually reset)</t>
  </si>
  <si>
    <t>2 year (semi-annually reset)</t>
  </si>
  <si>
    <t>1year (annually reset)</t>
  </si>
  <si>
    <t>1year (semi-annually reset)</t>
  </si>
  <si>
    <t>Maturity\U/L Swap</t>
  </si>
  <si>
    <t>Swaption Implied Volatility Matrix</t>
  </si>
  <si>
    <t>ti*dfi</t>
  </si>
  <si>
    <t>ti* fi* dfi</t>
  </si>
  <si>
    <t>Ti</t>
  </si>
  <si>
    <t>Discount Factor</t>
  </si>
  <si>
    <t>ATM Fwd RTR (put) Swaption</t>
  </si>
  <si>
    <t>&lt;&lt;fwd start swap rate for a 2-year annual reset swap (whose first floating rate gets set in 12 months)</t>
  </si>
  <si>
    <t>RTP (call) Swaption</t>
  </si>
  <si>
    <t>y</t>
  </si>
  <si>
    <t>Dist from origin</t>
  </si>
  <si>
    <t>Indicator</t>
  </si>
  <si>
    <t>Pi value</t>
  </si>
  <si>
    <t>1/x</t>
  </si>
  <si>
    <t>area</t>
  </si>
  <si>
    <t>scaled x</t>
  </si>
  <si>
    <t>transform</t>
  </si>
  <si>
    <t>Working</t>
  </si>
  <si>
    <t>Delta t</t>
  </si>
  <si>
    <t>u</t>
  </si>
  <si>
    <t>d</t>
  </si>
  <si>
    <t>p</t>
  </si>
  <si>
    <t>Option Value</t>
  </si>
  <si>
    <t>Term (yrs)</t>
  </si>
  <si>
    <t>n</t>
  </si>
  <si>
    <t>2 Delta t</t>
  </si>
  <si>
    <t>3 Delta t</t>
  </si>
  <si>
    <t>4 Delta t</t>
  </si>
  <si>
    <t>5 Delta t</t>
  </si>
  <si>
    <t>6 Delta t</t>
  </si>
  <si>
    <t>7 Delta t</t>
  </si>
  <si>
    <t>8 Delta t</t>
  </si>
  <si>
    <t>9 Delta t</t>
  </si>
  <si>
    <t>10 Delta t</t>
  </si>
  <si>
    <t>11 Delta t</t>
  </si>
  <si>
    <t>12 Delta t</t>
  </si>
  <si>
    <t>13 Delta t</t>
  </si>
  <si>
    <t>14 Delta t</t>
  </si>
  <si>
    <t>15 Delta t</t>
  </si>
  <si>
    <t>16 Delta t</t>
  </si>
  <si>
    <t>17 Delta t</t>
  </si>
  <si>
    <t>18 Delta t</t>
  </si>
  <si>
    <t>19 Delta t</t>
  </si>
  <si>
    <t>20 Delta t</t>
  </si>
  <si>
    <t>21 Delta t</t>
  </si>
  <si>
    <t>22 Delta t</t>
  </si>
  <si>
    <t>23 Delta t</t>
  </si>
  <si>
    <t>24 Delta t</t>
  </si>
  <si>
    <t>25 Delta t</t>
  </si>
  <si>
    <t>26 Delta t</t>
  </si>
  <si>
    <t>27 Delta t</t>
  </si>
  <si>
    <t>28 Delta t</t>
  </si>
  <si>
    <t>29 Delta t</t>
  </si>
  <si>
    <t>30 Delta t</t>
  </si>
  <si>
    <t>USD per ISK</t>
  </si>
  <si>
    <t>Dom Risk free (ISK)</t>
  </si>
  <si>
    <t>For Risk Free (USD)</t>
  </si>
  <si>
    <t>Dom Risk free (USD)</t>
  </si>
  <si>
    <t>For Risk Free (ISK)</t>
  </si>
  <si>
    <t>call premium</t>
  </si>
  <si>
    <t>sensitivity</t>
  </si>
  <si>
    <t>https://en.wikipedia.org/wiki/Greeks_(finance)</t>
  </si>
  <si>
    <t>&lt;&lt;when the underlying stock changes by a $1, the option premium changes by $1</t>
  </si>
  <si>
    <t>&lt;&lt;when the underlying stock changes by a $1, the option premium changes by  close to a dollar$1</t>
  </si>
  <si>
    <t>Call delta</t>
  </si>
  <si>
    <t>Date</t>
  </si>
  <si>
    <t>Position</t>
  </si>
  <si>
    <t>Book Value</t>
  </si>
  <si>
    <t>Delta</t>
  </si>
  <si>
    <t>1000</t>
  </si>
  <si>
    <t>Time 0:  21 Mar 26 (1000 hours)</t>
  </si>
  <si>
    <t>M2M Value</t>
  </si>
  <si>
    <t>1500</t>
  </si>
  <si>
    <t>Mkt Value</t>
  </si>
  <si>
    <t>S1:  Don’t Do Anything</t>
  </si>
  <si>
    <t>S2:  Delta Hedging</t>
  </si>
  <si>
    <t>Net Position</t>
  </si>
  <si>
    <t>1st caplet</t>
  </si>
  <si>
    <t>2nd caplet</t>
  </si>
  <si>
    <t>3rd caplet</t>
  </si>
  <si>
    <t>4th caplet</t>
  </si>
  <si>
    <t>5th caplet</t>
  </si>
  <si>
    <t>cap value</t>
  </si>
  <si>
    <t>Caplet premium</t>
  </si>
  <si>
    <t>sensitivity (delta)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</si>
</sst>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0.000000"/>
    <numFmt numFmtId="166" formatCode="0.000%"/>
    <numFmt numFmtId="167" formatCode="0.00000"/>
    <numFmt numFmtId="168" formatCode="_(* #,##0.00_);_(* \(#,##0.00\);_(* &quot;-&quot;??_);_(@_)"/>
    <numFmt numFmtId="169" formatCode="0.000"/>
    <numFmt numFmtId="170" formatCode="0.0"/>
    <numFmt numFmtId="171" formatCode="0.0000"/>
    <numFmt numFmtId="172" formatCode="_-* #,##0.00000_-;\-* #,##0.00000_-;_-* &quot;-&quot;??_-;_-@_-"/>
    <numFmt numFmtId="173" formatCode="0.0000000"/>
    <numFmt numFmtId="174" formatCode="0.0000%"/>
    <numFmt numFmtId="175" formatCode="0.00000%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sz val="10"/>
      <name val="Calibri"/>
      <family val="2"/>
    </font>
    <font>
      <sz val="10"/>
      <name val="Arial"/>
      <family val="2"/>
    </font>
    <font>
      <sz val="10"/>
      <name val="Cascadia Code"/>
      <family val="3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name val="Arial"/>
      <family val="2"/>
    </font>
    <font>
      <sz val="10"/>
      <color rgb="FFFF66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60">
    <xf numFmtId="0" fontId="0" fillId="0" borderId="0" xfId="0"/>
    <xf numFmtId="0" fontId="2" fillId="2" borderId="0" xfId="6" applyFill="1"/>
    <xf numFmtId="0" fontId="2" fillId="2" borderId="5" xfId="6" applyFill="1" applyBorder="1"/>
    <xf numFmtId="0" fontId="2" fillId="2" borderId="13" xfId="6" applyFill="1" applyBorder="1" applyAlignment="1">
      <alignment horizontal="center"/>
    </xf>
    <xf numFmtId="0" fontId="2" fillId="2" borderId="5" xfId="6" applyFill="1" applyBorder="1" applyAlignment="1">
      <alignment horizontal="center"/>
    </xf>
    <xf numFmtId="0" fontId="2" fillId="2" borderId="6" xfId="6" applyFill="1" applyBorder="1"/>
    <xf numFmtId="0" fontId="2" fillId="2" borderId="0" xfId="6" applyFill="1" applyAlignment="1">
      <alignment horizontal="center"/>
    </xf>
    <xf numFmtId="0" fontId="2" fillId="2" borderId="10" xfId="6" applyFill="1" applyBorder="1" applyAlignment="1">
      <alignment horizontal="center"/>
    </xf>
    <xf numFmtId="0" fontId="2" fillId="2" borderId="6" xfId="6" applyFill="1" applyBorder="1" applyAlignment="1">
      <alignment horizontal="center"/>
    </xf>
    <xf numFmtId="0" fontId="2" fillId="2" borderId="4" xfId="6" applyFill="1" applyBorder="1" applyAlignment="1">
      <alignment horizontal="center"/>
    </xf>
    <xf numFmtId="0" fontId="2" fillId="2" borderId="2" xfId="6" applyFill="1" applyBorder="1" applyAlignment="1">
      <alignment horizontal="center"/>
    </xf>
    <xf numFmtId="0" fontId="2" fillId="2" borderId="1" xfId="6" applyFill="1" applyBorder="1" applyAlignment="1">
      <alignment horizontal="center"/>
    </xf>
    <xf numFmtId="0" fontId="2" fillId="3" borderId="5" xfId="6" applyFill="1" applyBorder="1" applyAlignment="1">
      <alignment horizontal="center"/>
    </xf>
    <xf numFmtId="0" fontId="2" fillId="2" borderId="3" xfId="6" applyFill="1" applyBorder="1" applyAlignment="1">
      <alignment horizontal="center"/>
    </xf>
    <xf numFmtId="10" fontId="0" fillId="2" borderId="5" xfId="7" applyNumberFormat="1" applyFont="1" applyFill="1" applyBorder="1" applyAlignment="1">
      <alignment horizontal="center"/>
    </xf>
    <xf numFmtId="165" fontId="2" fillId="2" borderId="0" xfId="6" applyNumberFormat="1" applyFill="1"/>
    <xf numFmtId="0" fontId="2" fillId="3" borderId="3" xfId="6" applyFill="1" applyBorder="1" applyAlignment="1">
      <alignment horizontal="center"/>
    </xf>
    <xf numFmtId="0" fontId="2" fillId="6" borderId="0" xfId="6" applyFill="1"/>
    <xf numFmtId="0" fontId="2" fillId="6" borderId="4" xfId="6" applyFill="1" applyBorder="1" applyAlignment="1">
      <alignment horizontal="center"/>
    </xf>
    <xf numFmtId="0" fontId="2" fillId="6" borderId="3" xfId="6" applyFill="1" applyBorder="1" applyAlignment="1">
      <alignment horizontal="center"/>
    </xf>
    <xf numFmtId="0" fontId="2" fillId="6" borderId="5" xfId="6" applyFill="1" applyBorder="1"/>
    <xf numFmtId="0" fontId="2" fillId="6" borderId="5" xfId="6" applyFill="1" applyBorder="1" applyAlignment="1">
      <alignment horizontal="center"/>
    </xf>
    <xf numFmtId="0" fontId="2" fillId="6" borderId="6" xfId="6" applyFill="1" applyBorder="1" applyAlignment="1">
      <alignment horizontal="center"/>
    </xf>
    <xf numFmtId="0" fontId="2" fillId="6" borderId="2" xfId="6" applyFill="1" applyBorder="1"/>
    <xf numFmtId="0" fontId="2" fillId="6" borderId="1" xfId="6" applyFill="1" applyBorder="1" applyAlignment="1">
      <alignment horizontal="center"/>
    </xf>
    <xf numFmtId="0" fontId="2" fillId="6" borderId="22" xfId="6" applyFill="1" applyBorder="1"/>
    <xf numFmtId="0" fontId="2" fillId="6" borderId="1" xfId="6" applyFill="1" applyBorder="1"/>
    <xf numFmtId="0" fontId="2" fillId="6" borderId="6" xfId="6" applyFill="1" applyBorder="1"/>
    <xf numFmtId="0" fontId="2" fillId="3" borderId="2" xfId="6" applyFill="1" applyBorder="1"/>
    <xf numFmtId="0" fontId="2" fillId="3" borderId="1" xfId="6" applyFill="1" applyBorder="1"/>
    <xf numFmtId="0" fontId="5" fillId="3" borderId="5" xfId="6" applyFont="1" applyFill="1" applyBorder="1" applyAlignment="1">
      <alignment horizontal="center"/>
    </xf>
    <xf numFmtId="0" fontId="2" fillId="6" borderId="13" xfId="6" applyFill="1" applyBorder="1"/>
    <xf numFmtId="0" fontId="2" fillId="6" borderId="2" xfId="6" applyFill="1" applyBorder="1" applyAlignment="1">
      <alignment horizontal="center"/>
    </xf>
    <xf numFmtId="0" fontId="2" fillId="6" borderId="13" xfId="6" applyFill="1" applyBorder="1" applyAlignment="1">
      <alignment horizontal="center"/>
    </xf>
    <xf numFmtId="169" fontId="2" fillId="6" borderId="0" xfId="6" applyNumberFormat="1" applyFill="1"/>
    <xf numFmtId="0" fontId="2" fillId="6" borderId="10" xfId="6" applyFill="1" applyBorder="1"/>
    <xf numFmtId="0" fontId="2" fillId="6" borderId="11" xfId="6" applyFill="1" applyBorder="1"/>
    <xf numFmtId="0" fontId="8" fillId="6" borderId="0" xfId="6" applyFont="1" applyFill="1" applyAlignment="1">
      <alignment horizontal="center"/>
    </xf>
    <xf numFmtId="9" fontId="2" fillId="6" borderId="0" xfId="12" applyFont="1" applyFill="1" applyAlignment="1">
      <alignment horizontal="center"/>
    </xf>
    <xf numFmtId="0" fontId="2" fillId="6" borderId="14" xfId="6" applyFill="1" applyBorder="1"/>
    <xf numFmtId="169" fontId="2" fillId="6" borderId="11" xfId="6" applyNumberFormat="1" applyFill="1" applyBorder="1"/>
    <xf numFmtId="169" fontId="2" fillId="6" borderId="2" xfId="6" applyNumberFormat="1" applyFill="1" applyBorder="1"/>
    <xf numFmtId="169" fontId="2" fillId="6" borderId="12" xfId="6" applyNumberFormat="1" applyFill="1" applyBorder="1"/>
    <xf numFmtId="169" fontId="2" fillId="6" borderId="22" xfId="6" applyNumberFormat="1" applyFill="1" applyBorder="1"/>
    <xf numFmtId="169" fontId="2" fillId="6" borderId="1" xfId="6" applyNumberFormat="1" applyFill="1" applyBorder="1"/>
    <xf numFmtId="169" fontId="2" fillId="6" borderId="10" xfId="6" applyNumberFormat="1" applyFill="1" applyBorder="1"/>
    <xf numFmtId="169" fontId="2" fillId="6" borderId="14" xfId="6" applyNumberFormat="1" applyFill="1" applyBorder="1"/>
    <xf numFmtId="169" fontId="2" fillId="6" borderId="13" xfId="6" applyNumberFormat="1" applyFill="1" applyBorder="1"/>
    <xf numFmtId="169" fontId="2" fillId="6" borderId="5" xfId="6" applyNumberFormat="1" applyFill="1" applyBorder="1" applyAlignment="1">
      <alignment horizontal="center"/>
    </xf>
    <xf numFmtId="169" fontId="2" fillId="6" borderId="5" xfId="6" applyNumberFormat="1" applyFill="1" applyBorder="1"/>
    <xf numFmtId="169" fontId="5" fillId="3" borderId="5" xfId="6" applyNumberFormat="1" applyFont="1" applyFill="1" applyBorder="1" applyAlignment="1">
      <alignment horizontal="center"/>
    </xf>
    <xf numFmtId="169" fontId="2" fillId="6" borderId="6" xfId="6" applyNumberFormat="1" applyFill="1" applyBorder="1" applyAlignment="1">
      <alignment horizontal="center"/>
    </xf>
    <xf numFmtId="169" fontId="2" fillId="6" borderId="4" xfId="6" applyNumberFormat="1" applyFill="1" applyBorder="1" applyAlignment="1">
      <alignment horizontal="center"/>
    </xf>
    <xf numFmtId="169" fontId="2" fillId="6" borderId="0" xfId="6" applyNumberFormat="1" applyFill="1" applyAlignment="1">
      <alignment horizontal="center"/>
    </xf>
    <xf numFmtId="169" fontId="2" fillId="6" borderId="3" xfId="6" applyNumberFormat="1" applyFill="1" applyBorder="1" applyAlignment="1">
      <alignment horizontal="center"/>
    </xf>
    <xf numFmtId="0" fontId="2" fillId="6" borderId="6" xfId="6" applyFill="1" applyBorder="1" applyAlignment="1">
      <alignment horizontal="center" vertical="center"/>
    </xf>
    <xf numFmtId="166" fontId="2" fillId="2" borderId="0" xfId="7" applyNumberFormat="1" applyFont="1" applyFill="1" applyBorder="1"/>
    <xf numFmtId="165" fontId="2" fillId="3" borderId="5" xfId="6" applyNumberFormat="1" applyFill="1" applyBorder="1"/>
    <xf numFmtId="2" fontId="2" fillId="2" borderId="5" xfId="6" applyNumberFormat="1" applyFill="1" applyBorder="1" applyAlignment="1">
      <alignment horizontal="center"/>
    </xf>
    <xf numFmtId="10" fontId="2" fillId="2" borderId="5" xfId="13" applyNumberFormat="1" applyFont="1" applyFill="1" applyBorder="1" applyAlignment="1">
      <alignment horizontal="center"/>
    </xf>
    <xf numFmtId="10" fontId="2" fillId="2" borderId="5" xfId="13" applyNumberFormat="1" applyFont="1" applyFill="1" applyBorder="1" applyAlignment="1">
      <alignment horizontal="center" vertical="center"/>
    </xf>
    <xf numFmtId="170" fontId="2" fillId="2" borderId="6" xfId="6" applyNumberFormat="1" applyFill="1" applyBorder="1" applyAlignment="1">
      <alignment horizontal="center"/>
    </xf>
    <xf numFmtId="2" fontId="2" fillId="2" borderId="6" xfId="6" applyNumberFormat="1" applyFill="1" applyBorder="1" applyAlignment="1">
      <alignment horizontal="center"/>
    </xf>
    <xf numFmtId="2" fontId="2" fillId="2" borderId="13" xfId="6" applyNumberFormat="1" applyFill="1" applyBorder="1" applyAlignment="1">
      <alignment horizontal="center"/>
    </xf>
    <xf numFmtId="167" fontId="2" fillId="2" borderId="2" xfId="6" applyNumberFormat="1" applyFill="1" applyBorder="1" applyAlignment="1">
      <alignment horizontal="center"/>
    </xf>
    <xf numFmtId="164" fontId="2" fillId="2" borderId="5" xfId="1" applyFill="1" applyBorder="1"/>
    <xf numFmtId="164" fontId="2" fillId="2" borderId="13" xfId="6" applyNumberFormat="1" applyFill="1" applyBorder="1" applyAlignment="1">
      <alignment horizontal="center"/>
    </xf>
    <xf numFmtId="44" fontId="2" fillId="2" borderId="2" xfId="6" applyNumberFormat="1" applyFill="1" applyBorder="1" applyAlignment="1">
      <alignment horizontal="center"/>
    </xf>
    <xf numFmtId="2" fontId="2" fillId="2" borderId="0" xfId="6" applyNumberFormat="1" applyFill="1" applyAlignment="1">
      <alignment horizontal="center"/>
    </xf>
    <xf numFmtId="2" fontId="2" fillId="2" borderId="3" xfId="6" applyNumberFormat="1" applyFill="1" applyBorder="1" applyAlignment="1">
      <alignment horizontal="center"/>
    </xf>
    <xf numFmtId="167" fontId="2" fillId="2" borderId="1" xfId="6" applyNumberFormat="1" applyFill="1" applyBorder="1" applyAlignment="1">
      <alignment horizontal="center"/>
    </xf>
    <xf numFmtId="164" fontId="2" fillId="2" borderId="5" xfId="6" applyNumberFormat="1" applyFill="1" applyBorder="1" applyAlignment="1">
      <alignment horizontal="center"/>
    </xf>
    <xf numFmtId="166" fontId="2" fillId="2" borderId="5" xfId="13" applyNumberFormat="1" applyFont="1" applyFill="1" applyBorder="1" applyAlignment="1">
      <alignment horizontal="center"/>
    </xf>
    <xf numFmtId="0" fontId="2" fillId="2" borderId="5" xfId="13" applyNumberFormat="1" applyFont="1" applyFill="1" applyBorder="1" applyAlignment="1">
      <alignment horizontal="center"/>
    </xf>
    <xf numFmtId="44" fontId="2" fillId="2" borderId="5" xfId="6" applyNumberFormat="1" applyFill="1" applyBorder="1" applyAlignment="1">
      <alignment horizontal="center"/>
    </xf>
    <xf numFmtId="44" fontId="2" fillId="2" borderId="3" xfId="6" applyNumberFormat="1" applyFill="1" applyBorder="1" applyAlignment="1">
      <alignment horizontal="center"/>
    </xf>
    <xf numFmtId="0" fontId="2" fillId="6" borderId="23" xfId="6" applyFill="1" applyBorder="1" applyAlignment="1">
      <alignment horizontal="center"/>
    </xf>
    <xf numFmtId="0" fontId="2" fillId="6" borderId="24" xfId="6" applyFill="1" applyBorder="1" applyAlignment="1">
      <alignment horizontal="center"/>
    </xf>
    <xf numFmtId="0" fontId="2" fillId="6" borderId="15" xfId="6" applyFill="1" applyBorder="1"/>
    <xf numFmtId="0" fontId="2" fillId="6" borderId="25" xfId="6" applyFill="1" applyBorder="1" applyAlignment="1">
      <alignment horizontal="center"/>
    </xf>
    <xf numFmtId="10" fontId="2" fillId="6" borderId="4" xfId="7" applyNumberFormat="1" applyFill="1" applyBorder="1" applyAlignment="1">
      <alignment horizontal="center"/>
    </xf>
    <xf numFmtId="0" fontId="2" fillId="6" borderId="26" xfId="6" applyFill="1" applyBorder="1" applyAlignment="1">
      <alignment horizontal="center"/>
    </xf>
    <xf numFmtId="0" fontId="2" fillId="6" borderId="17" xfId="6" applyFill="1" applyBorder="1"/>
    <xf numFmtId="0" fontId="2" fillId="6" borderId="16" xfId="6" applyFill="1" applyBorder="1"/>
    <xf numFmtId="0" fontId="2" fillId="6" borderId="18" xfId="6" applyFill="1" applyBorder="1"/>
    <xf numFmtId="171" fontId="6" fillId="6" borderId="0" xfId="6" applyNumberFormat="1" applyFont="1" applyFill="1" applyAlignment="1">
      <alignment horizontal="center"/>
    </xf>
    <xf numFmtId="171" fontId="2" fillId="6" borderId="0" xfId="6" applyNumberFormat="1" applyFill="1" applyAlignment="1">
      <alignment horizontal="center"/>
    </xf>
    <xf numFmtId="0" fontId="2" fillId="6" borderId="19" xfId="6" applyFill="1" applyBorder="1"/>
    <xf numFmtId="0" fontId="2" fillId="6" borderId="20" xfId="6" applyFill="1" applyBorder="1"/>
    <xf numFmtId="0" fontId="2" fillId="6" borderId="21" xfId="6" applyFill="1" applyBorder="1"/>
    <xf numFmtId="0" fontId="2" fillId="3" borderId="5" xfId="6" applyFill="1" applyBorder="1"/>
    <xf numFmtId="171" fontId="2" fillId="3" borderId="0" xfId="6" applyNumberFormat="1" applyFill="1" applyAlignment="1">
      <alignment horizontal="center"/>
    </xf>
    <xf numFmtId="43" fontId="2" fillId="6" borderId="3" xfId="14" applyFont="1" applyFill="1" applyBorder="1" applyAlignment="1">
      <alignment horizontal="center"/>
    </xf>
    <xf numFmtId="0" fontId="11" fillId="6" borderId="0" xfId="6" applyFont="1" applyFill="1"/>
    <xf numFmtId="0" fontId="2" fillId="3" borderId="0" xfId="6" applyFill="1"/>
    <xf numFmtId="3" fontId="2" fillId="6" borderId="3" xfId="6" applyNumberFormat="1" applyFill="1" applyBorder="1" applyAlignment="1">
      <alignment horizontal="center"/>
    </xf>
    <xf numFmtId="0" fontId="2" fillId="4" borderId="0" xfId="6" applyFill="1"/>
    <xf numFmtId="0" fontId="2" fillId="5" borderId="0" xfId="6" applyFill="1"/>
    <xf numFmtId="9" fontId="0" fillId="2" borderId="5" xfId="7" applyFont="1" applyFill="1" applyBorder="1"/>
    <xf numFmtId="10" fontId="0" fillId="2" borderId="13" xfId="7" applyNumberFormat="1" applyFont="1" applyFill="1" applyBorder="1" applyAlignment="1">
      <alignment horizontal="center"/>
    </xf>
    <xf numFmtId="10" fontId="0" fillId="2" borderId="14" xfId="7" applyNumberFormat="1" applyFont="1" applyFill="1" applyBorder="1" applyAlignment="1">
      <alignment horizontal="center"/>
    </xf>
    <xf numFmtId="43" fontId="0" fillId="2" borderId="5" xfId="14" applyFont="1" applyFill="1" applyBorder="1"/>
    <xf numFmtId="10" fontId="0" fillId="2" borderId="2" xfId="7" applyNumberFormat="1" applyFont="1" applyFill="1" applyBorder="1" applyAlignment="1">
      <alignment horizontal="center"/>
    </xf>
    <xf numFmtId="10" fontId="0" fillId="2" borderId="0" xfId="7" applyNumberFormat="1" applyFont="1" applyFill="1" applyBorder="1" applyAlignment="1">
      <alignment horizontal="center"/>
    </xf>
    <xf numFmtId="10" fontId="0" fillId="2" borderId="1" xfId="7" applyNumberFormat="1" applyFont="1" applyFill="1" applyBorder="1" applyAlignment="1">
      <alignment horizontal="center"/>
    </xf>
    <xf numFmtId="10" fontId="0" fillId="2" borderId="22" xfId="7" applyNumberFormat="1" applyFont="1" applyFill="1" applyBorder="1" applyAlignment="1">
      <alignment horizontal="center"/>
    </xf>
    <xf numFmtId="10" fontId="0" fillId="2" borderId="6" xfId="7" applyNumberFormat="1" applyFont="1" applyFill="1" applyBorder="1" applyAlignment="1">
      <alignment horizontal="center"/>
    </xf>
    <xf numFmtId="10" fontId="0" fillId="2" borderId="4" xfId="7" applyNumberFormat="1" applyFont="1" applyFill="1" applyBorder="1" applyAlignment="1">
      <alignment horizontal="center"/>
    </xf>
    <xf numFmtId="10" fontId="0" fillId="2" borderId="3" xfId="7" applyNumberFormat="1" applyFont="1" applyFill="1" applyBorder="1" applyAlignment="1">
      <alignment horizontal="center"/>
    </xf>
    <xf numFmtId="0" fontId="0" fillId="2" borderId="6" xfId="7" applyNumberFormat="1" applyFont="1" applyFill="1" applyBorder="1" applyAlignment="1">
      <alignment horizontal="center"/>
    </xf>
    <xf numFmtId="43" fontId="0" fillId="2" borderId="6" xfId="7" applyNumberFormat="1" applyFont="1" applyFill="1" applyBorder="1" applyAlignment="1">
      <alignment horizontal="center"/>
    </xf>
    <xf numFmtId="43" fontId="0" fillId="2" borderId="10" xfId="14" applyFont="1" applyFill="1" applyBorder="1" applyAlignment="1">
      <alignment horizontal="center"/>
    </xf>
    <xf numFmtId="172" fontId="0" fillId="2" borderId="6" xfId="14" applyNumberFormat="1" applyFont="1" applyFill="1" applyBorder="1" applyAlignment="1">
      <alignment horizontal="center"/>
    </xf>
    <xf numFmtId="0" fontId="0" fillId="2" borderId="4" xfId="7" applyNumberFormat="1" applyFont="1" applyFill="1" applyBorder="1" applyAlignment="1">
      <alignment horizontal="center"/>
    </xf>
    <xf numFmtId="43" fontId="0" fillId="2" borderId="4" xfId="7" applyNumberFormat="1" applyFont="1" applyFill="1" applyBorder="1" applyAlignment="1">
      <alignment horizontal="center"/>
    </xf>
    <xf numFmtId="43" fontId="0" fillId="2" borderId="11" xfId="14" applyFont="1" applyFill="1" applyBorder="1" applyAlignment="1">
      <alignment horizontal="center"/>
    </xf>
    <xf numFmtId="172" fontId="0" fillId="2" borderId="4" xfId="14" applyNumberFormat="1" applyFont="1" applyFill="1" applyBorder="1" applyAlignment="1">
      <alignment horizontal="center"/>
    </xf>
    <xf numFmtId="43" fontId="2" fillId="2" borderId="0" xfId="6" applyNumberFormat="1" applyFill="1"/>
    <xf numFmtId="0" fontId="0" fillId="2" borderId="3" xfId="7" applyNumberFormat="1" applyFont="1" applyFill="1" applyBorder="1" applyAlignment="1">
      <alignment horizontal="center"/>
    </xf>
    <xf numFmtId="43" fontId="0" fillId="2" borderId="3" xfId="7" applyNumberFormat="1" applyFont="1" applyFill="1" applyBorder="1" applyAlignment="1">
      <alignment horizontal="center"/>
    </xf>
    <xf numFmtId="43" fontId="0" fillId="2" borderId="12" xfId="14" applyFont="1" applyFill="1" applyBorder="1" applyAlignment="1">
      <alignment horizontal="center"/>
    </xf>
    <xf numFmtId="172" fontId="0" fillId="2" borderId="3" xfId="14" applyNumberFormat="1" applyFont="1" applyFill="1" applyBorder="1" applyAlignment="1">
      <alignment horizontal="center"/>
    </xf>
    <xf numFmtId="172" fontId="2" fillId="2" borderId="5" xfId="6" applyNumberFormat="1" applyFill="1" applyBorder="1"/>
    <xf numFmtId="172" fontId="2" fillId="2" borderId="0" xfId="6" applyNumberFormat="1" applyFill="1"/>
    <xf numFmtId="0" fontId="0" fillId="2" borderId="14" xfId="7" applyNumberFormat="1" applyFont="1" applyFill="1" applyBorder="1" applyAlignment="1">
      <alignment horizontal="center"/>
    </xf>
    <xf numFmtId="43" fontId="0" fillId="2" borderId="13" xfId="14" applyFont="1" applyFill="1" applyBorder="1" applyAlignment="1">
      <alignment horizontal="center"/>
    </xf>
    <xf numFmtId="172" fontId="0" fillId="2" borderId="13" xfId="14" applyNumberFormat="1" applyFont="1" applyFill="1" applyBorder="1" applyAlignment="1">
      <alignment horizontal="center"/>
    </xf>
    <xf numFmtId="43" fontId="2" fillId="2" borderId="6" xfId="6" applyNumberFormat="1" applyFill="1" applyBorder="1"/>
    <xf numFmtId="0" fontId="0" fillId="2" borderId="0" xfId="7" applyNumberFormat="1" applyFont="1" applyFill="1" applyBorder="1" applyAlignment="1">
      <alignment horizontal="center"/>
    </xf>
    <xf numFmtId="43" fontId="0" fillId="2" borderId="2" xfId="14" applyFont="1" applyFill="1" applyBorder="1" applyAlignment="1">
      <alignment horizontal="center"/>
    </xf>
    <xf numFmtId="172" fontId="0" fillId="2" borderId="2" xfId="14" applyNumberFormat="1" applyFont="1" applyFill="1" applyBorder="1" applyAlignment="1">
      <alignment horizontal="center"/>
    </xf>
    <xf numFmtId="43" fontId="2" fillId="2" borderId="4" xfId="6" applyNumberFormat="1" applyFill="1" applyBorder="1"/>
    <xf numFmtId="0" fontId="0" fillId="2" borderId="22" xfId="7" applyNumberFormat="1" applyFont="1" applyFill="1" applyBorder="1" applyAlignment="1">
      <alignment horizontal="center"/>
    </xf>
    <xf numFmtId="43" fontId="0" fillId="2" borderId="1" xfId="14" applyFont="1" applyFill="1" applyBorder="1" applyAlignment="1">
      <alignment horizontal="center"/>
    </xf>
    <xf numFmtId="172" fontId="0" fillId="2" borderId="1" xfId="14" applyNumberFormat="1" applyFont="1" applyFill="1" applyBorder="1" applyAlignment="1">
      <alignment horizontal="center"/>
    </xf>
    <xf numFmtId="43" fontId="2" fillId="2" borderId="3" xfId="6" applyNumberFormat="1" applyFill="1" applyBorder="1"/>
    <xf numFmtId="43" fontId="2" fillId="2" borderId="5" xfId="6" applyNumberFormat="1" applyFill="1" applyBorder="1"/>
    <xf numFmtId="0" fontId="2" fillId="2" borderId="13" xfId="6" applyFill="1" applyBorder="1"/>
    <xf numFmtId="9" fontId="0" fillId="2" borderId="4" xfId="7" applyFont="1" applyFill="1" applyBorder="1" applyAlignment="1">
      <alignment horizontal="center"/>
    </xf>
    <xf numFmtId="9" fontId="0" fillId="2" borderId="3" xfId="7" applyFont="1" applyFill="1" applyBorder="1" applyAlignment="1">
      <alignment horizontal="center"/>
    </xf>
    <xf numFmtId="172" fontId="2" fillId="2" borderId="5" xfId="6" applyNumberFormat="1" applyFill="1" applyBorder="1" applyAlignment="1">
      <alignment horizontal="center"/>
    </xf>
    <xf numFmtId="43" fontId="0" fillId="2" borderId="5" xfId="14" applyFont="1" applyFill="1" applyBorder="1" applyAlignment="1">
      <alignment horizontal="center"/>
    </xf>
    <xf numFmtId="10" fontId="2" fillId="2" borderId="6" xfId="6" applyNumberFormat="1" applyFill="1" applyBorder="1" applyAlignment="1">
      <alignment horizontal="center"/>
    </xf>
    <xf numFmtId="173" fontId="2" fillId="2" borderId="6" xfId="6" applyNumberFormat="1" applyFill="1" applyBorder="1" applyAlignment="1">
      <alignment horizontal="center"/>
    </xf>
    <xf numFmtId="10" fontId="2" fillId="6" borderId="4" xfId="6" applyNumberFormat="1" applyFill="1" applyBorder="1" applyAlignment="1">
      <alignment horizontal="center"/>
    </xf>
    <xf numFmtId="170" fontId="2" fillId="3" borderId="4" xfId="6" applyNumberFormat="1" applyFill="1" applyBorder="1" applyAlignment="1">
      <alignment horizontal="center"/>
    </xf>
    <xf numFmtId="10" fontId="2" fillId="2" borderId="4" xfId="6" applyNumberFormat="1" applyFill="1" applyBorder="1" applyAlignment="1">
      <alignment horizontal="center"/>
    </xf>
    <xf numFmtId="170" fontId="2" fillId="6" borderId="4" xfId="6" applyNumberFormat="1" applyFill="1" applyBorder="1"/>
    <xf numFmtId="173" fontId="2" fillId="2" borderId="4" xfId="6" applyNumberFormat="1" applyFill="1" applyBorder="1" applyAlignment="1">
      <alignment horizontal="center"/>
    </xf>
    <xf numFmtId="0" fontId="2" fillId="6" borderId="4" xfId="6" applyFill="1" applyBorder="1"/>
    <xf numFmtId="170" fontId="2" fillId="2" borderId="4" xfId="6" applyNumberFormat="1" applyFill="1" applyBorder="1" applyAlignment="1">
      <alignment horizontal="center"/>
    </xf>
    <xf numFmtId="170" fontId="2" fillId="2" borderId="3" xfId="6" applyNumberFormat="1" applyFill="1" applyBorder="1" applyAlignment="1">
      <alignment horizontal="center"/>
    </xf>
    <xf numFmtId="170" fontId="2" fillId="6" borderId="3" xfId="6" applyNumberFormat="1" applyFill="1" applyBorder="1"/>
    <xf numFmtId="173" fontId="2" fillId="2" borderId="3" xfId="6" applyNumberFormat="1" applyFill="1" applyBorder="1" applyAlignment="1">
      <alignment horizontal="center"/>
    </xf>
    <xf numFmtId="0" fontId="2" fillId="6" borderId="12" xfId="6" applyFill="1" applyBorder="1"/>
    <xf numFmtId="0" fontId="2" fillId="6" borderId="3" xfId="6" applyFill="1" applyBorder="1"/>
    <xf numFmtId="166" fontId="12" fillId="2" borderId="0" xfId="7" applyNumberFormat="1" applyFont="1" applyFill="1"/>
    <xf numFmtId="9" fontId="0" fillId="6" borderId="0" xfId="7" applyFont="1" applyFill="1"/>
    <xf numFmtId="0" fontId="2" fillId="6" borderId="0" xfId="6" quotePrefix="1" applyFill="1"/>
    <xf numFmtId="174" fontId="2" fillId="6" borderId="0" xfId="7" applyNumberFormat="1" applyFont="1" applyFill="1"/>
    <xf numFmtId="166" fontId="2" fillId="6" borderId="0" xfId="7" applyNumberFormat="1" applyFont="1" applyFill="1"/>
    <xf numFmtId="171" fontId="2" fillId="6" borderId="0" xfId="6" applyNumberFormat="1" applyFill="1"/>
    <xf numFmtId="164" fontId="2" fillId="6" borderId="0" xfId="1" applyFill="1"/>
    <xf numFmtId="164" fontId="2" fillId="3" borderId="0" xfId="1" applyFill="1"/>
    <xf numFmtId="167" fontId="2" fillId="6" borderId="5" xfId="6" applyNumberFormat="1" applyFill="1" applyBorder="1" applyAlignment="1">
      <alignment horizontal="center"/>
    </xf>
    <xf numFmtId="9" fontId="2" fillId="6" borderId="5" xfId="6" applyNumberFormat="1" applyFill="1" applyBorder="1" applyAlignment="1">
      <alignment horizontal="center"/>
    </xf>
    <xf numFmtId="166" fontId="2" fillId="6" borderId="5" xfId="7" applyNumberFormat="1" applyFont="1" applyFill="1" applyBorder="1" applyAlignment="1">
      <alignment horizontal="center"/>
    </xf>
    <xf numFmtId="9" fontId="2" fillId="6" borderId="5" xfId="7" applyFill="1" applyBorder="1" applyAlignment="1">
      <alignment horizontal="center"/>
    </xf>
    <xf numFmtId="167" fontId="2" fillId="2" borderId="0" xfId="6" applyNumberFormat="1" applyFill="1" applyAlignment="1">
      <alignment horizontal="center"/>
    </xf>
    <xf numFmtId="167" fontId="2" fillId="2" borderId="3" xfId="6" applyNumberFormat="1" applyFill="1" applyBorder="1" applyAlignment="1">
      <alignment horizontal="center"/>
    </xf>
    <xf numFmtId="167" fontId="2" fillId="2" borderId="4" xfId="6" applyNumberFormat="1" applyFill="1" applyBorder="1" applyAlignment="1">
      <alignment horizontal="center"/>
    </xf>
    <xf numFmtId="9" fontId="2" fillId="3" borderId="5" xfId="7" applyFill="1" applyBorder="1" applyAlignment="1">
      <alignment horizontal="center"/>
    </xf>
    <xf numFmtId="167" fontId="2" fillId="2" borderId="13" xfId="6" applyNumberFormat="1" applyFill="1" applyBorder="1" applyAlignment="1">
      <alignment horizontal="center"/>
    </xf>
    <xf numFmtId="167" fontId="2" fillId="2" borderId="6" xfId="6" applyNumberFormat="1" applyFill="1" applyBorder="1" applyAlignment="1">
      <alignment horizontal="center"/>
    </xf>
    <xf numFmtId="170" fontId="2" fillId="3" borderId="3" xfId="6" applyNumberFormat="1" applyFill="1" applyBorder="1" applyAlignment="1">
      <alignment horizontal="center"/>
    </xf>
    <xf numFmtId="174" fontId="2" fillId="6" borderId="5" xfId="7" applyNumberFormat="1" applyFont="1" applyFill="1" applyBorder="1" applyAlignment="1">
      <alignment horizontal="center"/>
    </xf>
    <xf numFmtId="9" fontId="2" fillId="2" borderId="5" xfId="7" applyFill="1" applyBorder="1" applyAlignment="1">
      <alignment horizontal="center"/>
    </xf>
    <xf numFmtId="170" fontId="2" fillId="0" borderId="3" xfId="6" applyNumberFormat="1" applyBorder="1" applyAlignment="1">
      <alignment horizontal="center"/>
    </xf>
    <xf numFmtId="0" fontId="2" fillId="2" borderId="5" xfId="6" applyFill="1" applyBorder="1" applyAlignment="1">
      <alignment horizontal="center" vertical="center"/>
    </xf>
    <xf numFmtId="2" fontId="2" fillId="3" borderId="5" xfId="6" applyNumberFormat="1" applyFill="1" applyBorder="1" applyAlignment="1">
      <alignment horizontal="center"/>
    </xf>
    <xf numFmtId="10" fontId="2" fillId="3" borderId="5" xfId="13" applyNumberFormat="1" applyFont="1" applyFill="1" applyBorder="1" applyAlignment="1">
      <alignment horizontal="center"/>
    </xf>
    <xf numFmtId="10" fontId="2" fillId="3" borderId="5" xfId="13" applyNumberFormat="1" applyFont="1" applyFill="1" applyBorder="1" applyAlignment="1">
      <alignment horizontal="center" vertical="center"/>
    </xf>
    <xf numFmtId="0" fontId="5" fillId="2" borderId="5" xfId="6" applyFont="1" applyFill="1" applyBorder="1" applyAlignment="1">
      <alignment horizontal="center"/>
    </xf>
    <xf numFmtId="44" fontId="5" fillId="2" borderId="2" xfId="6" applyNumberFormat="1" applyFont="1" applyFill="1" applyBorder="1" applyAlignment="1">
      <alignment horizontal="center"/>
    </xf>
    <xf numFmtId="0" fontId="2" fillId="2" borderId="9" xfId="6" applyFill="1" applyBorder="1" applyAlignment="1">
      <alignment horizontal="center"/>
    </xf>
    <xf numFmtId="0" fontId="2" fillId="2" borderId="0" xfId="0" applyFont="1" applyFill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4" xfId="0" applyFill="1" applyBorder="1"/>
    <xf numFmtId="0" fontId="0" fillId="2" borderId="3" xfId="0" applyFill="1" applyBorder="1"/>
    <xf numFmtId="0" fontId="0" fillId="2" borderId="13" xfId="0" applyFill="1" applyBorder="1"/>
    <xf numFmtId="0" fontId="0" fillId="2" borderId="2" xfId="0" applyFill="1" applyBorder="1"/>
    <xf numFmtId="0" fontId="0" fillId="2" borderId="1" xfId="0" applyFill="1" applyBorder="1"/>
    <xf numFmtId="0" fontId="2" fillId="6" borderId="9" xfId="6" applyFill="1" applyBorder="1" applyAlignment="1">
      <alignment horizontal="center"/>
    </xf>
    <xf numFmtId="10" fontId="2" fillId="6" borderId="2" xfId="7" applyNumberFormat="1" applyFill="1" applyBorder="1" applyAlignment="1">
      <alignment horizontal="center"/>
    </xf>
    <xf numFmtId="44" fontId="2" fillId="2" borderId="0" xfId="6" applyNumberFormat="1" applyFill="1"/>
    <xf numFmtId="0" fontId="2" fillId="6" borderId="0" xfId="6" applyFill="1" applyAlignment="1">
      <alignment vertical="center"/>
    </xf>
    <xf numFmtId="175" fontId="0" fillId="2" borderId="0" xfId="7" applyNumberFormat="1" applyFont="1" applyFill="1" applyBorder="1"/>
    <xf numFmtId="0" fontId="2" fillId="6" borderId="0" xfId="6" applyFill="1" applyAlignment="1">
      <alignment horizontal="center"/>
    </xf>
    <xf numFmtId="0" fontId="8" fillId="6" borderId="7" xfId="6" applyFont="1" applyFill="1" applyBorder="1" applyAlignment="1">
      <alignment horizontal="center"/>
    </xf>
    <xf numFmtId="0" fontId="8" fillId="6" borderId="8" xfId="6" applyFont="1" applyFill="1" applyBorder="1" applyAlignment="1">
      <alignment horizontal="center"/>
    </xf>
    <xf numFmtId="0" fontId="0" fillId="6" borderId="13" xfId="10" applyNumberFormat="1" applyFont="1" applyFill="1" applyBorder="1" applyAlignment="1">
      <alignment horizontal="center"/>
    </xf>
    <xf numFmtId="0" fontId="0" fillId="6" borderId="2" xfId="10" applyNumberFormat="1" applyFont="1" applyFill="1" applyBorder="1" applyAlignment="1">
      <alignment horizontal="center"/>
    </xf>
    <xf numFmtId="0" fontId="2" fillId="6" borderId="5" xfId="6" applyFill="1" applyBorder="1" applyAlignment="1">
      <alignment horizontal="center" vertical="center"/>
    </xf>
    <xf numFmtId="3" fontId="2" fillId="6" borderId="5" xfId="6" applyNumberFormat="1" applyFill="1" applyBorder="1"/>
    <xf numFmtId="0" fontId="2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7" fontId="2" fillId="2" borderId="5" xfId="6" applyNumberFormat="1" applyFill="1" applyBorder="1"/>
    <xf numFmtId="0" fontId="2" fillId="6" borderId="0" xfId="6" applyFill="1" applyAlignment="1">
      <alignment horizontal="center" vertical="center"/>
    </xf>
    <xf numFmtId="3" fontId="2" fillId="6" borderId="0" xfId="6" applyNumberFormat="1" applyFill="1"/>
    <xf numFmtId="0" fontId="5" fillId="2" borderId="0" xfId="6" applyFont="1" applyFill="1" applyAlignment="1">
      <alignment horizontal="center"/>
    </xf>
    <xf numFmtId="43" fontId="2" fillId="2" borderId="0" xfId="15" applyFont="1" applyFill="1"/>
    <xf numFmtId="43" fontId="2" fillId="2" borderId="5" xfId="15" applyFont="1" applyFill="1" applyBorder="1" applyAlignment="1">
      <alignment horizontal="center"/>
    </xf>
    <xf numFmtId="9" fontId="0" fillId="2" borderId="5" xfId="13" applyFont="1" applyFill="1" applyBorder="1" applyAlignment="1">
      <alignment horizontal="center"/>
    </xf>
    <xf numFmtId="43" fontId="2" fillId="3" borderId="5" xfId="15" applyFont="1" applyFill="1" applyBorder="1"/>
    <xf numFmtId="0" fontId="14" fillId="2" borderId="0" xfId="16" applyFill="1"/>
    <xf numFmtId="10" fontId="0" fillId="3" borderId="5" xfId="7" applyNumberFormat="1" applyFont="1" applyFill="1" applyBorder="1" applyAlignment="1">
      <alignment horizontal="center"/>
    </xf>
    <xf numFmtId="0" fontId="2" fillId="7" borderId="5" xfId="6" applyFill="1" applyBorder="1" applyAlignment="1">
      <alignment horizontal="center"/>
    </xf>
    <xf numFmtId="15" fontId="2" fillId="7" borderId="5" xfId="6" applyNumberFormat="1" applyFill="1" applyBorder="1"/>
    <xf numFmtId="15" fontId="2" fillId="7" borderId="5" xfId="6" quotePrefix="1" applyNumberFormat="1" applyFill="1" applyBorder="1" applyAlignment="1">
      <alignment horizontal="center"/>
    </xf>
    <xf numFmtId="164" fontId="2" fillId="7" borderId="5" xfId="1" applyFill="1" applyBorder="1" applyAlignment="1">
      <alignment horizontal="center"/>
    </xf>
    <xf numFmtId="0" fontId="2" fillId="8" borderId="5" xfId="6" applyFill="1" applyBorder="1" applyAlignment="1">
      <alignment horizontal="center"/>
    </xf>
    <xf numFmtId="164" fontId="2" fillId="8" borderId="5" xfId="1" applyFill="1" applyBorder="1" applyAlignment="1">
      <alignment horizontal="center"/>
    </xf>
    <xf numFmtId="164" fontId="16" fillId="7" borderId="5" xfId="1" applyFont="1" applyFill="1" applyBorder="1" applyAlignment="1">
      <alignment horizontal="center"/>
    </xf>
    <xf numFmtId="164" fontId="16" fillId="8" borderId="5" xfId="1" applyFont="1" applyFill="1" applyBorder="1" applyAlignment="1">
      <alignment horizontal="center"/>
    </xf>
    <xf numFmtId="167" fontId="2" fillId="3" borderId="4" xfId="6" applyNumberFormat="1" applyFill="1" applyBorder="1" applyAlignment="1">
      <alignment horizontal="center"/>
    </xf>
    <xf numFmtId="9" fontId="2" fillId="9" borderId="5" xfId="7" applyFill="1" applyBorder="1" applyAlignment="1">
      <alignment horizontal="center"/>
    </xf>
    <xf numFmtId="44" fontId="2" fillId="6" borderId="0" xfId="6" applyNumberFormat="1" applyFill="1"/>
    <xf numFmtId="0" fontId="2" fillId="6" borderId="7" xfId="6" applyFill="1" applyBorder="1" applyAlignment="1">
      <alignment horizontal="center" vertical="center"/>
    </xf>
    <xf numFmtId="0" fontId="2" fillId="6" borderId="8" xfId="6" applyFill="1" applyBorder="1" applyAlignment="1">
      <alignment horizontal="center" vertical="center"/>
    </xf>
    <xf numFmtId="0" fontId="2" fillId="6" borderId="9" xfId="6" applyFill="1" applyBorder="1" applyAlignment="1">
      <alignment horizontal="center" vertical="center"/>
    </xf>
    <xf numFmtId="0" fontId="2" fillId="6" borderId="6" xfId="6" applyFill="1" applyBorder="1" applyAlignment="1">
      <alignment horizontal="center" vertical="center"/>
    </xf>
    <xf numFmtId="0" fontId="2" fillId="6" borderId="4" xfId="6" applyFill="1" applyBorder="1" applyAlignment="1">
      <alignment horizontal="center" vertical="center"/>
    </xf>
    <xf numFmtId="0" fontId="2" fillId="6" borderId="3" xfId="6" applyFill="1" applyBorder="1" applyAlignment="1">
      <alignment horizontal="center" vertical="center"/>
    </xf>
    <xf numFmtId="0" fontId="2" fillId="6" borderId="2" xfId="6" applyFill="1" applyBorder="1" applyAlignment="1">
      <alignment horizontal="center" vertical="center"/>
    </xf>
    <xf numFmtId="0" fontId="2" fillId="6" borderId="1" xfId="6" applyFill="1" applyBorder="1" applyAlignment="1">
      <alignment horizontal="center" vertical="center"/>
    </xf>
    <xf numFmtId="0" fontId="2" fillId="2" borderId="5" xfId="6" applyFill="1" applyBorder="1" applyAlignment="1">
      <alignment horizontal="center" vertical="center"/>
    </xf>
    <xf numFmtId="0" fontId="2" fillId="2" borderId="7" xfId="6" applyFill="1" applyBorder="1" applyAlignment="1">
      <alignment horizontal="center"/>
    </xf>
    <xf numFmtId="0" fontId="2" fillId="2" borderId="8" xfId="6" applyFill="1" applyBorder="1" applyAlignment="1">
      <alignment horizontal="center"/>
    </xf>
    <xf numFmtId="0" fontId="2" fillId="2" borderId="9" xfId="6" applyFill="1" applyBorder="1" applyAlignment="1">
      <alignment horizontal="center"/>
    </xf>
    <xf numFmtId="0" fontId="2" fillId="8" borderId="7" xfId="6" applyFill="1" applyBorder="1" applyAlignment="1">
      <alignment horizontal="center"/>
    </xf>
    <xf numFmtId="0" fontId="2" fillId="8" borderId="8" xfId="6" applyFill="1" applyBorder="1" applyAlignment="1">
      <alignment horizontal="center"/>
    </xf>
    <xf numFmtId="0" fontId="2" fillId="8" borderId="9" xfId="6" applyFill="1" applyBorder="1" applyAlignment="1">
      <alignment horizontal="center"/>
    </xf>
    <xf numFmtId="15" fontId="2" fillId="8" borderId="5" xfId="6" applyNumberFormat="1" applyFill="1" applyBorder="1" applyAlignment="1">
      <alignment horizontal="center" vertical="center"/>
    </xf>
    <xf numFmtId="15" fontId="2" fillId="8" borderId="5" xfId="6" quotePrefix="1" applyNumberFormat="1" applyFill="1" applyBorder="1" applyAlignment="1">
      <alignment horizontal="center" vertical="center"/>
    </xf>
    <xf numFmtId="0" fontId="15" fillId="8" borderId="5" xfId="16" applyFont="1" applyFill="1" applyBorder="1" applyAlignment="1">
      <alignment horizontal="center" vertical="center"/>
    </xf>
    <xf numFmtId="0" fontId="2" fillId="3" borderId="5" xfId="6" applyFill="1" applyBorder="1" applyAlignment="1">
      <alignment horizontal="center"/>
    </xf>
    <xf numFmtId="0" fontId="15" fillId="7" borderId="5" xfId="16" applyFont="1" applyFill="1" applyBorder="1" applyAlignment="1">
      <alignment horizontal="center" vertical="center"/>
    </xf>
    <xf numFmtId="15" fontId="2" fillId="8" borderId="6" xfId="6" applyNumberFormat="1" applyFill="1" applyBorder="1" applyAlignment="1">
      <alignment horizontal="center" vertical="center"/>
    </xf>
    <xf numFmtId="15" fontId="2" fillId="8" borderId="4" xfId="6" applyNumberFormat="1" applyFill="1" applyBorder="1" applyAlignment="1">
      <alignment horizontal="center" vertical="center"/>
    </xf>
    <xf numFmtId="15" fontId="2" fillId="8" borderId="3" xfId="6" applyNumberFormat="1" applyFill="1" applyBorder="1" applyAlignment="1">
      <alignment horizontal="center" vertical="center"/>
    </xf>
    <xf numFmtId="15" fontId="2" fillId="8" borderId="6" xfId="6" quotePrefix="1" applyNumberFormat="1" applyFill="1" applyBorder="1" applyAlignment="1">
      <alignment horizontal="center" vertical="center"/>
    </xf>
    <xf numFmtId="15" fontId="2" fillId="8" borderId="4" xfId="6" quotePrefix="1" applyNumberFormat="1" applyFill="1" applyBorder="1" applyAlignment="1">
      <alignment horizontal="center" vertical="center"/>
    </xf>
    <xf numFmtId="15" fontId="2" fillId="8" borderId="3" xfId="6" quotePrefix="1" applyNumberFormat="1" applyFill="1" applyBorder="1" applyAlignment="1">
      <alignment horizontal="center" vertical="center"/>
    </xf>
    <xf numFmtId="10" fontId="2" fillId="2" borderId="5" xfId="13" applyNumberFormat="1" applyFont="1" applyFill="1" applyBorder="1"/>
    <xf numFmtId="0" fontId="2" fillId="6" borderId="7" xfId="6" applyFill="1" applyBorder="1" applyAlignment="1">
      <alignment horizontal="center"/>
    </xf>
    <xf numFmtId="0" fontId="2" fillId="6" borderId="9" xfId="6" applyFill="1" applyBorder="1" applyAlignment="1">
      <alignment horizontal="center"/>
    </xf>
    <xf numFmtId="44" fontId="5" fillId="3" borderId="5" xfId="6" applyNumberFormat="1" applyFont="1" applyFill="1" applyBorder="1"/>
    <xf numFmtId="164" fontId="2" fillId="3" borderId="5" xfId="1" applyFill="1" applyBorder="1"/>
  </cellXfs>
  <cellStyles count="17">
    <cellStyle name="Comma" xfId="15" builtinId="3"/>
    <cellStyle name="Comma 2" xfId="11" xr:uid="{31BA2D8D-799E-41EA-B337-27B16AAFED50}"/>
    <cellStyle name="Comma 3" xfId="14" xr:uid="{DB0625C0-A0EB-4FC1-B6F7-9E1B868517E9}"/>
    <cellStyle name="Currency" xfId="1" builtinId="4"/>
    <cellStyle name="Currency 2" xfId="2" xr:uid="{00000000-0005-0000-0000-000002000000}"/>
    <cellStyle name="Currency 2 2" xfId="8" xr:uid="{00000000-0005-0000-0000-000003000000}"/>
    <cellStyle name="Currency 2 3" xfId="10" xr:uid="{0EC19B6D-12A1-487A-94B1-D2E6661F9173}"/>
    <cellStyle name="Hyperlink" xfId="16" builtinId="8"/>
    <cellStyle name="Normal" xfId="0" builtinId="0"/>
    <cellStyle name="Normal 2" xfId="3" xr:uid="{00000000-0005-0000-0000-000005000000}"/>
    <cellStyle name="Normal 2 2" xfId="6" xr:uid="{00000000-0005-0000-0000-000006000000}"/>
    <cellStyle name="Normal 3" xfId="9" xr:uid="{C65DA571-FEE6-4B3F-A19A-86D97AE28685}"/>
    <cellStyle name="Percent" xfId="13" builtinId="5"/>
    <cellStyle name="Percent 2" xfId="4" xr:uid="{00000000-0005-0000-0000-000008000000}"/>
    <cellStyle name="Percent 2 2" xfId="7" xr:uid="{00000000-0005-0000-0000-000009000000}"/>
    <cellStyle name="Percent 3" xfId="5" xr:uid="{00000000-0005-0000-0000-00000A000000}"/>
    <cellStyle name="Percent 4" xfId="12" xr:uid="{710A1219-5E0B-4729-8F08-4CCB5AE73DBB}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f(x) vs 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'Slide 27a'!$B$3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'Slide 27a'!$A$4:$A$106</c:f>
              <c:numCache>
                <c:formatCode>0.000</c:formatCode>
                <c:ptCount val="103"/>
                <c:pt idx="0">
                  <c:v>1.9999</c:v>
                </c:pt>
                <c:pt idx="1">
                  <c:v>2</c:v>
                </c:pt>
                <c:pt idx="2">
                  <c:v>2.04</c:v>
                </c:pt>
                <c:pt idx="3">
                  <c:v>2.08</c:v>
                </c:pt>
                <c:pt idx="4">
                  <c:v>2.12</c:v>
                </c:pt>
                <c:pt idx="5">
                  <c:v>2.16</c:v>
                </c:pt>
                <c:pt idx="6">
                  <c:v>2.2000000000000002</c:v>
                </c:pt>
                <c:pt idx="7">
                  <c:v>2.2400000000000002</c:v>
                </c:pt>
                <c:pt idx="8">
                  <c:v>2.2800000000000002</c:v>
                </c:pt>
                <c:pt idx="9">
                  <c:v>2.3200000000000003</c:v>
                </c:pt>
                <c:pt idx="10">
                  <c:v>2.3600000000000003</c:v>
                </c:pt>
                <c:pt idx="11">
                  <c:v>2.4000000000000004</c:v>
                </c:pt>
                <c:pt idx="12">
                  <c:v>2.4400000000000004</c:v>
                </c:pt>
                <c:pt idx="13">
                  <c:v>2.4800000000000004</c:v>
                </c:pt>
                <c:pt idx="14">
                  <c:v>2.5200000000000005</c:v>
                </c:pt>
                <c:pt idx="15">
                  <c:v>2.5600000000000005</c:v>
                </c:pt>
                <c:pt idx="16">
                  <c:v>2.6000000000000005</c:v>
                </c:pt>
                <c:pt idx="17">
                  <c:v>2.6400000000000006</c:v>
                </c:pt>
                <c:pt idx="18">
                  <c:v>2.6800000000000006</c:v>
                </c:pt>
                <c:pt idx="19">
                  <c:v>2.7200000000000006</c:v>
                </c:pt>
                <c:pt idx="20">
                  <c:v>2.7600000000000007</c:v>
                </c:pt>
                <c:pt idx="21">
                  <c:v>2.8000000000000007</c:v>
                </c:pt>
                <c:pt idx="22">
                  <c:v>2.8400000000000007</c:v>
                </c:pt>
                <c:pt idx="23">
                  <c:v>2.8800000000000008</c:v>
                </c:pt>
                <c:pt idx="24">
                  <c:v>2.9200000000000008</c:v>
                </c:pt>
                <c:pt idx="25">
                  <c:v>2.9600000000000009</c:v>
                </c:pt>
                <c:pt idx="26">
                  <c:v>3.0000000000000009</c:v>
                </c:pt>
                <c:pt idx="27">
                  <c:v>3.0400000000000009</c:v>
                </c:pt>
                <c:pt idx="28">
                  <c:v>3.080000000000001</c:v>
                </c:pt>
                <c:pt idx="29">
                  <c:v>3.120000000000001</c:v>
                </c:pt>
                <c:pt idx="30">
                  <c:v>3.160000000000001</c:v>
                </c:pt>
                <c:pt idx="31">
                  <c:v>3.2000000000000011</c:v>
                </c:pt>
                <c:pt idx="32">
                  <c:v>3.2400000000000011</c:v>
                </c:pt>
                <c:pt idx="33">
                  <c:v>3.2800000000000011</c:v>
                </c:pt>
                <c:pt idx="34">
                  <c:v>3.3200000000000012</c:v>
                </c:pt>
                <c:pt idx="35">
                  <c:v>3.3600000000000012</c:v>
                </c:pt>
                <c:pt idx="36">
                  <c:v>3.4000000000000012</c:v>
                </c:pt>
                <c:pt idx="37">
                  <c:v>3.4400000000000013</c:v>
                </c:pt>
                <c:pt idx="38">
                  <c:v>3.4800000000000013</c:v>
                </c:pt>
                <c:pt idx="39">
                  <c:v>3.5200000000000014</c:v>
                </c:pt>
                <c:pt idx="40">
                  <c:v>3.5600000000000014</c:v>
                </c:pt>
                <c:pt idx="41">
                  <c:v>3.6000000000000014</c:v>
                </c:pt>
                <c:pt idx="42">
                  <c:v>3.6400000000000015</c:v>
                </c:pt>
                <c:pt idx="43">
                  <c:v>3.6800000000000015</c:v>
                </c:pt>
                <c:pt idx="44">
                  <c:v>3.7200000000000015</c:v>
                </c:pt>
                <c:pt idx="45">
                  <c:v>3.7600000000000016</c:v>
                </c:pt>
                <c:pt idx="46">
                  <c:v>3.8000000000000016</c:v>
                </c:pt>
                <c:pt idx="47">
                  <c:v>3.8400000000000016</c:v>
                </c:pt>
                <c:pt idx="48">
                  <c:v>3.8800000000000017</c:v>
                </c:pt>
                <c:pt idx="49">
                  <c:v>3.9200000000000017</c:v>
                </c:pt>
                <c:pt idx="50">
                  <c:v>3.9600000000000017</c:v>
                </c:pt>
                <c:pt idx="51">
                  <c:v>4.0000000000000018</c:v>
                </c:pt>
                <c:pt idx="52">
                  <c:v>4.0400000000000018</c:v>
                </c:pt>
                <c:pt idx="53">
                  <c:v>4.0800000000000018</c:v>
                </c:pt>
                <c:pt idx="54">
                  <c:v>4.1200000000000019</c:v>
                </c:pt>
                <c:pt idx="55">
                  <c:v>4.1600000000000019</c:v>
                </c:pt>
                <c:pt idx="56">
                  <c:v>4.200000000000002</c:v>
                </c:pt>
                <c:pt idx="57">
                  <c:v>4.240000000000002</c:v>
                </c:pt>
                <c:pt idx="58">
                  <c:v>4.280000000000002</c:v>
                </c:pt>
                <c:pt idx="59">
                  <c:v>4.3200000000000021</c:v>
                </c:pt>
                <c:pt idx="60">
                  <c:v>4.3600000000000021</c:v>
                </c:pt>
                <c:pt idx="61">
                  <c:v>4.4000000000000021</c:v>
                </c:pt>
                <c:pt idx="62">
                  <c:v>4.4400000000000022</c:v>
                </c:pt>
                <c:pt idx="63">
                  <c:v>4.4800000000000022</c:v>
                </c:pt>
                <c:pt idx="64">
                  <c:v>4.5200000000000022</c:v>
                </c:pt>
                <c:pt idx="65">
                  <c:v>4.5600000000000023</c:v>
                </c:pt>
                <c:pt idx="66">
                  <c:v>4.6000000000000023</c:v>
                </c:pt>
                <c:pt idx="67">
                  <c:v>4.6400000000000023</c:v>
                </c:pt>
                <c:pt idx="68">
                  <c:v>4.6800000000000024</c:v>
                </c:pt>
                <c:pt idx="69">
                  <c:v>4.7200000000000024</c:v>
                </c:pt>
                <c:pt idx="70">
                  <c:v>4.7600000000000025</c:v>
                </c:pt>
                <c:pt idx="71">
                  <c:v>4.8000000000000025</c:v>
                </c:pt>
                <c:pt idx="72">
                  <c:v>4.8400000000000025</c:v>
                </c:pt>
                <c:pt idx="73">
                  <c:v>4.8800000000000026</c:v>
                </c:pt>
                <c:pt idx="74">
                  <c:v>4.9200000000000026</c:v>
                </c:pt>
                <c:pt idx="75">
                  <c:v>4.9600000000000026</c:v>
                </c:pt>
                <c:pt idx="76">
                  <c:v>5.0000000000000027</c:v>
                </c:pt>
                <c:pt idx="77">
                  <c:v>5.0400000000000027</c:v>
                </c:pt>
                <c:pt idx="78">
                  <c:v>5.0800000000000027</c:v>
                </c:pt>
                <c:pt idx="79">
                  <c:v>5.1200000000000028</c:v>
                </c:pt>
                <c:pt idx="80">
                  <c:v>5.1600000000000028</c:v>
                </c:pt>
                <c:pt idx="81">
                  <c:v>5.2000000000000028</c:v>
                </c:pt>
                <c:pt idx="82">
                  <c:v>5.2400000000000029</c:v>
                </c:pt>
                <c:pt idx="83">
                  <c:v>5.2800000000000029</c:v>
                </c:pt>
                <c:pt idx="84">
                  <c:v>5.3200000000000029</c:v>
                </c:pt>
                <c:pt idx="85">
                  <c:v>5.360000000000003</c:v>
                </c:pt>
                <c:pt idx="86">
                  <c:v>5.400000000000003</c:v>
                </c:pt>
                <c:pt idx="87">
                  <c:v>5.4400000000000031</c:v>
                </c:pt>
                <c:pt idx="88">
                  <c:v>5.4800000000000031</c:v>
                </c:pt>
                <c:pt idx="89">
                  <c:v>5.5200000000000031</c:v>
                </c:pt>
                <c:pt idx="90">
                  <c:v>5.5600000000000032</c:v>
                </c:pt>
                <c:pt idx="91">
                  <c:v>5.6000000000000032</c:v>
                </c:pt>
                <c:pt idx="92">
                  <c:v>5.6400000000000032</c:v>
                </c:pt>
                <c:pt idx="93">
                  <c:v>5.6800000000000033</c:v>
                </c:pt>
                <c:pt idx="94">
                  <c:v>5.7200000000000033</c:v>
                </c:pt>
                <c:pt idx="95">
                  <c:v>5.7600000000000033</c:v>
                </c:pt>
                <c:pt idx="96">
                  <c:v>5.8000000000000034</c:v>
                </c:pt>
                <c:pt idx="97">
                  <c:v>5.8400000000000034</c:v>
                </c:pt>
                <c:pt idx="98">
                  <c:v>5.8800000000000034</c:v>
                </c:pt>
                <c:pt idx="99">
                  <c:v>5.9200000000000035</c:v>
                </c:pt>
                <c:pt idx="100">
                  <c:v>5.9600000000000035</c:v>
                </c:pt>
                <c:pt idx="101">
                  <c:v>6.0000000000000036</c:v>
                </c:pt>
                <c:pt idx="102">
                  <c:v>6.0001000000000033</c:v>
                </c:pt>
              </c:numCache>
            </c:numRef>
          </c:xVal>
          <c:yVal>
            <c:numRef>
              <c:f>'Slide 27a'!$B$4:$B$106</c:f>
              <c:numCache>
                <c:formatCode>General</c:formatCode>
                <c:ptCount val="103"/>
                <c:pt idx="0">
                  <c:v>0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</c:v>
                </c:pt>
                <c:pt idx="71">
                  <c:v>0.25</c:v>
                </c:pt>
                <c:pt idx="72">
                  <c:v>0.25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0.25</c:v>
                </c:pt>
                <c:pt idx="87">
                  <c:v>0.25</c:v>
                </c:pt>
                <c:pt idx="88">
                  <c:v>0.25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</c:v>
                </c:pt>
                <c:pt idx="95">
                  <c:v>0.25</c:v>
                </c:pt>
                <c:pt idx="96">
                  <c:v>0.25</c:v>
                </c:pt>
                <c:pt idx="97">
                  <c:v>0.25</c:v>
                </c:pt>
                <c:pt idx="98">
                  <c:v>0.25</c:v>
                </c:pt>
                <c:pt idx="99">
                  <c:v>0.25</c:v>
                </c:pt>
                <c:pt idx="100">
                  <c:v>0.25</c:v>
                </c:pt>
                <c:pt idx="101">
                  <c:v>0.25</c:v>
                </c:pt>
                <c:pt idx="1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50-4866-9AEE-B84F40F7B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609087"/>
        <c:axId val="1609608607"/>
      </c:scatterChart>
      <c:valAx>
        <c:axId val="160960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608607"/>
        <c:crosses val="autoZero"/>
        <c:crossBetween val="midCat"/>
      </c:valAx>
      <c:valAx>
        <c:axId val="160960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60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f(x) vs 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'Slide 27b'!$B$3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'Slide 27b'!$A$4:$A$106</c:f>
              <c:numCache>
                <c:formatCode>0.000</c:formatCode>
                <c:ptCount val="103"/>
                <c:pt idx="0">
                  <c:v>-1E-4</c:v>
                </c:pt>
                <c:pt idx="1">
                  <c:v>0</c:v>
                </c:pt>
                <c:pt idx="2">
                  <c:v>0.04</c:v>
                </c:pt>
                <c:pt idx="3">
                  <c:v>0.08</c:v>
                </c:pt>
                <c:pt idx="4">
                  <c:v>0.12</c:v>
                </c:pt>
                <c:pt idx="5">
                  <c:v>0.16</c:v>
                </c:pt>
                <c:pt idx="6">
                  <c:v>0.2</c:v>
                </c:pt>
                <c:pt idx="7">
                  <c:v>0.24000000000000002</c:v>
                </c:pt>
                <c:pt idx="8">
                  <c:v>0.28000000000000003</c:v>
                </c:pt>
                <c:pt idx="9">
                  <c:v>0.32</c:v>
                </c:pt>
                <c:pt idx="10">
                  <c:v>0.36</c:v>
                </c:pt>
                <c:pt idx="11">
                  <c:v>0.39999999999999997</c:v>
                </c:pt>
                <c:pt idx="12">
                  <c:v>0.43999999999999995</c:v>
                </c:pt>
                <c:pt idx="13">
                  <c:v>0.47999999999999993</c:v>
                </c:pt>
                <c:pt idx="14">
                  <c:v>0.51999999999999991</c:v>
                </c:pt>
                <c:pt idx="15">
                  <c:v>0.55999999999999994</c:v>
                </c:pt>
                <c:pt idx="16">
                  <c:v>0.6</c:v>
                </c:pt>
                <c:pt idx="17">
                  <c:v>0.64</c:v>
                </c:pt>
                <c:pt idx="18">
                  <c:v>0.68</c:v>
                </c:pt>
                <c:pt idx="19">
                  <c:v>0.72000000000000008</c:v>
                </c:pt>
                <c:pt idx="20">
                  <c:v>0.76000000000000012</c:v>
                </c:pt>
                <c:pt idx="21">
                  <c:v>0.80000000000000016</c:v>
                </c:pt>
                <c:pt idx="22">
                  <c:v>0.84000000000000019</c:v>
                </c:pt>
                <c:pt idx="23">
                  <c:v>0.88000000000000023</c:v>
                </c:pt>
                <c:pt idx="24">
                  <c:v>0.92000000000000026</c:v>
                </c:pt>
                <c:pt idx="25">
                  <c:v>0.9600000000000003</c:v>
                </c:pt>
                <c:pt idx="26">
                  <c:v>1.0000000000000002</c:v>
                </c:pt>
                <c:pt idx="27">
                  <c:v>1.0400000000000003</c:v>
                </c:pt>
                <c:pt idx="28">
                  <c:v>1.0800000000000003</c:v>
                </c:pt>
                <c:pt idx="29">
                  <c:v>1.1200000000000003</c:v>
                </c:pt>
                <c:pt idx="30">
                  <c:v>1.1600000000000004</c:v>
                </c:pt>
                <c:pt idx="31">
                  <c:v>1.2000000000000004</c:v>
                </c:pt>
                <c:pt idx="32">
                  <c:v>1.2400000000000004</c:v>
                </c:pt>
                <c:pt idx="33">
                  <c:v>1.2800000000000005</c:v>
                </c:pt>
                <c:pt idx="34">
                  <c:v>1.3200000000000005</c:v>
                </c:pt>
                <c:pt idx="35">
                  <c:v>1.3600000000000005</c:v>
                </c:pt>
                <c:pt idx="36">
                  <c:v>1.4000000000000006</c:v>
                </c:pt>
                <c:pt idx="37">
                  <c:v>1.4400000000000006</c:v>
                </c:pt>
                <c:pt idx="38">
                  <c:v>1.4800000000000006</c:v>
                </c:pt>
                <c:pt idx="39">
                  <c:v>1.5200000000000007</c:v>
                </c:pt>
                <c:pt idx="40">
                  <c:v>1.5600000000000007</c:v>
                </c:pt>
                <c:pt idx="41">
                  <c:v>1.6000000000000008</c:v>
                </c:pt>
                <c:pt idx="42">
                  <c:v>1.6400000000000008</c:v>
                </c:pt>
                <c:pt idx="43">
                  <c:v>1.6800000000000008</c:v>
                </c:pt>
                <c:pt idx="44">
                  <c:v>1.7200000000000009</c:v>
                </c:pt>
                <c:pt idx="45">
                  <c:v>1.7600000000000009</c:v>
                </c:pt>
                <c:pt idx="46">
                  <c:v>1.8000000000000009</c:v>
                </c:pt>
                <c:pt idx="47">
                  <c:v>1.840000000000001</c:v>
                </c:pt>
                <c:pt idx="48">
                  <c:v>1.880000000000001</c:v>
                </c:pt>
                <c:pt idx="49">
                  <c:v>1.920000000000001</c:v>
                </c:pt>
                <c:pt idx="50">
                  <c:v>1.9600000000000011</c:v>
                </c:pt>
                <c:pt idx="51">
                  <c:v>2.0000000000000009</c:v>
                </c:pt>
                <c:pt idx="52">
                  <c:v>2.0400000000000009</c:v>
                </c:pt>
                <c:pt idx="53">
                  <c:v>2.080000000000001</c:v>
                </c:pt>
                <c:pt idx="54">
                  <c:v>2.120000000000001</c:v>
                </c:pt>
                <c:pt idx="55">
                  <c:v>2.160000000000001</c:v>
                </c:pt>
                <c:pt idx="56">
                  <c:v>2.2000000000000011</c:v>
                </c:pt>
                <c:pt idx="57">
                  <c:v>2.2400000000000011</c:v>
                </c:pt>
                <c:pt idx="58">
                  <c:v>2.2800000000000011</c:v>
                </c:pt>
                <c:pt idx="59">
                  <c:v>2.3200000000000012</c:v>
                </c:pt>
                <c:pt idx="60">
                  <c:v>2.3600000000000012</c:v>
                </c:pt>
                <c:pt idx="61">
                  <c:v>2.4000000000000012</c:v>
                </c:pt>
                <c:pt idx="62">
                  <c:v>2.4400000000000013</c:v>
                </c:pt>
                <c:pt idx="63">
                  <c:v>2.4800000000000013</c:v>
                </c:pt>
                <c:pt idx="64">
                  <c:v>2.5200000000000014</c:v>
                </c:pt>
                <c:pt idx="65">
                  <c:v>2.5600000000000014</c:v>
                </c:pt>
                <c:pt idx="66">
                  <c:v>2.6000000000000014</c:v>
                </c:pt>
                <c:pt idx="67">
                  <c:v>2.6400000000000015</c:v>
                </c:pt>
                <c:pt idx="68">
                  <c:v>2.6800000000000015</c:v>
                </c:pt>
                <c:pt idx="69">
                  <c:v>2.7200000000000015</c:v>
                </c:pt>
                <c:pt idx="70">
                  <c:v>2.7600000000000016</c:v>
                </c:pt>
                <c:pt idx="71">
                  <c:v>2.8000000000000016</c:v>
                </c:pt>
                <c:pt idx="72">
                  <c:v>2.8400000000000016</c:v>
                </c:pt>
                <c:pt idx="73">
                  <c:v>2.8800000000000017</c:v>
                </c:pt>
                <c:pt idx="74">
                  <c:v>2.9200000000000017</c:v>
                </c:pt>
                <c:pt idx="75">
                  <c:v>2.9600000000000017</c:v>
                </c:pt>
                <c:pt idx="76">
                  <c:v>3.0000000000000018</c:v>
                </c:pt>
                <c:pt idx="77">
                  <c:v>3.0400000000000018</c:v>
                </c:pt>
                <c:pt idx="78">
                  <c:v>3.0800000000000018</c:v>
                </c:pt>
                <c:pt idx="79">
                  <c:v>3.1200000000000019</c:v>
                </c:pt>
                <c:pt idx="80">
                  <c:v>3.1600000000000019</c:v>
                </c:pt>
                <c:pt idx="81">
                  <c:v>3.200000000000002</c:v>
                </c:pt>
                <c:pt idx="82">
                  <c:v>3.240000000000002</c:v>
                </c:pt>
                <c:pt idx="83">
                  <c:v>3.280000000000002</c:v>
                </c:pt>
                <c:pt idx="84">
                  <c:v>3.3200000000000021</c:v>
                </c:pt>
                <c:pt idx="85">
                  <c:v>3.3600000000000021</c:v>
                </c:pt>
                <c:pt idx="86">
                  <c:v>3.4000000000000021</c:v>
                </c:pt>
                <c:pt idx="87">
                  <c:v>3.4400000000000022</c:v>
                </c:pt>
                <c:pt idx="88">
                  <c:v>3.4800000000000022</c:v>
                </c:pt>
                <c:pt idx="89">
                  <c:v>3.5200000000000022</c:v>
                </c:pt>
                <c:pt idx="90">
                  <c:v>3.5600000000000023</c:v>
                </c:pt>
                <c:pt idx="91">
                  <c:v>3.6000000000000023</c:v>
                </c:pt>
                <c:pt idx="92">
                  <c:v>3.6400000000000023</c:v>
                </c:pt>
                <c:pt idx="93">
                  <c:v>3.6800000000000024</c:v>
                </c:pt>
                <c:pt idx="94">
                  <c:v>3.7200000000000024</c:v>
                </c:pt>
                <c:pt idx="95">
                  <c:v>3.7600000000000025</c:v>
                </c:pt>
                <c:pt idx="96">
                  <c:v>3.8000000000000025</c:v>
                </c:pt>
                <c:pt idx="97">
                  <c:v>3.8400000000000025</c:v>
                </c:pt>
                <c:pt idx="98">
                  <c:v>3.8800000000000026</c:v>
                </c:pt>
                <c:pt idx="99">
                  <c:v>3.9200000000000026</c:v>
                </c:pt>
                <c:pt idx="100">
                  <c:v>3.9600000000000026</c:v>
                </c:pt>
                <c:pt idx="101">
                  <c:v>4.0000000000000027</c:v>
                </c:pt>
                <c:pt idx="102">
                  <c:v>4.0001000000000024</c:v>
                </c:pt>
              </c:numCache>
            </c:numRef>
          </c:xVal>
          <c:yVal>
            <c:numRef>
              <c:f>'Slide 27b'!$B$4:$B$106</c:f>
              <c:numCache>
                <c:formatCode>General</c:formatCode>
                <c:ptCount val="103"/>
                <c:pt idx="0">
                  <c:v>0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</c:v>
                </c:pt>
                <c:pt idx="71">
                  <c:v>0.25</c:v>
                </c:pt>
                <c:pt idx="72">
                  <c:v>0.25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0.25</c:v>
                </c:pt>
                <c:pt idx="87">
                  <c:v>0.25</c:v>
                </c:pt>
                <c:pt idx="88">
                  <c:v>0.25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</c:v>
                </c:pt>
                <c:pt idx="95">
                  <c:v>0.25</c:v>
                </c:pt>
                <c:pt idx="96">
                  <c:v>0.25</c:v>
                </c:pt>
                <c:pt idx="97">
                  <c:v>0.25</c:v>
                </c:pt>
                <c:pt idx="98">
                  <c:v>0.25</c:v>
                </c:pt>
                <c:pt idx="99">
                  <c:v>0.25</c:v>
                </c:pt>
                <c:pt idx="100">
                  <c:v>0.25</c:v>
                </c:pt>
                <c:pt idx="101">
                  <c:v>0.25</c:v>
                </c:pt>
                <c:pt idx="1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EC-447D-BBD9-303BCE24F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609087"/>
        <c:axId val="1609608607"/>
      </c:scatterChart>
      <c:valAx>
        <c:axId val="160960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608607"/>
        <c:crosses val="autoZero"/>
        <c:crossBetween val="midCat"/>
      </c:valAx>
      <c:valAx>
        <c:axId val="160960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60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f(x) vs 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'Slide 27c'!$B$3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'Slide 27c'!$A$4:$A$106</c:f>
              <c:numCache>
                <c:formatCode>0.000</c:formatCode>
                <c:ptCount val="103"/>
                <c:pt idx="0">
                  <c:v>-1E-4</c:v>
                </c:pt>
                <c:pt idx="1">
                  <c:v>0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6.0000000000000005E-2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9.9999999999999992E-2</c:v>
                </c:pt>
                <c:pt idx="12">
                  <c:v>0.10999999999999999</c:v>
                </c:pt>
                <c:pt idx="13">
                  <c:v>0.11999999999999998</c:v>
                </c:pt>
                <c:pt idx="14">
                  <c:v>0.12999999999999998</c:v>
                </c:pt>
                <c:pt idx="15">
                  <c:v>0.13999999999999999</c:v>
                </c:pt>
                <c:pt idx="16">
                  <c:v>0.15</c:v>
                </c:pt>
                <c:pt idx="17">
                  <c:v>0.16</c:v>
                </c:pt>
                <c:pt idx="18">
                  <c:v>0.17</c:v>
                </c:pt>
                <c:pt idx="19">
                  <c:v>0.18000000000000002</c:v>
                </c:pt>
                <c:pt idx="20">
                  <c:v>0.19000000000000003</c:v>
                </c:pt>
                <c:pt idx="21">
                  <c:v>0.20000000000000004</c:v>
                </c:pt>
                <c:pt idx="22">
                  <c:v>0.21000000000000005</c:v>
                </c:pt>
                <c:pt idx="23">
                  <c:v>0.22000000000000006</c:v>
                </c:pt>
                <c:pt idx="24">
                  <c:v>0.23000000000000007</c:v>
                </c:pt>
                <c:pt idx="25">
                  <c:v>0.24000000000000007</c:v>
                </c:pt>
                <c:pt idx="26">
                  <c:v>0.25000000000000006</c:v>
                </c:pt>
                <c:pt idx="27">
                  <c:v>0.26000000000000006</c:v>
                </c:pt>
                <c:pt idx="28">
                  <c:v>0.27000000000000007</c:v>
                </c:pt>
                <c:pt idx="29">
                  <c:v>0.28000000000000008</c:v>
                </c:pt>
                <c:pt idx="30">
                  <c:v>0.29000000000000009</c:v>
                </c:pt>
                <c:pt idx="31">
                  <c:v>0.3000000000000001</c:v>
                </c:pt>
                <c:pt idx="32">
                  <c:v>0.31000000000000011</c:v>
                </c:pt>
                <c:pt idx="33">
                  <c:v>0.32000000000000012</c:v>
                </c:pt>
                <c:pt idx="34">
                  <c:v>0.33000000000000013</c:v>
                </c:pt>
                <c:pt idx="35">
                  <c:v>0.34000000000000014</c:v>
                </c:pt>
                <c:pt idx="36">
                  <c:v>0.35000000000000014</c:v>
                </c:pt>
                <c:pt idx="37">
                  <c:v>0.36000000000000015</c:v>
                </c:pt>
                <c:pt idx="38">
                  <c:v>0.37000000000000016</c:v>
                </c:pt>
                <c:pt idx="39">
                  <c:v>0.38000000000000017</c:v>
                </c:pt>
                <c:pt idx="40">
                  <c:v>0.39000000000000018</c:v>
                </c:pt>
                <c:pt idx="41">
                  <c:v>0.40000000000000019</c:v>
                </c:pt>
                <c:pt idx="42">
                  <c:v>0.4100000000000002</c:v>
                </c:pt>
                <c:pt idx="43">
                  <c:v>0.42000000000000021</c:v>
                </c:pt>
                <c:pt idx="44">
                  <c:v>0.43000000000000022</c:v>
                </c:pt>
                <c:pt idx="45">
                  <c:v>0.44000000000000022</c:v>
                </c:pt>
                <c:pt idx="46">
                  <c:v>0.45000000000000023</c:v>
                </c:pt>
                <c:pt idx="47">
                  <c:v>0.46000000000000024</c:v>
                </c:pt>
                <c:pt idx="48">
                  <c:v>0.47000000000000025</c:v>
                </c:pt>
                <c:pt idx="49">
                  <c:v>0.48000000000000026</c:v>
                </c:pt>
                <c:pt idx="50">
                  <c:v>0.49000000000000027</c:v>
                </c:pt>
                <c:pt idx="51">
                  <c:v>0.50000000000000022</c:v>
                </c:pt>
                <c:pt idx="52">
                  <c:v>0.51000000000000023</c:v>
                </c:pt>
                <c:pt idx="53">
                  <c:v>0.52000000000000024</c:v>
                </c:pt>
                <c:pt idx="54">
                  <c:v>0.53000000000000025</c:v>
                </c:pt>
                <c:pt idx="55">
                  <c:v>0.54000000000000026</c:v>
                </c:pt>
                <c:pt idx="56">
                  <c:v>0.55000000000000027</c:v>
                </c:pt>
                <c:pt idx="57">
                  <c:v>0.56000000000000028</c:v>
                </c:pt>
                <c:pt idx="58">
                  <c:v>0.57000000000000028</c:v>
                </c:pt>
                <c:pt idx="59">
                  <c:v>0.58000000000000029</c:v>
                </c:pt>
                <c:pt idx="60">
                  <c:v>0.5900000000000003</c:v>
                </c:pt>
                <c:pt idx="61">
                  <c:v>0.60000000000000031</c:v>
                </c:pt>
                <c:pt idx="62">
                  <c:v>0.61000000000000032</c:v>
                </c:pt>
                <c:pt idx="63">
                  <c:v>0.62000000000000033</c:v>
                </c:pt>
                <c:pt idx="64">
                  <c:v>0.63000000000000034</c:v>
                </c:pt>
                <c:pt idx="65">
                  <c:v>0.64000000000000035</c:v>
                </c:pt>
                <c:pt idx="66">
                  <c:v>0.65000000000000036</c:v>
                </c:pt>
                <c:pt idx="67">
                  <c:v>0.66000000000000036</c:v>
                </c:pt>
                <c:pt idx="68">
                  <c:v>0.67000000000000037</c:v>
                </c:pt>
                <c:pt idx="69">
                  <c:v>0.68000000000000038</c:v>
                </c:pt>
                <c:pt idx="70">
                  <c:v>0.69000000000000039</c:v>
                </c:pt>
                <c:pt idx="71">
                  <c:v>0.7000000000000004</c:v>
                </c:pt>
                <c:pt idx="72">
                  <c:v>0.71000000000000041</c:v>
                </c:pt>
                <c:pt idx="73">
                  <c:v>0.72000000000000042</c:v>
                </c:pt>
                <c:pt idx="74">
                  <c:v>0.73000000000000043</c:v>
                </c:pt>
                <c:pt idx="75">
                  <c:v>0.74000000000000044</c:v>
                </c:pt>
                <c:pt idx="76">
                  <c:v>0.75000000000000044</c:v>
                </c:pt>
                <c:pt idx="77">
                  <c:v>0.76000000000000045</c:v>
                </c:pt>
                <c:pt idx="78">
                  <c:v>0.77000000000000046</c:v>
                </c:pt>
                <c:pt idx="79">
                  <c:v>0.78000000000000047</c:v>
                </c:pt>
                <c:pt idx="80">
                  <c:v>0.79000000000000048</c:v>
                </c:pt>
                <c:pt idx="81">
                  <c:v>0.80000000000000049</c:v>
                </c:pt>
                <c:pt idx="82">
                  <c:v>0.8100000000000005</c:v>
                </c:pt>
                <c:pt idx="83">
                  <c:v>0.82000000000000051</c:v>
                </c:pt>
                <c:pt idx="84">
                  <c:v>0.83000000000000052</c:v>
                </c:pt>
                <c:pt idx="85">
                  <c:v>0.84000000000000052</c:v>
                </c:pt>
                <c:pt idx="86">
                  <c:v>0.85000000000000053</c:v>
                </c:pt>
                <c:pt idx="87">
                  <c:v>0.86000000000000054</c:v>
                </c:pt>
                <c:pt idx="88">
                  <c:v>0.87000000000000055</c:v>
                </c:pt>
                <c:pt idx="89">
                  <c:v>0.88000000000000056</c:v>
                </c:pt>
                <c:pt idx="90">
                  <c:v>0.89000000000000057</c:v>
                </c:pt>
                <c:pt idx="91">
                  <c:v>0.90000000000000058</c:v>
                </c:pt>
                <c:pt idx="92">
                  <c:v>0.91000000000000059</c:v>
                </c:pt>
                <c:pt idx="93">
                  <c:v>0.9200000000000006</c:v>
                </c:pt>
                <c:pt idx="94">
                  <c:v>0.9300000000000006</c:v>
                </c:pt>
                <c:pt idx="95">
                  <c:v>0.94000000000000061</c:v>
                </c:pt>
                <c:pt idx="96">
                  <c:v>0.95000000000000062</c:v>
                </c:pt>
                <c:pt idx="97">
                  <c:v>0.96000000000000063</c:v>
                </c:pt>
                <c:pt idx="98">
                  <c:v>0.97000000000000064</c:v>
                </c:pt>
                <c:pt idx="99">
                  <c:v>0.98000000000000065</c:v>
                </c:pt>
                <c:pt idx="100">
                  <c:v>0.99000000000000066</c:v>
                </c:pt>
                <c:pt idx="101">
                  <c:v>1.0000000000000007</c:v>
                </c:pt>
                <c:pt idx="102">
                  <c:v>1.0001000000000007</c:v>
                </c:pt>
              </c:numCache>
            </c:numRef>
          </c:xVal>
          <c:yVal>
            <c:numRef>
              <c:f>'Slide 27c'!$B$4:$B$106</c:f>
              <c:numCache>
                <c:formatCode>General</c:formatCode>
                <c:ptCount val="103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2F-4AE3-8C98-28F159E70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609087"/>
        <c:axId val="1609608607"/>
      </c:scatterChart>
      <c:valAx>
        <c:axId val="160960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608607"/>
        <c:crosses val="autoZero"/>
        <c:crossBetween val="midCat"/>
      </c:valAx>
      <c:valAx>
        <c:axId val="160960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60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f(x) vs 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'Slide 28'!$B$3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'Slide 28'!$A$4:$A$106</c:f>
              <c:numCache>
                <c:formatCode>0.000</c:formatCode>
                <c:ptCount val="103"/>
                <c:pt idx="0">
                  <c:v>1.9999</c:v>
                </c:pt>
                <c:pt idx="1">
                  <c:v>2</c:v>
                </c:pt>
                <c:pt idx="2">
                  <c:v>2.04</c:v>
                </c:pt>
                <c:pt idx="3">
                  <c:v>2.08</c:v>
                </c:pt>
                <c:pt idx="4">
                  <c:v>2.12</c:v>
                </c:pt>
                <c:pt idx="5">
                  <c:v>2.16</c:v>
                </c:pt>
                <c:pt idx="6">
                  <c:v>2.2000000000000002</c:v>
                </c:pt>
                <c:pt idx="7">
                  <c:v>2.2400000000000002</c:v>
                </c:pt>
                <c:pt idx="8">
                  <c:v>2.2800000000000002</c:v>
                </c:pt>
                <c:pt idx="9">
                  <c:v>2.3200000000000003</c:v>
                </c:pt>
                <c:pt idx="10">
                  <c:v>2.3600000000000003</c:v>
                </c:pt>
                <c:pt idx="11">
                  <c:v>2.4000000000000004</c:v>
                </c:pt>
                <c:pt idx="12">
                  <c:v>2.4400000000000004</c:v>
                </c:pt>
                <c:pt idx="13">
                  <c:v>2.4800000000000004</c:v>
                </c:pt>
                <c:pt idx="14">
                  <c:v>2.5200000000000005</c:v>
                </c:pt>
                <c:pt idx="15">
                  <c:v>2.5600000000000005</c:v>
                </c:pt>
                <c:pt idx="16">
                  <c:v>2.6000000000000005</c:v>
                </c:pt>
                <c:pt idx="17">
                  <c:v>2.6400000000000006</c:v>
                </c:pt>
                <c:pt idx="18">
                  <c:v>2.6800000000000006</c:v>
                </c:pt>
                <c:pt idx="19">
                  <c:v>2.7200000000000006</c:v>
                </c:pt>
                <c:pt idx="20">
                  <c:v>2.7600000000000007</c:v>
                </c:pt>
                <c:pt idx="21">
                  <c:v>2.8000000000000007</c:v>
                </c:pt>
                <c:pt idx="22">
                  <c:v>2.8400000000000007</c:v>
                </c:pt>
                <c:pt idx="23">
                  <c:v>2.8800000000000008</c:v>
                </c:pt>
                <c:pt idx="24">
                  <c:v>2.9200000000000008</c:v>
                </c:pt>
                <c:pt idx="25">
                  <c:v>2.9600000000000009</c:v>
                </c:pt>
                <c:pt idx="26">
                  <c:v>3.0000000000000009</c:v>
                </c:pt>
                <c:pt idx="27">
                  <c:v>3.0400000000000009</c:v>
                </c:pt>
                <c:pt idx="28">
                  <c:v>3.080000000000001</c:v>
                </c:pt>
                <c:pt idx="29">
                  <c:v>3.120000000000001</c:v>
                </c:pt>
                <c:pt idx="30">
                  <c:v>3.160000000000001</c:v>
                </c:pt>
                <c:pt idx="31">
                  <c:v>3.2000000000000011</c:v>
                </c:pt>
                <c:pt idx="32">
                  <c:v>3.2400000000000011</c:v>
                </c:pt>
                <c:pt idx="33">
                  <c:v>3.2800000000000011</c:v>
                </c:pt>
                <c:pt idx="34">
                  <c:v>3.3200000000000012</c:v>
                </c:pt>
                <c:pt idx="35">
                  <c:v>3.3600000000000012</c:v>
                </c:pt>
                <c:pt idx="36">
                  <c:v>3.4000000000000012</c:v>
                </c:pt>
                <c:pt idx="37">
                  <c:v>3.4400000000000013</c:v>
                </c:pt>
                <c:pt idx="38">
                  <c:v>3.4800000000000013</c:v>
                </c:pt>
                <c:pt idx="39">
                  <c:v>3.5200000000000014</c:v>
                </c:pt>
                <c:pt idx="40">
                  <c:v>3.5600000000000014</c:v>
                </c:pt>
                <c:pt idx="41">
                  <c:v>3.6000000000000014</c:v>
                </c:pt>
                <c:pt idx="42">
                  <c:v>3.6400000000000015</c:v>
                </c:pt>
                <c:pt idx="43">
                  <c:v>3.6800000000000015</c:v>
                </c:pt>
                <c:pt idx="44">
                  <c:v>3.7200000000000015</c:v>
                </c:pt>
                <c:pt idx="45">
                  <c:v>3.7600000000000016</c:v>
                </c:pt>
                <c:pt idx="46">
                  <c:v>3.8000000000000016</c:v>
                </c:pt>
                <c:pt idx="47">
                  <c:v>3.8400000000000016</c:v>
                </c:pt>
                <c:pt idx="48">
                  <c:v>3.8800000000000017</c:v>
                </c:pt>
                <c:pt idx="49">
                  <c:v>3.9200000000000017</c:v>
                </c:pt>
                <c:pt idx="50">
                  <c:v>3.9600000000000017</c:v>
                </c:pt>
                <c:pt idx="51">
                  <c:v>4.0000000000000018</c:v>
                </c:pt>
                <c:pt idx="52">
                  <c:v>4.0400000000000018</c:v>
                </c:pt>
                <c:pt idx="53">
                  <c:v>4.0800000000000018</c:v>
                </c:pt>
                <c:pt idx="54">
                  <c:v>4.1200000000000019</c:v>
                </c:pt>
                <c:pt idx="55">
                  <c:v>4.1600000000000019</c:v>
                </c:pt>
                <c:pt idx="56">
                  <c:v>4.200000000000002</c:v>
                </c:pt>
                <c:pt idx="57">
                  <c:v>4.240000000000002</c:v>
                </c:pt>
                <c:pt idx="58">
                  <c:v>4.280000000000002</c:v>
                </c:pt>
                <c:pt idx="59">
                  <c:v>4.3200000000000021</c:v>
                </c:pt>
                <c:pt idx="60">
                  <c:v>4.3600000000000021</c:v>
                </c:pt>
                <c:pt idx="61">
                  <c:v>4.4000000000000021</c:v>
                </c:pt>
                <c:pt idx="62">
                  <c:v>4.4400000000000022</c:v>
                </c:pt>
                <c:pt idx="63">
                  <c:v>4.4800000000000022</c:v>
                </c:pt>
                <c:pt idx="64">
                  <c:v>4.5200000000000022</c:v>
                </c:pt>
                <c:pt idx="65">
                  <c:v>4.5600000000000023</c:v>
                </c:pt>
                <c:pt idx="66">
                  <c:v>4.6000000000000023</c:v>
                </c:pt>
                <c:pt idx="67">
                  <c:v>4.6400000000000023</c:v>
                </c:pt>
                <c:pt idx="68">
                  <c:v>4.6800000000000024</c:v>
                </c:pt>
                <c:pt idx="69">
                  <c:v>4.7200000000000024</c:v>
                </c:pt>
                <c:pt idx="70">
                  <c:v>4.7600000000000025</c:v>
                </c:pt>
                <c:pt idx="71">
                  <c:v>4.8000000000000025</c:v>
                </c:pt>
                <c:pt idx="72">
                  <c:v>4.8400000000000025</c:v>
                </c:pt>
                <c:pt idx="73">
                  <c:v>4.8800000000000026</c:v>
                </c:pt>
                <c:pt idx="74">
                  <c:v>4.9200000000000026</c:v>
                </c:pt>
                <c:pt idx="75">
                  <c:v>4.9600000000000026</c:v>
                </c:pt>
                <c:pt idx="76">
                  <c:v>5.0000000000000027</c:v>
                </c:pt>
                <c:pt idx="77">
                  <c:v>5.0400000000000027</c:v>
                </c:pt>
                <c:pt idx="78">
                  <c:v>5.0800000000000027</c:v>
                </c:pt>
                <c:pt idx="79">
                  <c:v>5.1200000000000028</c:v>
                </c:pt>
                <c:pt idx="80">
                  <c:v>5.1600000000000028</c:v>
                </c:pt>
                <c:pt idx="81">
                  <c:v>5.2000000000000028</c:v>
                </c:pt>
                <c:pt idx="82">
                  <c:v>5.2400000000000029</c:v>
                </c:pt>
                <c:pt idx="83">
                  <c:v>5.2800000000000029</c:v>
                </c:pt>
                <c:pt idx="84">
                  <c:v>5.3200000000000029</c:v>
                </c:pt>
                <c:pt idx="85">
                  <c:v>5.360000000000003</c:v>
                </c:pt>
                <c:pt idx="86">
                  <c:v>5.400000000000003</c:v>
                </c:pt>
                <c:pt idx="87">
                  <c:v>5.4400000000000031</c:v>
                </c:pt>
                <c:pt idx="88">
                  <c:v>5.4800000000000031</c:v>
                </c:pt>
                <c:pt idx="89">
                  <c:v>5.5200000000000031</c:v>
                </c:pt>
                <c:pt idx="90">
                  <c:v>5.5600000000000032</c:v>
                </c:pt>
                <c:pt idx="91">
                  <c:v>5.6000000000000032</c:v>
                </c:pt>
                <c:pt idx="92">
                  <c:v>5.6400000000000032</c:v>
                </c:pt>
                <c:pt idx="93">
                  <c:v>5.6800000000000033</c:v>
                </c:pt>
                <c:pt idx="94">
                  <c:v>5.7200000000000033</c:v>
                </c:pt>
                <c:pt idx="95">
                  <c:v>5.7600000000000033</c:v>
                </c:pt>
                <c:pt idx="96">
                  <c:v>5.8000000000000034</c:v>
                </c:pt>
                <c:pt idx="97">
                  <c:v>5.8400000000000034</c:v>
                </c:pt>
                <c:pt idx="98">
                  <c:v>5.8800000000000034</c:v>
                </c:pt>
                <c:pt idx="99">
                  <c:v>5.9200000000000035</c:v>
                </c:pt>
                <c:pt idx="100">
                  <c:v>5.9600000000000035</c:v>
                </c:pt>
                <c:pt idx="101">
                  <c:v>6.0000000000000036</c:v>
                </c:pt>
                <c:pt idx="102">
                  <c:v>6.0001000000000033</c:v>
                </c:pt>
              </c:numCache>
            </c:numRef>
          </c:xVal>
          <c:yVal>
            <c:numRef>
              <c:f>'Slide 28'!$B$4:$B$106</c:f>
              <c:numCache>
                <c:formatCode>General</c:formatCode>
                <c:ptCount val="103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3.0000000000000027E-2</c:v>
                </c:pt>
                <c:pt idx="8">
                  <c:v>3.5000000000000031E-2</c:v>
                </c:pt>
                <c:pt idx="9">
                  <c:v>4.0000000000000036E-2</c:v>
                </c:pt>
                <c:pt idx="10">
                  <c:v>4.500000000000004E-2</c:v>
                </c:pt>
                <c:pt idx="11">
                  <c:v>5.0000000000000044E-2</c:v>
                </c:pt>
                <c:pt idx="12">
                  <c:v>5.5000000000000049E-2</c:v>
                </c:pt>
                <c:pt idx="13">
                  <c:v>6.0000000000000053E-2</c:v>
                </c:pt>
                <c:pt idx="14">
                  <c:v>6.5000000000000058E-2</c:v>
                </c:pt>
                <c:pt idx="15">
                  <c:v>7.0000000000000062E-2</c:v>
                </c:pt>
                <c:pt idx="16">
                  <c:v>7.5000000000000067E-2</c:v>
                </c:pt>
                <c:pt idx="17">
                  <c:v>8.0000000000000071E-2</c:v>
                </c:pt>
                <c:pt idx="18">
                  <c:v>8.5000000000000075E-2</c:v>
                </c:pt>
                <c:pt idx="19">
                  <c:v>9.000000000000008E-2</c:v>
                </c:pt>
                <c:pt idx="20">
                  <c:v>9.5000000000000084E-2</c:v>
                </c:pt>
                <c:pt idx="21">
                  <c:v>0.10000000000000009</c:v>
                </c:pt>
                <c:pt idx="22">
                  <c:v>0.10500000000000009</c:v>
                </c:pt>
                <c:pt idx="23">
                  <c:v>0.1100000000000001</c:v>
                </c:pt>
                <c:pt idx="24">
                  <c:v>0.1150000000000001</c:v>
                </c:pt>
                <c:pt idx="25">
                  <c:v>0.12000000000000011</c:v>
                </c:pt>
                <c:pt idx="26">
                  <c:v>0.12500000000000011</c:v>
                </c:pt>
                <c:pt idx="27">
                  <c:v>0.13000000000000012</c:v>
                </c:pt>
                <c:pt idx="28">
                  <c:v>0.13500000000000012</c:v>
                </c:pt>
                <c:pt idx="29">
                  <c:v>0.14000000000000012</c:v>
                </c:pt>
                <c:pt idx="30">
                  <c:v>0.14500000000000013</c:v>
                </c:pt>
                <c:pt idx="31">
                  <c:v>0.15000000000000013</c:v>
                </c:pt>
                <c:pt idx="32">
                  <c:v>0.15500000000000014</c:v>
                </c:pt>
                <c:pt idx="33">
                  <c:v>0.16000000000000014</c:v>
                </c:pt>
                <c:pt idx="34">
                  <c:v>0.16500000000000015</c:v>
                </c:pt>
                <c:pt idx="35">
                  <c:v>0.17000000000000015</c:v>
                </c:pt>
                <c:pt idx="36">
                  <c:v>0.17500000000000016</c:v>
                </c:pt>
                <c:pt idx="37">
                  <c:v>0.18000000000000016</c:v>
                </c:pt>
                <c:pt idx="38">
                  <c:v>0.18500000000000016</c:v>
                </c:pt>
                <c:pt idx="39">
                  <c:v>0.19000000000000017</c:v>
                </c:pt>
                <c:pt idx="40">
                  <c:v>0.19500000000000017</c:v>
                </c:pt>
                <c:pt idx="41">
                  <c:v>0.20000000000000018</c:v>
                </c:pt>
                <c:pt idx="42">
                  <c:v>0.20500000000000018</c:v>
                </c:pt>
                <c:pt idx="43">
                  <c:v>0.21000000000000019</c:v>
                </c:pt>
                <c:pt idx="44">
                  <c:v>0.21500000000000019</c:v>
                </c:pt>
                <c:pt idx="45">
                  <c:v>0.2200000000000002</c:v>
                </c:pt>
                <c:pt idx="46">
                  <c:v>0.2250000000000002</c:v>
                </c:pt>
                <c:pt idx="47">
                  <c:v>0.2300000000000002</c:v>
                </c:pt>
                <c:pt idx="48">
                  <c:v>0.23500000000000021</c:v>
                </c:pt>
                <c:pt idx="49">
                  <c:v>0.24000000000000021</c:v>
                </c:pt>
                <c:pt idx="50">
                  <c:v>0.24500000000000022</c:v>
                </c:pt>
                <c:pt idx="51">
                  <c:v>0.25000000000000022</c:v>
                </c:pt>
                <c:pt idx="52">
                  <c:v>0.25500000000000023</c:v>
                </c:pt>
                <c:pt idx="53">
                  <c:v>0.26000000000000023</c:v>
                </c:pt>
                <c:pt idx="54">
                  <c:v>0.26500000000000024</c:v>
                </c:pt>
                <c:pt idx="55">
                  <c:v>0.27000000000000024</c:v>
                </c:pt>
                <c:pt idx="56">
                  <c:v>0.27500000000000024</c:v>
                </c:pt>
                <c:pt idx="57">
                  <c:v>0.28000000000000025</c:v>
                </c:pt>
                <c:pt idx="58">
                  <c:v>0.28500000000000025</c:v>
                </c:pt>
                <c:pt idx="59">
                  <c:v>0.29000000000000026</c:v>
                </c:pt>
                <c:pt idx="60">
                  <c:v>0.29500000000000026</c:v>
                </c:pt>
                <c:pt idx="61">
                  <c:v>0.30000000000000027</c:v>
                </c:pt>
                <c:pt idx="62">
                  <c:v>0.30500000000000027</c:v>
                </c:pt>
                <c:pt idx="63">
                  <c:v>0.31000000000000028</c:v>
                </c:pt>
                <c:pt idx="64">
                  <c:v>0.31500000000000028</c:v>
                </c:pt>
                <c:pt idx="65">
                  <c:v>0.32000000000000028</c:v>
                </c:pt>
                <c:pt idx="66">
                  <c:v>0.32500000000000029</c:v>
                </c:pt>
                <c:pt idx="67">
                  <c:v>0.33000000000000029</c:v>
                </c:pt>
                <c:pt idx="68">
                  <c:v>0.3350000000000003</c:v>
                </c:pt>
                <c:pt idx="69">
                  <c:v>0.3400000000000003</c:v>
                </c:pt>
                <c:pt idx="70">
                  <c:v>0.34500000000000031</c:v>
                </c:pt>
                <c:pt idx="71">
                  <c:v>0.35000000000000031</c:v>
                </c:pt>
                <c:pt idx="72">
                  <c:v>0.35500000000000032</c:v>
                </c:pt>
                <c:pt idx="73">
                  <c:v>0.36000000000000032</c:v>
                </c:pt>
                <c:pt idx="74">
                  <c:v>0.36500000000000032</c:v>
                </c:pt>
                <c:pt idx="75">
                  <c:v>0.37000000000000033</c:v>
                </c:pt>
                <c:pt idx="76">
                  <c:v>0.37500000000000033</c:v>
                </c:pt>
                <c:pt idx="77">
                  <c:v>0.38000000000000034</c:v>
                </c:pt>
                <c:pt idx="78">
                  <c:v>0.38500000000000034</c:v>
                </c:pt>
                <c:pt idx="79">
                  <c:v>0.39000000000000035</c:v>
                </c:pt>
                <c:pt idx="80">
                  <c:v>0.39500000000000035</c:v>
                </c:pt>
                <c:pt idx="81">
                  <c:v>0.40000000000000036</c:v>
                </c:pt>
                <c:pt idx="82">
                  <c:v>0.40500000000000036</c:v>
                </c:pt>
                <c:pt idx="83">
                  <c:v>0.41000000000000036</c:v>
                </c:pt>
                <c:pt idx="84">
                  <c:v>0.41500000000000037</c:v>
                </c:pt>
                <c:pt idx="85">
                  <c:v>0.42000000000000037</c:v>
                </c:pt>
                <c:pt idx="86">
                  <c:v>0.42500000000000038</c:v>
                </c:pt>
                <c:pt idx="87">
                  <c:v>0.43000000000000038</c:v>
                </c:pt>
                <c:pt idx="88">
                  <c:v>0.43500000000000039</c:v>
                </c:pt>
                <c:pt idx="89">
                  <c:v>0.44000000000000039</c:v>
                </c:pt>
                <c:pt idx="90">
                  <c:v>0.4450000000000004</c:v>
                </c:pt>
                <c:pt idx="91">
                  <c:v>0.4500000000000004</c:v>
                </c:pt>
                <c:pt idx="92">
                  <c:v>0.4550000000000004</c:v>
                </c:pt>
                <c:pt idx="93">
                  <c:v>0.46000000000000041</c:v>
                </c:pt>
                <c:pt idx="94">
                  <c:v>0.46500000000000041</c:v>
                </c:pt>
                <c:pt idx="95">
                  <c:v>0.47000000000000042</c:v>
                </c:pt>
                <c:pt idx="96">
                  <c:v>0.47500000000000042</c:v>
                </c:pt>
                <c:pt idx="97">
                  <c:v>0.48000000000000043</c:v>
                </c:pt>
                <c:pt idx="98">
                  <c:v>0.48500000000000043</c:v>
                </c:pt>
                <c:pt idx="99">
                  <c:v>0.49000000000000044</c:v>
                </c:pt>
                <c:pt idx="100">
                  <c:v>0.49500000000000044</c:v>
                </c:pt>
                <c:pt idx="101">
                  <c:v>0.50000000000000044</c:v>
                </c:pt>
                <c:pt idx="1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1D-43CD-8C25-80567D51E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609087"/>
        <c:axId val="1609608607"/>
      </c:scatterChart>
      <c:valAx>
        <c:axId val="160960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608607"/>
        <c:crosses val="autoZero"/>
        <c:crossBetween val="midCat"/>
      </c:valAx>
      <c:valAx>
        <c:axId val="160960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60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f(x)/F(x) vs 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'Slide 30 '!$B$3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'Slide 30 '!$A$4:$A$109</c:f>
              <c:numCache>
                <c:formatCode>0.000</c:formatCode>
                <c:ptCount val="106"/>
                <c:pt idx="0">
                  <c:v>1.9999</c:v>
                </c:pt>
                <c:pt idx="1">
                  <c:v>2</c:v>
                </c:pt>
                <c:pt idx="2">
                  <c:v>2.04</c:v>
                </c:pt>
                <c:pt idx="3">
                  <c:v>2.08</c:v>
                </c:pt>
                <c:pt idx="4">
                  <c:v>2.12</c:v>
                </c:pt>
                <c:pt idx="5">
                  <c:v>2.16</c:v>
                </c:pt>
                <c:pt idx="6">
                  <c:v>2.2000000000000002</c:v>
                </c:pt>
                <c:pt idx="7">
                  <c:v>2.2400000000000002</c:v>
                </c:pt>
                <c:pt idx="8">
                  <c:v>2.2800000000000002</c:v>
                </c:pt>
                <c:pt idx="9">
                  <c:v>2.3200000000000003</c:v>
                </c:pt>
                <c:pt idx="10">
                  <c:v>2.3600000000000003</c:v>
                </c:pt>
                <c:pt idx="11">
                  <c:v>2.4000000000000004</c:v>
                </c:pt>
                <c:pt idx="12">
                  <c:v>2.4400000000000004</c:v>
                </c:pt>
                <c:pt idx="13">
                  <c:v>2.4800000000000004</c:v>
                </c:pt>
                <c:pt idx="14">
                  <c:v>2.5200000000000005</c:v>
                </c:pt>
                <c:pt idx="15">
                  <c:v>2.5600000000000005</c:v>
                </c:pt>
                <c:pt idx="16">
                  <c:v>2.6000000000000005</c:v>
                </c:pt>
                <c:pt idx="17">
                  <c:v>2.6400000000000006</c:v>
                </c:pt>
                <c:pt idx="18">
                  <c:v>2.6800000000000006</c:v>
                </c:pt>
                <c:pt idx="19">
                  <c:v>2.7200000000000006</c:v>
                </c:pt>
                <c:pt idx="20">
                  <c:v>2.7600000000000007</c:v>
                </c:pt>
                <c:pt idx="21">
                  <c:v>2.8000000000000007</c:v>
                </c:pt>
                <c:pt idx="22">
                  <c:v>2.8400000000000007</c:v>
                </c:pt>
                <c:pt idx="23">
                  <c:v>2.8800000000000008</c:v>
                </c:pt>
                <c:pt idx="24">
                  <c:v>2.9200000000000008</c:v>
                </c:pt>
                <c:pt idx="25">
                  <c:v>2.9600000000000009</c:v>
                </c:pt>
                <c:pt idx="26">
                  <c:v>3.0000000000000009</c:v>
                </c:pt>
                <c:pt idx="27">
                  <c:v>3.0400000000000009</c:v>
                </c:pt>
                <c:pt idx="28">
                  <c:v>3.080000000000001</c:v>
                </c:pt>
                <c:pt idx="29">
                  <c:v>3.120000000000001</c:v>
                </c:pt>
                <c:pt idx="30">
                  <c:v>3.160000000000001</c:v>
                </c:pt>
                <c:pt idx="31">
                  <c:v>3.2000000000000011</c:v>
                </c:pt>
                <c:pt idx="32">
                  <c:v>3.2400000000000011</c:v>
                </c:pt>
                <c:pt idx="33">
                  <c:v>3.2800000000000011</c:v>
                </c:pt>
                <c:pt idx="34">
                  <c:v>3.3200000000000012</c:v>
                </c:pt>
                <c:pt idx="35">
                  <c:v>3.3600000000000012</c:v>
                </c:pt>
                <c:pt idx="36">
                  <c:v>3.4000000000000012</c:v>
                </c:pt>
                <c:pt idx="37">
                  <c:v>3.4400000000000013</c:v>
                </c:pt>
                <c:pt idx="38">
                  <c:v>3.4800000000000013</c:v>
                </c:pt>
                <c:pt idx="39">
                  <c:v>3.5200000000000014</c:v>
                </c:pt>
                <c:pt idx="40">
                  <c:v>3.5600000000000014</c:v>
                </c:pt>
                <c:pt idx="41">
                  <c:v>3.6000000000000014</c:v>
                </c:pt>
                <c:pt idx="42">
                  <c:v>3.6400000000000015</c:v>
                </c:pt>
                <c:pt idx="43">
                  <c:v>3.6800000000000015</c:v>
                </c:pt>
                <c:pt idx="44">
                  <c:v>3.7200000000000015</c:v>
                </c:pt>
                <c:pt idx="45">
                  <c:v>3.7600000000000016</c:v>
                </c:pt>
                <c:pt idx="46">
                  <c:v>3.8000000000000016</c:v>
                </c:pt>
                <c:pt idx="47">
                  <c:v>3.8400000000000016</c:v>
                </c:pt>
                <c:pt idx="48">
                  <c:v>3.8800000000000017</c:v>
                </c:pt>
                <c:pt idx="49">
                  <c:v>3.9200000000000017</c:v>
                </c:pt>
                <c:pt idx="50">
                  <c:v>3.9600000000000017</c:v>
                </c:pt>
                <c:pt idx="51">
                  <c:v>4.0000000000000018</c:v>
                </c:pt>
                <c:pt idx="52">
                  <c:v>4.0400000000000018</c:v>
                </c:pt>
                <c:pt idx="53">
                  <c:v>4.0800000000000018</c:v>
                </c:pt>
                <c:pt idx="54">
                  <c:v>4.1200000000000019</c:v>
                </c:pt>
                <c:pt idx="55">
                  <c:v>4.1600000000000019</c:v>
                </c:pt>
                <c:pt idx="56">
                  <c:v>4.200000000000002</c:v>
                </c:pt>
                <c:pt idx="57">
                  <c:v>4.240000000000002</c:v>
                </c:pt>
                <c:pt idx="58">
                  <c:v>4.280000000000002</c:v>
                </c:pt>
                <c:pt idx="59">
                  <c:v>4.3200000000000021</c:v>
                </c:pt>
                <c:pt idx="60">
                  <c:v>4.3600000000000021</c:v>
                </c:pt>
                <c:pt idx="61">
                  <c:v>4.4000000000000021</c:v>
                </c:pt>
                <c:pt idx="62">
                  <c:v>4.4400000000000022</c:v>
                </c:pt>
                <c:pt idx="63">
                  <c:v>4.4800000000000022</c:v>
                </c:pt>
                <c:pt idx="64">
                  <c:v>4.5200000000000022</c:v>
                </c:pt>
                <c:pt idx="65">
                  <c:v>4.5600000000000023</c:v>
                </c:pt>
                <c:pt idx="66">
                  <c:v>4.6000000000000023</c:v>
                </c:pt>
                <c:pt idx="67">
                  <c:v>4.6400000000000023</c:v>
                </c:pt>
                <c:pt idx="68">
                  <c:v>4.6800000000000024</c:v>
                </c:pt>
                <c:pt idx="69">
                  <c:v>4.7200000000000024</c:v>
                </c:pt>
                <c:pt idx="70">
                  <c:v>4.7600000000000025</c:v>
                </c:pt>
                <c:pt idx="71">
                  <c:v>4.8000000000000025</c:v>
                </c:pt>
                <c:pt idx="72">
                  <c:v>4.8400000000000025</c:v>
                </c:pt>
                <c:pt idx="73">
                  <c:v>4.8800000000000026</c:v>
                </c:pt>
                <c:pt idx="74">
                  <c:v>4.9200000000000026</c:v>
                </c:pt>
                <c:pt idx="75">
                  <c:v>4.9600000000000026</c:v>
                </c:pt>
                <c:pt idx="76">
                  <c:v>5.0000000000000027</c:v>
                </c:pt>
                <c:pt idx="77">
                  <c:v>5.0400000000000027</c:v>
                </c:pt>
                <c:pt idx="78">
                  <c:v>5.0800000000000027</c:v>
                </c:pt>
                <c:pt idx="79">
                  <c:v>5.1200000000000028</c:v>
                </c:pt>
                <c:pt idx="80">
                  <c:v>5.1600000000000028</c:v>
                </c:pt>
                <c:pt idx="81">
                  <c:v>5.2000000000000028</c:v>
                </c:pt>
                <c:pt idx="82">
                  <c:v>5.2400000000000029</c:v>
                </c:pt>
                <c:pt idx="83">
                  <c:v>5.2800000000000029</c:v>
                </c:pt>
                <c:pt idx="84">
                  <c:v>5.3200000000000029</c:v>
                </c:pt>
                <c:pt idx="85">
                  <c:v>5.360000000000003</c:v>
                </c:pt>
                <c:pt idx="86">
                  <c:v>5.400000000000003</c:v>
                </c:pt>
                <c:pt idx="87">
                  <c:v>5.4400000000000031</c:v>
                </c:pt>
                <c:pt idx="88">
                  <c:v>5.4800000000000031</c:v>
                </c:pt>
                <c:pt idx="89">
                  <c:v>5.5200000000000031</c:v>
                </c:pt>
                <c:pt idx="90">
                  <c:v>5.5600000000000032</c:v>
                </c:pt>
                <c:pt idx="91">
                  <c:v>5.6000000000000032</c:v>
                </c:pt>
                <c:pt idx="92">
                  <c:v>5.6400000000000032</c:v>
                </c:pt>
                <c:pt idx="93">
                  <c:v>5.6800000000000033</c:v>
                </c:pt>
                <c:pt idx="94">
                  <c:v>5.7200000000000033</c:v>
                </c:pt>
                <c:pt idx="95">
                  <c:v>5.7600000000000033</c:v>
                </c:pt>
                <c:pt idx="96">
                  <c:v>5.8000000000000034</c:v>
                </c:pt>
                <c:pt idx="97">
                  <c:v>5.8400000000000034</c:v>
                </c:pt>
                <c:pt idx="98">
                  <c:v>5.8800000000000034</c:v>
                </c:pt>
                <c:pt idx="99">
                  <c:v>5.9200000000000035</c:v>
                </c:pt>
                <c:pt idx="100">
                  <c:v>5.9600000000000035</c:v>
                </c:pt>
                <c:pt idx="101">
                  <c:v>6.0000000000000036</c:v>
                </c:pt>
                <c:pt idx="102">
                  <c:v>6.0001000000000033</c:v>
                </c:pt>
                <c:pt idx="103">
                  <c:v>6.100100000000003</c:v>
                </c:pt>
                <c:pt idx="104">
                  <c:v>6.2001000000000026</c:v>
                </c:pt>
                <c:pt idx="105">
                  <c:v>6.3001000000000023</c:v>
                </c:pt>
              </c:numCache>
            </c:numRef>
          </c:xVal>
          <c:yVal>
            <c:numRef>
              <c:f>'Slide 30 '!$B$4:$B$109</c:f>
              <c:numCache>
                <c:formatCode>General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3.0000000000000027E-2</c:v>
                </c:pt>
                <c:pt idx="8">
                  <c:v>3.5000000000000031E-2</c:v>
                </c:pt>
                <c:pt idx="9">
                  <c:v>4.0000000000000036E-2</c:v>
                </c:pt>
                <c:pt idx="10">
                  <c:v>4.500000000000004E-2</c:v>
                </c:pt>
                <c:pt idx="11">
                  <c:v>5.0000000000000044E-2</c:v>
                </c:pt>
                <c:pt idx="12">
                  <c:v>5.5000000000000049E-2</c:v>
                </c:pt>
                <c:pt idx="13">
                  <c:v>6.0000000000000053E-2</c:v>
                </c:pt>
                <c:pt idx="14">
                  <c:v>6.5000000000000058E-2</c:v>
                </c:pt>
                <c:pt idx="15">
                  <c:v>7.0000000000000062E-2</c:v>
                </c:pt>
                <c:pt idx="16">
                  <c:v>7.5000000000000067E-2</c:v>
                </c:pt>
                <c:pt idx="17">
                  <c:v>8.0000000000000071E-2</c:v>
                </c:pt>
                <c:pt idx="18">
                  <c:v>8.5000000000000075E-2</c:v>
                </c:pt>
                <c:pt idx="19">
                  <c:v>9.000000000000008E-2</c:v>
                </c:pt>
                <c:pt idx="20">
                  <c:v>9.5000000000000084E-2</c:v>
                </c:pt>
                <c:pt idx="21">
                  <c:v>0.10000000000000009</c:v>
                </c:pt>
                <c:pt idx="22">
                  <c:v>0.10500000000000009</c:v>
                </c:pt>
                <c:pt idx="23">
                  <c:v>0.1100000000000001</c:v>
                </c:pt>
                <c:pt idx="24">
                  <c:v>0.1150000000000001</c:v>
                </c:pt>
                <c:pt idx="25">
                  <c:v>0.12000000000000011</c:v>
                </c:pt>
                <c:pt idx="26">
                  <c:v>0.12500000000000011</c:v>
                </c:pt>
                <c:pt idx="27">
                  <c:v>0.13000000000000012</c:v>
                </c:pt>
                <c:pt idx="28">
                  <c:v>0.13500000000000012</c:v>
                </c:pt>
                <c:pt idx="29">
                  <c:v>0.14000000000000012</c:v>
                </c:pt>
                <c:pt idx="30">
                  <c:v>0.14500000000000013</c:v>
                </c:pt>
                <c:pt idx="31">
                  <c:v>0.15000000000000013</c:v>
                </c:pt>
                <c:pt idx="32">
                  <c:v>0.15500000000000014</c:v>
                </c:pt>
                <c:pt idx="33">
                  <c:v>0.16000000000000014</c:v>
                </c:pt>
                <c:pt idx="34">
                  <c:v>0.16500000000000015</c:v>
                </c:pt>
                <c:pt idx="35">
                  <c:v>0.17000000000000015</c:v>
                </c:pt>
                <c:pt idx="36">
                  <c:v>0.17500000000000016</c:v>
                </c:pt>
                <c:pt idx="37">
                  <c:v>0.18000000000000016</c:v>
                </c:pt>
                <c:pt idx="38">
                  <c:v>0.18500000000000016</c:v>
                </c:pt>
                <c:pt idx="39">
                  <c:v>0.19000000000000017</c:v>
                </c:pt>
                <c:pt idx="40">
                  <c:v>0.19500000000000017</c:v>
                </c:pt>
                <c:pt idx="41">
                  <c:v>0.20000000000000018</c:v>
                </c:pt>
                <c:pt idx="42">
                  <c:v>0.20500000000000018</c:v>
                </c:pt>
                <c:pt idx="43">
                  <c:v>0.21000000000000019</c:v>
                </c:pt>
                <c:pt idx="44">
                  <c:v>0.21500000000000019</c:v>
                </c:pt>
                <c:pt idx="45">
                  <c:v>0.2200000000000002</c:v>
                </c:pt>
                <c:pt idx="46">
                  <c:v>0.2250000000000002</c:v>
                </c:pt>
                <c:pt idx="47">
                  <c:v>0.2300000000000002</c:v>
                </c:pt>
                <c:pt idx="48">
                  <c:v>0.23500000000000021</c:v>
                </c:pt>
                <c:pt idx="49">
                  <c:v>0.24000000000000021</c:v>
                </c:pt>
                <c:pt idx="50">
                  <c:v>0.24500000000000022</c:v>
                </c:pt>
                <c:pt idx="51">
                  <c:v>0.25000000000000022</c:v>
                </c:pt>
                <c:pt idx="52">
                  <c:v>0.25500000000000023</c:v>
                </c:pt>
                <c:pt idx="53">
                  <c:v>0.26000000000000023</c:v>
                </c:pt>
                <c:pt idx="54">
                  <c:v>0.26500000000000024</c:v>
                </c:pt>
                <c:pt idx="55">
                  <c:v>0.27000000000000024</c:v>
                </c:pt>
                <c:pt idx="56">
                  <c:v>0.27500000000000024</c:v>
                </c:pt>
                <c:pt idx="57">
                  <c:v>0.28000000000000025</c:v>
                </c:pt>
                <c:pt idx="58">
                  <c:v>0.28500000000000025</c:v>
                </c:pt>
                <c:pt idx="59">
                  <c:v>0.29000000000000026</c:v>
                </c:pt>
                <c:pt idx="60">
                  <c:v>0.29500000000000026</c:v>
                </c:pt>
                <c:pt idx="61">
                  <c:v>0.30000000000000027</c:v>
                </c:pt>
                <c:pt idx="62">
                  <c:v>0.30500000000000027</c:v>
                </c:pt>
                <c:pt idx="63">
                  <c:v>0.31000000000000028</c:v>
                </c:pt>
                <c:pt idx="64">
                  <c:v>0.31500000000000028</c:v>
                </c:pt>
                <c:pt idx="65">
                  <c:v>0.32000000000000028</c:v>
                </c:pt>
                <c:pt idx="66">
                  <c:v>0.32500000000000029</c:v>
                </c:pt>
                <c:pt idx="67">
                  <c:v>0.33000000000000029</c:v>
                </c:pt>
                <c:pt idx="68">
                  <c:v>0.3350000000000003</c:v>
                </c:pt>
                <c:pt idx="69">
                  <c:v>0.3400000000000003</c:v>
                </c:pt>
                <c:pt idx="70">
                  <c:v>0.34500000000000031</c:v>
                </c:pt>
                <c:pt idx="71">
                  <c:v>0.35000000000000031</c:v>
                </c:pt>
                <c:pt idx="72">
                  <c:v>0.35500000000000032</c:v>
                </c:pt>
                <c:pt idx="73">
                  <c:v>0.36000000000000032</c:v>
                </c:pt>
                <c:pt idx="74">
                  <c:v>0.36500000000000032</c:v>
                </c:pt>
                <c:pt idx="75">
                  <c:v>0.37000000000000033</c:v>
                </c:pt>
                <c:pt idx="76">
                  <c:v>0.37500000000000033</c:v>
                </c:pt>
                <c:pt idx="77">
                  <c:v>0.38000000000000034</c:v>
                </c:pt>
                <c:pt idx="78">
                  <c:v>0.38500000000000034</c:v>
                </c:pt>
                <c:pt idx="79">
                  <c:v>0.39000000000000035</c:v>
                </c:pt>
                <c:pt idx="80">
                  <c:v>0.39500000000000035</c:v>
                </c:pt>
                <c:pt idx="81">
                  <c:v>0.40000000000000036</c:v>
                </c:pt>
                <c:pt idx="82">
                  <c:v>0.40500000000000036</c:v>
                </c:pt>
                <c:pt idx="83">
                  <c:v>0.41000000000000036</c:v>
                </c:pt>
                <c:pt idx="84">
                  <c:v>0.41500000000000037</c:v>
                </c:pt>
                <c:pt idx="85">
                  <c:v>0.42000000000000037</c:v>
                </c:pt>
                <c:pt idx="86">
                  <c:v>0.42500000000000038</c:v>
                </c:pt>
                <c:pt idx="87">
                  <c:v>0.43000000000000038</c:v>
                </c:pt>
                <c:pt idx="88">
                  <c:v>0.43500000000000039</c:v>
                </c:pt>
                <c:pt idx="89">
                  <c:v>0.44000000000000039</c:v>
                </c:pt>
                <c:pt idx="90">
                  <c:v>0.4450000000000004</c:v>
                </c:pt>
                <c:pt idx="91">
                  <c:v>0.4500000000000004</c:v>
                </c:pt>
                <c:pt idx="92">
                  <c:v>0.4550000000000004</c:v>
                </c:pt>
                <c:pt idx="93">
                  <c:v>0.46000000000000041</c:v>
                </c:pt>
                <c:pt idx="94">
                  <c:v>0.46500000000000041</c:v>
                </c:pt>
                <c:pt idx="95">
                  <c:v>0.47000000000000042</c:v>
                </c:pt>
                <c:pt idx="96">
                  <c:v>0.47500000000000042</c:v>
                </c:pt>
                <c:pt idx="97">
                  <c:v>0.48000000000000043</c:v>
                </c:pt>
                <c:pt idx="98">
                  <c:v>0.48500000000000043</c:v>
                </c:pt>
                <c:pt idx="99">
                  <c:v>0.49000000000000044</c:v>
                </c:pt>
                <c:pt idx="100">
                  <c:v>0.49500000000000044</c:v>
                </c:pt>
                <c:pt idx="101">
                  <c:v>0.50000000000000044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51-42E2-B31F-F744BEF86CCC}"/>
            </c:ext>
          </c:extLst>
        </c:ser>
        <c:ser>
          <c:idx val="1"/>
          <c:order val="1"/>
          <c:tx>
            <c:strRef>
              <c:f>'Slide 30 '!$C$3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'Slide 30 '!$A$4:$A$109</c:f>
              <c:numCache>
                <c:formatCode>0.000</c:formatCode>
                <c:ptCount val="106"/>
                <c:pt idx="0">
                  <c:v>1.9999</c:v>
                </c:pt>
                <c:pt idx="1">
                  <c:v>2</c:v>
                </c:pt>
                <c:pt idx="2">
                  <c:v>2.04</c:v>
                </c:pt>
                <c:pt idx="3">
                  <c:v>2.08</c:v>
                </c:pt>
                <c:pt idx="4">
                  <c:v>2.12</c:v>
                </c:pt>
                <c:pt idx="5">
                  <c:v>2.16</c:v>
                </c:pt>
                <c:pt idx="6">
                  <c:v>2.2000000000000002</c:v>
                </c:pt>
                <c:pt idx="7">
                  <c:v>2.2400000000000002</c:v>
                </c:pt>
                <c:pt idx="8">
                  <c:v>2.2800000000000002</c:v>
                </c:pt>
                <c:pt idx="9">
                  <c:v>2.3200000000000003</c:v>
                </c:pt>
                <c:pt idx="10">
                  <c:v>2.3600000000000003</c:v>
                </c:pt>
                <c:pt idx="11">
                  <c:v>2.4000000000000004</c:v>
                </c:pt>
                <c:pt idx="12">
                  <c:v>2.4400000000000004</c:v>
                </c:pt>
                <c:pt idx="13">
                  <c:v>2.4800000000000004</c:v>
                </c:pt>
                <c:pt idx="14">
                  <c:v>2.5200000000000005</c:v>
                </c:pt>
                <c:pt idx="15">
                  <c:v>2.5600000000000005</c:v>
                </c:pt>
                <c:pt idx="16">
                  <c:v>2.6000000000000005</c:v>
                </c:pt>
                <c:pt idx="17">
                  <c:v>2.6400000000000006</c:v>
                </c:pt>
                <c:pt idx="18">
                  <c:v>2.6800000000000006</c:v>
                </c:pt>
                <c:pt idx="19">
                  <c:v>2.7200000000000006</c:v>
                </c:pt>
                <c:pt idx="20">
                  <c:v>2.7600000000000007</c:v>
                </c:pt>
                <c:pt idx="21">
                  <c:v>2.8000000000000007</c:v>
                </c:pt>
                <c:pt idx="22">
                  <c:v>2.8400000000000007</c:v>
                </c:pt>
                <c:pt idx="23">
                  <c:v>2.8800000000000008</c:v>
                </c:pt>
                <c:pt idx="24">
                  <c:v>2.9200000000000008</c:v>
                </c:pt>
                <c:pt idx="25">
                  <c:v>2.9600000000000009</c:v>
                </c:pt>
                <c:pt idx="26">
                  <c:v>3.0000000000000009</c:v>
                </c:pt>
                <c:pt idx="27">
                  <c:v>3.0400000000000009</c:v>
                </c:pt>
                <c:pt idx="28">
                  <c:v>3.080000000000001</c:v>
                </c:pt>
                <c:pt idx="29">
                  <c:v>3.120000000000001</c:v>
                </c:pt>
                <c:pt idx="30">
                  <c:v>3.160000000000001</c:v>
                </c:pt>
                <c:pt idx="31">
                  <c:v>3.2000000000000011</c:v>
                </c:pt>
                <c:pt idx="32">
                  <c:v>3.2400000000000011</c:v>
                </c:pt>
                <c:pt idx="33">
                  <c:v>3.2800000000000011</c:v>
                </c:pt>
                <c:pt idx="34">
                  <c:v>3.3200000000000012</c:v>
                </c:pt>
                <c:pt idx="35">
                  <c:v>3.3600000000000012</c:v>
                </c:pt>
                <c:pt idx="36">
                  <c:v>3.4000000000000012</c:v>
                </c:pt>
                <c:pt idx="37">
                  <c:v>3.4400000000000013</c:v>
                </c:pt>
                <c:pt idx="38">
                  <c:v>3.4800000000000013</c:v>
                </c:pt>
                <c:pt idx="39">
                  <c:v>3.5200000000000014</c:v>
                </c:pt>
                <c:pt idx="40">
                  <c:v>3.5600000000000014</c:v>
                </c:pt>
                <c:pt idx="41">
                  <c:v>3.6000000000000014</c:v>
                </c:pt>
                <c:pt idx="42">
                  <c:v>3.6400000000000015</c:v>
                </c:pt>
                <c:pt idx="43">
                  <c:v>3.6800000000000015</c:v>
                </c:pt>
                <c:pt idx="44">
                  <c:v>3.7200000000000015</c:v>
                </c:pt>
                <c:pt idx="45">
                  <c:v>3.7600000000000016</c:v>
                </c:pt>
                <c:pt idx="46">
                  <c:v>3.8000000000000016</c:v>
                </c:pt>
                <c:pt idx="47">
                  <c:v>3.8400000000000016</c:v>
                </c:pt>
                <c:pt idx="48">
                  <c:v>3.8800000000000017</c:v>
                </c:pt>
                <c:pt idx="49">
                  <c:v>3.9200000000000017</c:v>
                </c:pt>
                <c:pt idx="50">
                  <c:v>3.9600000000000017</c:v>
                </c:pt>
                <c:pt idx="51">
                  <c:v>4.0000000000000018</c:v>
                </c:pt>
                <c:pt idx="52">
                  <c:v>4.0400000000000018</c:v>
                </c:pt>
                <c:pt idx="53">
                  <c:v>4.0800000000000018</c:v>
                </c:pt>
                <c:pt idx="54">
                  <c:v>4.1200000000000019</c:v>
                </c:pt>
                <c:pt idx="55">
                  <c:v>4.1600000000000019</c:v>
                </c:pt>
                <c:pt idx="56">
                  <c:v>4.200000000000002</c:v>
                </c:pt>
                <c:pt idx="57">
                  <c:v>4.240000000000002</c:v>
                </c:pt>
                <c:pt idx="58">
                  <c:v>4.280000000000002</c:v>
                </c:pt>
                <c:pt idx="59">
                  <c:v>4.3200000000000021</c:v>
                </c:pt>
                <c:pt idx="60">
                  <c:v>4.3600000000000021</c:v>
                </c:pt>
                <c:pt idx="61">
                  <c:v>4.4000000000000021</c:v>
                </c:pt>
                <c:pt idx="62">
                  <c:v>4.4400000000000022</c:v>
                </c:pt>
                <c:pt idx="63">
                  <c:v>4.4800000000000022</c:v>
                </c:pt>
                <c:pt idx="64">
                  <c:v>4.5200000000000022</c:v>
                </c:pt>
                <c:pt idx="65">
                  <c:v>4.5600000000000023</c:v>
                </c:pt>
                <c:pt idx="66">
                  <c:v>4.6000000000000023</c:v>
                </c:pt>
                <c:pt idx="67">
                  <c:v>4.6400000000000023</c:v>
                </c:pt>
                <c:pt idx="68">
                  <c:v>4.6800000000000024</c:v>
                </c:pt>
                <c:pt idx="69">
                  <c:v>4.7200000000000024</c:v>
                </c:pt>
                <c:pt idx="70">
                  <c:v>4.7600000000000025</c:v>
                </c:pt>
                <c:pt idx="71">
                  <c:v>4.8000000000000025</c:v>
                </c:pt>
                <c:pt idx="72">
                  <c:v>4.8400000000000025</c:v>
                </c:pt>
                <c:pt idx="73">
                  <c:v>4.8800000000000026</c:v>
                </c:pt>
                <c:pt idx="74">
                  <c:v>4.9200000000000026</c:v>
                </c:pt>
                <c:pt idx="75">
                  <c:v>4.9600000000000026</c:v>
                </c:pt>
                <c:pt idx="76">
                  <c:v>5.0000000000000027</c:v>
                </c:pt>
                <c:pt idx="77">
                  <c:v>5.0400000000000027</c:v>
                </c:pt>
                <c:pt idx="78">
                  <c:v>5.0800000000000027</c:v>
                </c:pt>
                <c:pt idx="79">
                  <c:v>5.1200000000000028</c:v>
                </c:pt>
                <c:pt idx="80">
                  <c:v>5.1600000000000028</c:v>
                </c:pt>
                <c:pt idx="81">
                  <c:v>5.2000000000000028</c:v>
                </c:pt>
                <c:pt idx="82">
                  <c:v>5.2400000000000029</c:v>
                </c:pt>
                <c:pt idx="83">
                  <c:v>5.2800000000000029</c:v>
                </c:pt>
                <c:pt idx="84">
                  <c:v>5.3200000000000029</c:v>
                </c:pt>
                <c:pt idx="85">
                  <c:v>5.360000000000003</c:v>
                </c:pt>
                <c:pt idx="86">
                  <c:v>5.400000000000003</c:v>
                </c:pt>
                <c:pt idx="87">
                  <c:v>5.4400000000000031</c:v>
                </c:pt>
                <c:pt idx="88">
                  <c:v>5.4800000000000031</c:v>
                </c:pt>
                <c:pt idx="89">
                  <c:v>5.5200000000000031</c:v>
                </c:pt>
                <c:pt idx="90">
                  <c:v>5.5600000000000032</c:v>
                </c:pt>
                <c:pt idx="91">
                  <c:v>5.6000000000000032</c:v>
                </c:pt>
                <c:pt idx="92">
                  <c:v>5.6400000000000032</c:v>
                </c:pt>
                <c:pt idx="93">
                  <c:v>5.6800000000000033</c:v>
                </c:pt>
                <c:pt idx="94">
                  <c:v>5.7200000000000033</c:v>
                </c:pt>
                <c:pt idx="95">
                  <c:v>5.7600000000000033</c:v>
                </c:pt>
                <c:pt idx="96">
                  <c:v>5.8000000000000034</c:v>
                </c:pt>
                <c:pt idx="97">
                  <c:v>5.8400000000000034</c:v>
                </c:pt>
                <c:pt idx="98">
                  <c:v>5.8800000000000034</c:v>
                </c:pt>
                <c:pt idx="99">
                  <c:v>5.9200000000000035</c:v>
                </c:pt>
                <c:pt idx="100">
                  <c:v>5.9600000000000035</c:v>
                </c:pt>
                <c:pt idx="101">
                  <c:v>6.0000000000000036</c:v>
                </c:pt>
                <c:pt idx="102">
                  <c:v>6.0001000000000033</c:v>
                </c:pt>
                <c:pt idx="103">
                  <c:v>6.100100000000003</c:v>
                </c:pt>
                <c:pt idx="104">
                  <c:v>6.2001000000000026</c:v>
                </c:pt>
                <c:pt idx="105">
                  <c:v>6.3001000000000023</c:v>
                </c:pt>
              </c:numCache>
            </c:numRef>
          </c:xVal>
          <c:yVal>
            <c:numRef>
              <c:f>'Slide 30 '!$C$4:$C$109</c:f>
              <c:numCache>
                <c:formatCode>General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1.0000000000000018E-4</c:v>
                </c:pt>
                <c:pt idx="3">
                  <c:v>4.0000000000000072E-4</c:v>
                </c:pt>
                <c:pt idx="4">
                  <c:v>9.000000000000016E-4</c:v>
                </c:pt>
                <c:pt idx="5">
                  <c:v>1.6000000000000029E-3</c:v>
                </c:pt>
                <c:pt idx="6">
                  <c:v>2.5000000000000044E-3</c:v>
                </c:pt>
                <c:pt idx="7">
                  <c:v>3.6000000000000064E-3</c:v>
                </c:pt>
                <c:pt idx="8">
                  <c:v>4.9000000000000085E-3</c:v>
                </c:pt>
                <c:pt idx="9">
                  <c:v>6.4000000000000116E-3</c:v>
                </c:pt>
                <c:pt idx="10">
                  <c:v>8.1000000000000152E-3</c:v>
                </c:pt>
                <c:pt idx="11">
                  <c:v>1.0000000000000018E-2</c:v>
                </c:pt>
                <c:pt idx="12">
                  <c:v>1.2100000000000022E-2</c:v>
                </c:pt>
                <c:pt idx="13">
                  <c:v>1.4400000000000026E-2</c:v>
                </c:pt>
                <c:pt idx="14">
                  <c:v>1.690000000000003E-2</c:v>
                </c:pt>
                <c:pt idx="15">
                  <c:v>1.9600000000000034E-2</c:v>
                </c:pt>
                <c:pt idx="16">
                  <c:v>2.2500000000000041E-2</c:v>
                </c:pt>
                <c:pt idx="17">
                  <c:v>2.5600000000000046E-2</c:v>
                </c:pt>
                <c:pt idx="18">
                  <c:v>2.8900000000000051E-2</c:v>
                </c:pt>
                <c:pt idx="19">
                  <c:v>3.2400000000000061E-2</c:v>
                </c:pt>
                <c:pt idx="20">
                  <c:v>3.6100000000000063E-2</c:v>
                </c:pt>
                <c:pt idx="21">
                  <c:v>4.000000000000007E-2</c:v>
                </c:pt>
                <c:pt idx="22">
                  <c:v>4.4100000000000077E-2</c:v>
                </c:pt>
                <c:pt idx="23">
                  <c:v>4.8400000000000089E-2</c:v>
                </c:pt>
                <c:pt idx="24">
                  <c:v>5.2900000000000093E-2</c:v>
                </c:pt>
                <c:pt idx="25">
                  <c:v>5.7600000000000103E-2</c:v>
                </c:pt>
                <c:pt idx="26">
                  <c:v>6.2500000000000111E-2</c:v>
                </c:pt>
                <c:pt idx="27">
                  <c:v>6.7600000000000118E-2</c:v>
                </c:pt>
                <c:pt idx="28">
                  <c:v>7.2900000000000131E-2</c:v>
                </c:pt>
                <c:pt idx="29">
                  <c:v>7.8400000000000136E-2</c:v>
                </c:pt>
                <c:pt idx="30">
                  <c:v>8.4100000000000147E-2</c:v>
                </c:pt>
                <c:pt idx="31">
                  <c:v>9.0000000000000163E-2</c:v>
                </c:pt>
                <c:pt idx="32">
                  <c:v>9.6100000000000171E-2</c:v>
                </c:pt>
                <c:pt idx="33">
                  <c:v>0.10240000000000019</c:v>
                </c:pt>
                <c:pt idx="34">
                  <c:v>0.10890000000000019</c:v>
                </c:pt>
                <c:pt idx="35">
                  <c:v>0.1156000000000002</c:v>
                </c:pt>
                <c:pt idx="36">
                  <c:v>0.12250000000000022</c:v>
                </c:pt>
                <c:pt idx="37">
                  <c:v>0.12960000000000024</c:v>
                </c:pt>
                <c:pt idx="38">
                  <c:v>0.13690000000000024</c:v>
                </c:pt>
                <c:pt idx="39">
                  <c:v>0.14440000000000025</c:v>
                </c:pt>
                <c:pt idx="40">
                  <c:v>0.15210000000000026</c:v>
                </c:pt>
                <c:pt idx="41">
                  <c:v>0.16000000000000028</c:v>
                </c:pt>
                <c:pt idx="42">
                  <c:v>0.1681000000000003</c:v>
                </c:pt>
                <c:pt idx="43">
                  <c:v>0.17640000000000031</c:v>
                </c:pt>
                <c:pt idx="44">
                  <c:v>0.18490000000000034</c:v>
                </c:pt>
                <c:pt idx="45">
                  <c:v>0.19360000000000036</c:v>
                </c:pt>
                <c:pt idx="46">
                  <c:v>0.20250000000000035</c:v>
                </c:pt>
                <c:pt idx="47">
                  <c:v>0.21160000000000037</c:v>
                </c:pt>
                <c:pt idx="48">
                  <c:v>0.2209000000000004</c:v>
                </c:pt>
                <c:pt idx="49">
                  <c:v>0.23040000000000041</c:v>
                </c:pt>
                <c:pt idx="50">
                  <c:v>0.24010000000000042</c:v>
                </c:pt>
                <c:pt idx="51">
                  <c:v>0.25000000000000044</c:v>
                </c:pt>
                <c:pt idx="52">
                  <c:v>0.26010000000000044</c:v>
                </c:pt>
                <c:pt idx="53">
                  <c:v>0.27040000000000047</c:v>
                </c:pt>
                <c:pt idx="54">
                  <c:v>0.28090000000000048</c:v>
                </c:pt>
                <c:pt idx="55">
                  <c:v>0.29160000000000053</c:v>
                </c:pt>
                <c:pt idx="56">
                  <c:v>0.30250000000000055</c:v>
                </c:pt>
                <c:pt idx="57">
                  <c:v>0.31360000000000054</c:v>
                </c:pt>
                <c:pt idx="58">
                  <c:v>0.32490000000000058</c:v>
                </c:pt>
                <c:pt idx="59">
                  <c:v>0.33640000000000059</c:v>
                </c:pt>
                <c:pt idx="60">
                  <c:v>0.34810000000000063</c:v>
                </c:pt>
                <c:pt idx="61">
                  <c:v>0.36000000000000065</c:v>
                </c:pt>
                <c:pt idx="62">
                  <c:v>0.37210000000000065</c:v>
                </c:pt>
                <c:pt idx="63">
                  <c:v>0.38440000000000069</c:v>
                </c:pt>
                <c:pt idx="64">
                  <c:v>0.3969000000000007</c:v>
                </c:pt>
                <c:pt idx="65">
                  <c:v>0.40960000000000074</c:v>
                </c:pt>
                <c:pt idx="66">
                  <c:v>0.42250000000000076</c:v>
                </c:pt>
                <c:pt idx="67">
                  <c:v>0.43560000000000076</c:v>
                </c:pt>
                <c:pt idx="68">
                  <c:v>0.4489000000000008</c:v>
                </c:pt>
                <c:pt idx="69">
                  <c:v>0.46240000000000081</c:v>
                </c:pt>
                <c:pt idx="70">
                  <c:v>0.47610000000000086</c:v>
                </c:pt>
                <c:pt idx="71">
                  <c:v>0.49000000000000088</c:v>
                </c:pt>
                <c:pt idx="72">
                  <c:v>0.50410000000000088</c:v>
                </c:pt>
                <c:pt idx="73">
                  <c:v>0.51840000000000097</c:v>
                </c:pt>
                <c:pt idx="74">
                  <c:v>0.53290000000000093</c:v>
                </c:pt>
                <c:pt idx="75">
                  <c:v>0.54760000000000097</c:v>
                </c:pt>
                <c:pt idx="76">
                  <c:v>0.562500000000001</c:v>
                </c:pt>
                <c:pt idx="77">
                  <c:v>0.577600000000001</c:v>
                </c:pt>
                <c:pt idx="78">
                  <c:v>0.59290000000000109</c:v>
                </c:pt>
                <c:pt idx="79">
                  <c:v>0.60840000000000105</c:v>
                </c:pt>
                <c:pt idx="80">
                  <c:v>0.6241000000000011</c:v>
                </c:pt>
                <c:pt idx="81">
                  <c:v>0.64000000000000112</c:v>
                </c:pt>
                <c:pt idx="82">
                  <c:v>0.65610000000000113</c:v>
                </c:pt>
                <c:pt idx="83">
                  <c:v>0.67240000000000122</c:v>
                </c:pt>
                <c:pt idx="84">
                  <c:v>0.68890000000000118</c:v>
                </c:pt>
                <c:pt idx="85">
                  <c:v>0.70560000000000123</c:v>
                </c:pt>
                <c:pt idx="86">
                  <c:v>0.72250000000000125</c:v>
                </c:pt>
                <c:pt idx="87">
                  <c:v>0.73960000000000137</c:v>
                </c:pt>
                <c:pt idx="88">
                  <c:v>0.75690000000000135</c:v>
                </c:pt>
                <c:pt idx="89">
                  <c:v>0.77440000000000142</c:v>
                </c:pt>
                <c:pt idx="90">
                  <c:v>0.79210000000000136</c:v>
                </c:pt>
                <c:pt idx="91">
                  <c:v>0.81000000000000139</c:v>
                </c:pt>
                <c:pt idx="92">
                  <c:v>0.8281000000000015</c:v>
                </c:pt>
                <c:pt idx="93">
                  <c:v>0.84640000000000148</c:v>
                </c:pt>
                <c:pt idx="94">
                  <c:v>0.86490000000000156</c:v>
                </c:pt>
                <c:pt idx="95">
                  <c:v>0.88360000000000161</c:v>
                </c:pt>
                <c:pt idx="96">
                  <c:v>0.90250000000000163</c:v>
                </c:pt>
                <c:pt idx="97">
                  <c:v>0.92160000000000164</c:v>
                </c:pt>
                <c:pt idx="98">
                  <c:v>0.94090000000000162</c:v>
                </c:pt>
                <c:pt idx="99">
                  <c:v>0.9604000000000017</c:v>
                </c:pt>
                <c:pt idx="100">
                  <c:v>0.98010000000000175</c:v>
                </c:pt>
                <c:pt idx="101">
                  <c:v>1.0000000000000018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51-42E2-B31F-F744BEF8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609087"/>
        <c:axId val="1609608607"/>
      </c:scatterChart>
      <c:valAx>
        <c:axId val="160960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608607"/>
        <c:crosses val="autoZero"/>
        <c:crossBetween val="midCat"/>
      </c:valAx>
      <c:valAx>
        <c:axId val="160960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60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3" Type="http://schemas.openxmlformats.org/officeDocument/2006/relationships/customXml" Target="../ink/ink5.xml"/><Relationship Id="rId98" Type="http://schemas.openxmlformats.org/officeDocument/2006/relationships/image" Target="../media/image49.png"/><Relationship Id="rId89" Type="http://schemas.openxmlformats.org/officeDocument/2006/relationships/customXml" Target="../ink/ink3.xml"/><Relationship Id="rId97" Type="http://schemas.openxmlformats.org/officeDocument/2006/relationships/customXml" Target="../ink/ink7.xml"/><Relationship Id="rId104" Type="http://schemas.openxmlformats.org/officeDocument/2006/relationships/image" Target="../media/image52.png"/><Relationship Id="rId92" Type="http://schemas.openxmlformats.org/officeDocument/2006/relationships/image" Target="../media/image46.png"/><Relationship Id="rId103" Type="http://schemas.openxmlformats.org/officeDocument/2006/relationships/customXml" Target="../ink/ink10.xml"/><Relationship Id="rId108" Type="http://schemas.openxmlformats.org/officeDocument/2006/relationships/image" Target="../media/image54.png"/><Relationship Id="rId88" Type="http://schemas.openxmlformats.org/officeDocument/2006/relationships/image" Target="../media/image44.png"/><Relationship Id="rId91" Type="http://schemas.openxmlformats.org/officeDocument/2006/relationships/customXml" Target="../ink/ink4.xml"/><Relationship Id="rId96" Type="http://schemas.openxmlformats.org/officeDocument/2006/relationships/image" Target="../media/image48.png"/><Relationship Id="rId107" Type="http://schemas.openxmlformats.org/officeDocument/2006/relationships/customXml" Target="../ink/ink12.xml"/><Relationship Id="rId1" Type="http://schemas.openxmlformats.org/officeDocument/2006/relationships/customXml" Target="../ink/ink1.xml"/><Relationship Id="rId87" Type="http://schemas.openxmlformats.org/officeDocument/2006/relationships/customXml" Target="../ink/ink2.xml"/><Relationship Id="rId102" Type="http://schemas.openxmlformats.org/officeDocument/2006/relationships/image" Target="../media/image51.png"/><Relationship Id="rId90" Type="http://schemas.openxmlformats.org/officeDocument/2006/relationships/image" Target="../media/image45.png"/><Relationship Id="rId95" Type="http://schemas.openxmlformats.org/officeDocument/2006/relationships/customXml" Target="../ink/ink6.xml"/><Relationship Id="rId106" Type="http://schemas.openxmlformats.org/officeDocument/2006/relationships/image" Target="../media/image53.png"/><Relationship Id="rId86" Type="http://schemas.openxmlformats.org/officeDocument/2006/relationships/image" Target="../media/image43.png"/><Relationship Id="rId94" Type="http://schemas.openxmlformats.org/officeDocument/2006/relationships/image" Target="../media/image47.png"/><Relationship Id="rId99" Type="http://schemas.openxmlformats.org/officeDocument/2006/relationships/customXml" Target="../ink/ink8.xml"/><Relationship Id="rId101" Type="http://schemas.openxmlformats.org/officeDocument/2006/relationships/customXml" Target="../ink/ink9.xml"/><Relationship Id="rId100" Type="http://schemas.openxmlformats.org/officeDocument/2006/relationships/image" Target="../media/image50.png"/><Relationship Id="rId105" Type="http://schemas.openxmlformats.org/officeDocument/2006/relationships/customXml" Target="../ink/ink11.xml"/></Relationships>
</file>

<file path=xl/drawings/_rels/drawing2.xml.rels><?xml version="1.0" encoding="UTF-8" standalone="yes"?>
<Relationships xmlns="http://schemas.openxmlformats.org/package/2006/relationships"><Relationship Id="rId93" Type="http://schemas.openxmlformats.org/officeDocument/2006/relationships/customXml" Target="../ink/ink17.xml"/><Relationship Id="rId98" Type="http://schemas.openxmlformats.org/officeDocument/2006/relationships/image" Target="../media/image49.png"/><Relationship Id="rId89" Type="http://schemas.openxmlformats.org/officeDocument/2006/relationships/customXml" Target="../ink/ink15.xml"/><Relationship Id="rId97" Type="http://schemas.openxmlformats.org/officeDocument/2006/relationships/customXml" Target="../ink/ink19.xml"/><Relationship Id="rId104" Type="http://schemas.openxmlformats.org/officeDocument/2006/relationships/image" Target="../media/image52.png"/><Relationship Id="rId92" Type="http://schemas.openxmlformats.org/officeDocument/2006/relationships/image" Target="../media/image46.png"/><Relationship Id="rId103" Type="http://schemas.openxmlformats.org/officeDocument/2006/relationships/customXml" Target="../ink/ink22.xml"/><Relationship Id="rId108" Type="http://schemas.openxmlformats.org/officeDocument/2006/relationships/image" Target="../media/image54.png"/><Relationship Id="rId88" Type="http://schemas.openxmlformats.org/officeDocument/2006/relationships/image" Target="../media/image44.png"/><Relationship Id="rId91" Type="http://schemas.openxmlformats.org/officeDocument/2006/relationships/customXml" Target="../ink/ink16.xml"/><Relationship Id="rId96" Type="http://schemas.openxmlformats.org/officeDocument/2006/relationships/image" Target="../media/image48.png"/><Relationship Id="rId107" Type="http://schemas.openxmlformats.org/officeDocument/2006/relationships/customXml" Target="../ink/ink24.xml"/><Relationship Id="rId1" Type="http://schemas.openxmlformats.org/officeDocument/2006/relationships/customXml" Target="../ink/ink13.xml"/><Relationship Id="rId87" Type="http://schemas.openxmlformats.org/officeDocument/2006/relationships/customXml" Target="../ink/ink14.xml"/><Relationship Id="rId102" Type="http://schemas.openxmlformats.org/officeDocument/2006/relationships/image" Target="../media/image51.png"/><Relationship Id="rId90" Type="http://schemas.openxmlformats.org/officeDocument/2006/relationships/image" Target="../media/image45.png"/><Relationship Id="rId95" Type="http://schemas.openxmlformats.org/officeDocument/2006/relationships/customXml" Target="../ink/ink18.xml"/><Relationship Id="rId106" Type="http://schemas.openxmlformats.org/officeDocument/2006/relationships/image" Target="../media/image53.png"/><Relationship Id="rId86" Type="http://schemas.openxmlformats.org/officeDocument/2006/relationships/image" Target="../media/image43.png"/><Relationship Id="rId94" Type="http://schemas.openxmlformats.org/officeDocument/2006/relationships/image" Target="../media/image47.png"/><Relationship Id="rId99" Type="http://schemas.openxmlformats.org/officeDocument/2006/relationships/customXml" Target="../ink/ink20.xml"/><Relationship Id="rId101" Type="http://schemas.openxmlformats.org/officeDocument/2006/relationships/customXml" Target="../ink/ink21.xml"/><Relationship Id="rId100" Type="http://schemas.openxmlformats.org/officeDocument/2006/relationships/image" Target="../media/image50.png"/><Relationship Id="rId105" Type="http://schemas.openxmlformats.org/officeDocument/2006/relationships/customXml" Target="../ink/ink23.xml"/></Relationships>
</file>

<file path=xl/drawings/_rels/drawing3.xml.rels><?xml version="1.0" encoding="UTF-8" standalone="yes"?>
<Relationships xmlns="http://schemas.openxmlformats.org/package/2006/relationships"><Relationship Id="rId93" Type="http://schemas.openxmlformats.org/officeDocument/2006/relationships/customXml" Target="../ink/ink29.xml"/><Relationship Id="rId98" Type="http://schemas.openxmlformats.org/officeDocument/2006/relationships/image" Target="../media/image49.png"/><Relationship Id="rId89" Type="http://schemas.openxmlformats.org/officeDocument/2006/relationships/customXml" Target="../ink/ink27.xml"/><Relationship Id="rId97" Type="http://schemas.openxmlformats.org/officeDocument/2006/relationships/customXml" Target="../ink/ink31.xml"/><Relationship Id="rId104" Type="http://schemas.openxmlformats.org/officeDocument/2006/relationships/image" Target="../media/image52.png"/><Relationship Id="rId92" Type="http://schemas.openxmlformats.org/officeDocument/2006/relationships/image" Target="../media/image46.png"/><Relationship Id="rId103" Type="http://schemas.openxmlformats.org/officeDocument/2006/relationships/customXml" Target="../ink/ink34.xml"/><Relationship Id="rId108" Type="http://schemas.openxmlformats.org/officeDocument/2006/relationships/image" Target="../media/image54.png"/><Relationship Id="rId88" Type="http://schemas.openxmlformats.org/officeDocument/2006/relationships/image" Target="../media/image44.png"/><Relationship Id="rId91" Type="http://schemas.openxmlformats.org/officeDocument/2006/relationships/customXml" Target="../ink/ink28.xml"/><Relationship Id="rId96" Type="http://schemas.openxmlformats.org/officeDocument/2006/relationships/image" Target="../media/image48.png"/><Relationship Id="rId107" Type="http://schemas.openxmlformats.org/officeDocument/2006/relationships/customXml" Target="../ink/ink36.xml"/><Relationship Id="rId1" Type="http://schemas.openxmlformats.org/officeDocument/2006/relationships/customXml" Target="../ink/ink25.xml"/><Relationship Id="rId87" Type="http://schemas.openxmlformats.org/officeDocument/2006/relationships/customXml" Target="../ink/ink26.xml"/><Relationship Id="rId102" Type="http://schemas.openxmlformats.org/officeDocument/2006/relationships/image" Target="../media/image51.png"/><Relationship Id="rId90" Type="http://schemas.openxmlformats.org/officeDocument/2006/relationships/image" Target="../media/image45.png"/><Relationship Id="rId95" Type="http://schemas.openxmlformats.org/officeDocument/2006/relationships/customXml" Target="../ink/ink30.xml"/><Relationship Id="rId106" Type="http://schemas.openxmlformats.org/officeDocument/2006/relationships/image" Target="../media/image53.png"/><Relationship Id="rId86" Type="http://schemas.openxmlformats.org/officeDocument/2006/relationships/image" Target="../media/image43.png"/><Relationship Id="rId94" Type="http://schemas.openxmlformats.org/officeDocument/2006/relationships/image" Target="../media/image47.png"/><Relationship Id="rId99" Type="http://schemas.openxmlformats.org/officeDocument/2006/relationships/customXml" Target="../ink/ink32.xml"/><Relationship Id="rId101" Type="http://schemas.openxmlformats.org/officeDocument/2006/relationships/customXml" Target="../ink/ink33.xml"/><Relationship Id="rId100" Type="http://schemas.openxmlformats.org/officeDocument/2006/relationships/image" Target="../media/image50.png"/><Relationship Id="rId105" Type="http://schemas.openxmlformats.org/officeDocument/2006/relationships/customXml" Target="../ink/ink35.xml"/></Relationships>
</file>

<file path=xl/drawings/_rels/drawing4.xml.rels><?xml version="1.0" encoding="UTF-8" standalone="yes"?>
<Relationships xmlns="http://schemas.openxmlformats.org/package/2006/relationships"><Relationship Id="rId93" Type="http://schemas.openxmlformats.org/officeDocument/2006/relationships/customXml" Target="../ink/ink41.xml"/><Relationship Id="rId98" Type="http://schemas.openxmlformats.org/officeDocument/2006/relationships/image" Target="../media/image49.png"/><Relationship Id="rId89" Type="http://schemas.openxmlformats.org/officeDocument/2006/relationships/customXml" Target="../ink/ink39.xml"/><Relationship Id="rId97" Type="http://schemas.openxmlformats.org/officeDocument/2006/relationships/customXml" Target="../ink/ink43.xml"/><Relationship Id="rId104" Type="http://schemas.openxmlformats.org/officeDocument/2006/relationships/image" Target="../media/image52.png"/><Relationship Id="rId92" Type="http://schemas.openxmlformats.org/officeDocument/2006/relationships/image" Target="../media/image46.png"/><Relationship Id="rId103" Type="http://schemas.openxmlformats.org/officeDocument/2006/relationships/customXml" Target="../ink/ink46.xml"/><Relationship Id="rId108" Type="http://schemas.openxmlformats.org/officeDocument/2006/relationships/image" Target="../media/image54.png"/><Relationship Id="rId88" Type="http://schemas.openxmlformats.org/officeDocument/2006/relationships/image" Target="../media/image44.png"/><Relationship Id="rId91" Type="http://schemas.openxmlformats.org/officeDocument/2006/relationships/customXml" Target="../ink/ink40.xml"/><Relationship Id="rId96" Type="http://schemas.openxmlformats.org/officeDocument/2006/relationships/image" Target="../media/image48.png"/><Relationship Id="rId107" Type="http://schemas.openxmlformats.org/officeDocument/2006/relationships/customXml" Target="../ink/ink48.xml"/><Relationship Id="rId1" Type="http://schemas.openxmlformats.org/officeDocument/2006/relationships/customXml" Target="../ink/ink37.xml"/><Relationship Id="rId87" Type="http://schemas.openxmlformats.org/officeDocument/2006/relationships/customXml" Target="../ink/ink38.xml"/><Relationship Id="rId102" Type="http://schemas.openxmlformats.org/officeDocument/2006/relationships/image" Target="../media/image51.png"/><Relationship Id="rId90" Type="http://schemas.openxmlformats.org/officeDocument/2006/relationships/image" Target="../media/image45.png"/><Relationship Id="rId95" Type="http://schemas.openxmlformats.org/officeDocument/2006/relationships/customXml" Target="../ink/ink42.xml"/><Relationship Id="rId106" Type="http://schemas.openxmlformats.org/officeDocument/2006/relationships/image" Target="../media/image53.png"/><Relationship Id="rId86" Type="http://schemas.openxmlformats.org/officeDocument/2006/relationships/image" Target="../media/image43.png"/><Relationship Id="rId94" Type="http://schemas.openxmlformats.org/officeDocument/2006/relationships/image" Target="../media/image47.png"/><Relationship Id="rId99" Type="http://schemas.openxmlformats.org/officeDocument/2006/relationships/customXml" Target="../ink/ink44.xml"/><Relationship Id="rId101" Type="http://schemas.openxmlformats.org/officeDocument/2006/relationships/customXml" Target="../ink/ink45.xml"/><Relationship Id="rId100" Type="http://schemas.openxmlformats.org/officeDocument/2006/relationships/image" Target="../media/image50.png"/><Relationship Id="rId105" Type="http://schemas.openxmlformats.org/officeDocument/2006/relationships/customXml" Target="../ink/ink47.xml"/></Relationships>
</file>

<file path=xl/drawings/_rels/drawing5.xml.rels><?xml version="1.0" encoding="UTF-8" standalone="yes"?>
<Relationships xmlns="http://schemas.openxmlformats.org/package/2006/relationships"><Relationship Id="rId93" Type="http://schemas.openxmlformats.org/officeDocument/2006/relationships/customXml" Target="../ink/ink53.xml"/><Relationship Id="rId98" Type="http://schemas.openxmlformats.org/officeDocument/2006/relationships/image" Target="../media/image49.png"/><Relationship Id="rId89" Type="http://schemas.openxmlformats.org/officeDocument/2006/relationships/customXml" Target="../ink/ink51.xml"/><Relationship Id="rId97" Type="http://schemas.openxmlformats.org/officeDocument/2006/relationships/customXml" Target="../ink/ink55.xml"/><Relationship Id="rId104" Type="http://schemas.openxmlformats.org/officeDocument/2006/relationships/image" Target="../media/image52.png"/><Relationship Id="rId92" Type="http://schemas.openxmlformats.org/officeDocument/2006/relationships/image" Target="../media/image46.png"/><Relationship Id="rId103" Type="http://schemas.openxmlformats.org/officeDocument/2006/relationships/customXml" Target="../ink/ink58.xml"/><Relationship Id="rId108" Type="http://schemas.openxmlformats.org/officeDocument/2006/relationships/image" Target="../media/image54.png"/><Relationship Id="rId88" Type="http://schemas.openxmlformats.org/officeDocument/2006/relationships/image" Target="../media/image44.png"/><Relationship Id="rId91" Type="http://schemas.openxmlformats.org/officeDocument/2006/relationships/customXml" Target="../ink/ink52.xml"/><Relationship Id="rId96" Type="http://schemas.openxmlformats.org/officeDocument/2006/relationships/image" Target="../media/image48.png"/><Relationship Id="rId107" Type="http://schemas.openxmlformats.org/officeDocument/2006/relationships/customXml" Target="../ink/ink60.xml"/><Relationship Id="rId1" Type="http://schemas.openxmlformats.org/officeDocument/2006/relationships/customXml" Target="../ink/ink49.xml"/><Relationship Id="rId87" Type="http://schemas.openxmlformats.org/officeDocument/2006/relationships/customXml" Target="../ink/ink50.xml"/><Relationship Id="rId102" Type="http://schemas.openxmlformats.org/officeDocument/2006/relationships/image" Target="../media/image51.png"/><Relationship Id="rId90" Type="http://schemas.openxmlformats.org/officeDocument/2006/relationships/image" Target="../media/image45.png"/><Relationship Id="rId95" Type="http://schemas.openxmlformats.org/officeDocument/2006/relationships/customXml" Target="../ink/ink54.xml"/><Relationship Id="rId106" Type="http://schemas.openxmlformats.org/officeDocument/2006/relationships/image" Target="../media/image53.png"/><Relationship Id="rId86" Type="http://schemas.openxmlformats.org/officeDocument/2006/relationships/image" Target="../media/image43.png"/><Relationship Id="rId94" Type="http://schemas.openxmlformats.org/officeDocument/2006/relationships/image" Target="../media/image47.png"/><Relationship Id="rId99" Type="http://schemas.openxmlformats.org/officeDocument/2006/relationships/customXml" Target="../ink/ink56.xml"/><Relationship Id="rId101" Type="http://schemas.openxmlformats.org/officeDocument/2006/relationships/customXml" Target="../ink/ink57.xml"/><Relationship Id="rId100" Type="http://schemas.openxmlformats.org/officeDocument/2006/relationships/image" Target="../media/image50.png"/><Relationship Id="rId105" Type="http://schemas.openxmlformats.org/officeDocument/2006/relationships/customXml" Target="../ink/ink59.xml"/></Relationships>
</file>

<file path=xl/drawings/_rels/drawing6.xml.rels><?xml version="1.0" encoding="UTF-8" standalone="yes"?>
<Relationships xmlns="http://schemas.openxmlformats.org/package/2006/relationships"><Relationship Id="rId93" Type="http://schemas.openxmlformats.org/officeDocument/2006/relationships/customXml" Target="../ink/ink65.xml"/><Relationship Id="rId98" Type="http://schemas.openxmlformats.org/officeDocument/2006/relationships/image" Target="../media/image49.png"/><Relationship Id="rId109" Type="http://schemas.openxmlformats.org/officeDocument/2006/relationships/image" Target="../media/image1.png"/><Relationship Id="rId89" Type="http://schemas.openxmlformats.org/officeDocument/2006/relationships/customXml" Target="../ink/ink63.xml"/><Relationship Id="rId97" Type="http://schemas.openxmlformats.org/officeDocument/2006/relationships/customXml" Target="../ink/ink67.xml"/><Relationship Id="rId104" Type="http://schemas.openxmlformats.org/officeDocument/2006/relationships/image" Target="../media/image52.png"/><Relationship Id="rId92" Type="http://schemas.openxmlformats.org/officeDocument/2006/relationships/image" Target="../media/image46.png"/><Relationship Id="rId103" Type="http://schemas.openxmlformats.org/officeDocument/2006/relationships/customXml" Target="../ink/ink70.xml"/><Relationship Id="rId108" Type="http://schemas.openxmlformats.org/officeDocument/2006/relationships/image" Target="../media/image54.png"/><Relationship Id="rId88" Type="http://schemas.openxmlformats.org/officeDocument/2006/relationships/image" Target="../media/image44.png"/><Relationship Id="rId91" Type="http://schemas.openxmlformats.org/officeDocument/2006/relationships/customXml" Target="../ink/ink64.xml"/><Relationship Id="rId96" Type="http://schemas.openxmlformats.org/officeDocument/2006/relationships/image" Target="../media/image48.png"/><Relationship Id="rId107" Type="http://schemas.openxmlformats.org/officeDocument/2006/relationships/customXml" Target="../ink/ink72.xml"/><Relationship Id="rId1" Type="http://schemas.openxmlformats.org/officeDocument/2006/relationships/customXml" Target="../ink/ink61.xml"/><Relationship Id="rId87" Type="http://schemas.openxmlformats.org/officeDocument/2006/relationships/customXml" Target="../ink/ink62.xml"/><Relationship Id="rId102" Type="http://schemas.openxmlformats.org/officeDocument/2006/relationships/image" Target="../media/image51.png"/><Relationship Id="rId110" Type="http://schemas.openxmlformats.org/officeDocument/2006/relationships/image" Target="../media/image2.jpeg"/><Relationship Id="rId90" Type="http://schemas.openxmlformats.org/officeDocument/2006/relationships/image" Target="../media/image45.png"/><Relationship Id="rId95" Type="http://schemas.openxmlformats.org/officeDocument/2006/relationships/customXml" Target="../ink/ink66.xml"/><Relationship Id="rId106" Type="http://schemas.openxmlformats.org/officeDocument/2006/relationships/image" Target="../media/image53.png"/><Relationship Id="rId86" Type="http://schemas.openxmlformats.org/officeDocument/2006/relationships/image" Target="../media/image43.png"/><Relationship Id="rId94" Type="http://schemas.openxmlformats.org/officeDocument/2006/relationships/image" Target="../media/image47.png"/><Relationship Id="rId99" Type="http://schemas.openxmlformats.org/officeDocument/2006/relationships/customXml" Target="../ink/ink68.xml"/><Relationship Id="rId101" Type="http://schemas.openxmlformats.org/officeDocument/2006/relationships/customXml" Target="../ink/ink69.xml"/><Relationship Id="rId100" Type="http://schemas.openxmlformats.org/officeDocument/2006/relationships/image" Target="../media/image50.png"/><Relationship Id="rId105" Type="http://schemas.openxmlformats.org/officeDocument/2006/relationships/customXml" Target="../ink/ink7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
<Relationships xmlns="http://schemas.openxmlformats.org/package/2006/relationships"><Relationship Id="rId93" Type="http://schemas.openxmlformats.org/officeDocument/2006/relationships/customXml" Target="../ink/ink77.xml"/><Relationship Id="rId98" Type="http://schemas.openxmlformats.org/officeDocument/2006/relationships/image" Target="../media/image49.png"/><Relationship Id="rId89" Type="http://schemas.openxmlformats.org/officeDocument/2006/relationships/customXml" Target="../ink/ink75.xml"/><Relationship Id="rId97" Type="http://schemas.openxmlformats.org/officeDocument/2006/relationships/customXml" Target="../ink/ink79.xml"/><Relationship Id="rId104" Type="http://schemas.openxmlformats.org/officeDocument/2006/relationships/image" Target="../media/image52.png"/><Relationship Id="rId92" Type="http://schemas.openxmlformats.org/officeDocument/2006/relationships/image" Target="../media/image46.png"/><Relationship Id="rId103" Type="http://schemas.openxmlformats.org/officeDocument/2006/relationships/customXml" Target="../ink/ink82.xml"/><Relationship Id="rId108" Type="http://schemas.openxmlformats.org/officeDocument/2006/relationships/image" Target="../media/image54.png"/><Relationship Id="rId88" Type="http://schemas.openxmlformats.org/officeDocument/2006/relationships/image" Target="../media/image44.png"/><Relationship Id="rId91" Type="http://schemas.openxmlformats.org/officeDocument/2006/relationships/customXml" Target="../ink/ink76.xml"/><Relationship Id="rId96" Type="http://schemas.openxmlformats.org/officeDocument/2006/relationships/image" Target="../media/image48.png"/><Relationship Id="rId107" Type="http://schemas.openxmlformats.org/officeDocument/2006/relationships/customXml" Target="../ink/ink84.xml"/><Relationship Id="rId1" Type="http://schemas.openxmlformats.org/officeDocument/2006/relationships/customXml" Target="../ink/ink73.xml"/><Relationship Id="rId87" Type="http://schemas.openxmlformats.org/officeDocument/2006/relationships/customXml" Target="../ink/ink74.xml"/><Relationship Id="rId102" Type="http://schemas.openxmlformats.org/officeDocument/2006/relationships/image" Target="../media/image51.png"/><Relationship Id="rId90" Type="http://schemas.openxmlformats.org/officeDocument/2006/relationships/image" Target="../media/image45.png"/><Relationship Id="rId95" Type="http://schemas.openxmlformats.org/officeDocument/2006/relationships/customXml" Target="../ink/ink78.xml"/><Relationship Id="rId106" Type="http://schemas.openxmlformats.org/officeDocument/2006/relationships/image" Target="../media/image53.png"/><Relationship Id="rId86" Type="http://schemas.openxmlformats.org/officeDocument/2006/relationships/image" Target="../media/image43.png"/><Relationship Id="rId94" Type="http://schemas.openxmlformats.org/officeDocument/2006/relationships/image" Target="../media/image47.png"/><Relationship Id="rId99" Type="http://schemas.openxmlformats.org/officeDocument/2006/relationships/customXml" Target="../ink/ink80.xml"/><Relationship Id="rId101" Type="http://schemas.openxmlformats.org/officeDocument/2006/relationships/customXml" Target="../ink/ink81.xml"/><Relationship Id="rId100" Type="http://schemas.openxmlformats.org/officeDocument/2006/relationships/image" Target="../media/image50.png"/><Relationship Id="rId105" Type="http://schemas.openxmlformats.org/officeDocument/2006/relationships/customXml" Target="../ink/ink8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ustomXml" Target="../ink/ink85.xml"/><Relationship Id="rId1" Type="http://schemas.openxmlformats.org/officeDocument/2006/relationships/image" Target="../media/image5.png"/><Relationship Id="rId9" Type="http://schemas.openxmlformats.org/officeDocument/2006/relationships/image" Target="../media/image55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ustomXml" Target="../ink/ink86.xml"/><Relationship Id="rId1" Type="http://schemas.openxmlformats.org/officeDocument/2006/relationships/image" Target="../media/image5.png"/><Relationship Id="rId9" Type="http://schemas.openxmlformats.org/officeDocument/2006/relationships/image" Target="../media/image5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21" Type="http://schemas.openxmlformats.org/officeDocument/2006/relationships/customXml" Target="../ink/ink88.xml"/><Relationship Id="rId20" Type="http://schemas.openxmlformats.org/officeDocument/2006/relationships/image" Target="../media/image350.png"/><Relationship Id="rId1" Type="http://schemas.openxmlformats.org/officeDocument/2006/relationships/customXml" Target="../ink/ink87.xml"/><Relationship Id="rId24" Type="http://schemas.openxmlformats.org/officeDocument/2006/relationships/image" Target="../media/image7.jpeg"/><Relationship Id="rId23" Type="http://schemas.openxmlformats.org/officeDocument/2006/relationships/image" Target="../media/image6.jpeg"/><Relationship Id="rId22" Type="http://schemas.openxmlformats.org/officeDocument/2006/relationships/image" Target="../media/image36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1133280</xdr:colOff>
      <xdr:row>48</xdr:row>
      <xdr:rowOff>95770</xdr:rowOff>
    </xdr:from>
    <xdr:ext cx="485640" cy="2404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3017977-C589-4B4F-8B24-BEF6F648AB59}"/>
                </a:ext>
              </a:extLst>
            </xdr14:cNvPr>
            <xdr14:cNvContentPartPr/>
          </xdr14:nvContentPartPr>
          <xdr14:nvPr macro=""/>
          <xdr14:xfrm>
            <a:off x="1133280" y="8827020"/>
            <a:ext cx="485640" cy="240480"/>
          </xdr14:xfrm>
        </xdr:contentPart>
      </mc:Choice>
      <mc:Fallback xmlns="">
        <xdr:pic>
          <xdr:nvPicPr>
            <xdr:cNvPr id="463" name="Ink 462">
              <a:extLst>
                <a:ext uri="{FF2B5EF4-FFF2-40B4-BE49-F238E27FC236}">
                  <a16:creationId xmlns:a16="http://schemas.microsoft.com/office/drawing/2014/main" id="{6BB9B92A-AFAE-4B58-B803-55C3193B8B0D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097614" y="8791380"/>
              <a:ext cx="557333" cy="312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1843920</xdr:colOff>
      <xdr:row>48</xdr:row>
      <xdr:rowOff>77050</xdr:rowOff>
    </xdr:from>
    <xdr:ext cx="789840" cy="212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6FC0B8B-60B1-4FF3-A116-3BFAE0F23ACE}"/>
                </a:ext>
              </a:extLst>
            </xdr14:cNvPr>
            <xdr14:cNvContentPartPr/>
          </xdr14:nvContentPartPr>
          <xdr14:nvPr macro=""/>
          <xdr14:xfrm>
            <a:off x="1843920" y="8808300"/>
            <a:ext cx="789840" cy="212400"/>
          </xdr14:xfrm>
        </xdr:contentPart>
      </mc:Choice>
      <mc:Fallback xmlns="">
        <xdr:pic>
          <xdr:nvPicPr>
            <xdr:cNvPr id="469" name="Ink 468">
              <a:extLst>
                <a:ext uri="{FF2B5EF4-FFF2-40B4-BE49-F238E27FC236}">
                  <a16:creationId xmlns:a16="http://schemas.microsoft.com/office/drawing/2014/main" id="{1C6C571A-DB24-4034-848B-0894A72B76EC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1808264" y="8772239"/>
              <a:ext cx="861513" cy="284162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1364400</xdr:colOff>
      <xdr:row>50</xdr:row>
      <xdr:rowOff>111990</xdr:rowOff>
    </xdr:from>
    <xdr:ext cx="1123920" cy="158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77F1E811-5AC6-45B8-856E-E3423F0C1824}"/>
                </a:ext>
              </a:extLst>
            </xdr14:cNvPr>
            <xdr14:cNvContentPartPr/>
          </xdr14:nvContentPartPr>
          <xdr14:nvPr macro=""/>
          <xdr14:xfrm>
            <a:off x="1364400" y="9160740"/>
            <a:ext cx="1123920" cy="158400"/>
          </xdr14:xfrm>
        </xdr:contentPart>
      </mc:Choice>
      <mc:Fallback xmlns="">
        <xdr:pic>
          <xdr:nvPicPr>
            <xdr:cNvPr id="470" name="Ink 469">
              <a:extLst>
                <a:ext uri="{FF2B5EF4-FFF2-40B4-BE49-F238E27FC236}">
                  <a16:creationId xmlns:a16="http://schemas.microsoft.com/office/drawing/2014/main" id="{A920D9C6-9730-4461-99F6-C0F56C5884BE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328760" y="9125100"/>
              <a:ext cx="1195560" cy="230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481452</xdr:colOff>
      <xdr:row>50</xdr:row>
      <xdr:rowOff>46470</xdr:rowOff>
    </xdr:from>
    <xdr:ext cx="1473120" cy="10389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2691A17-2074-443D-A707-B9D3A72CF4D7}"/>
                </a:ext>
              </a:extLst>
            </xdr14:cNvPr>
            <xdr14:cNvContentPartPr/>
          </xdr14:nvContentPartPr>
          <xdr14:nvPr macro=""/>
          <xdr14:xfrm>
            <a:off x="2870640" y="9095220"/>
            <a:ext cx="1473120" cy="1038960"/>
          </xdr14:xfrm>
        </xdr:contentPart>
      </mc:Choice>
      <mc:Fallback xmlns="">
        <xdr:pic>
          <xdr:nvPicPr>
            <xdr:cNvPr id="491" name="Ink 490">
              <a:extLst>
                <a:ext uri="{FF2B5EF4-FFF2-40B4-BE49-F238E27FC236}">
                  <a16:creationId xmlns:a16="http://schemas.microsoft.com/office/drawing/2014/main" id="{D047D5E8-BF10-4506-9613-7D9647F30179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2834640" y="9059232"/>
              <a:ext cx="1544760" cy="111057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310542</xdr:colOff>
      <xdr:row>49</xdr:row>
      <xdr:rowOff>125660</xdr:rowOff>
    </xdr:from>
    <xdr:ext cx="254880" cy="371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BB78688-B000-46F1-AA44-02050C608EE4}"/>
                </a:ext>
              </a:extLst>
            </xdr14:cNvPr>
            <xdr14:cNvContentPartPr/>
          </xdr14:nvContentPartPr>
          <xdr14:nvPr macro=""/>
          <xdr14:xfrm>
            <a:off x="5271480" y="9015660"/>
            <a:ext cx="254880" cy="371160"/>
          </xdr14:xfrm>
        </xdr:contentPart>
      </mc:Choice>
      <mc:Fallback xmlns="">
        <xdr:pic>
          <xdr:nvPicPr>
            <xdr:cNvPr id="508" name="Ink 507">
              <a:extLst>
                <a:ext uri="{FF2B5EF4-FFF2-40B4-BE49-F238E27FC236}">
                  <a16:creationId xmlns:a16="http://schemas.microsoft.com/office/drawing/2014/main" id="{292A7017-E08F-4C15-94DD-95C4CEE527BD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5235480" y="8979695"/>
              <a:ext cx="326520" cy="442731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14240</xdr:colOff>
      <xdr:row>48</xdr:row>
      <xdr:rowOff>30970</xdr:rowOff>
    </xdr:from>
    <xdr:ext cx="1925640" cy="8863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0AE31D1-A3E2-404C-8837-93914712CF7E}"/>
                </a:ext>
              </a:extLst>
            </xdr14:cNvPr>
            <xdr14:cNvContentPartPr/>
          </xdr14:nvContentPartPr>
          <xdr14:nvPr macro=""/>
          <xdr14:xfrm>
            <a:off x="4332240" y="8762220"/>
            <a:ext cx="1925640" cy="886320"/>
          </xdr14:xfrm>
        </xdr:contentPart>
      </mc:Choice>
      <mc:Fallback xmlns="">
        <xdr:pic>
          <xdr:nvPicPr>
            <xdr:cNvPr id="520" name="Ink 519">
              <a:extLst>
                <a:ext uri="{FF2B5EF4-FFF2-40B4-BE49-F238E27FC236}">
                  <a16:creationId xmlns:a16="http://schemas.microsoft.com/office/drawing/2014/main" id="{F6F67323-835B-4C99-94F7-6C3EE81FCE82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4296240" y="8726580"/>
              <a:ext cx="1997280" cy="9579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441177</xdr:colOff>
      <xdr:row>57</xdr:row>
      <xdr:rowOff>11220</xdr:rowOff>
    </xdr:from>
    <xdr:ext cx="1527840" cy="4129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5962081C-48E9-49D0-B7F9-73FDDECA09D2}"/>
                </a:ext>
              </a:extLst>
            </xdr14:cNvPr>
            <xdr14:cNvContentPartPr/>
          </xdr14:nvContentPartPr>
          <xdr14:nvPr macro=""/>
          <xdr14:xfrm>
            <a:off x="4116240" y="10171220"/>
            <a:ext cx="1527840" cy="412920"/>
          </xdr14:xfrm>
        </xdr:contentPart>
      </mc:Choice>
      <mc:Fallback xmlns="">
        <xdr:pic>
          <xdr:nvPicPr>
            <xdr:cNvPr id="531" name="Ink 530">
              <a:extLst>
                <a:ext uri="{FF2B5EF4-FFF2-40B4-BE49-F238E27FC236}">
                  <a16:creationId xmlns:a16="http://schemas.microsoft.com/office/drawing/2014/main" id="{BA9F9EBD-A476-41F7-A629-2FC522E145DF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4080240" y="10135580"/>
              <a:ext cx="1599480" cy="4845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52692</xdr:colOff>
      <xdr:row>58</xdr:row>
      <xdr:rowOff>98710</xdr:rowOff>
    </xdr:from>
    <xdr:ext cx="217800" cy="99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E137482C-1144-4187-B8A9-9D5EAA750578}"/>
                </a:ext>
              </a:extLst>
            </xdr14:cNvPr>
            <xdr14:cNvContentPartPr/>
          </xdr14:nvContentPartPr>
          <xdr14:nvPr macro=""/>
          <xdr14:xfrm>
            <a:off x="5870880" y="10417460"/>
            <a:ext cx="217800" cy="99720"/>
          </xdr14:xfrm>
        </xdr:contentPart>
      </mc:Choice>
      <mc:Fallback xmlns="">
        <xdr:pic>
          <xdr:nvPicPr>
            <xdr:cNvPr id="543" name="Ink 542">
              <a:extLst>
                <a:ext uri="{FF2B5EF4-FFF2-40B4-BE49-F238E27FC236}">
                  <a16:creationId xmlns:a16="http://schemas.microsoft.com/office/drawing/2014/main" id="{DC8E3952-5DAC-4B70-89D1-C732E56EA564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5834880" y="10381460"/>
              <a:ext cx="289440" cy="171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110610</xdr:colOff>
      <xdr:row>60</xdr:row>
      <xdr:rowOff>148410</xdr:rowOff>
    </xdr:from>
    <xdr:ext cx="444600" cy="1522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60B167A7-F202-491D-AE7E-7D327403DAC2}"/>
                </a:ext>
              </a:extLst>
            </xdr14:cNvPr>
            <xdr14:cNvContentPartPr/>
          </xdr14:nvContentPartPr>
          <xdr14:nvPr macro=""/>
          <xdr14:xfrm>
            <a:off x="5071548" y="10784660"/>
            <a:ext cx="444600" cy="152280"/>
          </xdr14:xfrm>
        </xdr:contentPart>
      </mc:Choice>
      <mc:Fallback xmlns="">
        <xdr:pic>
          <xdr:nvPicPr>
            <xdr:cNvPr id="566" name="Ink 565">
              <a:extLst>
                <a:ext uri="{FF2B5EF4-FFF2-40B4-BE49-F238E27FC236}">
                  <a16:creationId xmlns:a16="http://schemas.microsoft.com/office/drawing/2014/main" id="{C2ABA97A-DC1B-4085-ADFC-D76D0D2C351D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5035879" y="10748660"/>
              <a:ext cx="516298" cy="2239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840690</xdr:colOff>
      <xdr:row>57</xdr:row>
      <xdr:rowOff>50820</xdr:rowOff>
    </xdr:from>
    <xdr:ext cx="1960200" cy="7470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59BA11AD-23A8-4E95-8E95-7634151B4A07}"/>
                </a:ext>
              </a:extLst>
            </xdr14:cNvPr>
            <xdr14:cNvContentPartPr/>
          </xdr14:nvContentPartPr>
          <xdr14:nvPr macro=""/>
          <xdr14:xfrm>
            <a:off x="5801628" y="10210820"/>
            <a:ext cx="1960200" cy="747000"/>
          </xdr14:xfrm>
        </xdr:contentPart>
      </mc:Choice>
      <mc:Fallback xmlns="">
        <xdr:pic>
          <xdr:nvPicPr>
            <xdr:cNvPr id="575" name="Ink 574">
              <a:extLst>
                <a:ext uri="{FF2B5EF4-FFF2-40B4-BE49-F238E27FC236}">
                  <a16:creationId xmlns:a16="http://schemas.microsoft.com/office/drawing/2014/main" id="{B210FFD3-31AA-416C-B274-4DA8AFB2E4C3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5765635" y="10175163"/>
              <a:ext cx="2031827" cy="81867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0</xdr:colOff>
      <xdr:row>59</xdr:row>
      <xdr:rowOff>86480</xdr:rowOff>
    </xdr:from>
    <xdr:ext cx="1275480" cy="3362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276113E8-BE97-4119-943B-965786240A29}"/>
                </a:ext>
              </a:extLst>
            </xdr14:cNvPr>
            <xdr14:cNvContentPartPr/>
          </xdr14:nvContentPartPr>
          <xdr14:nvPr macro=""/>
          <xdr14:xfrm>
            <a:off x="7461948" y="10563980"/>
            <a:ext cx="1275480" cy="336240"/>
          </xdr14:xfrm>
        </xdr:contentPart>
      </mc:Choice>
      <mc:Fallback xmlns="">
        <xdr:pic>
          <xdr:nvPicPr>
            <xdr:cNvPr id="579" name="Ink 578">
              <a:extLst>
                <a:ext uri="{FF2B5EF4-FFF2-40B4-BE49-F238E27FC236}">
                  <a16:creationId xmlns:a16="http://schemas.microsoft.com/office/drawing/2014/main" id="{4B5F0521-73DC-45FA-B1C9-85AE110FB26F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7426298" y="10527980"/>
              <a:ext cx="1347140" cy="407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301812</xdr:colOff>
      <xdr:row>57</xdr:row>
      <xdr:rowOff>126780</xdr:rowOff>
    </xdr:from>
    <xdr:ext cx="2822628" cy="678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2E1FA1F-0EB7-462D-A038-B2B7724DEC86}"/>
                </a:ext>
              </a:extLst>
            </xdr14:cNvPr>
            <xdr14:cNvContentPartPr/>
          </xdr14:nvContentPartPr>
          <xdr14:nvPr macro=""/>
          <xdr14:xfrm>
            <a:off x="6120000" y="10286780"/>
            <a:ext cx="2822628" cy="678600"/>
          </xdr14:xfrm>
        </xdr:contentPart>
      </mc:Choice>
      <mc:Fallback xmlns="">
        <xdr:pic>
          <xdr:nvPicPr>
            <xdr:cNvPr id="581" name="Ink 580">
              <a:extLst>
                <a:ext uri="{FF2B5EF4-FFF2-40B4-BE49-F238E27FC236}">
                  <a16:creationId xmlns:a16="http://schemas.microsoft.com/office/drawing/2014/main" id="{2ACDDE23-E105-457A-ABE9-36D6A1784F11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6084006" y="10250780"/>
              <a:ext cx="2894256" cy="75024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35</xdr:row>
      <xdr:rowOff>95770</xdr:rowOff>
    </xdr:from>
    <xdr:ext cx="485640" cy="2404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0B33FF6-494F-4E3B-AEBE-C1CE57F3085C}"/>
                </a:ext>
              </a:extLst>
            </xdr14:cNvPr>
            <xdr14:cNvContentPartPr/>
          </xdr14:nvContentPartPr>
          <xdr14:nvPr macro=""/>
          <xdr14:xfrm>
            <a:off x="1133280" y="8827020"/>
            <a:ext cx="485640" cy="240480"/>
          </xdr14:xfrm>
        </xdr:contentPart>
      </mc:Choice>
      <mc:Fallback xmlns="">
        <xdr:pic>
          <xdr:nvPicPr>
            <xdr:cNvPr id="463" name="Ink 462">
              <a:extLst>
                <a:ext uri="{FF2B5EF4-FFF2-40B4-BE49-F238E27FC236}">
                  <a16:creationId xmlns:a16="http://schemas.microsoft.com/office/drawing/2014/main" id="{6BB9B92A-AFAE-4B58-B803-55C3193B8B0D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097614" y="8791380"/>
              <a:ext cx="557333" cy="312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0</xdr:colOff>
      <xdr:row>35</xdr:row>
      <xdr:rowOff>77050</xdr:rowOff>
    </xdr:from>
    <xdr:ext cx="789840" cy="212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BAEB6A7-93FA-4E04-9E2C-CBABF298B61A}"/>
                </a:ext>
              </a:extLst>
            </xdr14:cNvPr>
            <xdr14:cNvContentPartPr/>
          </xdr14:nvContentPartPr>
          <xdr14:nvPr macro=""/>
          <xdr14:xfrm>
            <a:off x="1843920" y="8808300"/>
            <a:ext cx="789840" cy="212400"/>
          </xdr14:xfrm>
        </xdr:contentPart>
      </mc:Choice>
      <mc:Fallback xmlns="">
        <xdr:pic>
          <xdr:nvPicPr>
            <xdr:cNvPr id="469" name="Ink 468">
              <a:extLst>
                <a:ext uri="{FF2B5EF4-FFF2-40B4-BE49-F238E27FC236}">
                  <a16:creationId xmlns:a16="http://schemas.microsoft.com/office/drawing/2014/main" id="{1C6C571A-DB24-4034-848B-0894A72B76EC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1808264" y="8772239"/>
              <a:ext cx="861513" cy="284162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0</xdr:colOff>
      <xdr:row>37</xdr:row>
      <xdr:rowOff>111990</xdr:rowOff>
    </xdr:from>
    <xdr:ext cx="1123920" cy="158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4C998B1-781B-4AF1-9BE1-5138897012EE}"/>
                </a:ext>
              </a:extLst>
            </xdr14:cNvPr>
            <xdr14:cNvContentPartPr/>
          </xdr14:nvContentPartPr>
          <xdr14:nvPr macro=""/>
          <xdr14:xfrm>
            <a:off x="1364400" y="9160740"/>
            <a:ext cx="1123920" cy="158400"/>
          </xdr14:xfrm>
        </xdr:contentPart>
      </mc:Choice>
      <mc:Fallback xmlns="">
        <xdr:pic>
          <xdr:nvPicPr>
            <xdr:cNvPr id="470" name="Ink 469">
              <a:extLst>
                <a:ext uri="{FF2B5EF4-FFF2-40B4-BE49-F238E27FC236}">
                  <a16:creationId xmlns:a16="http://schemas.microsoft.com/office/drawing/2014/main" id="{A920D9C6-9730-4461-99F6-C0F56C5884BE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328760" y="9125100"/>
              <a:ext cx="1195560" cy="230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0</xdr:colOff>
      <xdr:row>37</xdr:row>
      <xdr:rowOff>46470</xdr:rowOff>
    </xdr:from>
    <xdr:ext cx="1473120" cy="10389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5BEFA498-AF5F-4852-AC9B-D4BB59E852CE}"/>
                </a:ext>
              </a:extLst>
            </xdr14:cNvPr>
            <xdr14:cNvContentPartPr/>
          </xdr14:nvContentPartPr>
          <xdr14:nvPr macro=""/>
          <xdr14:xfrm>
            <a:off x="2870640" y="9095220"/>
            <a:ext cx="1473120" cy="1038960"/>
          </xdr14:xfrm>
        </xdr:contentPart>
      </mc:Choice>
      <mc:Fallback xmlns="">
        <xdr:pic>
          <xdr:nvPicPr>
            <xdr:cNvPr id="491" name="Ink 490">
              <a:extLst>
                <a:ext uri="{FF2B5EF4-FFF2-40B4-BE49-F238E27FC236}">
                  <a16:creationId xmlns:a16="http://schemas.microsoft.com/office/drawing/2014/main" id="{D047D5E8-BF10-4506-9613-7D9647F30179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2834640" y="9059232"/>
              <a:ext cx="1544760" cy="111057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310542</xdr:colOff>
      <xdr:row>36</xdr:row>
      <xdr:rowOff>125660</xdr:rowOff>
    </xdr:from>
    <xdr:ext cx="254880" cy="371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8EFD33F-8565-40DF-9A0B-1865ADBB6874}"/>
                </a:ext>
              </a:extLst>
            </xdr14:cNvPr>
            <xdr14:cNvContentPartPr/>
          </xdr14:nvContentPartPr>
          <xdr14:nvPr macro=""/>
          <xdr14:xfrm>
            <a:off x="5271480" y="9015660"/>
            <a:ext cx="254880" cy="371160"/>
          </xdr14:xfrm>
        </xdr:contentPart>
      </mc:Choice>
      <mc:Fallback xmlns="">
        <xdr:pic>
          <xdr:nvPicPr>
            <xdr:cNvPr id="508" name="Ink 507">
              <a:extLst>
                <a:ext uri="{FF2B5EF4-FFF2-40B4-BE49-F238E27FC236}">
                  <a16:creationId xmlns:a16="http://schemas.microsoft.com/office/drawing/2014/main" id="{292A7017-E08F-4C15-94DD-95C4CEE527BD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5235480" y="8979695"/>
              <a:ext cx="326520" cy="442731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14240</xdr:colOff>
      <xdr:row>35</xdr:row>
      <xdr:rowOff>30970</xdr:rowOff>
    </xdr:from>
    <xdr:ext cx="1925640" cy="8863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60BF1E6F-E9CC-4DAF-BEDB-6A1B80193B98}"/>
                </a:ext>
              </a:extLst>
            </xdr14:cNvPr>
            <xdr14:cNvContentPartPr/>
          </xdr14:nvContentPartPr>
          <xdr14:nvPr macro=""/>
          <xdr14:xfrm>
            <a:off x="4332240" y="8762220"/>
            <a:ext cx="1925640" cy="886320"/>
          </xdr14:xfrm>
        </xdr:contentPart>
      </mc:Choice>
      <mc:Fallback xmlns="">
        <xdr:pic>
          <xdr:nvPicPr>
            <xdr:cNvPr id="520" name="Ink 519">
              <a:extLst>
                <a:ext uri="{FF2B5EF4-FFF2-40B4-BE49-F238E27FC236}">
                  <a16:creationId xmlns:a16="http://schemas.microsoft.com/office/drawing/2014/main" id="{F6F67323-835B-4C99-94F7-6C3EE81FCE82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4296240" y="8726580"/>
              <a:ext cx="1997280" cy="9579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0</xdr:colOff>
      <xdr:row>44</xdr:row>
      <xdr:rowOff>11220</xdr:rowOff>
    </xdr:from>
    <xdr:ext cx="1527840" cy="4129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F9377AD7-BF8D-47EC-A7BE-1A4BF33B45E0}"/>
                </a:ext>
              </a:extLst>
            </xdr14:cNvPr>
            <xdr14:cNvContentPartPr/>
          </xdr14:nvContentPartPr>
          <xdr14:nvPr macro=""/>
          <xdr14:xfrm>
            <a:off x="4116240" y="10171220"/>
            <a:ext cx="1527840" cy="412920"/>
          </xdr14:xfrm>
        </xdr:contentPart>
      </mc:Choice>
      <mc:Fallback xmlns="">
        <xdr:pic>
          <xdr:nvPicPr>
            <xdr:cNvPr id="531" name="Ink 530">
              <a:extLst>
                <a:ext uri="{FF2B5EF4-FFF2-40B4-BE49-F238E27FC236}">
                  <a16:creationId xmlns:a16="http://schemas.microsoft.com/office/drawing/2014/main" id="{BA9F9EBD-A476-41F7-A629-2FC522E145DF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4080240" y="10135580"/>
              <a:ext cx="1599480" cy="4845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52692</xdr:colOff>
      <xdr:row>45</xdr:row>
      <xdr:rowOff>98710</xdr:rowOff>
    </xdr:from>
    <xdr:ext cx="217800" cy="99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B4063F31-D2FE-418D-A0B7-7EDD0FD4190B}"/>
                </a:ext>
              </a:extLst>
            </xdr14:cNvPr>
            <xdr14:cNvContentPartPr/>
          </xdr14:nvContentPartPr>
          <xdr14:nvPr macro=""/>
          <xdr14:xfrm>
            <a:off x="5870880" y="10417460"/>
            <a:ext cx="217800" cy="99720"/>
          </xdr14:xfrm>
        </xdr:contentPart>
      </mc:Choice>
      <mc:Fallback xmlns="">
        <xdr:pic>
          <xdr:nvPicPr>
            <xdr:cNvPr id="543" name="Ink 542">
              <a:extLst>
                <a:ext uri="{FF2B5EF4-FFF2-40B4-BE49-F238E27FC236}">
                  <a16:creationId xmlns:a16="http://schemas.microsoft.com/office/drawing/2014/main" id="{DC8E3952-5DAC-4B70-89D1-C732E56EA564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5834880" y="10381460"/>
              <a:ext cx="289440" cy="171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110610</xdr:colOff>
      <xdr:row>47</xdr:row>
      <xdr:rowOff>148410</xdr:rowOff>
    </xdr:from>
    <xdr:ext cx="444600" cy="1522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933340A0-6019-41D8-A487-FA053118E0AE}"/>
                </a:ext>
              </a:extLst>
            </xdr14:cNvPr>
            <xdr14:cNvContentPartPr/>
          </xdr14:nvContentPartPr>
          <xdr14:nvPr macro=""/>
          <xdr14:xfrm>
            <a:off x="5071548" y="10784660"/>
            <a:ext cx="444600" cy="152280"/>
          </xdr14:xfrm>
        </xdr:contentPart>
      </mc:Choice>
      <mc:Fallback xmlns="">
        <xdr:pic>
          <xdr:nvPicPr>
            <xdr:cNvPr id="566" name="Ink 565">
              <a:extLst>
                <a:ext uri="{FF2B5EF4-FFF2-40B4-BE49-F238E27FC236}">
                  <a16:creationId xmlns:a16="http://schemas.microsoft.com/office/drawing/2014/main" id="{C2ABA97A-DC1B-4085-ADFC-D76D0D2C351D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5035879" y="10748660"/>
              <a:ext cx="516298" cy="2239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840690</xdr:colOff>
      <xdr:row>44</xdr:row>
      <xdr:rowOff>50820</xdr:rowOff>
    </xdr:from>
    <xdr:ext cx="1960200" cy="7470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66AE4AC4-0C37-4C36-A8ED-1363E49D2282}"/>
                </a:ext>
              </a:extLst>
            </xdr14:cNvPr>
            <xdr14:cNvContentPartPr/>
          </xdr14:nvContentPartPr>
          <xdr14:nvPr macro=""/>
          <xdr14:xfrm>
            <a:off x="5801628" y="10210820"/>
            <a:ext cx="1960200" cy="747000"/>
          </xdr14:xfrm>
        </xdr:contentPart>
      </mc:Choice>
      <mc:Fallback xmlns="">
        <xdr:pic>
          <xdr:nvPicPr>
            <xdr:cNvPr id="575" name="Ink 574">
              <a:extLst>
                <a:ext uri="{FF2B5EF4-FFF2-40B4-BE49-F238E27FC236}">
                  <a16:creationId xmlns:a16="http://schemas.microsoft.com/office/drawing/2014/main" id="{B210FFD3-31AA-416C-B274-4DA8AFB2E4C3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5765635" y="10175163"/>
              <a:ext cx="2031827" cy="81867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357885</xdr:colOff>
      <xdr:row>46</xdr:row>
      <xdr:rowOff>86480</xdr:rowOff>
    </xdr:from>
    <xdr:ext cx="1275480" cy="3362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A9468D0B-C97B-4B57-9507-221923FD19B0}"/>
                </a:ext>
              </a:extLst>
            </xdr14:cNvPr>
            <xdr14:cNvContentPartPr/>
          </xdr14:nvContentPartPr>
          <xdr14:nvPr macro=""/>
          <xdr14:xfrm>
            <a:off x="7461948" y="10563980"/>
            <a:ext cx="1275480" cy="336240"/>
          </xdr14:xfrm>
        </xdr:contentPart>
      </mc:Choice>
      <mc:Fallback xmlns="">
        <xdr:pic>
          <xdr:nvPicPr>
            <xdr:cNvPr id="579" name="Ink 578">
              <a:extLst>
                <a:ext uri="{FF2B5EF4-FFF2-40B4-BE49-F238E27FC236}">
                  <a16:creationId xmlns:a16="http://schemas.microsoft.com/office/drawing/2014/main" id="{4B5F0521-73DC-45FA-B1C9-85AE110FB26F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7426298" y="10527980"/>
              <a:ext cx="1347140" cy="407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301812</xdr:colOff>
      <xdr:row>44</xdr:row>
      <xdr:rowOff>126780</xdr:rowOff>
    </xdr:from>
    <xdr:ext cx="2822628" cy="678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02D1BCD6-D147-4C3C-A140-1F6C8221AA15}"/>
                </a:ext>
              </a:extLst>
            </xdr14:cNvPr>
            <xdr14:cNvContentPartPr/>
          </xdr14:nvContentPartPr>
          <xdr14:nvPr macro=""/>
          <xdr14:xfrm>
            <a:off x="6120000" y="10286780"/>
            <a:ext cx="2822628" cy="678600"/>
          </xdr14:xfrm>
        </xdr:contentPart>
      </mc:Choice>
      <mc:Fallback xmlns="">
        <xdr:pic>
          <xdr:nvPicPr>
            <xdr:cNvPr id="581" name="Ink 580">
              <a:extLst>
                <a:ext uri="{FF2B5EF4-FFF2-40B4-BE49-F238E27FC236}">
                  <a16:creationId xmlns:a16="http://schemas.microsoft.com/office/drawing/2014/main" id="{2ACDDE23-E105-457A-ABE9-36D6A1784F11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6084006" y="10250780"/>
              <a:ext cx="2894256" cy="75024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</xdr:row>
      <xdr:rowOff>95770</xdr:rowOff>
    </xdr:from>
    <xdr:ext cx="485640" cy="2404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EE758CC-E747-4B50-8AC9-B6332D791640}"/>
                </a:ext>
              </a:extLst>
            </xdr14:cNvPr>
            <xdr14:cNvContentPartPr/>
          </xdr14:nvContentPartPr>
          <xdr14:nvPr macro=""/>
          <xdr14:xfrm>
            <a:off x="1133280" y="8827020"/>
            <a:ext cx="485640" cy="240480"/>
          </xdr14:xfrm>
        </xdr:contentPart>
      </mc:Choice>
      <mc:Fallback xmlns="">
        <xdr:pic>
          <xdr:nvPicPr>
            <xdr:cNvPr id="463" name="Ink 462">
              <a:extLst>
                <a:ext uri="{FF2B5EF4-FFF2-40B4-BE49-F238E27FC236}">
                  <a16:creationId xmlns:a16="http://schemas.microsoft.com/office/drawing/2014/main" id="{6BB9B92A-AFAE-4B58-B803-55C3193B8B0D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097614" y="8791380"/>
              <a:ext cx="557333" cy="312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27</xdr:row>
      <xdr:rowOff>77050</xdr:rowOff>
    </xdr:from>
    <xdr:ext cx="789840" cy="212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4FF5D34-8FCB-4193-B0F4-3EC6253097D5}"/>
                </a:ext>
              </a:extLst>
            </xdr14:cNvPr>
            <xdr14:cNvContentPartPr/>
          </xdr14:nvContentPartPr>
          <xdr14:nvPr macro=""/>
          <xdr14:xfrm>
            <a:off x="1843920" y="8808300"/>
            <a:ext cx="789840" cy="212400"/>
          </xdr14:xfrm>
        </xdr:contentPart>
      </mc:Choice>
      <mc:Fallback xmlns="">
        <xdr:pic>
          <xdr:nvPicPr>
            <xdr:cNvPr id="469" name="Ink 468">
              <a:extLst>
                <a:ext uri="{FF2B5EF4-FFF2-40B4-BE49-F238E27FC236}">
                  <a16:creationId xmlns:a16="http://schemas.microsoft.com/office/drawing/2014/main" id="{1C6C571A-DB24-4034-848B-0894A72B76EC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1808264" y="8772239"/>
              <a:ext cx="861513" cy="284162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29</xdr:row>
      <xdr:rowOff>111990</xdr:rowOff>
    </xdr:from>
    <xdr:ext cx="1123920" cy="158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53AB8D1-B015-42FD-8210-8B889B39EC47}"/>
                </a:ext>
              </a:extLst>
            </xdr14:cNvPr>
            <xdr14:cNvContentPartPr/>
          </xdr14:nvContentPartPr>
          <xdr14:nvPr macro=""/>
          <xdr14:xfrm>
            <a:off x="1364400" y="9160740"/>
            <a:ext cx="1123920" cy="158400"/>
          </xdr14:xfrm>
        </xdr:contentPart>
      </mc:Choice>
      <mc:Fallback xmlns="">
        <xdr:pic>
          <xdr:nvPicPr>
            <xdr:cNvPr id="470" name="Ink 469">
              <a:extLst>
                <a:ext uri="{FF2B5EF4-FFF2-40B4-BE49-F238E27FC236}">
                  <a16:creationId xmlns:a16="http://schemas.microsoft.com/office/drawing/2014/main" id="{A920D9C6-9730-4461-99F6-C0F56C5884BE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328760" y="9125100"/>
              <a:ext cx="1195560" cy="230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29</xdr:row>
      <xdr:rowOff>46470</xdr:rowOff>
    </xdr:from>
    <xdr:ext cx="1473120" cy="10389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135B1C49-8EBA-4ABD-A5B4-71D02E2E83AB}"/>
                </a:ext>
              </a:extLst>
            </xdr14:cNvPr>
            <xdr14:cNvContentPartPr/>
          </xdr14:nvContentPartPr>
          <xdr14:nvPr macro=""/>
          <xdr14:xfrm>
            <a:off x="2870640" y="9095220"/>
            <a:ext cx="1473120" cy="1038960"/>
          </xdr14:xfrm>
        </xdr:contentPart>
      </mc:Choice>
      <mc:Fallback xmlns="">
        <xdr:pic>
          <xdr:nvPicPr>
            <xdr:cNvPr id="491" name="Ink 490">
              <a:extLst>
                <a:ext uri="{FF2B5EF4-FFF2-40B4-BE49-F238E27FC236}">
                  <a16:creationId xmlns:a16="http://schemas.microsoft.com/office/drawing/2014/main" id="{D047D5E8-BF10-4506-9613-7D9647F30179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2834640" y="9059232"/>
              <a:ext cx="1544760" cy="111057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310542</xdr:colOff>
      <xdr:row>28</xdr:row>
      <xdr:rowOff>125660</xdr:rowOff>
    </xdr:from>
    <xdr:ext cx="254880" cy="371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36A4749-F40A-4426-9662-564267EDC36F}"/>
                </a:ext>
              </a:extLst>
            </xdr14:cNvPr>
            <xdr14:cNvContentPartPr/>
          </xdr14:nvContentPartPr>
          <xdr14:nvPr macro=""/>
          <xdr14:xfrm>
            <a:off x="5271480" y="9015660"/>
            <a:ext cx="254880" cy="371160"/>
          </xdr14:xfrm>
        </xdr:contentPart>
      </mc:Choice>
      <mc:Fallback xmlns="">
        <xdr:pic>
          <xdr:nvPicPr>
            <xdr:cNvPr id="508" name="Ink 507">
              <a:extLst>
                <a:ext uri="{FF2B5EF4-FFF2-40B4-BE49-F238E27FC236}">
                  <a16:creationId xmlns:a16="http://schemas.microsoft.com/office/drawing/2014/main" id="{292A7017-E08F-4C15-94DD-95C4CEE527BD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5235480" y="8979695"/>
              <a:ext cx="326520" cy="442731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14240</xdr:colOff>
      <xdr:row>27</xdr:row>
      <xdr:rowOff>30970</xdr:rowOff>
    </xdr:from>
    <xdr:ext cx="1925640" cy="8863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6AB1DD2F-9086-43F4-B018-16AE11555ADB}"/>
                </a:ext>
              </a:extLst>
            </xdr14:cNvPr>
            <xdr14:cNvContentPartPr/>
          </xdr14:nvContentPartPr>
          <xdr14:nvPr macro=""/>
          <xdr14:xfrm>
            <a:off x="4332240" y="8762220"/>
            <a:ext cx="1925640" cy="886320"/>
          </xdr14:xfrm>
        </xdr:contentPart>
      </mc:Choice>
      <mc:Fallback xmlns="">
        <xdr:pic>
          <xdr:nvPicPr>
            <xdr:cNvPr id="520" name="Ink 519">
              <a:extLst>
                <a:ext uri="{FF2B5EF4-FFF2-40B4-BE49-F238E27FC236}">
                  <a16:creationId xmlns:a16="http://schemas.microsoft.com/office/drawing/2014/main" id="{F6F67323-835B-4C99-94F7-6C3EE81FCE82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4296240" y="8726580"/>
              <a:ext cx="1997280" cy="9579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36</xdr:row>
      <xdr:rowOff>11220</xdr:rowOff>
    </xdr:from>
    <xdr:ext cx="1527840" cy="4129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095BE17-0820-4C0E-8429-FB59E9A3DDBE}"/>
                </a:ext>
              </a:extLst>
            </xdr14:cNvPr>
            <xdr14:cNvContentPartPr/>
          </xdr14:nvContentPartPr>
          <xdr14:nvPr macro=""/>
          <xdr14:xfrm>
            <a:off x="4116240" y="10171220"/>
            <a:ext cx="1527840" cy="412920"/>
          </xdr14:xfrm>
        </xdr:contentPart>
      </mc:Choice>
      <mc:Fallback xmlns="">
        <xdr:pic>
          <xdr:nvPicPr>
            <xdr:cNvPr id="531" name="Ink 530">
              <a:extLst>
                <a:ext uri="{FF2B5EF4-FFF2-40B4-BE49-F238E27FC236}">
                  <a16:creationId xmlns:a16="http://schemas.microsoft.com/office/drawing/2014/main" id="{BA9F9EBD-A476-41F7-A629-2FC522E145DF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4080240" y="10135580"/>
              <a:ext cx="1599480" cy="4845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52692</xdr:colOff>
      <xdr:row>37</xdr:row>
      <xdr:rowOff>98710</xdr:rowOff>
    </xdr:from>
    <xdr:ext cx="217800" cy="99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9013DC1D-1DBE-4DCE-83CC-79B2A46DD691}"/>
                </a:ext>
              </a:extLst>
            </xdr14:cNvPr>
            <xdr14:cNvContentPartPr/>
          </xdr14:nvContentPartPr>
          <xdr14:nvPr macro=""/>
          <xdr14:xfrm>
            <a:off x="5870880" y="10417460"/>
            <a:ext cx="217800" cy="99720"/>
          </xdr14:xfrm>
        </xdr:contentPart>
      </mc:Choice>
      <mc:Fallback xmlns="">
        <xdr:pic>
          <xdr:nvPicPr>
            <xdr:cNvPr id="543" name="Ink 542">
              <a:extLst>
                <a:ext uri="{FF2B5EF4-FFF2-40B4-BE49-F238E27FC236}">
                  <a16:creationId xmlns:a16="http://schemas.microsoft.com/office/drawing/2014/main" id="{DC8E3952-5DAC-4B70-89D1-C732E56EA564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5834880" y="10381460"/>
              <a:ext cx="289440" cy="171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110610</xdr:colOff>
      <xdr:row>39</xdr:row>
      <xdr:rowOff>148410</xdr:rowOff>
    </xdr:from>
    <xdr:ext cx="444600" cy="1522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EF5CC72C-E068-49D9-AC34-72FFE04195FA}"/>
                </a:ext>
              </a:extLst>
            </xdr14:cNvPr>
            <xdr14:cNvContentPartPr/>
          </xdr14:nvContentPartPr>
          <xdr14:nvPr macro=""/>
          <xdr14:xfrm>
            <a:off x="5071548" y="10784660"/>
            <a:ext cx="444600" cy="152280"/>
          </xdr14:xfrm>
        </xdr:contentPart>
      </mc:Choice>
      <mc:Fallback xmlns="">
        <xdr:pic>
          <xdr:nvPicPr>
            <xdr:cNvPr id="566" name="Ink 565">
              <a:extLst>
                <a:ext uri="{FF2B5EF4-FFF2-40B4-BE49-F238E27FC236}">
                  <a16:creationId xmlns:a16="http://schemas.microsoft.com/office/drawing/2014/main" id="{C2ABA97A-DC1B-4085-ADFC-D76D0D2C351D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5035879" y="10748660"/>
              <a:ext cx="516298" cy="2239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840690</xdr:colOff>
      <xdr:row>36</xdr:row>
      <xdr:rowOff>50820</xdr:rowOff>
    </xdr:from>
    <xdr:ext cx="1960200" cy="7470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1065A657-6952-4569-85E9-173E77C6A157}"/>
                </a:ext>
              </a:extLst>
            </xdr14:cNvPr>
            <xdr14:cNvContentPartPr/>
          </xdr14:nvContentPartPr>
          <xdr14:nvPr macro=""/>
          <xdr14:xfrm>
            <a:off x="5801628" y="10210820"/>
            <a:ext cx="1960200" cy="747000"/>
          </xdr14:xfrm>
        </xdr:contentPart>
      </mc:Choice>
      <mc:Fallback xmlns="">
        <xdr:pic>
          <xdr:nvPicPr>
            <xdr:cNvPr id="575" name="Ink 574">
              <a:extLst>
                <a:ext uri="{FF2B5EF4-FFF2-40B4-BE49-F238E27FC236}">
                  <a16:creationId xmlns:a16="http://schemas.microsoft.com/office/drawing/2014/main" id="{B210FFD3-31AA-416C-B274-4DA8AFB2E4C3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5765635" y="10175163"/>
              <a:ext cx="2031827" cy="81867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357885</xdr:colOff>
      <xdr:row>38</xdr:row>
      <xdr:rowOff>86480</xdr:rowOff>
    </xdr:from>
    <xdr:ext cx="1275480" cy="3362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0EB8CDCC-BB6F-4E8F-A5C5-BC135F995BC9}"/>
                </a:ext>
              </a:extLst>
            </xdr14:cNvPr>
            <xdr14:cNvContentPartPr/>
          </xdr14:nvContentPartPr>
          <xdr14:nvPr macro=""/>
          <xdr14:xfrm>
            <a:off x="7461948" y="10563980"/>
            <a:ext cx="1275480" cy="336240"/>
          </xdr14:xfrm>
        </xdr:contentPart>
      </mc:Choice>
      <mc:Fallback xmlns="">
        <xdr:pic>
          <xdr:nvPicPr>
            <xdr:cNvPr id="579" name="Ink 578">
              <a:extLst>
                <a:ext uri="{FF2B5EF4-FFF2-40B4-BE49-F238E27FC236}">
                  <a16:creationId xmlns:a16="http://schemas.microsoft.com/office/drawing/2014/main" id="{4B5F0521-73DC-45FA-B1C9-85AE110FB26F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7426298" y="10527980"/>
              <a:ext cx="1347140" cy="407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301812</xdr:colOff>
      <xdr:row>36</xdr:row>
      <xdr:rowOff>126780</xdr:rowOff>
    </xdr:from>
    <xdr:ext cx="2822628" cy="678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CE173F0B-8DEA-4E95-BB86-26D99353C814}"/>
                </a:ext>
              </a:extLst>
            </xdr14:cNvPr>
            <xdr14:cNvContentPartPr/>
          </xdr14:nvContentPartPr>
          <xdr14:nvPr macro=""/>
          <xdr14:xfrm>
            <a:off x="6120000" y="10286780"/>
            <a:ext cx="2822628" cy="678600"/>
          </xdr14:xfrm>
        </xdr:contentPart>
      </mc:Choice>
      <mc:Fallback xmlns="">
        <xdr:pic>
          <xdr:nvPicPr>
            <xdr:cNvPr id="581" name="Ink 580">
              <a:extLst>
                <a:ext uri="{FF2B5EF4-FFF2-40B4-BE49-F238E27FC236}">
                  <a16:creationId xmlns:a16="http://schemas.microsoft.com/office/drawing/2014/main" id="{2ACDDE23-E105-457A-ABE9-36D6A1784F11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6084006" y="10250780"/>
              <a:ext cx="2894256" cy="75024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35</xdr:row>
      <xdr:rowOff>95770</xdr:rowOff>
    </xdr:from>
    <xdr:ext cx="485640" cy="2404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1A01FA0-1F97-4D4A-AACB-04F4627D460E}"/>
                </a:ext>
              </a:extLst>
            </xdr14:cNvPr>
            <xdr14:cNvContentPartPr/>
          </xdr14:nvContentPartPr>
          <xdr14:nvPr macro=""/>
          <xdr14:xfrm>
            <a:off x="1133280" y="8827020"/>
            <a:ext cx="485640" cy="240480"/>
          </xdr14:xfrm>
        </xdr:contentPart>
      </mc:Choice>
      <mc:Fallback xmlns="">
        <xdr:pic>
          <xdr:nvPicPr>
            <xdr:cNvPr id="463" name="Ink 462">
              <a:extLst>
                <a:ext uri="{FF2B5EF4-FFF2-40B4-BE49-F238E27FC236}">
                  <a16:creationId xmlns:a16="http://schemas.microsoft.com/office/drawing/2014/main" id="{6BB9B92A-AFAE-4B58-B803-55C3193B8B0D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097614" y="8791380"/>
              <a:ext cx="557333" cy="312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0</xdr:colOff>
      <xdr:row>35</xdr:row>
      <xdr:rowOff>77050</xdr:rowOff>
    </xdr:from>
    <xdr:ext cx="789840" cy="212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2108237-4F2B-462F-B9D3-59D94CD66A07}"/>
                </a:ext>
              </a:extLst>
            </xdr14:cNvPr>
            <xdr14:cNvContentPartPr/>
          </xdr14:nvContentPartPr>
          <xdr14:nvPr macro=""/>
          <xdr14:xfrm>
            <a:off x="1843920" y="8808300"/>
            <a:ext cx="789840" cy="212400"/>
          </xdr14:xfrm>
        </xdr:contentPart>
      </mc:Choice>
      <mc:Fallback xmlns="">
        <xdr:pic>
          <xdr:nvPicPr>
            <xdr:cNvPr id="469" name="Ink 468">
              <a:extLst>
                <a:ext uri="{FF2B5EF4-FFF2-40B4-BE49-F238E27FC236}">
                  <a16:creationId xmlns:a16="http://schemas.microsoft.com/office/drawing/2014/main" id="{1C6C571A-DB24-4034-848B-0894A72B76EC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1808264" y="8772239"/>
              <a:ext cx="861513" cy="284162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0</xdr:colOff>
      <xdr:row>37</xdr:row>
      <xdr:rowOff>111990</xdr:rowOff>
    </xdr:from>
    <xdr:ext cx="1123920" cy="158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2EDA4CB-A205-45EA-87C7-DABF7E177C6F}"/>
                </a:ext>
              </a:extLst>
            </xdr14:cNvPr>
            <xdr14:cNvContentPartPr/>
          </xdr14:nvContentPartPr>
          <xdr14:nvPr macro=""/>
          <xdr14:xfrm>
            <a:off x="1364400" y="9160740"/>
            <a:ext cx="1123920" cy="158400"/>
          </xdr14:xfrm>
        </xdr:contentPart>
      </mc:Choice>
      <mc:Fallback xmlns="">
        <xdr:pic>
          <xdr:nvPicPr>
            <xdr:cNvPr id="470" name="Ink 469">
              <a:extLst>
                <a:ext uri="{FF2B5EF4-FFF2-40B4-BE49-F238E27FC236}">
                  <a16:creationId xmlns:a16="http://schemas.microsoft.com/office/drawing/2014/main" id="{A920D9C6-9730-4461-99F6-C0F56C5884BE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328760" y="9125100"/>
              <a:ext cx="1195560" cy="230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0</xdr:colOff>
      <xdr:row>37</xdr:row>
      <xdr:rowOff>46470</xdr:rowOff>
    </xdr:from>
    <xdr:ext cx="1473120" cy="10389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636A87C-4260-4453-AD8F-2762DD1C3053}"/>
                </a:ext>
              </a:extLst>
            </xdr14:cNvPr>
            <xdr14:cNvContentPartPr/>
          </xdr14:nvContentPartPr>
          <xdr14:nvPr macro=""/>
          <xdr14:xfrm>
            <a:off x="2870640" y="9095220"/>
            <a:ext cx="1473120" cy="1038960"/>
          </xdr14:xfrm>
        </xdr:contentPart>
      </mc:Choice>
      <mc:Fallback xmlns="">
        <xdr:pic>
          <xdr:nvPicPr>
            <xdr:cNvPr id="491" name="Ink 490">
              <a:extLst>
                <a:ext uri="{FF2B5EF4-FFF2-40B4-BE49-F238E27FC236}">
                  <a16:creationId xmlns:a16="http://schemas.microsoft.com/office/drawing/2014/main" id="{D047D5E8-BF10-4506-9613-7D9647F30179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2834640" y="9059232"/>
              <a:ext cx="1544760" cy="111057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310542</xdr:colOff>
      <xdr:row>36</xdr:row>
      <xdr:rowOff>125660</xdr:rowOff>
    </xdr:from>
    <xdr:ext cx="254880" cy="371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26D2C3EE-8312-4CBC-BE95-B8A2D93BECC1}"/>
                </a:ext>
              </a:extLst>
            </xdr14:cNvPr>
            <xdr14:cNvContentPartPr/>
          </xdr14:nvContentPartPr>
          <xdr14:nvPr macro=""/>
          <xdr14:xfrm>
            <a:off x="5271480" y="9015660"/>
            <a:ext cx="254880" cy="371160"/>
          </xdr14:xfrm>
        </xdr:contentPart>
      </mc:Choice>
      <mc:Fallback xmlns="">
        <xdr:pic>
          <xdr:nvPicPr>
            <xdr:cNvPr id="508" name="Ink 507">
              <a:extLst>
                <a:ext uri="{FF2B5EF4-FFF2-40B4-BE49-F238E27FC236}">
                  <a16:creationId xmlns:a16="http://schemas.microsoft.com/office/drawing/2014/main" id="{292A7017-E08F-4C15-94DD-95C4CEE527BD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5235480" y="8979695"/>
              <a:ext cx="326520" cy="442731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14240</xdr:colOff>
      <xdr:row>35</xdr:row>
      <xdr:rowOff>30970</xdr:rowOff>
    </xdr:from>
    <xdr:ext cx="1925640" cy="8863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FAE2CDD-6CDF-49C1-9C96-D9EB68110D1C}"/>
                </a:ext>
              </a:extLst>
            </xdr14:cNvPr>
            <xdr14:cNvContentPartPr/>
          </xdr14:nvContentPartPr>
          <xdr14:nvPr macro=""/>
          <xdr14:xfrm>
            <a:off x="4332240" y="8762220"/>
            <a:ext cx="1925640" cy="886320"/>
          </xdr14:xfrm>
        </xdr:contentPart>
      </mc:Choice>
      <mc:Fallback xmlns="">
        <xdr:pic>
          <xdr:nvPicPr>
            <xdr:cNvPr id="520" name="Ink 519">
              <a:extLst>
                <a:ext uri="{FF2B5EF4-FFF2-40B4-BE49-F238E27FC236}">
                  <a16:creationId xmlns:a16="http://schemas.microsoft.com/office/drawing/2014/main" id="{F6F67323-835B-4C99-94F7-6C3EE81FCE82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4296240" y="8726580"/>
              <a:ext cx="1997280" cy="9579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0</xdr:colOff>
      <xdr:row>44</xdr:row>
      <xdr:rowOff>11220</xdr:rowOff>
    </xdr:from>
    <xdr:ext cx="1527840" cy="4129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EE870956-AE60-405C-BA71-4CAAA07F455E}"/>
                </a:ext>
              </a:extLst>
            </xdr14:cNvPr>
            <xdr14:cNvContentPartPr/>
          </xdr14:nvContentPartPr>
          <xdr14:nvPr macro=""/>
          <xdr14:xfrm>
            <a:off x="4116240" y="10171220"/>
            <a:ext cx="1527840" cy="412920"/>
          </xdr14:xfrm>
        </xdr:contentPart>
      </mc:Choice>
      <mc:Fallback xmlns="">
        <xdr:pic>
          <xdr:nvPicPr>
            <xdr:cNvPr id="531" name="Ink 530">
              <a:extLst>
                <a:ext uri="{FF2B5EF4-FFF2-40B4-BE49-F238E27FC236}">
                  <a16:creationId xmlns:a16="http://schemas.microsoft.com/office/drawing/2014/main" id="{BA9F9EBD-A476-41F7-A629-2FC522E145DF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4080240" y="10135580"/>
              <a:ext cx="1599480" cy="4845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52692</xdr:colOff>
      <xdr:row>45</xdr:row>
      <xdr:rowOff>98710</xdr:rowOff>
    </xdr:from>
    <xdr:ext cx="217800" cy="99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9AEFCC3C-17D2-4D4E-8D09-7682E51960A0}"/>
                </a:ext>
              </a:extLst>
            </xdr14:cNvPr>
            <xdr14:cNvContentPartPr/>
          </xdr14:nvContentPartPr>
          <xdr14:nvPr macro=""/>
          <xdr14:xfrm>
            <a:off x="5870880" y="10417460"/>
            <a:ext cx="217800" cy="99720"/>
          </xdr14:xfrm>
        </xdr:contentPart>
      </mc:Choice>
      <mc:Fallback xmlns="">
        <xdr:pic>
          <xdr:nvPicPr>
            <xdr:cNvPr id="543" name="Ink 542">
              <a:extLst>
                <a:ext uri="{FF2B5EF4-FFF2-40B4-BE49-F238E27FC236}">
                  <a16:creationId xmlns:a16="http://schemas.microsoft.com/office/drawing/2014/main" id="{DC8E3952-5DAC-4B70-89D1-C732E56EA564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5834880" y="10381460"/>
              <a:ext cx="289440" cy="171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110610</xdr:colOff>
      <xdr:row>47</xdr:row>
      <xdr:rowOff>148410</xdr:rowOff>
    </xdr:from>
    <xdr:ext cx="444600" cy="1522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2D8978C2-7386-40DA-8BFC-FC39F4744152}"/>
                </a:ext>
              </a:extLst>
            </xdr14:cNvPr>
            <xdr14:cNvContentPartPr/>
          </xdr14:nvContentPartPr>
          <xdr14:nvPr macro=""/>
          <xdr14:xfrm>
            <a:off x="5071548" y="10784660"/>
            <a:ext cx="444600" cy="152280"/>
          </xdr14:xfrm>
        </xdr:contentPart>
      </mc:Choice>
      <mc:Fallback xmlns="">
        <xdr:pic>
          <xdr:nvPicPr>
            <xdr:cNvPr id="566" name="Ink 565">
              <a:extLst>
                <a:ext uri="{FF2B5EF4-FFF2-40B4-BE49-F238E27FC236}">
                  <a16:creationId xmlns:a16="http://schemas.microsoft.com/office/drawing/2014/main" id="{C2ABA97A-DC1B-4085-ADFC-D76D0D2C351D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5035879" y="10748660"/>
              <a:ext cx="516298" cy="2239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840690</xdr:colOff>
      <xdr:row>44</xdr:row>
      <xdr:rowOff>50820</xdr:rowOff>
    </xdr:from>
    <xdr:ext cx="1960200" cy="7470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D277FB2-09A9-4C39-9601-D10D9D87D350}"/>
                </a:ext>
              </a:extLst>
            </xdr14:cNvPr>
            <xdr14:cNvContentPartPr/>
          </xdr14:nvContentPartPr>
          <xdr14:nvPr macro=""/>
          <xdr14:xfrm>
            <a:off x="5801628" y="10210820"/>
            <a:ext cx="1960200" cy="747000"/>
          </xdr14:xfrm>
        </xdr:contentPart>
      </mc:Choice>
      <mc:Fallback xmlns="">
        <xdr:pic>
          <xdr:nvPicPr>
            <xdr:cNvPr id="575" name="Ink 574">
              <a:extLst>
                <a:ext uri="{FF2B5EF4-FFF2-40B4-BE49-F238E27FC236}">
                  <a16:creationId xmlns:a16="http://schemas.microsoft.com/office/drawing/2014/main" id="{B210FFD3-31AA-416C-B274-4DA8AFB2E4C3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5765635" y="10175163"/>
              <a:ext cx="2031827" cy="81867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357885</xdr:colOff>
      <xdr:row>46</xdr:row>
      <xdr:rowOff>86480</xdr:rowOff>
    </xdr:from>
    <xdr:ext cx="1275480" cy="3362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4165EB7D-3A7E-4B2A-94B2-DDC946856AD4}"/>
                </a:ext>
              </a:extLst>
            </xdr14:cNvPr>
            <xdr14:cNvContentPartPr/>
          </xdr14:nvContentPartPr>
          <xdr14:nvPr macro=""/>
          <xdr14:xfrm>
            <a:off x="7461948" y="10563980"/>
            <a:ext cx="1275480" cy="336240"/>
          </xdr14:xfrm>
        </xdr:contentPart>
      </mc:Choice>
      <mc:Fallback xmlns="">
        <xdr:pic>
          <xdr:nvPicPr>
            <xdr:cNvPr id="579" name="Ink 578">
              <a:extLst>
                <a:ext uri="{FF2B5EF4-FFF2-40B4-BE49-F238E27FC236}">
                  <a16:creationId xmlns:a16="http://schemas.microsoft.com/office/drawing/2014/main" id="{4B5F0521-73DC-45FA-B1C9-85AE110FB26F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7426298" y="10527980"/>
              <a:ext cx="1347140" cy="407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301812</xdr:colOff>
      <xdr:row>44</xdr:row>
      <xdr:rowOff>126780</xdr:rowOff>
    </xdr:from>
    <xdr:ext cx="2822628" cy="678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3CABB7FF-A235-4A6A-97C8-E94F7A4E136F}"/>
                </a:ext>
              </a:extLst>
            </xdr14:cNvPr>
            <xdr14:cNvContentPartPr/>
          </xdr14:nvContentPartPr>
          <xdr14:nvPr macro=""/>
          <xdr14:xfrm>
            <a:off x="6120000" y="10286780"/>
            <a:ext cx="2822628" cy="678600"/>
          </xdr14:xfrm>
        </xdr:contentPart>
      </mc:Choice>
      <mc:Fallback xmlns="">
        <xdr:pic>
          <xdr:nvPicPr>
            <xdr:cNvPr id="581" name="Ink 580">
              <a:extLst>
                <a:ext uri="{FF2B5EF4-FFF2-40B4-BE49-F238E27FC236}">
                  <a16:creationId xmlns:a16="http://schemas.microsoft.com/office/drawing/2014/main" id="{2ACDDE23-E105-457A-ABE9-36D6A1784F11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6084006" y="10250780"/>
              <a:ext cx="2894256" cy="75024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</xdr:row>
      <xdr:rowOff>95770</xdr:rowOff>
    </xdr:from>
    <xdr:ext cx="485640" cy="2404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E4BE19E-3267-4F2D-9DB8-928A4940194D}"/>
                </a:ext>
              </a:extLst>
            </xdr14:cNvPr>
            <xdr14:cNvContentPartPr/>
          </xdr14:nvContentPartPr>
          <xdr14:nvPr macro=""/>
          <xdr14:xfrm>
            <a:off x="1133280" y="8827020"/>
            <a:ext cx="485640" cy="240480"/>
          </xdr14:xfrm>
        </xdr:contentPart>
      </mc:Choice>
      <mc:Fallback xmlns="">
        <xdr:pic>
          <xdr:nvPicPr>
            <xdr:cNvPr id="463" name="Ink 462">
              <a:extLst>
                <a:ext uri="{FF2B5EF4-FFF2-40B4-BE49-F238E27FC236}">
                  <a16:creationId xmlns:a16="http://schemas.microsoft.com/office/drawing/2014/main" id="{6BB9B92A-AFAE-4B58-B803-55C3193B8B0D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097614" y="8791380"/>
              <a:ext cx="557333" cy="312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27</xdr:row>
      <xdr:rowOff>77050</xdr:rowOff>
    </xdr:from>
    <xdr:ext cx="789840" cy="212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9206D60-6E0C-4685-BAC3-5832D4BFDAEB}"/>
                </a:ext>
              </a:extLst>
            </xdr14:cNvPr>
            <xdr14:cNvContentPartPr/>
          </xdr14:nvContentPartPr>
          <xdr14:nvPr macro=""/>
          <xdr14:xfrm>
            <a:off x="1843920" y="8808300"/>
            <a:ext cx="789840" cy="212400"/>
          </xdr14:xfrm>
        </xdr:contentPart>
      </mc:Choice>
      <mc:Fallback xmlns="">
        <xdr:pic>
          <xdr:nvPicPr>
            <xdr:cNvPr id="469" name="Ink 468">
              <a:extLst>
                <a:ext uri="{FF2B5EF4-FFF2-40B4-BE49-F238E27FC236}">
                  <a16:creationId xmlns:a16="http://schemas.microsoft.com/office/drawing/2014/main" id="{1C6C571A-DB24-4034-848B-0894A72B76EC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1808264" y="8772239"/>
              <a:ext cx="861513" cy="284162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29</xdr:row>
      <xdr:rowOff>111990</xdr:rowOff>
    </xdr:from>
    <xdr:ext cx="1123920" cy="158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A88E7DA-0A85-46E6-8B0C-27405F63B11F}"/>
                </a:ext>
              </a:extLst>
            </xdr14:cNvPr>
            <xdr14:cNvContentPartPr/>
          </xdr14:nvContentPartPr>
          <xdr14:nvPr macro=""/>
          <xdr14:xfrm>
            <a:off x="1364400" y="9160740"/>
            <a:ext cx="1123920" cy="158400"/>
          </xdr14:xfrm>
        </xdr:contentPart>
      </mc:Choice>
      <mc:Fallback xmlns="">
        <xdr:pic>
          <xdr:nvPicPr>
            <xdr:cNvPr id="470" name="Ink 469">
              <a:extLst>
                <a:ext uri="{FF2B5EF4-FFF2-40B4-BE49-F238E27FC236}">
                  <a16:creationId xmlns:a16="http://schemas.microsoft.com/office/drawing/2014/main" id="{A920D9C6-9730-4461-99F6-C0F56C5884BE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328760" y="9125100"/>
              <a:ext cx="1195560" cy="230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29</xdr:row>
      <xdr:rowOff>46470</xdr:rowOff>
    </xdr:from>
    <xdr:ext cx="1473120" cy="10389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FE39E5C-445A-46DC-8F42-107824FF1594}"/>
                </a:ext>
              </a:extLst>
            </xdr14:cNvPr>
            <xdr14:cNvContentPartPr/>
          </xdr14:nvContentPartPr>
          <xdr14:nvPr macro=""/>
          <xdr14:xfrm>
            <a:off x="2870640" y="9095220"/>
            <a:ext cx="1473120" cy="1038960"/>
          </xdr14:xfrm>
        </xdr:contentPart>
      </mc:Choice>
      <mc:Fallback xmlns="">
        <xdr:pic>
          <xdr:nvPicPr>
            <xdr:cNvPr id="491" name="Ink 490">
              <a:extLst>
                <a:ext uri="{FF2B5EF4-FFF2-40B4-BE49-F238E27FC236}">
                  <a16:creationId xmlns:a16="http://schemas.microsoft.com/office/drawing/2014/main" id="{D047D5E8-BF10-4506-9613-7D9647F30179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2834640" y="9059232"/>
              <a:ext cx="1544760" cy="111057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310542</xdr:colOff>
      <xdr:row>28</xdr:row>
      <xdr:rowOff>125660</xdr:rowOff>
    </xdr:from>
    <xdr:ext cx="254880" cy="371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54289AB-D1D0-43F7-98F0-F89E2E700422}"/>
                </a:ext>
              </a:extLst>
            </xdr14:cNvPr>
            <xdr14:cNvContentPartPr/>
          </xdr14:nvContentPartPr>
          <xdr14:nvPr macro=""/>
          <xdr14:xfrm>
            <a:off x="5271480" y="9015660"/>
            <a:ext cx="254880" cy="371160"/>
          </xdr14:xfrm>
        </xdr:contentPart>
      </mc:Choice>
      <mc:Fallback xmlns="">
        <xdr:pic>
          <xdr:nvPicPr>
            <xdr:cNvPr id="508" name="Ink 507">
              <a:extLst>
                <a:ext uri="{FF2B5EF4-FFF2-40B4-BE49-F238E27FC236}">
                  <a16:creationId xmlns:a16="http://schemas.microsoft.com/office/drawing/2014/main" id="{292A7017-E08F-4C15-94DD-95C4CEE527BD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5235480" y="8979695"/>
              <a:ext cx="326520" cy="442731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14240</xdr:colOff>
      <xdr:row>27</xdr:row>
      <xdr:rowOff>30970</xdr:rowOff>
    </xdr:from>
    <xdr:ext cx="1925640" cy="8863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E45BF475-A4A4-45BA-9623-41352BDC8DB1}"/>
                </a:ext>
              </a:extLst>
            </xdr14:cNvPr>
            <xdr14:cNvContentPartPr/>
          </xdr14:nvContentPartPr>
          <xdr14:nvPr macro=""/>
          <xdr14:xfrm>
            <a:off x="4332240" y="8762220"/>
            <a:ext cx="1925640" cy="886320"/>
          </xdr14:xfrm>
        </xdr:contentPart>
      </mc:Choice>
      <mc:Fallback xmlns="">
        <xdr:pic>
          <xdr:nvPicPr>
            <xdr:cNvPr id="520" name="Ink 519">
              <a:extLst>
                <a:ext uri="{FF2B5EF4-FFF2-40B4-BE49-F238E27FC236}">
                  <a16:creationId xmlns:a16="http://schemas.microsoft.com/office/drawing/2014/main" id="{F6F67323-835B-4C99-94F7-6C3EE81FCE82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4296240" y="8726580"/>
              <a:ext cx="1997280" cy="9579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36</xdr:row>
      <xdr:rowOff>11220</xdr:rowOff>
    </xdr:from>
    <xdr:ext cx="1527840" cy="4129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118026B5-612A-4EFE-9190-F7EB913BFB4F}"/>
                </a:ext>
              </a:extLst>
            </xdr14:cNvPr>
            <xdr14:cNvContentPartPr/>
          </xdr14:nvContentPartPr>
          <xdr14:nvPr macro=""/>
          <xdr14:xfrm>
            <a:off x="4116240" y="10171220"/>
            <a:ext cx="1527840" cy="412920"/>
          </xdr14:xfrm>
        </xdr:contentPart>
      </mc:Choice>
      <mc:Fallback xmlns="">
        <xdr:pic>
          <xdr:nvPicPr>
            <xdr:cNvPr id="531" name="Ink 530">
              <a:extLst>
                <a:ext uri="{FF2B5EF4-FFF2-40B4-BE49-F238E27FC236}">
                  <a16:creationId xmlns:a16="http://schemas.microsoft.com/office/drawing/2014/main" id="{BA9F9EBD-A476-41F7-A629-2FC522E145DF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4080240" y="10135580"/>
              <a:ext cx="1599480" cy="4845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52692</xdr:colOff>
      <xdr:row>37</xdr:row>
      <xdr:rowOff>98710</xdr:rowOff>
    </xdr:from>
    <xdr:ext cx="217800" cy="99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EFFD94CF-2463-436E-989B-E05B806DAE68}"/>
                </a:ext>
              </a:extLst>
            </xdr14:cNvPr>
            <xdr14:cNvContentPartPr/>
          </xdr14:nvContentPartPr>
          <xdr14:nvPr macro=""/>
          <xdr14:xfrm>
            <a:off x="5870880" y="10417460"/>
            <a:ext cx="217800" cy="99720"/>
          </xdr14:xfrm>
        </xdr:contentPart>
      </mc:Choice>
      <mc:Fallback xmlns="">
        <xdr:pic>
          <xdr:nvPicPr>
            <xdr:cNvPr id="543" name="Ink 542">
              <a:extLst>
                <a:ext uri="{FF2B5EF4-FFF2-40B4-BE49-F238E27FC236}">
                  <a16:creationId xmlns:a16="http://schemas.microsoft.com/office/drawing/2014/main" id="{DC8E3952-5DAC-4B70-89D1-C732E56EA564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5834880" y="10381460"/>
              <a:ext cx="289440" cy="171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110610</xdr:colOff>
      <xdr:row>39</xdr:row>
      <xdr:rowOff>148410</xdr:rowOff>
    </xdr:from>
    <xdr:ext cx="444600" cy="1522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3EF7DE85-2895-4A18-B5BD-4C800DB6AB1B}"/>
                </a:ext>
              </a:extLst>
            </xdr14:cNvPr>
            <xdr14:cNvContentPartPr/>
          </xdr14:nvContentPartPr>
          <xdr14:nvPr macro=""/>
          <xdr14:xfrm>
            <a:off x="5071548" y="10784660"/>
            <a:ext cx="444600" cy="152280"/>
          </xdr14:xfrm>
        </xdr:contentPart>
      </mc:Choice>
      <mc:Fallback xmlns="">
        <xdr:pic>
          <xdr:nvPicPr>
            <xdr:cNvPr id="566" name="Ink 565">
              <a:extLst>
                <a:ext uri="{FF2B5EF4-FFF2-40B4-BE49-F238E27FC236}">
                  <a16:creationId xmlns:a16="http://schemas.microsoft.com/office/drawing/2014/main" id="{C2ABA97A-DC1B-4085-ADFC-D76D0D2C351D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5035879" y="10748660"/>
              <a:ext cx="516298" cy="2239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840690</xdr:colOff>
      <xdr:row>36</xdr:row>
      <xdr:rowOff>50820</xdr:rowOff>
    </xdr:from>
    <xdr:ext cx="1960200" cy="7470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33E7494F-9908-4DC8-BC34-72F51E7B820C}"/>
                </a:ext>
              </a:extLst>
            </xdr14:cNvPr>
            <xdr14:cNvContentPartPr/>
          </xdr14:nvContentPartPr>
          <xdr14:nvPr macro=""/>
          <xdr14:xfrm>
            <a:off x="5801628" y="10210820"/>
            <a:ext cx="1960200" cy="747000"/>
          </xdr14:xfrm>
        </xdr:contentPart>
      </mc:Choice>
      <mc:Fallback xmlns="">
        <xdr:pic>
          <xdr:nvPicPr>
            <xdr:cNvPr id="575" name="Ink 574">
              <a:extLst>
                <a:ext uri="{FF2B5EF4-FFF2-40B4-BE49-F238E27FC236}">
                  <a16:creationId xmlns:a16="http://schemas.microsoft.com/office/drawing/2014/main" id="{B210FFD3-31AA-416C-B274-4DA8AFB2E4C3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5765635" y="10175163"/>
              <a:ext cx="2031827" cy="81867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357885</xdr:colOff>
      <xdr:row>38</xdr:row>
      <xdr:rowOff>86480</xdr:rowOff>
    </xdr:from>
    <xdr:ext cx="1275480" cy="3362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8398F7E5-63C7-4854-A420-48F370DF8CBF}"/>
                </a:ext>
              </a:extLst>
            </xdr14:cNvPr>
            <xdr14:cNvContentPartPr/>
          </xdr14:nvContentPartPr>
          <xdr14:nvPr macro=""/>
          <xdr14:xfrm>
            <a:off x="7461948" y="10563980"/>
            <a:ext cx="1275480" cy="336240"/>
          </xdr14:xfrm>
        </xdr:contentPart>
      </mc:Choice>
      <mc:Fallback xmlns="">
        <xdr:pic>
          <xdr:nvPicPr>
            <xdr:cNvPr id="579" name="Ink 578">
              <a:extLst>
                <a:ext uri="{FF2B5EF4-FFF2-40B4-BE49-F238E27FC236}">
                  <a16:creationId xmlns:a16="http://schemas.microsoft.com/office/drawing/2014/main" id="{4B5F0521-73DC-45FA-B1C9-85AE110FB26F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7426298" y="10527980"/>
              <a:ext cx="1347140" cy="407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301812</xdr:colOff>
      <xdr:row>36</xdr:row>
      <xdr:rowOff>126780</xdr:rowOff>
    </xdr:from>
    <xdr:ext cx="2822628" cy="678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63702358-62D0-4D9A-9A6F-58E189EC88D5}"/>
                </a:ext>
              </a:extLst>
            </xdr14:cNvPr>
            <xdr14:cNvContentPartPr/>
          </xdr14:nvContentPartPr>
          <xdr14:nvPr macro=""/>
          <xdr14:xfrm>
            <a:off x="6120000" y="10286780"/>
            <a:ext cx="2822628" cy="678600"/>
          </xdr14:xfrm>
        </xdr:contentPart>
      </mc:Choice>
      <mc:Fallback xmlns="">
        <xdr:pic>
          <xdr:nvPicPr>
            <xdr:cNvPr id="581" name="Ink 580">
              <a:extLst>
                <a:ext uri="{FF2B5EF4-FFF2-40B4-BE49-F238E27FC236}">
                  <a16:creationId xmlns:a16="http://schemas.microsoft.com/office/drawing/2014/main" id="{2ACDDE23-E105-457A-ABE9-36D6A1784F11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6084006" y="10250780"/>
              <a:ext cx="2894256" cy="75024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95770</xdr:rowOff>
    </xdr:from>
    <xdr:ext cx="485640" cy="2404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F12FE88-3EBB-47AD-A27D-3400816A2860}"/>
                </a:ext>
              </a:extLst>
            </xdr14:cNvPr>
            <xdr14:cNvContentPartPr/>
          </xdr14:nvContentPartPr>
          <xdr14:nvPr macro=""/>
          <xdr14:xfrm>
            <a:off x="1133280" y="8827020"/>
            <a:ext cx="485640" cy="240480"/>
          </xdr14:xfrm>
        </xdr:contentPart>
      </mc:Choice>
      <mc:Fallback xmlns="">
        <xdr:pic>
          <xdr:nvPicPr>
            <xdr:cNvPr id="463" name="Ink 462">
              <a:extLst>
                <a:ext uri="{FF2B5EF4-FFF2-40B4-BE49-F238E27FC236}">
                  <a16:creationId xmlns:a16="http://schemas.microsoft.com/office/drawing/2014/main" id="{6BB9B92A-AFAE-4B58-B803-55C3193B8B0D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097614" y="8791380"/>
              <a:ext cx="557333" cy="312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28</xdr:row>
      <xdr:rowOff>77050</xdr:rowOff>
    </xdr:from>
    <xdr:ext cx="789840" cy="212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2F4FA3B-F980-49CF-9D88-2880DCE015BE}"/>
                </a:ext>
              </a:extLst>
            </xdr14:cNvPr>
            <xdr14:cNvContentPartPr/>
          </xdr14:nvContentPartPr>
          <xdr14:nvPr macro=""/>
          <xdr14:xfrm>
            <a:off x="1843920" y="8808300"/>
            <a:ext cx="789840" cy="212400"/>
          </xdr14:xfrm>
        </xdr:contentPart>
      </mc:Choice>
      <mc:Fallback xmlns="">
        <xdr:pic>
          <xdr:nvPicPr>
            <xdr:cNvPr id="469" name="Ink 468">
              <a:extLst>
                <a:ext uri="{FF2B5EF4-FFF2-40B4-BE49-F238E27FC236}">
                  <a16:creationId xmlns:a16="http://schemas.microsoft.com/office/drawing/2014/main" id="{1C6C571A-DB24-4034-848B-0894A72B76EC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1808264" y="8772239"/>
              <a:ext cx="861513" cy="284162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30</xdr:row>
      <xdr:rowOff>111990</xdr:rowOff>
    </xdr:from>
    <xdr:ext cx="1123920" cy="158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55A227C-315B-44E3-9AF5-4CECFA80C40B}"/>
                </a:ext>
              </a:extLst>
            </xdr14:cNvPr>
            <xdr14:cNvContentPartPr/>
          </xdr14:nvContentPartPr>
          <xdr14:nvPr macro=""/>
          <xdr14:xfrm>
            <a:off x="1364400" y="9160740"/>
            <a:ext cx="1123920" cy="158400"/>
          </xdr14:xfrm>
        </xdr:contentPart>
      </mc:Choice>
      <mc:Fallback xmlns="">
        <xdr:pic>
          <xdr:nvPicPr>
            <xdr:cNvPr id="470" name="Ink 469">
              <a:extLst>
                <a:ext uri="{FF2B5EF4-FFF2-40B4-BE49-F238E27FC236}">
                  <a16:creationId xmlns:a16="http://schemas.microsoft.com/office/drawing/2014/main" id="{A920D9C6-9730-4461-99F6-C0F56C5884BE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328760" y="9125100"/>
              <a:ext cx="1195560" cy="230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30</xdr:row>
      <xdr:rowOff>46470</xdr:rowOff>
    </xdr:from>
    <xdr:ext cx="1473120" cy="10389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2B5138A-0F11-4ED3-B23B-2886B64C9082}"/>
                </a:ext>
              </a:extLst>
            </xdr14:cNvPr>
            <xdr14:cNvContentPartPr/>
          </xdr14:nvContentPartPr>
          <xdr14:nvPr macro=""/>
          <xdr14:xfrm>
            <a:off x="2870640" y="9095220"/>
            <a:ext cx="1473120" cy="1038960"/>
          </xdr14:xfrm>
        </xdr:contentPart>
      </mc:Choice>
      <mc:Fallback xmlns="">
        <xdr:pic>
          <xdr:nvPicPr>
            <xdr:cNvPr id="491" name="Ink 490">
              <a:extLst>
                <a:ext uri="{FF2B5EF4-FFF2-40B4-BE49-F238E27FC236}">
                  <a16:creationId xmlns:a16="http://schemas.microsoft.com/office/drawing/2014/main" id="{D047D5E8-BF10-4506-9613-7D9647F30179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2834640" y="9059232"/>
              <a:ext cx="1544760" cy="111057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310542</xdr:colOff>
      <xdr:row>29</xdr:row>
      <xdr:rowOff>125660</xdr:rowOff>
    </xdr:from>
    <xdr:ext cx="254880" cy="371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F261148-B1A0-480B-9328-BA21E40A08E7}"/>
                </a:ext>
              </a:extLst>
            </xdr14:cNvPr>
            <xdr14:cNvContentPartPr/>
          </xdr14:nvContentPartPr>
          <xdr14:nvPr macro=""/>
          <xdr14:xfrm>
            <a:off x="5271480" y="9015660"/>
            <a:ext cx="254880" cy="371160"/>
          </xdr14:xfrm>
        </xdr:contentPart>
      </mc:Choice>
      <mc:Fallback xmlns="">
        <xdr:pic>
          <xdr:nvPicPr>
            <xdr:cNvPr id="508" name="Ink 507">
              <a:extLst>
                <a:ext uri="{FF2B5EF4-FFF2-40B4-BE49-F238E27FC236}">
                  <a16:creationId xmlns:a16="http://schemas.microsoft.com/office/drawing/2014/main" id="{292A7017-E08F-4C15-94DD-95C4CEE527BD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5235480" y="8979695"/>
              <a:ext cx="326520" cy="442731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14240</xdr:colOff>
      <xdr:row>28</xdr:row>
      <xdr:rowOff>30970</xdr:rowOff>
    </xdr:from>
    <xdr:ext cx="1925640" cy="8863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4BA53803-3C82-4576-8999-2E79C6CD2ABD}"/>
                </a:ext>
              </a:extLst>
            </xdr14:cNvPr>
            <xdr14:cNvContentPartPr/>
          </xdr14:nvContentPartPr>
          <xdr14:nvPr macro=""/>
          <xdr14:xfrm>
            <a:off x="4332240" y="8762220"/>
            <a:ext cx="1925640" cy="886320"/>
          </xdr14:xfrm>
        </xdr:contentPart>
      </mc:Choice>
      <mc:Fallback xmlns="">
        <xdr:pic>
          <xdr:nvPicPr>
            <xdr:cNvPr id="520" name="Ink 519">
              <a:extLst>
                <a:ext uri="{FF2B5EF4-FFF2-40B4-BE49-F238E27FC236}">
                  <a16:creationId xmlns:a16="http://schemas.microsoft.com/office/drawing/2014/main" id="{F6F67323-835B-4C99-94F7-6C3EE81FCE82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4296240" y="8726580"/>
              <a:ext cx="1997280" cy="9579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37</xdr:row>
      <xdr:rowOff>11220</xdr:rowOff>
    </xdr:from>
    <xdr:ext cx="1527840" cy="4129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12B21014-9142-4F0F-A059-4323B564E794}"/>
                </a:ext>
              </a:extLst>
            </xdr14:cNvPr>
            <xdr14:cNvContentPartPr/>
          </xdr14:nvContentPartPr>
          <xdr14:nvPr macro=""/>
          <xdr14:xfrm>
            <a:off x="4116240" y="10171220"/>
            <a:ext cx="1527840" cy="412920"/>
          </xdr14:xfrm>
        </xdr:contentPart>
      </mc:Choice>
      <mc:Fallback xmlns="">
        <xdr:pic>
          <xdr:nvPicPr>
            <xdr:cNvPr id="531" name="Ink 530">
              <a:extLst>
                <a:ext uri="{FF2B5EF4-FFF2-40B4-BE49-F238E27FC236}">
                  <a16:creationId xmlns:a16="http://schemas.microsoft.com/office/drawing/2014/main" id="{BA9F9EBD-A476-41F7-A629-2FC522E145DF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4080240" y="10135580"/>
              <a:ext cx="1599480" cy="4845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52692</xdr:colOff>
      <xdr:row>38</xdr:row>
      <xdr:rowOff>98710</xdr:rowOff>
    </xdr:from>
    <xdr:ext cx="217800" cy="99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36FC9EF9-A225-4070-A97C-3AF905C2FE60}"/>
                </a:ext>
              </a:extLst>
            </xdr14:cNvPr>
            <xdr14:cNvContentPartPr/>
          </xdr14:nvContentPartPr>
          <xdr14:nvPr macro=""/>
          <xdr14:xfrm>
            <a:off x="5870880" y="10417460"/>
            <a:ext cx="217800" cy="99720"/>
          </xdr14:xfrm>
        </xdr:contentPart>
      </mc:Choice>
      <mc:Fallback xmlns="">
        <xdr:pic>
          <xdr:nvPicPr>
            <xdr:cNvPr id="543" name="Ink 542">
              <a:extLst>
                <a:ext uri="{FF2B5EF4-FFF2-40B4-BE49-F238E27FC236}">
                  <a16:creationId xmlns:a16="http://schemas.microsoft.com/office/drawing/2014/main" id="{DC8E3952-5DAC-4B70-89D1-C732E56EA564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5834880" y="10381460"/>
              <a:ext cx="289440" cy="171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110610</xdr:colOff>
      <xdr:row>40</xdr:row>
      <xdr:rowOff>148410</xdr:rowOff>
    </xdr:from>
    <xdr:ext cx="444600" cy="1522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B4E61B39-8162-4677-978A-52B74BE68E3A}"/>
                </a:ext>
              </a:extLst>
            </xdr14:cNvPr>
            <xdr14:cNvContentPartPr/>
          </xdr14:nvContentPartPr>
          <xdr14:nvPr macro=""/>
          <xdr14:xfrm>
            <a:off x="5071548" y="10784660"/>
            <a:ext cx="444600" cy="152280"/>
          </xdr14:xfrm>
        </xdr:contentPart>
      </mc:Choice>
      <mc:Fallback xmlns="">
        <xdr:pic>
          <xdr:nvPicPr>
            <xdr:cNvPr id="566" name="Ink 565">
              <a:extLst>
                <a:ext uri="{FF2B5EF4-FFF2-40B4-BE49-F238E27FC236}">
                  <a16:creationId xmlns:a16="http://schemas.microsoft.com/office/drawing/2014/main" id="{C2ABA97A-DC1B-4085-ADFC-D76D0D2C351D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5035879" y="10748660"/>
              <a:ext cx="516298" cy="2239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840690</xdr:colOff>
      <xdr:row>37</xdr:row>
      <xdr:rowOff>50820</xdr:rowOff>
    </xdr:from>
    <xdr:ext cx="1960200" cy="7470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FD96F4A8-E5AC-40C7-B4C6-127F457D75D7}"/>
                </a:ext>
              </a:extLst>
            </xdr14:cNvPr>
            <xdr14:cNvContentPartPr/>
          </xdr14:nvContentPartPr>
          <xdr14:nvPr macro=""/>
          <xdr14:xfrm>
            <a:off x="5801628" y="10210820"/>
            <a:ext cx="1960200" cy="747000"/>
          </xdr14:xfrm>
        </xdr:contentPart>
      </mc:Choice>
      <mc:Fallback xmlns="">
        <xdr:pic>
          <xdr:nvPicPr>
            <xdr:cNvPr id="575" name="Ink 574">
              <a:extLst>
                <a:ext uri="{FF2B5EF4-FFF2-40B4-BE49-F238E27FC236}">
                  <a16:creationId xmlns:a16="http://schemas.microsoft.com/office/drawing/2014/main" id="{B210FFD3-31AA-416C-B274-4DA8AFB2E4C3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5765635" y="10175163"/>
              <a:ext cx="2031827" cy="81867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357885</xdr:colOff>
      <xdr:row>39</xdr:row>
      <xdr:rowOff>86480</xdr:rowOff>
    </xdr:from>
    <xdr:ext cx="1275480" cy="3362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2A89C206-6A29-476B-8749-C041151BC516}"/>
                </a:ext>
              </a:extLst>
            </xdr14:cNvPr>
            <xdr14:cNvContentPartPr/>
          </xdr14:nvContentPartPr>
          <xdr14:nvPr macro=""/>
          <xdr14:xfrm>
            <a:off x="7461948" y="10563980"/>
            <a:ext cx="1275480" cy="336240"/>
          </xdr14:xfrm>
        </xdr:contentPart>
      </mc:Choice>
      <mc:Fallback xmlns="">
        <xdr:pic>
          <xdr:nvPicPr>
            <xdr:cNvPr id="579" name="Ink 578">
              <a:extLst>
                <a:ext uri="{FF2B5EF4-FFF2-40B4-BE49-F238E27FC236}">
                  <a16:creationId xmlns:a16="http://schemas.microsoft.com/office/drawing/2014/main" id="{4B5F0521-73DC-45FA-B1C9-85AE110FB26F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7426298" y="10527980"/>
              <a:ext cx="1347140" cy="407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301812</xdr:colOff>
      <xdr:row>37</xdr:row>
      <xdr:rowOff>126780</xdr:rowOff>
    </xdr:from>
    <xdr:ext cx="2822628" cy="678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D1744CC5-F17C-4D45-A066-9FDD801AAC3F}"/>
                </a:ext>
              </a:extLst>
            </xdr14:cNvPr>
            <xdr14:cNvContentPartPr/>
          </xdr14:nvContentPartPr>
          <xdr14:nvPr macro=""/>
          <xdr14:xfrm>
            <a:off x="6120000" y="10286780"/>
            <a:ext cx="2822628" cy="678600"/>
          </xdr14:xfrm>
        </xdr:contentPart>
      </mc:Choice>
      <mc:Fallback xmlns="">
        <xdr:pic>
          <xdr:nvPicPr>
            <xdr:cNvPr id="581" name="Ink 580">
              <a:extLst>
                <a:ext uri="{FF2B5EF4-FFF2-40B4-BE49-F238E27FC236}">
                  <a16:creationId xmlns:a16="http://schemas.microsoft.com/office/drawing/2014/main" id="{2ACDDE23-E105-457A-ABE9-36D6A1784F11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6084006" y="10250780"/>
              <a:ext cx="2894256" cy="75024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</xdr:col>
      <xdr:colOff>0</xdr:colOff>
      <xdr:row>6</xdr:row>
      <xdr:rowOff>0</xdr:rowOff>
    </xdr:from>
    <xdr:to>
      <xdr:col>7</xdr:col>
      <xdr:colOff>336341</xdr:colOff>
      <xdr:row>9</xdr:row>
      <xdr:rowOff>60244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DEC3DC0-BB13-155B-0254-FB2A13C7F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655094" y="960438"/>
          <a:ext cx="3078747" cy="536494"/>
        </a:xfrm>
        <a:prstGeom prst="rect">
          <a:avLst/>
        </a:prstGeom>
      </xdr:spPr>
    </xdr:pic>
    <xdr:clientData/>
  </xdr:twoCellAnchor>
  <xdr:twoCellAnchor editAs="oneCell">
    <xdr:from>
      <xdr:col>3</xdr:col>
      <xdr:colOff>99219</xdr:colOff>
      <xdr:row>9</xdr:row>
      <xdr:rowOff>154781</xdr:rowOff>
    </xdr:from>
    <xdr:to>
      <xdr:col>6</xdr:col>
      <xdr:colOff>483870</xdr:colOff>
      <xdr:row>13</xdr:row>
      <xdr:rowOff>53181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EF0E556-E8AC-AEA9-BD4C-D6E179FAF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54313" y="1591469"/>
          <a:ext cx="2484120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641827</xdr:colOff>
      <xdr:row>2</xdr:row>
      <xdr:rowOff>0</xdr:rowOff>
    </xdr:from>
    <xdr:to>
      <xdr:col>7</xdr:col>
      <xdr:colOff>880806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778712-DC68-4123-9186-D6189F9FF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641827</xdr:colOff>
      <xdr:row>2</xdr:row>
      <xdr:rowOff>0</xdr:rowOff>
    </xdr:from>
    <xdr:to>
      <xdr:col>7</xdr:col>
      <xdr:colOff>880806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315598-F03E-42E2-AC1A-466783AC6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641827</xdr:colOff>
      <xdr:row>2</xdr:row>
      <xdr:rowOff>0</xdr:rowOff>
    </xdr:from>
    <xdr:to>
      <xdr:col>7</xdr:col>
      <xdr:colOff>880806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1E053A-7BEE-4F8D-9125-3143E54CC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85623</xdr:colOff>
      <xdr:row>13</xdr:row>
      <xdr:rowOff>65139</xdr:rowOff>
    </xdr:from>
    <xdr:ext cx="644792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ECD1059-5638-4AC3-AA6A-103122547438}"/>
                </a:ext>
              </a:extLst>
            </xdr:cNvPr>
            <xdr:cNvSpPr txBox="1"/>
          </xdr:nvSpPr>
          <xdr:spPr>
            <a:xfrm>
              <a:off x="8112023" y="2128889"/>
              <a:ext cx="644792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−2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𝑌</m:t>
                    </m:r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ECD1059-5638-4AC3-AA6A-103122547438}"/>
                </a:ext>
              </a:extLst>
            </xdr:cNvPr>
            <xdr:cNvSpPr txBox="1"/>
          </xdr:nvSpPr>
          <xdr:spPr>
            <a:xfrm>
              <a:off x="8112023" y="2128889"/>
              <a:ext cx="644792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𝑋−2</a:t>
              </a:r>
              <a:r>
                <a:rPr lang="en-CA" sz="1100" b="0" i="0">
                  <a:latin typeface="Cambria Math" panose="02040503050406030204" pitchFamily="18" charset="0"/>
                </a:rPr>
                <a:t>)/</a:t>
              </a:r>
              <a:r>
                <a:rPr lang="en-US" sz="1100" b="0" i="0">
                  <a:latin typeface="Cambria Math" panose="02040503050406030204" pitchFamily="18" charset="0"/>
                </a:rPr>
                <a:t>4=𝑌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13</xdr:col>
      <xdr:colOff>317773</xdr:colOff>
      <xdr:row>17</xdr:row>
      <xdr:rowOff>3688</xdr:rowOff>
    </xdr:from>
    <xdr:ext cx="12035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FCADE08-0D9A-459D-9A8C-9FE12E5DA2C1}"/>
                </a:ext>
              </a:extLst>
            </xdr:cNvPr>
            <xdr:cNvSpPr txBox="1"/>
          </xdr:nvSpPr>
          <xdr:spPr>
            <a:xfrm>
              <a:off x="10268223" y="2702438"/>
              <a:ext cx="12035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𝑌</m:t>
                    </m:r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FCADE08-0D9A-459D-9A8C-9FE12E5DA2C1}"/>
                </a:ext>
              </a:extLst>
            </xdr:cNvPr>
            <xdr:cNvSpPr txBox="1"/>
          </xdr:nvSpPr>
          <xdr:spPr>
            <a:xfrm>
              <a:off x="10268223" y="2702438"/>
              <a:ext cx="12035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𝑌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10</xdr:col>
      <xdr:colOff>65139</xdr:colOff>
      <xdr:row>18</xdr:row>
      <xdr:rowOff>147075</xdr:rowOff>
    </xdr:from>
    <xdr:ext cx="72289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DD076C0-6E30-408D-9476-89C491A5A68B}"/>
                </a:ext>
              </a:extLst>
            </xdr:cNvPr>
            <xdr:cNvSpPr txBox="1"/>
          </xdr:nvSpPr>
          <xdr:spPr>
            <a:xfrm>
              <a:off x="8091539" y="3004575"/>
              <a:ext cx="7228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=2+4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𝑌</m:t>
                    </m:r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DD076C0-6E30-408D-9476-89C491A5A68B}"/>
                </a:ext>
              </a:extLst>
            </xdr:cNvPr>
            <xdr:cNvSpPr txBox="1"/>
          </xdr:nvSpPr>
          <xdr:spPr>
            <a:xfrm>
              <a:off x="8091539" y="3004575"/>
              <a:ext cx="7228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𝑋=2+4𝑌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10</xdr:col>
      <xdr:colOff>0</xdr:colOff>
      <xdr:row>24</xdr:row>
      <xdr:rowOff>0</xdr:rowOff>
    </xdr:from>
    <xdr:ext cx="109517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CD63F1F-FA8C-4F91-B718-88D709C64B8C}"/>
                </a:ext>
              </a:extLst>
            </xdr:cNvPr>
            <xdr:cNvSpPr txBox="1"/>
          </xdr:nvSpPr>
          <xdr:spPr>
            <a:xfrm>
              <a:off x="8026400" y="3810000"/>
              <a:ext cx="109517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𝑌</m:t>
                    </m:r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CD63F1F-FA8C-4F91-B718-88D709C64B8C}"/>
                </a:ext>
              </a:extLst>
            </xdr:cNvPr>
            <xdr:cNvSpPr txBox="1"/>
          </xdr:nvSpPr>
          <xdr:spPr>
            <a:xfrm>
              <a:off x="8026400" y="3810000"/>
              <a:ext cx="109517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𝑋=𝑎+(𝑏−𝑎)𝑌</a:t>
              </a:r>
              <a:endParaRPr lang="en-CA" sz="1100"/>
            </a:p>
          </xdr:txBody>
        </xdr:sp>
      </mc:Fallback>
    </mc:AlternateContent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95770</xdr:rowOff>
    </xdr:from>
    <xdr:ext cx="485640" cy="2404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25201FE-67DC-436C-BF90-1B8CBEBC7006}"/>
                </a:ext>
              </a:extLst>
            </xdr14:cNvPr>
            <xdr14:cNvContentPartPr/>
          </xdr14:nvContentPartPr>
          <xdr14:nvPr macro=""/>
          <xdr14:xfrm>
            <a:off x="1133280" y="8827020"/>
            <a:ext cx="485640" cy="240480"/>
          </xdr14:xfrm>
        </xdr:contentPart>
      </mc:Choice>
      <mc:Fallback xmlns="">
        <xdr:pic>
          <xdr:nvPicPr>
            <xdr:cNvPr id="463" name="Ink 462">
              <a:extLst>
                <a:ext uri="{FF2B5EF4-FFF2-40B4-BE49-F238E27FC236}">
                  <a16:creationId xmlns:a16="http://schemas.microsoft.com/office/drawing/2014/main" id="{6BB9B92A-AFAE-4B58-B803-55C3193B8B0D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097614" y="8791380"/>
              <a:ext cx="557333" cy="312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26</xdr:row>
      <xdr:rowOff>77050</xdr:rowOff>
    </xdr:from>
    <xdr:ext cx="789840" cy="212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3FA1CAF-C56D-488E-AEDE-B553732640FA}"/>
                </a:ext>
              </a:extLst>
            </xdr14:cNvPr>
            <xdr14:cNvContentPartPr/>
          </xdr14:nvContentPartPr>
          <xdr14:nvPr macro=""/>
          <xdr14:xfrm>
            <a:off x="1843920" y="8808300"/>
            <a:ext cx="789840" cy="212400"/>
          </xdr14:xfrm>
        </xdr:contentPart>
      </mc:Choice>
      <mc:Fallback xmlns="">
        <xdr:pic>
          <xdr:nvPicPr>
            <xdr:cNvPr id="469" name="Ink 468">
              <a:extLst>
                <a:ext uri="{FF2B5EF4-FFF2-40B4-BE49-F238E27FC236}">
                  <a16:creationId xmlns:a16="http://schemas.microsoft.com/office/drawing/2014/main" id="{1C6C571A-DB24-4034-848B-0894A72B76EC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1808264" y="8772239"/>
              <a:ext cx="861513" cy="284162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28</xdr:row>
      <xdr:rowOff>111990</xdr:rowOff>
    </xdr:from>
    <xdr:ext cx="1123920" cy="158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34D11A2D-59A5-4867-AF85-6DBCFBC16086}"/>
                </a:ext>
              </a:extLst>
            </xdr14:cNvPr>
            <xdr14:cNvContentPartPr/>
          </xdr14:nvContentPartPr>
          <xdr14:nvPr macro=""/>
          <xdr14:xfrm>
            <a:off x="1364400" y="9160740"/>
            <a:ext cx="1123920" cy="158400"/>
          </xdr14:xfrm>
        </xdr:contentPart>
      </mc:Choice>
      <mc:Fallback xmlns="">
        <xdr:pic>
          <xdr:nvPicPr>
            <xdr:cNvPr id="470" name="Ink 469">
              <a:extLst>
                <a:ext uri="{FF2B5EF4-FFF2-40B4-BE49-F238E27FC236}">
                  <a16:creationId xmlns:a16="http://schemas.microsoft.com/office/drawing/2014/main" id="{A920D9C6-9730-4461-99F6-C0F56C5884BE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328760" y="9125100"/>
              <a:ext cx="1195560" cy="230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28</xdr:row>
      <xdr:rowOff>46470</xdr:rowOff>
    </xdr:from>
    <xdr:ext cx="1473120" cy="10389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DCCBCC9-28FB-42D0-9BF4-9D4D953C3ED0}"/>
                </a:ext>
              </a:extLst>
            </xdr14:cNvPr>
            <xdr14:cNvContentPartPr/>
          </xdr14:nvContentPartPr>
          <xdr14:nvPr macro=""/>
          <xdr14:xfrm>
            <a:off x="2870640" y="9095220"/>
            <a:ext cx="1473120" cy="1038960"/>
          </xdr14:xfrm>
        </xdr:contentPart>
      </mc:Choice>
      <mc:Fallback xmlns="">
        <xdr:pic>
          <xdr:nvPicPr>
            <xdr:cNvPr id="491" name="Ink 490">
              <a:extLst>
                <a:ext uri="{FF2B5EF4-FFF2-40B4-BE49-F238E27FC236}">
                  <a16:creationId xmlns:a16="http://schemas.microsoft.com/office/drawing/2014/main" id="{D047D5E8-BF10-4506-9613-7D9647F30179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2834640" y="9059232"/>
              <a:ext cx="1544760" cy="111057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310542</xdr:colOff>
      <xdr:row>27</xdr:row>
      <xdr:rowOff>125660</xdr:rowOff>
    </xdr:from>
    <xdr:ext cx="254880" cy="371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D0588D4-C113-4D87-BA3B-70CF0B4A1095}"/>
                </a:ext>
              </a:extLst>
            </xdr14:cNvPr>
            <xdr14:cNvContentPartPr/>
          </xdr14:nvContentPartPr>
          <xdr14:nvPr macro=""/>
          <xdr14:xfrm>
            <a:off x="5271480" y="9015660"/>
            <a:ext cx="254880" cy="371160"/>
          </xdr14:xfrm>
        </xdr:contentPart>
      </mc:Choice>
      <mc:Fallback xmlns="">
        <xdr:pic>
          <xdr:nvPicPr>
            <xdr:cNvPr id="508" name="Ink 507">
              <a:extLst>
                <a:ext uri="{FF2B5EF4-FFF2-40B4-BE49-F238E27FC236}">
                  <a16:creationId xmlns:a16="http://schemas.microsoft.com/office/drawing/2014/main" id="{292A7017-E08F-4C15-94DD-95C4CEE527BD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5235480" y="8979695"/>
              <a:ext cx="326520" cy="442731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14240</xdr:colOff>
      <xdr:row>26</xdr:row>
      <xdr:rowOff>30970</xdr:rowOff>
    </xdr:from>
    <xdr:ext cx="1925640" cy="8863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63160E1C-83CC-4B78-B9AF-E5D6C45E866D}"/>
                </a:ext>
              </a:extLst>
            </xdr14:cNvPr>
            <xdr14:cNvContentPartPr/>
          </xdr14:nvContentPartPr>
          <xdr14:nvPr macro=""/>
          <xdr14:xfrm>
            <a:off x="4332240" y="8762220"/>
            <a:ext cx="1925640" cy="886320"/>
          </xdr14:xfrm>
        </xdr:contentPart>
      </mc:Choice>
      <mc:Fallback xmlns="">
        <xdr:pic>
          <xdr:nvPicPr>
            <xdr:cNvPr id="520" name="Ink 519">
              <a:extLst>
                <a:ext uri="{FF2B5EF4-FFF2-40B4-BE49-F238E27FC236}">
                  <a16:creationId xmlns:a16="http://schemas.microsoft.com/office/drawing/2014/main" id="{F6F67323-835B-4C99-94F7-6C3EE81FCE82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4296240" y="8726580"/>
              <a:ext cx="1997280" cy="9579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35</xdr:row>
      <xdr:rowOff>11220</xdr:rowOff>
    </xdr:from>
    <xdr:ext cx="1527840" cy="4129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9495450F-0013-4236-AF0E-7BCDA7B37626}"/>
                </a:ext>
              </a:extLst>
            </xdr14:cNvPr>
            <xdr14:cNvContentPartPr/>
          </xdr14:nvContentPartPr>
          <xdr14:nvPr macro=""/>
          <xdr14:xfrm>
            <a:off x="4116240" y="10171220"/>
            <a:ext cx="1527840" cy="412920"/>
          </xdr14:xfrm>
        </xdr:contentPart>
      </mc:Choice>
      <mc:Fallback xmlns="">
        <xdr:pic>
          <xdr:nvPicPr>
            <xdr:cNvPr id="531" name="Ink 530">
              <a:extLst>
                <a:ext uri="{FF2B5EF4-FFF2-40B4-BE49-F238E27FC236}">
                  <a16:creationId xmlns:a16="http://schemas.microsoft.com/office/drawing/2014/main" id="{BA9F9EBD-A476-41F7-A629-2FC522E145DF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4080240" y="10135580"/>
              <a:ext cx="1599480" cy="4845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52692</xdr:colOff>
      <xdr:row>36</xdr:row>
      <xdr:rowOff>98710</xdr:rowOff>
    </xdr:from>
    <xdr:ext cx="217800" cy="99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98E4AF87-F3DA-4AAB-B503-EA3449005AE2}"/>
                </a:ext>
              </a:extLst>
            </xdr14:cNvPr>
            <xdr14:cNvContentPartPr/>
          </xdr14:nvContentPartPr>
          <xdr14:nvPr macro=""/>
          <xdr14:xfrm>
            <a:off x="5870880" y="10417460"/>
            <a:ext cx="217800" cy="99720"/>
          </xdr14:xfrm>
        </xdr:contentPart>
      </mc:Choice>
      <mc:Fallback xmlns="">
        <xdr:pic>
          <xdr:nvPicPr>
            <xdr:cNvPr id="543" name="Ink 542">
              <a:extLst>
                <a:ext uri="{FF2B5EF4-FFF2-40B4-BE49-F238E27FC236}">
                  <a16:creationId xmlns:a16="http://schemas.microsoft.com/office/drawing/2014/main" id="{DC8E3952-5DAC-4B70-89D1-C732E56EA564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5834880" y="10381460"/>
              <a:ext cx="289440" cy="171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110610</xdr:colOff>
      <xdr:row>38</xdr:row>
      <xdr:rowOff>148410</xdr:rowOff>
    </xdr:from>
    <xdr:ext cx="444600" cy="1522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71407C11-8707-4F86-A0CF-6161F26730C2}"/>
                </a:ext>
              </a:extLst>
            </xdr14:cNvPr>
            <xdr14:cNvContentPartPr/>
          </xdr14:nvContentPartPr>
          <xdr14:nvPr macro=""/>
          <xdr14:xfrm>
            <a:off x="5071548" y="10784660"/>
            <a:ext cx="444600" cy="152280"/>
          </xdr14:xfrm>
        </xdr:contentPart>
      </mc:Choice>
      <mc:Fallback xmlns="">
        <xdr:pic>
          <xdr:nvPicPr>
            <xdr:cNvPr id="566" name="Ink 565">
              <a:extLst>
                <a:ext uri="{FF2B5EF4-FFF2-40B4-BE49-F238E27FC236}">
                  <a16:creationId xmlns:a16="http://schemas.microsoft.com/office/drawing/2014/main" id="{C2ABA97A-DC1B-4085-ADFC-D76D0D2C351D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5035879" y="10748660"/>
              <a:ext cx="516298" cy="2239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840690</xdr:colOff>
      <xdr:row>35</xdr:row>
      <xdr:rowOff>50820</xdr:rowOff>
    </xdr:from>
    <xdr:ext cx="1960200" cy="7470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CC7C4264-528C-4B54-BC84-DAB2C1D3465B}"/>
                </a:ext>
              </a:extLst>
            </xdr14:cNvPr>
            <xdr14:cNvContentPartPr/>
          </xdr14:nvContentPartPr>
          <xdr14:nvPr macro=""/>
          <xdr14:xfrm>
            <a:off x="5801628" y="10210820"/>
            <a:ext cx="1960200" cy="747000"/>
          </xdr14:xfrm>
        </xdr:contentPart>
      </mc:Choice>
      <mc:Fallback xmlns="">
        <xdr:pic>
          <xdr:nvPicPr>
            <xdr:cNvPr id="575" name="Ink 574">
              <a:extLst>
                <a:ext uri="{FF2B5EF4-FFF2-40B4-BE49-F238E27FC236}">
                  <a16:creationId xmlns:a16="http://schemas.microsoft.com/office/drawing/2014/main" id="{B210FFD3-31AA-416C-B274-4DA8AFB2E4C3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5765635" y="10175163"/>
              <a:ext cx="2031827" cy="81867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357885</xdr:colOff>
      <xdr:row>37</xdr:row>
      <xdr:rowOff>86480</xdr:rowOff>
    </xdr:from>
    <xdr:ext cx="1275480" cy="3362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C9CD89AC-10F1-4AA0-BB52-73D581D6CBE1}"/>
                </a:ext>
              </a:extLst>
            </xdr14:cNvPr>
            <xdr14:cNvContentPartPr/>
          </xdr14:nvContentPartPr>
          <xdr14:nvPr macro=""/>
          <xdr14:xfrm>
            <a:off x="7461948" y="10563980"/>
            <a:ext cx="1275480" cy="336240"/>
          </xdr14:xfrm>
        </xdr:contentPart>
      </mc:Choice>
      <mc:Fallback xmlns="">
        <xdr:pic>
          <xdr:nvPicPr>
            <xdr:cNvPr id="579" name="Ink 578">
              <a:extLst>
                <a:ext uri="{FF2B5EF4-FFF2-40B4-BE49-F238E27FC236}">
                  <a16:creationId xmlns:a16="http://schemas.microsoft.com/office/drawing/2014/main" id="{4B5F0521-73DC-45FA-B1C9-85AE110FB26F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7426298" y="10527980"/>
              <a:ext cx="1347140" cy="407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301812</xdr:colOff>
      <xdr:row>35</xdr:row>
      <xdr:rowOff>126780</xdr:rowOff>
    </xdr:from>
    <xdr:ext cx="2822628" cy="678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9BFE774A-0F59-465E-A642-E3D1DA066DEE}"/>
                </a:ext>
              </a:extLst>
            </xdr14:cNvPr>
            <xdr14:cNvContentPartPr/>
          </xdr14:nvContentPartPr>
          <xdr14:nvPr macro=""/>
          <xdr14:xfrm>
            <a:off x="6120000" y="10286780"/>
            <a:ext cx="2822628" cy="678600"/>
          </xdr14:xfrm>
        </xdr:contentPart>
      </mc:Choice>
      <mc:Fallback xmlns="">
        <xdr:pic>
          <xdr:nvPicPr>
            <xdr:cNvPr id="581" name="Ink 580">
              <a:extLst>
                <a:ext uri="{FF2B5EF4-FFF2-40B4-BE49-F238E27FC236}">
                  <a16:creationId xmlns:a16="http://schemas.microsoft.com/office/drawing/2014/main" id="{2ACDDE23-E105-457A-ABE9-36D6A1784F11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6084006" y="10250780"/>
              <a:ext cx="2894256" cy="75024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641827</xdr:colOff>
      <xdr:row>2</xdr:row>
      <xdr:rowOff>0</xdr:rowOff>
    </xdr:from>
    <xdr:to>
      <xdr:col>7</xdr:col>
      <xdr:colOff>880806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B098C5-45A0-412D-AFD9-902A14340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641827</xdr:colOff>
      <xdr:row>2</xdr:row>
      <xdr:rowOff>0</xdr:rowOff>
    </xdr:from>
    <xdr:to>
      <xdr:col>7</xdr:col>
      <xdr:colOff>880806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5A2E5E-F1BA-413F-B968-83578872F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9</xdr:col>
      <xdr:colOff>120688</xdr:colOff>
      <xdr:row>3</xdr:row>
      <xdr:rowOff>69870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5AA305-7C88-14B9-9514-052492479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5250" y="158750"/>
          <a:ext cx="730288" cy="38737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12</xdr:col>
      <xdr:colOff>63597</xdr:colOff>
      <xdr:row>3</xdr:row>
      <xdr:rowOff>127023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92AAE5-4513-2B97-F648-BA36B7E31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4850" y="158750"/>
          <a:ext cx="1892397" cy="4445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184150</xdr:colOff>
      <xdr:row>2</xdr:row>
      <xdr:rowOff>38100</xdr:rowOff>
    </xdr:from>
    <xdr:to>
      <xdr:col>9</xdr:col>
      <xdr:colOff>428328</xdr:colOff>
      <xdr:row>7</xdr:row>
      <xdr:rowOff>85671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464861-4462-4738-8D37-4F5F9C484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8850" y="355600"/>
          <a:ext cx="3901778" cy="841321"/>
        </a:xfrm>
        <a:prstGeom prst="rect">
          <a:avLst/>
        </a:prstGeom>
      </xdr:spPr>
    </xdr:pic>
    <xdr:clientData/>
  </xdr:twoCellAnchor>
  <xdr:twoCellAnchor editAs="oneCell">
    <xdr:from>
      <xdr:col>8</xdr:col>
      <xdr:colOff>299020</xdr:colOff>
      <xdr:row>17</xdr:row>
      <xdr:rowOff>0</xdr:rowOff>
    </xdr:from>
    <xdr:to>
      <xdr:col>8</xdr:col>
      <xdr:colOff>506020</xdr:colOff>
      <xdr:row>17</xdr:row>
      <xdr:rowOff>33840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5177DD03-5001-6E24-D8B8-78F6D6B5970C}"/>
                </a:ext>
              </a:extLst>
            </xdr14:cNvPr>
            <xdr14:cNvContentPartPr/>
          </xdr14:nvContentPartPr>
          <xdr14:nvPr macro=""/>
          <xdr14:xfrm>
            <a:off x="5391720" y="3223080"/>
            <a:ext cx="207000" cy="338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5177DD03-5001-6E24-D8B8-78F6D6B5970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383080" y="3214080"/>
              <a:ext cx="224640" cy="51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184150</xdr:colOff>
      <xdr:row>2</xdr:row>
      <xdr:rowOff>38100</xdr:rowOff>
    </xdr:from>
    <xdr:to>
      <xdr:col>9</xdr:col>
      <xdr:colOff>428328</xdr:colOff>
      <xdr:row>7</xdr:row>
      <xdr:rowOff>85671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AE1752-607A-4234-860B-F8AE463EC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8850" y="355600"/>
          <a:ext cx="3901778" cy="841321"/>
        </a:xfrm>
        <a:prstGeom prst="rect">
          <a:avLst/>
        </a:prstGeom>
      </xdr:spPr>
    </xdr:pic>
    <xdr:clientData/>
  </xdr:twoCellAnchor>
  <xdr:twoCellAnchor editAs="oneCell">
    <xdr:from>
      <xdr:col>8</xdr:col>
      <xdr:colOff>299020</xdr:colOff>
      <xdr:row>17</xdr:row>
      <xdr:rowOff>0</xdr:rowOff>
    </xdr:from>
    <xdr:to>
      <xdr:col>8</xdr:col>
      <xdr:colOff>506020</xdr:colOff>
      <xdr:row>17</xdr:row>
      <xdr:rowOff>33840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9B50A52-28C4-47E8-826E-E2C87A068031}"/>
                </a:ext>
              </a:extLst>
            </xdr14:cNvPr>
            <xdr14:cNvContentPartPr/>
          </xdr14:nvContentPartPr>
          <xdr14:nvPr macro=""/>
          <xdr14:xfrm>
            <a:off x="5391720" y="3223080"/>
            <a:ext cx="207000" cy="338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5177DD03-5001-6E24-D8B8-78F6D6B5970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383080" y="3214080"/>
              <a:ext cx="224640" cy="51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177800</xdr:colOff>
      <xdr:row>2</xdr:row>
      <xdr:rowOff>38100</xdr:rowOff>
    </xdr:from>
    <xdr:to>
      <xdr:col>9</xdr:col>
      <xdr:colOff>421978</xdr:colOff>
      <xdr:row>7</xdr:row>
      <xdr:rowOff>85671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6E0525-A7E2-454F-9166-04417C5C8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2500" y="355600"/>
          <a:ext cx="3901778" cy="84132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177800</xdr:colOff>
      <xdr:row>2</xdr:row>
      <xdr:rowOff>38100</xdr:rowOff>
    </xdr:from>
    <xdr:to>
      <xdr:col>9</xdr:col>
      <xdr:colOff>421978</xdr:colOff>
      <xdr:row>7</xdr:row>
      <xdr:rowOff>85671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30AEAD-D4CD-4EE3-93B9-DCCA9B5F4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2500" y="355600"/>
          <a:ext cx="3901778" cy="84132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177800</xdr:colOff>
      <xdr:row>2</xdr:row>
      <xdr:rowOff>38100</xdr:rowOff>
    </xdr:from>
    <xdr:to>
      <xdr:col>9</xdr:col>
      <xdr:colOff>421978</xdr:colOff>
      <xdr:row>7</xdr:row>
      <xdr:rowOff>85671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50FA05-6778-48BE-ACFA-0C27AE50D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2500" y="355600"/>
          <a:ext cx="3901778" cy="84132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27</xdr:row>
      <xdr:rowOff>76780</xdr:rowOff>
    </xdr:from>
    <xdr:to>
      <xdr:col>4</xdr:col>
      <xdr:colOff>11160</xdr:colOff>
      <xdr:row>27</xdr:row>
      <xdr:rowOff>77500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A1AB542-A8A5-4B5F-A4CA-862893FEF0CF}"/>
                </a:ext>
              </a:extLst>
            </xdr14:cNvPr>
            <xdr14:cNvContentPartPr/>
          </xdr14:nvContentPartPr>
          <xdr14:nvPr macro=""/>
          <xdr14:xfrm>
            <a:off x="6343920" y="4527660"/>
            <a:ext cx="11160" cy="72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D44073C1-6A4F-4B08-A59D-B108FA6A4D67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6326280" y="4510020"/>
              <a:ext cx="4680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0</xdr:colOff>
      <xdr:row>19</xdr:row>
      <xdr:rowOff>52580</xdr:rowOff>
    </xdr:from>
    <xdr:to>
      <xdr:col>4</xdr:col>
      <xdr:colOff>360</xdr:colOff>
      <xdr:row>19</xdr:row>
      <xdr:rowOff>52940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87954F6-F760-4671-8F16-04DE8DBCB101}"/>
                </a:ext>
              </a:extLst>
            </xdr14:cNvPr>
            <xdr14:cNvContentPartPr/>
          </xdr14:nvContentPartPr>
          <xdr14:nvPr macro=""/>
          <xdr14:xfrm>
            <a:off x="6030000" y="3233460"/>
            <a:ext cx="360" cy="36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E199E5D9-83B5-4CAB-A909-A3F93293DA9B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6012000" y="32154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0</xdr:colOff>
      <xdr:row>1</xdr:row>
      <xdr:rowOff>0</xdr:rowOff>
    </xdr:from>
    <xdr:to>
      <xdr:col>18</xdr:col>
      <xdr:colOff>431424</xdr:colOff>
      <xdr:row>8</xdr:row>
      <xdr:rowOff>88194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EEA077-C2B2-43A5-AE5A-8B0D69418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80200" y="158750"/>
          <a:ext cx="6527424" cy="1199444"/>
        </a:xfrm>
        <a:prstGeom prst="rect">
          <a:avLst/>
        </a:prstGeom>
      </xdr:spPr>
    </xdr:pic>
    <xdr:clientData/>
  </xdr:twoCellAnchor>
  <xdr:twoCellAnchor editAs="oneCell">
    <xdr:from>
      <xdr:col>9</xdr:col>
      <xdr:colOff>194027</xdr:colOff>
      <xdr:row>8</xdr:row>
      <xdr:rowOff>41157</xdr:rowOff>
    </xdr:from>
    <xdr:to>
      <xdr:col>17</xdr:col>
      <xdr:colOff>207150</xdr:colOff>
      <xdr:row>12</xdr:row>
      <xdr:rowOff>139417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86ACA64-00DE-415B-A21D-76CA29E10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874227" y="1311157"/>
          <a:ext cx="5467773" cy="739610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03:58.004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404 98 888,'0'0'3517,"-10"-8"-2748,1 0-619,0-2 163,-1 1 0,-1 1 0,0 0 0,0 0 0,-16-8 0,18 13-285,-1 1 0,1-1 0,0 2 0,-1-1 0,1 1 0,-1 1 0,0-1 1,1 2-1,-1-1 0,1 1 0,-1 1 0,1 0 0,-10 3 0,4-1-31,0 1 0,0 1 0,1 0-1,0 2 1,0-1 0,1 1 0,-15 12 0,25-18 2,0 1 1,0-1-1,1 1 1,-1-1-1,1 1 1,0 0-1,0 0 1,0 0-1,0 0 1,0 1-1,0-1 1,1 0-1,0 1 1,0-1-1,0 1 1,0-1-1,0 1 1,1-1-1,-1 6 1,1-4 9,1 0-1,0 1 1,0-1 0,0 0-1,1 0 1,0 0-1,0 0 1,0 0 0,0 0-1,1 0 1,0-1 0,4 7-1,62 71 476,10 13-183,-70-83-281,-1 1 0,0 0 0,-1 1 1,0 0-1,8 26 0,-12-29 37,-1 0 1,0 1-1,0 13 0,-1-21-315,-1 0 0,0 0-1,0 1 1,-1-1 0,1 0 0,-1 0-1,0 1 1,0-1 0,0 0-1,-1 0 1,-2 6 0</inkml:trace>
  <inkml:trace contextRef="#ctx0" brushRef="#br0" timeOffset="1">515 109 3569,'0'0'2323,"4"10"-1943,24 84 645,25 152 0,-39-172-1173,-10-49-1504,-1-1 1,1 41-1,-4-44-743</inkml:trace>
  <inkml:trace contextRef="#ctx0" brushRef="#br0" timeOffset="2">429 463 4705,'0'0'3601,"22"-53"-3537,18 41-64,18 0-56,17 0-224,6 4-432,-5 5-17,-5 3-823,-24 0-456,-12 0-417</inkml:trace>
  <inkml:trace contextRef="#ctx0" brushRef="#br0" timeOffset="3">1168 327 80,'0'0'4342,"-4"-3"-3510,-1-2-582,3 4-144,1-1 1,-1 1-1,1 0 1,-1 0-1,0-1 1,0 1-1,1 0 0,-1 1 1,0-1-1,-2-1 1,1 2-93,1 0-1,-1 0 1,0 0 0,1 0 0,-1 0-1,1 0 1,-1 1 0,1-1 0,-1 1 0,1 0-1,-1-1 1,1 1 0,-1 1 0,1-1 0,0 0-1,-1 0 1,1 1 0,0-1 0,0 1-1,0 0 1,0 0 0,1 0 0,-1 0 0,0 0-1,-2 4 1,-3 4 42,0 1 0,0 0 0,-9 22 1,11-19-28,0-1 0,1 1 0,0 0 0,1 0 0,1 1 0,0-1 0,1 0 0,1 19 1,0-28-16,1 0 1,0 1 0,0-1 0,0 0-1,1 0 1,-1 0 0,1 0-1,0 0 1,1 0 0,-1 0 0,4 4-1,-3-6-10,0 0 1,-1 0-1,1-1 0,0 1 0,0-1 0,0 0 0,1 0 0,-1 0 0,0 0 0,1 0 0,-1-1 0,1 1 0,0-1 0,-1 0 0,1 0 1,0-1-1,4 1 0,-4 0 14,-1-1 0,1 0 1,-1 0-1,1 0 0,-1-1 0,1 1 1,-1-1-1,1 0 0,-1 0 1,0 0-1,1 0 0,-1 0 0,0-1 1,0 0-1,6-3 0,-5 1 4,0 0 0,0 0-1,0 0 1,0 0 0,-1-1-1,0 1 1,0-1 0,0 0-1,2-6 1,3-8 2,-2 1 0,-1-1 0,0-1 0,3-30 0,-3 13-113,-2 1 1,-2-1-1,-6-68 0,3 87 178,-1 1 0,0-1 0,-2 1 0,0 0 0,0 1 0,-2-1 0,0 1 0,-1 0 0,-1 1 0,-13-19 0,20 31 124,-1 0 1,1 0-1,-1 0 0,1 0 0,-1 0 0,0 0 0,0 1 1,-1-1-1,1 1 0,0 0 0,-1 0 0,-5-2 1,9 4-216,-1 1 1,0-1 0,1 0 0,-1 1 0,1-1 0,-1 1 0,0-1 0,1 1 0,-1-1 0,1 1 0,0-1 0,-1 1 0,1-1 0,-1 1 0,1 0 0,0-1-1,-1 1 1,1 0 0,0-1 0,0 1 0,0 0 0,-1-1 0,1 1 0,0 0 0,0-1 0,0 1 0,0 0 0,0 0 0,0-1 0,1 2 0,-2 0-5,-1 19 4,2 0 0,0-1 0,0 1 1,2-1-1,1 1 0,1-1 0,0 0 0,1 0 1,1 0-1,12 24 0,5 3-925,1-1-1,60 82 1,-73-112-623,1-1 1,21 22-1,-14-22-2515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03:58.008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32 337 3305,'0'0'4837,"-3"12"-4840,-6 29 128,1 0 0,-3 65 0,15-81 42,-3-25-162,-1 0-1,0 1 1,0-1-1,0 0 1,0 0 0,0 0-1,0 0 1,0 1 0,0-1-1,0 0 1,0 0 0,0 0-1,1 0 1,-1 0 0,0 0-1,0 0 1,0 1 0,0-1-1,0 0 1,1 0 0,-1 0-1,0 0 1,0 0-1,0 0 1,0 0 0,1 0-1,-1 0 1,0 0 0,0 0-1,0 0 1,0 0 0,1 0-1,-1 0 1,0 0 0,0 0-1,0 0 1,0 0 0,0 0-1,1 0 1,-1 0 0,0 0-1,8-14 254,20-76 391,-17 49-654,21-46 0,-32 86 3,0 0 0,0 1 0,1-1 0,-1 0 0,0 1 0,1-1 0,-1 0 0,0 1 0,1-1 0,-1 1 0,1-1 0,-1 1 0,1-1 0,-1 1 0,1-1 0,-1 1 0,1 0 0,0-1 0,-1 1 0,1 0 0,0-1 1,-1 1-1,1 0 0,0 0 0,-1-1 0,1 1 0,0 0 0,-1 0 0,2 0 0,0 1-8,-1-1 1,1 1-1,-1-1 0,1 1 1,-1 0-1,1-1 1,-1 1-1,0 0 1,1 0-1,-1 0 0,0 0 1,2 2-1,3 4-5,0 0 1,0 0-1,6 10 0,23 50 141,-27-48-355,2 0-1,0-1 1,15 19 0,-21-32-75,0 0 0,1 0 0,-1-1 1,1 0-1,0 0 0,0 0 0,1 0 1,-1-1-1,1 0 0,-1 0 0,1 0 1,0-1-1,0 0 0,10 2 0,13 0-2454</inkml:trace>
  <inkml:trace contextRef="#ctx0" brushRef="#br0" timeOffset="1">606 359 3633,'0'0'3765,"-8"8"-3565,-6 6 124,0 1 0,-13 18 0,22-26-209,0 0-1,1 0 0,0 0 0,0 1 1,0-1-1,1 1 0,0 0 0,1 0 1,-2 13-1,3-18-109,1 1 0,-1 0 0,1-1-1,0 1 1,1 0 0,-1-1 0,0 1 0,1 0 0,0-1 0,0 1 0,0-1 0,1 1 0,1 3 0,-2-5 10,0-1 0,1 0 0,-1 1 0,0-1 0,1 0 0,-1 0 0,1 0 1,-1 0-1,1 0 0,-1 0 0,1 0 0,0 0 0,0-1 0,-1 1 0,1-1 0,0 1 0,0-1 0,0 0 1,-1 0-1,1 0 0,0 0 0,0 0 0,0 0 0,0 0 0,-1 0 0,1-1 0,0 1 0,2-2 1,-1 1 25,0 0 1,0-1 0,0 1 0,0-1-1,0 0 1,0 0 0,-1 0 0,1 0 0,-1 0-1,1 0 1,-1-1 0,0 1 0,0-1 0,0 0-1,0 1 1,-1-1 0,1 0 0,-1 0 0,0 0-1,1 0 1,0-6 0,1-4-49,0 1-1,-1 0 1,-1 0 0,1-19-1,-2 21-162,-1 1-1,0-1 1,0 0-1,-1 0 0,0 1 1,0-1-1,-7-14 0,7 19-96,-1 0 0,0-1 0,0 1 0,0 0 0,0 1-1,-1-1 1,0 1 0,0-1 0,0 1 0,0 0 0,-1 1 0,0-1-1,-9-5 1</inkml:trace>
  <inkml:trace contextRef="#ctx0" brushRef="#br0" timeOffset="2">876 342 1560,'0'0'1533,"-1"10"-340,-3 33-10,1-15-470,0 0-1,3 44 1,5-53-622,-5-18-71,0 0 0,1 0 1,-1 0-1,0-1 1,1 1-1,-1 0 0,1-1 1,-1 1-1,1 0 0,-1-1 1,1 1-1,-1 0 0,1-1 1,0 1-1,-1-1 1,1 1-1,0-1 0,-1 0 1,1 1-1,0-1 0,1 1 1,-2-1 63,1-1 1,-1 1 0,1 0 0,0-1-1,-1 1 1,1 0 0,-1-1 0,0 1-1,1-1 1,-1 1 0,1-1 0,-1 1-1,0-1 1,1 1 0,-1-1 0,0 1-1,1-1 1,-1 1 0,0-1 0,0 1-1,0-1 1,1-1 0,4-18 493,-4 16-450,6-24-54,-2 0 1,-2-1-1,1-55 0,-4 83-134,0-1 0,0 1 0,0 0 0,1 0 0,-1-1 0,0 1 1,1 0-1,-1 0 0,1 0 0,-1-1 0,1 1 0,-1 0 0,1 0 0,0 0 0,-1 0 0,1 0 0,0 0 0,0 0 0,0 1 0,0-1 0,0 0 0,0 0 0,0 1 0,0-1 0,0 0 0,0 1 0,1-1 0,-1 1 0,0 0 0,0-1 0,0 1 0,1 0 0,-1 0 0,0 0 0,0-1 0,1 1 0,-1 1 0,2-1 0,6 0-829,-1 1 0,0 0 0,1 1 0,10 3 0,3 0-1489</inkml:trace>
  <inkml:trace contextRef="#ctx0" brushRef="#br0" timeOffset="3">1201 370 600,'0'0'4665,"4"9"-4363,45 131 4649,-42-166-4525,-3 13-382,-1-2-180,1 1 0,0 0-1,1 0 1,0 1 0,1-1 0,0 1-1,2 0 1,9-13 0,-17 25 126,1 1 0,-1-1-1,1 0 1,-1 0 0,1 1 0,-1-1-1,1 0 1,0 1 0,0-1 0,-1 0-1,1 1 1,0-1 0,0 1 0,0 0-1,0-1 1,0 1 0,-1-1 0,1 1-1,0 0 1,0 0 0,0 0 0,0 0-1,0-1 1,0 1 0,0 0 0,0 1-1,0-1 1,0 0 0,0 0 0,0 0-1,0 0 1,0 1 0,-1-1 0,1 0-1,0 1 1,0-1 0,0 1 0,0-1-1,-1 1 1,1 0 0,0-1 0,0 1-1,-1 0 1,1-1 0,-1 1 0,1 0-1,0 0 1,0 1 0,3 5-20,0 1-1,0-1 1,0 1 0,3 12 0,-3-7 51,0-12 540,1-7-226,4-12-105,-7 16-220,8-18-8,-3 5 10,1 0-1,15-20 0,-23 35-24,1 0-1,-1 0 1,0 0 0,1 0-1,-1 0 1,1 0 0,-1 0-1,0 1 1,1-1 0,-1 0-1,1 0 1,-1 0 0,0 0-1,1 1 1,-1-1-1,0 0 1,1 0 0,-1 1-1,0-1 1,0 0 0,1 1-1,-1-1 1,0 0 0,0 1-1,1-1 1,-1 0 0,0 1-1,0-1 1,0 1-1,0-1 1,0 0 0,1 2-1,8 17 36,-7-16-22,7 16 29,-4-5-323,2-1 1,0 0-1,0-1 0,10 13 1,-14-22-30,0 1 1,1-1-1,-1 0 1,1 0-1,0 0 1,0 0-1,0 0 1,0-1 0,1 0-1,-1 0 1,0 0-1,1 0 1,0-1-1,-1 0 1,1 0-1,6 1 1,16-1-2640</inkml:trace>
  <inkml:trace contextRef="#ctx0" brushRef="#br0" timeOffset="4">1772 331 3529,'0'0'6277,"-5"-2"-6176,4 2-100,0 0-1,0-1 0,0 1 0,0 0 0,0-1 0,0 1 1,0 0-1,0 0 0,0 0 0,0 0 0,-1 0 0,1 0 1,0 0-1,0 0 0,0 0 0,0 1 0,0-1 0,0 0 0,0 1 1,0-1-1,-1 1 0,0 1-1,1 0 0,-1 0 0,1 0 0,-1 0 0,1 0 0,0 0-1,-1 0 1,1 0 0,1 0 0,-1 1 0,-1 3 0,-1 3-7,1 1 1,0-1-1,1 1 0,0 0 0,0 0 1,1 16-1,1-23-21,-1 0 1,1 1-1,-1-1 1,1 0-1,0 0 0,0 0 1,0 0-1,1 0 1,-1-1-1,4 6 0,-4-7-17,0 1 0,1-1 0,-1 0 0,0 0-1,1 0 1,-1 0 0,1 0 0,0 0 0,-1 0-1,1 0 1,-1-1 0,1 1 0,0 0 0,0-1-1,-1 0 1,1 1 0,0-1 0,0 0 0,0 0-1,2 0 1,-1-1 44,-1 1 0,1-1-1,0 0 1,0 0 0,-1-1-1,1 1 1,0 0 0,-1-1-1,1 1 1,-1-1 0,0 0-1,1 0 1,-1 0 0,0 0-1,0 0 1,0-1 0,-1 1-1,1-1 1,-1 1 0,1-1-1,1-2 1,3-8 9,-1 1 0,0 0 0,4-17 0,-6 9-63,0 2 1137,-1 18-841,0 12-591,0 3 260,0 8-30,2 0-1,9 31 1,-13-53-4,1 1 0,-1-1 0,1 1-1,-1-1 1,1 1 0,0-1 0,0 1 0,0-1-1,0 0 1,0 0 0,0 1 0,0-1 0,0 0-1,0 0 1,0 0 0,1 0 0,-1 0 0,0 0-1,1-1 1,-1 1 0,1 0 0,-1-1 0,1 1-1,-1-1 1,1 1 0,-1-1 0,1 0 0,-1 1-1,1-1 1,0 0 0,-1 0 0,3-1 0</inkml:trace>
  <inkml:trace contextRef="#ctx0" brushRef="#br0" timeOffset="5">2172 0 7482,'0'0'1760,"4"64"-1696,-4-31 80,0 12 144,0 12-128,0 12-64,0 3-96,0-3 0,4-8-104,2-15-584,-1-5-696,-3-13-641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03:58.014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14 440 568,'0'0'4450,"-4"0"-4167,-5-1-247,9-1 7,23-7 136,274-61 1604,11 20-751,-156 27-579,1108-152 2224,-992 141-2522,412-37 463,-656 70-640,-15-1-35,0 1 0,0 1 0,0 0 0,0 0 0,0 1 1,1 0-1,11 4 0,-19-5-185,-1 1 0,1 0 0,-1 0-1,1 0 1,-1 1 0,0-1 0,1 0 0,-1 0 0,0 1 0,0-1 0,0 1 0,0-1 0,0 1-1,0-1 1,0 1 0,-1 0 0,1-1 0,-1 1 0,1 0 0,-1-1 0,1 1 0,-1 0-1,0 0 1,0 0 0,0 2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03:58.015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1820 2453 72,'0'0'5873,"0"-6"-5114,0 1-503,0-1 0,0 1 0,-1 0 0,0-1 0,0 1 0,-2-7 0,2 10-217,0 0 0,0 0 0,0 0 0,0 0 0,0 0 0,-1 0 0,1 1 0,0-1 0,-1 0 0,0 1 0,1-1 0,-1 1 0,0 0 0,1 0 0,-1-1 0,0 1 0,0 0 0,0 1 0,0-1 0,0 0 0,0 0 0,-3 0 0,1 0-54,0 1 0,0-1 0,0 1 0,0-1 0,0 1 0,0 0 0,0 1 0,0-1 0,0 1 0,0 0 0,0 0 0,1 0 0,-1 0 0,0 0 0,0 1 0,1 0 0,-1 0 0,1 0 0,-5 4 0,4-3 5,1 1 0,0-1 0,0 1 1,1 0-1,-1 0 0,1 0 0,0 0 0,0 0 0,0 0 1,0 1-1,1-1 0,0 1 0,0-1 0,0 1 1,0-1-1,1 9 0,-1-6 2,1 0-1,-1 0 1,2 0 0,-1 0 0,1 0 0,0 0-1,1 0 1,-1 0 0,2 0 0,-1 0-1,1 0 1,0-1 0,0 1 0,0-1-1,1 0 1,0 0 0,0 0 0,1-1-1,0 0 1,0 0 0,0 0 0,12 8 0,-7-6 31,2 0 0,-1-1 0,1 0 1,0-1-1,0-1 0,1 0 1,-1-1-1,1 0 0,0-1 1,0 0-1,0-1 0,0 0 1,0-1-1,18-2 0,-19 1 51,0-1-1,0 0 1,0-1 0,0-1-1,0 1 1,0-2-1,-1 0 1,0 0-1,0-1 1,0 0 0,-1-1-1,0 0 1,0-1-1,-1 0 1,10-10 0,-13 10 1,0 0 1,0 0 0,-1 0-1,-1-1 1,1 1 0,-1-1 0,0 0-1,-1-1 1,0 1 0,-1-1-1,3-17 1,-5 22-46,0 0-1,1 0 1,-1 1 0,-1-1-1,1 0 1,-1 0 0,0 1 0,0-1-1,0 0 1,-1 1 0,1 0-1,-1-1 1,0 1 0,-1 0-1,1 0 1,-1 0 0,0 0-1,0 0 1,0 0 0,0 1-1,0 0 1,-1-1 0,0 1 0,0 1-1,-7-6 1,3 5-121,0-1 0,0 1 0,0 0 0,-1 1 0,1 0 0,-1 0 0,1 0 1,-1 1-1,0 1 0,0 0 0,-12 1 0,7 1-670,-1 0 0,1 1 0,0 0 1,0 2-1,-26 11 0,10-2-2110</inkml:trace>
  <inkml:trace contextRef="#ctx0" brushRef="#br0" timeOffset="1">1887 34 616,'0'0'2621,"0"41"-2097,-4 218 1772,3 151-1182,10-307-929,-1 18-86,-11 30 94,7 159 186,1-259-298,-1 0 0,-4-1 0,-1 1 0,-2 0 0,-3-1 0,-21 86 0,21-112-1242,2 0 1,0 0-1,-1 41 1,5-47-1752</inkml:trace>
  <inkml:trace contextRef="#ctx0" brushRef="#br0" timeOffset="2">0 1858 16,'0'0'1426,"9"-2"-1120,38-6 705,77-2-1,267 10 1776,-137 2-2370,97 7 328,218-43 7,-301 12-703,974-15 120,-942 50 378,91 3-365,-371-16-229,47 3-247,-61-2-89,-1 0 0,0 0 0,0 0-1,0 0 1,0 1 0,0 0 0,0 0-1,0 1 1,7 4 0</inkml:trace>
  <inkml:trace contextRef="#ctx0" brushRef="#br0" timeOffset="3">125 1583 144,'0'0'2889,"4"-1"-2668,40-6 658,1 3 1,-1 1-1,62 5 0,-26-1-637,-39-1-110,104-4 182,-127 2-194,1-1 0,0-1 0,0 0 0,-1-2 0,28-11 0,-16 2-36,0 0 1,-1-2-1,-1-1 0,-1-1 0,36-33 1,-52 39 33,0 0 1,-1-1 0,-1 0 0,0 0-1,-1-1 1,10-23 0,-9 18-117,0 0 0,2 1-1,15-21 1,-7 12 220,-1-1-1,-1-1 0,-1 0 0,-2-1 0,-1-1 1,13-49-1,-19 60-214,0 0 1,2 0-1,0 1 0,1 0 1,1 0-1,14-18 1,-13 21 36,-2-1 0,0 0 1,-1 0-1,-1-1 0,-1 0 1,5-22-1,-11 38-44,6-14-9,-1 1-1,2 1 0,0-1 0,1 1 0,1 1 0,0 0 0,1 0 0,17-17 0,-12 11 7,0-2 1,-2 0-1,16-31 0,25-38-15,-15 40-56,-25 34 26,-1-1 0,-1 0 0,16-30 0,-26 42 35,1 1-1,0-1 1,0 1-1,0 0 1,0 0-1,1 0 1,0 1-1,0-1 1,0 1-1,0 0 1,1 1 0,-1-1-1,1 1 1,0 0-1,0 1 1,1 0-1,-1-1 1,0 2-1,8-2 1,13-1-74,0 0 1,0 2-1,37 2 0,-36 1 70,-15-1 13,0 2 1,-1 0-1,1 1 0,-1 0 1,0 0-1,1 1 0,-1 1 1,-1 0-1,1 1 0,10 7 1,2 2-7,-2 1 0,0 1 1,32 31-1,-40-31 11,-1 0-1,-1 1 1,0 0 0,-1 1-1,11 27 1,14 22 2,50 74 6,-5 8 23,-59-105 53,2-1 0,34 48 0,-41-68-14,1-2-1,0 0 1,2-1 0,1-1-1,45 34 1,-3-11-24,2-3 0,1-3 0,2-3 0,83 30 0,-10-28 538,-95-26-455,80 28 0,-102-30-192,-18-7-38,-1 1 1,1-1 0,0 2 0,-1-1 0,1 0 0,-1 1 0,0 0 0,0 0 0,0 1 0,9 7 0,-13-9-45,-1-1-1,1 0 1,-1 1-1,1-1 1,-1 0-1,0 1 1,1-1-1,-1 0 1,0 1-1,0-1 1,0 1-1,0-1 1,0 1-1,0-1 1,0 0-1,-1 1 1,1-1 0,0 0-1,-1 1 1,1-1-1,-1 0 1,-1 3-1,0 0-306,0 0 0,-1 0 0,1 0 0,-1 0 0,-5 4 0,-11 8-2056</inkml:trace>
  <inkml:trace contextRef="#ctx0" brushRef="#br0" timeOffset="4">2923 990 1672,'0'0'5264,"3"0"-5009,7 0-169,0 1 0,0 1 1,0-1-1,0 2 0,0-1 1,-1 1-1,1 1 0,-1-1 0,0 2 1,12 6-1,7 8 206,47 39 1,4 4 169,-54-45-356,132 82 184,-129-84-238,1-2 0,0 0 0,57 16 0,113 26-9,-196-54-193,1 0 1,-1 0-1,1 0 1,-1 1-1,0-1 0,0 1 1,0 0-1,0 0 1,5 5-1,-6-6-239,-1 1 1,1 0-1,0 0 0,-1 1 1,0-1-1,0 0 0,0 0 1,0 1-1,1 2 1</inkml:trace>
  <inkml:trace contextRef="#ctx0" brushRef="#br0" timeOffset="5">2677 895 72,'0'0'2042,"-1"-5"-1665,1 1-116,0 3-138,0-1 1,0 1 0,0 0-1,0-1 1,0 1-1,-1-1 1,1 1 0,-1 0-1,1-1 1,-1 1 0,1 0-1,-1 0 1,0-1 0,1 1-1,-1 0 1,0 0-1,-1-2 288,1 6-416,0-1 0,1 1 0,0-1-1,0 1 1,-1 0 0,2-1 0,-1 1 0,1 4 0,0 5 5,-3 212 860,3 211 1008,4-361-1757,0 35-3099,-6-94 952</inkml:trace>
  <inkml:trace contextRef="#ctx0" brushRef="#br0" timeOffset="6">880 1755 512,'6'-9'818,"145"-212"1560,10-16-1206,-77 93-904,12-20-167,-88 152-89,0 1 0,0-1 0,14-11 0,-19 19-151,1 1 1,0 0 0,0 0-1,0 0 1,0 0 0,0 1-1,1-1 1,-1 1 0,1 0-1,0 0 1,-1 1-1,7-2 1,6 2-1664</inkml:trace>
  <inkml:trace contextRef="#ctx0" brushRef="#br0" timeOffset="7">1093 1755 1432,'0'0'1570,"4"-10"-606,17-31-625,2 1 0,36-48 1,70-75 296,-90 115-469,235-323 42,-235 317-495,-11 25-2727</inkml:trace>
  <inkml:trace contextRef="#ctx0" brushRef="#br0" timeOffset="8">1552 1725 4121,'0'0'816,"24"-57"-280,14 9-296,21-19-104,13-14 24,4-2-56,-1 0-96,-9 6 56,-4 3-64,-11 7 0,-12 16-80,-14 15-224,-10 15-248,-5 7-704,-2 3-168</inkml:trace>
  <inkml:trace contextRef="#ctx0" brushRef="#br0" timeOffset="9">1940 1736 368,'0'0'5097,"9"-47"-4441,17 3-400,15-19-120,11-12-56,6-6 0,3 0-32,-4 5-48,-2-1-16,-6 5-160,-13 15-296,-10 16-80,-6 11-648,-9 14-184</inkml:trace>
  <inkml:trace contextRef="#ctx0" brushRef="#br0" timeOffset="10">2370 1597 1112,'0'0'2457,"0"-52"-1161,11 1-536,15-21-384,7-5-128,5 4-160,-5 13-88,-14 25-376,-8 12-1784</inkml:trace>
  <inkml:trace contextRef="#ctx0" brushRef="#br0" timeOffset="11">2649 2113 144,'0'0'6295</inkml:trace>
  <inkml:trace contextRef="#ctx0" brushRef="#br0" timeOffset="12">2700 2038 1032,'0'0'2166,"2"0"-2065,7 4 33,0 0-1,-1 0 0,0 0 1,0 1-1,0 0 1,0 1-1,-1 0 0,0 0 1,7 8-1,56 70 953,-59-70-1105,12 15 110,52 73-102,-75-102-20,0 0 0,0 0 0,0 1 0,0-1-1,0 0 1,1 0 0,-1 0 0,0 1 0,0-1 0,0 0 0,0 0 0,0 0 0,0 1 0,0-1 0,0 0 0,0 0-1,-1 0 1,1 1 0,0-1 0,0 0 0,0 0 0,0 0 0,0 1 0,0-1 0,0 0 0,0 0 0,0 0 0,-1 0-1,1 1 1,0-1 0,0 0 0,0 0 0,0 0 0,-1 0 0,1 0 0,0 0 0,0 1 0,0-1 0,0 0 0,-1 0-1,1 0 1,0 0 0,0 0 0,0 0 0,-1 0 0,1 0 0,0 0 0,0 0 0,-1 0 0,1 0 0,0 0-1,0 0 1,0 0 0,-1 0 0,1 0 0,0 0 0,0 0 0,0-1 0,0 1 0,-1 0 0,1 0 0,0 0 0,0 0-1,-3 0-140,-8 0-1702</inkml:trace>
  <inkml:trace contextRef="#ctx0" brushRef="#br0" timeOffset="13">2704 2070 464,'0'0'1152,"-1"10"-1136,-1 35-108,-1 2 3866,3-82-3323,-2 13-394,2-1 1,1 0 0,1 1 0,1-1 0,10-39 0,-13 61-70,0 1 1,0-1-1,0 1 1,0-1-1,1 1 1,-1-1-1,0 0 1,0 1-1,1-1 1,-1 1-1,0-1 1,1 1-1,-1 0 1,1-1-1,-1 1 1,1-1-1,-1 1 0,1 0 1,-1-1-1,1 1 1,-1 0-1,1-1 1,-1 1-1,1 0 1,-1 0-1,1 0 1,-1-1-1,1 1 1,0 0-1,1 0-38,-1 1 1,0-1-1,0 0 1,1 1-1,-1-1 0,0 1 1,0 0-1,0-1 0,0 1 1,0 0-1,0 0 0,0-1 1,1 2-1,25 33-1322,-25-33 1282,15 24-1317,-2-2-699</inkml:trace>
  <inkml:trace contextRef="#ctx0" brushRef="#br0" timeOffset="14">2984 2741 2513,'0'0'421,"4"9"-380,3 8 166,0 0 0,-2 0-1,0 0 1,0 1 0,2 32 2180,-8-72-317,-1 0-2154,1 0 1,1 0-1,0 0 1,2 0-1,1 0 0,1 0 1,0 0-1,12-30 1,-16 51 57,0 1 0,0-1 0,0 0 0,0 1-1,1-1 1,-1 1 0,0-1 0,0 1 0,1-1 0,-1 1 0,0-1 0,1 1 0,-1-1 0,1 1 0,-1-1 0,1 1 0,-1 0 0,1-1 0,-1 1 0,1 0 0,-1-1 0,1 1 0,-1 0 0,1 0 0,-1-1 0,1 1 0,0 0 0,-1 0 0,1 0 0,-1 0 0,1 0 0,0 0-1,1 0-19,-1 1 0,0 0-1,1-1 1,-1 1 0,0 0-1,1 0 1,-1 0-1,0 0 1,0 0 0,0 0-1,0 0 1,2 2 0,2 4-27,0 0 1,0 1 0,4 10 0,8 27 95,-11-29 17,20 32 1681,-26-48-1683,6-10 978,4-19-354,-9 25-647,12-35-92,13-44-309,-24 71-953,0 1-1,0-23 1</inkml:trace>
  <inkml:trace contextRef="#ctx0" brushRef="#br0" timeOffset="15">3380 2413 1688,'0'0'2209,"-5"8"-2074,-2 3 58,1 1 1,0 0 0,1 0 0,1 0 0,0 1 0,0-1 0,1 1 0,-2 20 0,4-24-110,1 1 0,0 0 0,1-1 0,0 1 0,0-1 0,1 1 0,0-1 0,6 16 0,-6-19-221,1-1-1,0 1 1,0-1 0,1 0-1,0 0 1,-1-1 0,1 1-1,1-1 1,-1 1 0,1-1-1,0-1 1,0 1 0,0-1-1,10 5 1,3 1-1413,-1-5-445</inkml:trace>
  <inkml:trace contextRef="#ctx0" brushRef="#br0" timeOffset="16">3655 2549 1240,'0'0'2673,"-9"0"-1924,-45 1-63,52-1-678,0 1 0,1-1 0,-1 1 0,0 0 0,1 0 0,-1 0 0,1 0 0,-1 0 0,1 0 0,-1 1 0,1-1 0,0 0 0,0 1 0,0-1 0,0 1 0,0-1 0,0 1 0,0-1 1,0 1-1,0 0 0,1-1 0,-1 1 0,1 0 0,-1 0 0,1 0 0,0 2 0,-2 3 33,1 0-1,0 0 1,1 0 0,0 0 0,1 12-1,-1-17-42,1 0 0,0 0 0,-1 0 0,1-1 0,0 1-1,0 0 1,0-1 0,0 1 0,0-1 0,0 1 0,1-1 0,-1 1 0,0-1-1,1 0 1,-1 1 0,1-1 0,-1 0 0,1 0 0,0 0 0,-1 0 0,1-1-1,0 1 1,0 0 0,0-1 0,-1 1 0,4-1 0,-2 1 6,0-1 1,0 1-1,0-1 1,-1 0-1,1 0 1,0 0-1,0 0 1,-1-1 0,1 1-1,0-1 1,0 0-1,-1 0 1,1 0-1,0 0 1,-1 0-1,1 0 1,2-3-1,4-5-65,0 0 0,-1-1 1,0 0-1,-1 0 0,0-1 0,-1 0 0,0 0 0,5-13 0,-12 27-66,1 0 0,-1 0-1,1 0 1,0 0 0,0 1 0,0-1-1,1 3 1,0 9 170,-3 10-59,1-18-126,1 1-1,-1 0 1,1 0 0,1-1-1,-1 1 1,1 0 0,2 8-1,3-7-1812</inkml:trace>
  <inkml:trace contextRef="#ctx0" brushRef="#br0" timeOffset="17">3893 2330 4297,'0'0'1560,"11"56"-1376,-6-27 128,1 3-200,0 0-96,0-1-8,0-2-8,-2-3 24,-2-2-24,-2-4-136,-8 2-464,-7-5-424,-2-8-664</inkml:trace>
  <inkml:trace contextRef="#ctx0" brushRef="#br0" timeOffset="18">2431 1986 24,'0'0'1674,"-4"1"-1661,3-1 23,-1 1 1,1-1-1,-1 1 1,1-1-1,-1 1 1,1 0-1,0-1 0,-1 1 1,1 0-1,0 0 1,0 0-1,-1 0 0,1 0 1,0 1-1,0-1 1,0 0-1,0 0 1,1 1-1,-1-1 0,0 0 1,1 1-1,-1-1 1,0 1-1,1-1 0,0 1 1,-1-1-1,1 1 1,0-1-1,0 1 1,0 0-1,0-1 0,0 1 1,0-1-1,0 1 1,0-1-1,1 1 1,-1-1-1,2 3 0,-2-3-28,1 0 0,0 0 0,0 1 0,0-1 0,0 0 0,0 0 0,0 0 0,0 0 0,0-1 0,0 1 0,0 0 0,1 0 0,-1-1 0,0 1 0,1-1 0,-1 1 0,0-1 1,1 1-1,-1-1 0,0 0 0,1 0 0,-1 0 0,1 0 0,1 0 0,2 1 40,0-1 0,0 0 0,0 0-1,0 0 1,8-2 0,-10 0 3,0 1 0,0-1 0,0 0 0,0 0 0,-1 0-1,1 0 1,-1 0 0,0-1 0,1 1 0,-1-1 0,0 1-1,0-1 1,-1 0 0,1 0 0,-1 0 0,1 0 0,-1 0-1,0 0 1,0 0 0,0 0 0,0 0 0,-1-1 0,1 1-1,-1 0 1,0-7 0,-1 36 647,0-21-672,1 0 0,-1 0-1,1 0 1,0 1 0,0-1 0,1 0-1,0 0 1,0 0 0,0 0 0,0-1-1,1 1 1,0 0 0,0 0 0,0-1-1,0 1 1,1-1 0,6 8 0,-1-3-538,0 0-1,16 12 1,-6-11-2214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03:58.034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55 1031 96,'25'-53'368,"6"-16"-344,-1 6-24</inkml:trace>
  <inkml:trace contextRef="#ctx0" brushRef="#br0" timeOffset="1">0 66 40,'13'-13'5483,"11"9"-5592,37 0 1,-28 3 64,38-7-1,-38 3-54,38 0-1,-13 5 1,-4 1-304,66-7 0,-67-2 447,-22 3-22,54-3 0</inkml:trace>
  <inkml:trace contextRef="#ctx0" brushRef="#br0" timeOffset="2">664 101 304,'0'0'3585,"-1"42"-3729,1-26 144,0 2-544,0 9-56,0-5-593</inkml:trace>
  <inkml:trace contextRef="#ctx0" brushRef="#br0" timeOffset="3">669 709 16,'0'0'368,"-4"50"-312,2-35 0,0 1-40,0 0-8,0 3-8,1-1-64,1 1-368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03:58.038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2566 434 288,'0'0'2998,"-1"-3"-2577,-1-1-278,-2-12 593,2 65 4,1-21-751,3 43 0,5 22 179,-4 0 1,-14 164-1,-8 62 599,16-244-662,6 352 404,1-294 343,-1 69-435,-2-117-4576,-1-65 1555</inkml:trace>
  <inkml:trace contextRef="#ctx0" brushRef="#br0" timeOffset="1">10 1776 728,'0'0'3973,"-2"-2"-3593,1 2-353,1 0-1,-1-1 1,1 1-1,-1 0 1,1 0 0,0-1-1,-1 1 1,1 0-1,0 0 1,-1-1 0,1 1-1,0 0 1,-1-1-1,1 1 1,0 0-1,0-1 1,-1 1 0,1-1-1,0 1 1,0 0-1,0-1 1,0 1 0,-1-1-1,1 1 1,0-1-1,0 1 1,0 0 0,0-1-1,0 1 1,0-1-1,0 1 1,0-1-1,0 1 1,0-1 0,1 1-1,-1 0 1,0-1-1,0 1 1,0-1 0,1 0-1,22-10 819,14 0-358,1 1 0,75-9 1,78 5-321,-159 12-103,149 0-1857</inkml:trace>
  <inkml:trace contextRef="#ctx0" brushRef="#br0" timeOffset="2">501 1524 3089,'0'0'1951,"10"1"-1807,-2-1-59,-1 0 1,1 1-1,0 0 1,0 0-1,0 1 0,0 0 1,-1 1-1,1 0 1,-1 0-1,0 0 1,0 1-1,0 0 1,8 6-1,-9-5-3,-1 0 0,0 0 0,0 1-1,0 0 1,-1 0 0,0 0 0,0 0 0,0 1 0,-1 0-1,4 12 1,-6-16-10,0 0-1,0 0 1,0 1-1,-1-1 0,0 0 1,1 0-1,-1 1 1,-1-1-1,1 0 0,0 0 1,-1 1-1,1-1 1,-1 0-1,0 0 1,0 0-1,-1 0 0,1 0 1,0 0-1,-1 0 1,0 0-1,0-1 1,0 1-1,0 0 0,0-1 1,0 0-1,-4 4 1,-8 3 49,0 0 0,0-1 1,0 0-1,-1-1 0,-17 5 1,12-4-418,1 0 0,-21 13 1,40-21 248,-1 0 0,1 0 0,0 0 0,0 1 0,-1-1 1,1 0-1,0 0 0,0 0 0,-1 0 0,-1 4-891,2-3 891,0-1 1,0 0-1,0 1 0,0-1 0,0 0 0,0 0 0,0 1 0,0-1 0,0 0 0,0 0 1,0 1-1,0-1 0,1 0 0,-1 0 0,0 0 0,4 3-891,-4-3 891,1 0 1,-1 0-1,21 5-2233,3-5-87</inkml:trace>
  <inkml:trace contextRef="#ctx0" brushRef="#br0" timeOffset="3">1253 1774 312,'0'0'2173,"21"0"-1205,1148 7 2516,-420-21-3094,-438 5-246,126-7-85,-399 13-48,592-49 111,-229 25 1288,-397 27-1439,0 0 1,0 0 0,0 1-1,0 0 1,-1-1 0,1 1-1,0 0 1,5 2 0,-9-2-68,1-1 0,0 1 0,0-1 0,-1 1 0,1 0 0,0-1 0,-1 1 0,1-1 0,0 1 0,-1 0 0,1 0 0,-1-1 0,1 1 0,-1 0 0,0 0 0,1 0 0,-1 0 0,0-1 0,0 1 0,1 0 0,-1 0 0,0 0 0,0 0 0,0 0 0,0 0 0,0 0 0,0-1 0,0 1 0,0 0 0,-1 0 0,1 0 0,0 0 0,0 0 0,-1 0 0,1-1 0,-1 1 0,1 0 0,-1 0 0,1 0 0,-1-1 0,0 2 0,-11 11-2394</inkml:trace>
  <inkml:trace contextRef="#ctx0" brushRef="#br0" timeOffset="4">2878 2305 432,'0'0'2919,"-8"-2"-2768,-2 0-121,1 0 76,0 0 1,0 0 0,0 1-1,-18 0 1,25 1-87,0 0 0,0 0 0,0 0 0,0 1 0,0-1 0,1 0 0,-1 1 0,0 0 0,0-1 0,1 1 0,-1 0 0,0 0 1,1 0-1,-1 0 0,1 0 0,-1 0 0,1 0 0,-1 1 0,1-1 0,0 1 0,0-1 0,0 1 0,-1-1 0,2 1 0,-1-1 0,0 1 0,0 0 0,0 0 0,1-1 0,-1 1 0,1 0 0,-1 3 0,1-1 48,-1 0 0,1 0 1,0-1-1,0 1 0,0 0 0,1-1 0,-1 1 0,1 0 0,0-1 0,0 1 0,0-1 0,1 1 0,-1-1 0,1 0 0,0 0 0,0 1 0,3 3 0,-1-3-9,1 1-1,-1-1 1,1 0-1,0-1 0,0 1 1,0-1-1,0 0 1,1 0-1,9 3 0,4 0 47,-1-1 0,1-1 1,0-1-1,0-1 0,35 1 0,-45-3-63,1 0 0,0-1 1,-1 0-1,1-1 1,0 0-1,-1 0 1,17-7-1,-22 7 1,-1 1-1,0-1 1,1 0 0,-1 0-1,0-1 1,0 1 0,-1-1-1,1 1 1,0-1 0,-1 0-1,0 0 1,1 0-1,-1 0 1,0-1 0,-1 1-1,1 0 1,-1-1 0,1 0-1,-1 1 1,0-1 0,0 0-1,-1 1 1,1-5-1,0 1-39,-1 0-1,-1 0 1,1 0-1,-1 0 1,0 0-1,0 0 0,-1 1 1,0-1-1,0 0 1,-1 1-1,0 0 1,0 0-1,0-1 0,-1 2 1,0-1-1,0 0 1,0 1-1,-1 0 1,0 0-1,0 0 0,0 1 1,-1-1-1,1 1 1,-1 0-1,0 1 1,0 0-1,0 0 0,-1 0 1,1 0-1,-1 1 1,1 0-1,-11-1 1,2 1-612,0 1 1,0 1 0,-1 0-1,1 1 1,0 0 0,0 2 0,0-1-1,-19 8 1,-4 0-2118</inkml:trace>
  <inkml:trace contextRef="#ctx0" brushRef="#br0" timeOffset="5">1030 1540 488,'0'0'6232,"22"-7"-6191,-13 4-38,1-1 3,1 0 0,0 1 0,0 0 0,22-2-1,65-6 70,-50 8-65,1 2 0,88 10-1,-37 2 42,1-5 0,129-8 0,-192 0-29,1-1 0,-1-2 0,-1-2 0,65-19 0,-23 0-9,-21 9 141,91-43 1,-134 52-7,-1-2 0,0 0 0,0-1 0,18-19 0,17-13 169,79-66 467,-39 31-370,-78 68-345,0-1 0,-1-1 0,9-13 0,-9 12-65,1-1 0,16-14 0,-18 20-4,3-4-6,1 1-1,1 0 1,0 0 0,0 2 0,31-17-1,1 7-7,112-55 50,-71 26-37,59-35 18,-96 54-13,0 2 0,2 1 0,1 4 1,1 1-1,81-19 0,-52 24-11,100-7-1,86 9-3,-53 4 37,-41 5-31,-40 2 19,293 8 33,-416-1-81,-11 2-1138,-2-5 904,0 0 0,0 1 0,-1 0-267,0-1 267,1 0 0,-1 0 0,1 0 0,0 0 0,-1 0 0,-1 0 0,-16 6-1928</inkml:trace>
  <inkml:trace contextRef="#ctx0" brushRef="#br0" timeOffset="6">2598 18 120,'0'0'3621,"0"-3"-3257,-1-9-212,1 10-240,0 31-616,-12 227 1160,3-122-273,-9 181-2033,16-287-68</inkml:trace>
  <inkml:trace contextRef="#ctx0" brushRef="#br0" timeOffset="7">1180 528 224,'8'-1'408,"369"-34"1270,-218 24-1571,70 3-90,5-1-10,-95 1-18,90-9-10,85-31 8,129-16 42,-369 55-55,436-31 470,-163 14-440,-1-1 6,-62 36 82,-97-5 1021,36 2-2302,-204-4-652</inkml:trace>
  <inkml:trace contextRef="#ctx0" brushRef="#br0" timeOffset="8">852 648 1400,'0'0'3306,"1"-10"-3115,0 0-137,0 5-11,-1-1-1,1 0 1,0 1 0,1-1 0,-1 1 0,1-1 0,0 1 0,1 0 0,4-8 0,46-66 684,-32 50-376,-1-1 0,-1-1 0,21-48 0,-35 68-485,-5 21-644,-1 4 863,1 5-73,-1-10-18,1 0 0,0 0 1,0 0-1,1 0 0,0 0 1,1 0-1,0 0 0,0-1 0,8 17 1,-2-9-1184,0 0 0,-1 0 0,10 34 0,-14-35-366</inkml:trace>
  <inkml:trace contextRef="#ctx0" brushRef="#br0" timeOffset="9">991 780 1488,'0'0'3625,"67"-27"-3625,-45 22 0,8 5-120,-5 0-624,-4 2-864</inkml:trace>
  <inkml:trace contextRef="#ctx0" brushRef="#br0" timeOffset="10">3264 1747 312,'0'0'864,"0"45"-760,0-35-24,0 1-72,0-2 120,3 1-112,-1-2-8,1-1 48,-1-1-48,0 0-8,0-1 0,0-2-16,-1 2-128,3-1-248,-1 0-64</inkml:trace>
  <inkml:trace contextRef="#ctx0" brushRef="#br0" timeOffset="11">3460 2158 120,'0'0'6029,"-2"-5"-5088,0 1-679,1 2-181,0 0-1,0 1 1,0-1 0,1 0-1,-1 0 1,1 1-1,-1-1 1,1 0 0,0 0-1,-1-3 1,4 4-42,0 0 0,-1 0 0,1 0 0,0 1 0,0-1-1,0 1 1,-1 0 0,1 0 0,0 0 0,4 0 0,-5 0-32,1 1-20,0-1 0,0 0 0,0 1 0,0 0 0,0 0 0,-1 0-1,1 0 1,0 0 0,-1 0 0,1 1 0,-1-1 0,1 1 0,-1-1 0,0 1 0,0 0 0,1 0 0,-1 0 0,-1 1 0,1-1 0,0 0 0,0 1 0,-1-1 0,0 1 0,2 4-1,0-2-21,-1 0-1,-1 0 0,1 0 1,-1 0-1,0 1 0,0-1 0,0 0 1,-1 1-1,0-1 0,0 0 0,0 1 1,-2 8-1,1-11-168,0-1-1,0 1 1,-1-1-1,1 1 1,-1-1 0,0 1-1,1-1 1,-1 0-1,0 0 1,0 0 0,-1 0-1,1 0 1,0 0 0,-1-1-1,1 1 1,-1-1-1,1 1 1,-1-1 0,0 0-1,1 0 1,-1 0-1,-5 0 1</inkml:trace>
  <inkml:trace contextRef="#ctx0" brushRef="#br0" timeOffset="12">3643 2061 2713,'0'0'2120,"0"52"-1864,2-34 168,3 2-72,3 2-248,1 0-96,3 1-8,6 8-112,-1-5-1104,-2-8-1393</inkml:trace>
  <inkml:trace contextRef="#ctx0" brushRef="#br0" timeOffset="13">2560 1625 280,'0'0'1348,"-30"-12"-335,-42 5-836,-120-5 622,113 11-788,29-1 7,0 3-1,-65 8 1,98-7-66,-1-1 0,1 0 1,0-1-1,-31-5 0,59 11-1466,-3 13 1500,-1 14 10,-1 0 0,-2 0 1,-1 1-1,-3 64 0,0-56-175</inkml:trace>
  <inkml:trace contextRef="#ctx0" brushRef="#br0" timeOffset="14">1853 2105 760,'0'0'1430,"0"8"-1352,-2 3-12,1 29 103,1-39-168,0-1-1,0 1 1,0 0-1,0 0 0,1 0 1,-1 0-1,0 0 1,0 0-1,1 0 1,-1 0-1,0-1 1,1 1-1,-1 0 0,1 0 1,-1 0-1,1-1 1,0 1-1,-1 0 1,1-1-1,0 1 1,-1 0-1,1-1 0,0 1 1,0-1-1,-1 1 1,1-1-1,0 0 1,0 1-1,0-1 1,0 0-1,0 1 0,0-1 1,0 0-1,-1 0 1,1 0-1,0 0 1,0 0-1,0 0 1,0 0-1,0 0 0,1 0 1,1-1 36,0 0 0,0 1 0,0-1-1,0 0 1,-1 0 0,1 0 0,0-1 0,0 1 0,-1-1 0,1 1 0,3-4 0,2-3 292,-1 1 1,0-1 0,0 0-1,-1-1 1,1 0 0,-2 0 0,1 0-1,3-11 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03:58.053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218 697 1384,'0'0'5648,"20"-6"-4560,4 1-1121,0 2-1,0 0 0,0 2 1,0 0-1,0 2 0,32 5 0,-50-5-472,-1 1-1,1 0 0,-1 0 1,1 0-1,-1 1 1,0 0-1,0 0 0,7 6 1</inkml:trace>
  <inkml:trace contextRef="#ctx0" brushRef="#br0" timeOffset="1">133 923 3881,'0'0'3513,"54"0"-2921,-29 0-256,3 0-208,4 0-24,0 0-40,1 0-48,1 0-16,-1 0-200,-1-1-536,8-3-713,-10-1-647,-7-2-2057</inkml:trace>
  <inkml:trace contextRef="#ctx0" brushRef="#br0" timeOffset="2">844 619 4177,'0'0'1715,"2"11"-1600,16 82 1231,14 86 1131,-11-39-1890,-27-214-54,3-106-1,3 174-535,0 1-1,1-1 1,0 1-1,0-1 0,0 1 1,2-7-1,-2 11-18,0-1 1,-1 1-1,1 0 1,0-1-1,0 1 1,0 0-1,0-1 1,0 1-1,0 0 1,0 0-1,1 0 1,-1 0-1,0 0 0,1 0 1,-1 0-1,0 1 1,1-1-1,-1 0 1,1 1-1,-1-1 1,1 1-1,-1-1 1,1 1-1,0 0 1,2 0-1,20 0-1049,0 2-1,0 0 1,0 2 0,0 1 0,-1 0-1,28 11 1,-41-13 399,16 5-2054</inkml:trace>
  <inkml:trace contextRef="#ctx0" brushRef="#br0" timeOffset="3">1311 772 1480,'0'0'5008,"-7"0"-4797,4 0-204,-1 0 0,1 1 1,0-1-1,-1 0 1,1 1-1,-1 0 0,1 0 1,0 0-1,0 0 0,0 1 1,0-1-1,0 1 1,0 0-1,0-1 0,0 1 1,1 1-1,-1-1 0,1 0 1,-1 1-1,-3 5 0,-2 2 137,1 1-1,0-1 0,1 2 0,0-1 0,0 1 0,2 0 0,-1 0 1,2 1-1,-1-1 0,2 1 0,0-1 0,0 1 0,1 0 0,1 18 1,0-28-141,0-1 1,1 1-1,-1-1 1,1 0-1,-1 1 1,1-1-1,0 0 1,0 0-1,0 1 1,0-1-1,0 0 1,1 0-1,-1 0 1,1 0-1,-1-1 1,1 1-1,0 0 1,-1-1 0,1 1-1,0-1 1,0 1-1,0-1 1,0 0-1,0 0 1,1 0-1,-1 0 1,0 0-1,0 0 1,1-1-1,-1 1 1,4 0-1,-2-1-1,1 0-1,-1 0 0,1 0 0,-1 0 1,0-1-1,1 0 0,-1 1 1,0-2-1,0 1 0,1 0 1,-1-1-1,0 0 0,-1 0 0,1 0 1,0 0-1,5-5 0,-1 0-95,-1 0 1,0-1-1,-1 0 0,0 0 0,0-1 0,-1 1 0,0-1 0,5-12 0,-7 14 55,-1 0-1,1-1 1,-1 1-1,-1-1 0,1 1 1,-1-1-1,-1 1 0,1-1 1,-1 0-1,-1 0 1,-1-12-1,2 19 60,0 0 0,0 0 1,0 1-1,0-1 0,-1 0 0,1 0 1,0 0-1,0 0 0,-1 0 0,1 0 1,-1 0-1,1 1 0,-1-1 0,1 0 1,-1 0-1,1 1 0,-1-1 0,1 0 1,-1 1-1,0-1 0,0 0 0,1 1 1,-1-1-1,0 1 0,0-1 0,0 1 1,1 0-1,-1-1 0,0 1 0,0 0 1,0 0-1,0-1 0,0 1 0,0 0 1,0 0-1,0 0 0,0 0 0,0 0 1,1 0-1,-3 1 0,1 0-18,0 0-1,0-1 1,0 1 0,1 0-1,-1 1 1,0-1-1,1 0 1,-1 0-1,0 1 1,1-1 0,0 1-1,-1-1 1,1 1-1,0 0 1,0 0 0,0-1-1,-1 4 1,-1 1 2,1 0 0,0 0 0,1 1-1,-1-1 1,1 1 0,0-1 0,1 1 0,0 0 0,0-1 0,0 1 0,1 0 0,0-1-1,0 1 1,1-1 0,-1 0 0,6 11 0,-5-12-109,0 0 0,1-1 0,0 1 0,0-1 0,0 0 0,1 0 0,-1 0 0,1 0 0,0-1 0,0 0 0,0 1 0,0-1 0,1-1 0,-1 1 0,1-1 0,0 0 0,0 0-1,0 0 1,0 0 0,0-1 0,6 1 0,19 1-2010,-3-2-695</inkml:trace>
  <inkml:trace contextRef="#ctx0" brushRef="#br0" timeOffset="4">1558 891 4233,'0'0'1694,"-2"9"-1337,-3 9-44,1 1 0,-2 23 0,5-35-235,1 1-1,0-1 0,1 0 1,1 13-1,-1-18-67,-1 1 1,1-1-1,0 1 1,0-1-1,0 0 1,0 0-1,0 1 1,0-1-1,1 0 1,-1 0-1,1 0 1,-1 0-1,1 0 1,3 2-1,-4-3 7,-1-1-1,1 0 1,0 1-1,-1-1 1,1 0-1,0 0 1,0 0 0,-1 1-1,1-1 1,0 0-1,0 0 1,-1 0-1,1 0 1,0 0-1,0 0 1,-1 0 0,1-1-1,0 1 1,-1 0-1,1 0 1,0-1-1,0 1 1,-1 0 0,1-1-1,-1 1 1,1 0-1,0-1 1,-1 1-1,1-1 1,-1 1 0,1-1-1,-1 1 1,1-1-1,-1 0 1,1 1-1,-1-1 1,0 1 0,1-1-1,-1 0 1,0 0-1,1 1 1,-1-2-1,13-34 500,-12 32-533,4-19 76,-1 0 1,2-26 0,-4 27 153,1 0-1,8-34 1,-11 55-169,0 0 0,1 1 1,-1-1-1,0 0 0,0 0 0,1 0 0,-1 0 0,1 1 0,-1-1 0,1 0 0,-1 0 0,1 1 0,-1-1 0,1 0 0,0 1 0,-1-1 0,1 0 0,0 1 0,0-1 0,-1 1 0,1-1 0,0 1 0,0 0 0,0-1 0,0 1 0,0 0 0,1 0-37,0 0 0,-1 0 0,1 0 0,-1 0 0,1 1 0,-1-1 0,1 1 0,-1-1 0,1 1 0,-1 0 0,1-1 1,-1 1-1,3 2 0,2 1-41,-1 1 1,1 0 0,-1 0 0,0 1 0,6 7 0,-6-5 25,0 0 0,-1 0 1,0 0-1,0 0 1,-1 1-1,0 0 0,3 15 1,-2 0-736,1 38 1,-2-19-1060,-3-42 1675,0 0-1,0 0 1,0-1-1,0 1 0,0 0 1,0 0-1,0 0 1,0 0-1,0-1 0,1 1 1,-1 0-1,0 0 1,1-1-1,-1 1 1,1 0-1,-1 0 0,1-1 1,-1 1-1,1 0 1,-1-1-1,1 1 0,-1-1 1,1 1-1,0-1 1,-1 1-1,1-1 1,0 1-1,0-1 0,-1 0 1,1 1-1,0-1 1,0 0-1,0 0 0,-1 1 1,1-1-1,0 0 1,0 0-1,1 0 1</inkml:trace>
  <inkml:trace contextRef="#ctx0" brushRef="#br0" timeOffset="5">2125 801 1744,'0'0'5632,"-9"-1"-5512,-28-2-65,36 4-49,0-1 1,-1 0-1,1 1 1,0 0-1,-1-1 1,1 1-1,0 0 1,0 0-1,0-1 1,0 1-1,0 0 1,0 0-1,0 0 1,0 1-1,0-1 1,0 0-1,1 0 1,-1 0-1,0 0 1,1 1-1,-1-1 1,1 0-1,-1 1 1,1-1-1,-1 2 1,-1 3 67,-7 17 387,1-1 0,-10 44 0,15-54-366,1 0 0,1 1 0,0-1-1,1 0 1,0 0 0,1 1 0,4 17-1,-4-24-71,1 0-1,1-1 1,-1 1-1,1-1 0,0 0 1,0 0-1,0 0 0,1 0 1,0-1-1,0 1 1,0-1-1,0 0 0,1 0 1,7 5-1,-10-7-5,0-1 0,0 0 0,1 0 0,-1 0 0,0 0 0,0 0-1,0 0 1,1 0 0,-1-1 0,1 1 0,-1-1 0,0 0 0,1 1 0,-1-1 0,1 0 0,-1 0-1,0-1 1,1 1 0,-1-1 0,1 1 0,-1-1 0,0 0 0,0 1 0,1-1 0,-1 0 0,0-1 0,0 1-1,0 0 1,0-1 0,0 1 0,0-1 0,-1 1 0,1-1 0,0 0 0,-1 0 0,1 0 0,-1 0-1,2-2 1,5-12 36,1 0-1,-2 0 1,0-1-1,-1 0 1,6-27-1,11-91-295,-16 79 60,-3 1-1,-3-1 0,-2 1 0,-14-99 0,14 151 256,1-1 256,-1 0-1,0 0 0,0 0 0,0 0 1,0 0-1,0 1 0,-1-1 1,0 0-1,-3-5 0,5 10-320,-1-1 0,1 1-1,-1-1 1,1 0 0,0 1 0,-1-1-1,1 1 1,0-1 0,-1 1-1,1-1 1,0 1 0,0 0 0,-1-1-1,1 1 1,0-1 0,0 1 0,0-1-1,0 1 1,0 0 0,0-1-1,0 1 1,0 0 0,-5 55-9,3 0-1,1 0 1,10 67 0,-4-82 90,2-1 0,21 70 1,-23-95-667,1 0 0,0 0 0,1 0 0,0-1 0,1 0 1,1-1-1,0 0 0,1 0 0,22 22 0,-8-19-3577</inkml:trace>
  <inkml:trace contextRef="#ctx0" brushRef="#br0" timeOffset="6">2849 484 1424,'0'0'5826,"-10"5"-5652,5-2-147,1-2 9,0 1 0,1 0 0,-1 0 0,1 0 1,-1 1-1,1-1 0,0 1 0,0 0 0,0 0 0,0 0 1,1 0-1,-1 0 0,1 1 0,0-1 0,0 1 0,0-1 1,-2 7-1,-7 23 241,2 1 1,2 1-1,1-1 1,2 1 0,1 1-1,1-1 1,6 59-1,-3-85-287,1 0 0,0 0 0,0 0 0,1 0 0,0 0 0,1-1 0,-1 1 0,2-1 1,-1 0-1,1 0 0,0 0 0,1-1 0,0 0 0,0 0 0,1 0 0,-1-1 0,1 0 0,1 0 0,-1-1 0,9 5 0,-6-5-211,0 0 0,0-1 0,0 0 0,0 0 0,0-1-1,1-1 1,0 0 0,-1 0 0,1-1 0,0 0 0,0-1 0,0-1 0,0 1 0,0-2 0,-1 1 0,15-5 0,20-12-1989</inkml:trace>
  <inkml:trace contextRef="#ctx0" brushRef="#br0" timeOffset="7">3484 508 3409,'0'0'1557,"6"9"-1325,20 37 1321,33 77-1,-23-14-222,-32-93-1217,0-1 0,-2 1 1,0-1-1,-1 1 0,-1 20 1,0-32-82,0-1 0,-1 0 0,0 0 0,0 0 0,0 0 0,0 0 0,0 0 0,0 0 0,-1 0 0,0 0 0,1 0 0,-1-1 0,0 1 0,0-1 0,-3 3 0,0 0-16,0-1 1,-1 0-1,1-1 1,-1 1-1,1-1 1,-1 0-1,-7 3 1,2-2-271,0-1 0,0 0 0,1-1 0,-1 0 0,-1 0 0,1-1 0,0-1 0,-17-1 0,-5-8-1713,6-8-928</inkml:trace>
  <inkml:trace contextRef="#ctx0" brushRef="#br0" timeOffset="8">4157 1 4977,'0'0'2753,"-68"59"-2473,45-30-96,0 2-136,5 0 32,4 2-80,5-1-304,8 3-328,1-7-1257,2-10-727</inkml:trace>
  <inkml:trace contextRef="#ctx0" brushRef="#br0" timeOffset="9">4243 125 6185,'0'0'656,"-28"47"33,12-22-1,0 3-208,-1 2-240,0 1-112,-1 4-128,-6 7-232,-11 7-720,3-8-881,3-11-2976</inkml:trace>
  <inkml:trace contextRef="#ctx0" brushRef="#br0" timeOffset="10">0 269 3305,'0'0'4209,"21"10"-4577,-8 3 368,1 3 0,2 2-64,0 1-569,3 3-791,-4-5-464</inkml:trace>
  <inkml:trace contextRef="#ctx0" brushRef="#br0" timeOffset="11">196 261 2713,'0'0'2376,"13"52"-2304,-4-28-72,9 13-120,0-6-688,0-5-920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03:58.065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290 185 80,'0'-3'9195,"3"1"-9605,24-3 546,0 1 0,0 1 0,1 1 1,51 4-1,-77-2-319,0 1-1,-1-1 1,1 0-1,0 0 1,-1 1 0,1-1-1,0 1 1,-1-1-1,1 1 1,-1 0-1,1 0 1,-1 0 0,1 0-1,-1 0 1,0 0-1,0 0 1,1 0 0,-1 0-1,0 0 1,0 1-1,0-1 1,0 1-1,0-1 1,0 0 0,-1 1-1,1 0 1,0-1-1,-1 1 1,1 1 0</inkml:trace>
  <inkml:trace contextRef="#ctx0" brushRef="#br0" timeOffset="1">224 442 1224,'0'0'7637,"4"0"-6873,132-29 1092,-26 25-2515,-4 0-5159,-82 0 1590</inkml:trace>
  <inkml:trace contextRef="#ctx0" brushRef="#br0" timeOffset="2">0 194 4033,'0'0'5245,"4"0"-4857,171-9 292,-174 9-854,0 0-1,0 0 0,0 1 1,0-1-1,0 0 1,0 0-1,0 0 1,0 1-1,0-1 0,0 1 1,0-1-1,-1 0 1,1 1-1,9 16-3491,-10-16 3491,0 0 1,0 0-1,0 0 1,0 0-1,0 0 1,-1 1-1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03:58.068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28 218 904,'0'0'3984,"-4"-3"-3566,1 0-265,0-1-1,0 1 0,1 0 0,0-1 0,-4-6 0,5 9-99,1 0 0,-1 0 0,1 0 0,-1 0-1,1 0 1,0 0 0,-1 0 0,1 0 0,0 0 0,0-1 0,0 1-1,0 0 1,0 0 0,0 0 0,0 0 0,0 0 0,0 0-1,1 0 1,-1 0 0,0 0 0,1 0 0,-1 0 0,1 0-1,-1 0 1,1 0 0,-1 0 0,1 0 0,0 0 0,0 0 0,-1 0-1,1 1 1,2-2 0,2-2-8,1 1 0,1 0 1,-1 0-1,0 0 0,1 1 0,-1 0 0,1 0 0,0 1 1,0 0-1,0 0 0,-1 0 0,1 1 0,0 0 1,0 1-1,0-1 0,0 1 0,0 1 0,8 2 0,-5-1 13,0 0 0,0 1 0,-1 0 0,0 1 0,0 0-1,0 1 1,0 0 0,-1 0 0,0 0 0,0 1 0,10 12-1,-14-15-47,-1 1 0,0-1 0,0 1 0,0-1-1,-1 1 1,1 0 0,-1 0 0,0 0 0,-1 0-1,1 0 1,-1 0 0,0 1 0,0-1 0,-1 0-1,0 1 1,1-1 0,-2 1 0,1-1 0,-2 8-1,0-7-277,0 0-1,0-1 0,0 1 0,-1 0 1,0-1-1,0 1 0,0-1 0,-1 0 1,0 0-1,0 0 0,0 0 0,-1-1 0,1 0 1,-1 0-1,0 0 0,-7 4 0,0-3-1968</inkml:trace>
  <inkml:trace contextRef="#ctx0" brushRef="#br0" timeOffset="1">361 0 4065,'0'0'1795,"-8"9"-1211,-25 32 286,31-37-785,0 0 1,0 0 0,0 1-1,0-1 1,1 0 0,0 1 0,-1-1-1,2 1 1,-1-1 0,0 1-1,1 0 1,0-1 0,0 1 0,1 6-1,0 5 94,-1-4-97,1 0 0,1 1 1,0-1-1,1-1 0,0 1 0,1 0 0,0-1 1,1 1-1,0-1 0,10 15 0,-6-12-287,0-1 0,1 0 0,0-1 0,1 0 0,0-1 0,1 0 0,21 14 0,-27-21-245,1 0 1,-1-1-1,1 0 1,0 0 0,0-1-1,0 1 1,0-1-1,0-1 1,0 0-1,12 1 1,3-1-2537</inkml:trace>
  <inkml:trace contextRef="#ctx0" brushRef="#br0" timeOffset="2">787 118 6705,'0'0'2409,"64"4"-2409,-37 1-40,12 6-704,-5-1-1153,-8-5-1175</inkml:trace>
  <inkml:trace contextRef="#ctx0" brushRef="#br0" timeOffset="3">873 328 6313,'0'0'2697,"60"0"-2201,-8 0-264,18 0-232,7-2-648,-18-1-1272,-16-3-2938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03:58.072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4352 106 960,'0'0'5129,"0"-4"-4375,0 2-638,0 0 0,1 1 0,-2-1 0,1 0 0,0 0 0,0 0 0,-1 0 0,1 0 0,0 1 0,-1-1 0,0 0 1,0 0-1,1 1 0,-1-1 0,0 1 0,0-1 0,0 0 0,-1 1 0,1 0 0,0-1 0,0 1 0,-1 0 0,1 0 0,-1-1 0,1 1 0,-1 0 0,0 1 1,1-1-1,-1 0 0,0 0 0,0 1 0,1-1 0,-1 1 0,-3-1 0,-2 1-113,0 0 0,0 0 0,1 0 0,-1 1 0,0 0 0,0 1 0,0-1 0,1 1-1,-1 1 1,1-1 0,-1 1 0,1 0 0,0 1 0,0-1 0,0 1 0,1 1 0,0-1 0,-1 1 0,1-1 0,-4 7 0,-1 0 5,1 0 1,1 1-1,0 0 1,0 0 0,2 1-1,-1 0 1,1 0-1,-7 26 1,6-2 85,1-1 0,2 1 0,2 0 1,1 0-1,5 53 0,-1-64-136,0 0-1,11 37 1,-11-52-290,0 0-1,2 0 0,-1 0 1,1 0-1,1-1 1,0 0-1,13 18 1,-16-25 99,0 0-1,1-1 1,-1 1 0,1-1-1,-1 0 1,1 0 0,0 0-1,-1 0 1,1-1 0,0 1-1,0-1 1,0 0 0,0-1 0,1 1-1,-1 0 1,0-1 0,7 0-1,15 0-2180</inkml:trace>
  <inkml:trace contextRef="#ctx0" brushRef="#br0" timeOffset="1">4391 385 5129,'0'0'3034,"8"9"-2412,1 1-387,-1 2 1,1-1 0,-2 1 0,0 0 0,0 0 0,5 15 0,-3 1 190,9 46 1,-16-61-403,0 0 0,-1 0 0,0 0 0,-1 0 0,-1 0 0,-2 14 0,2-23-70,0 0-1,-1 0 1,0 0-1,0 0 1,0-1-1,0 1 1,0-1-1,-1 1 1,1-1-1,-1 0 1,-5 4-1,7-5-113,-1-1-1,0 1 1,0-1-1,1 1 1,-1-1-1,0 0 0,0 1 1,-1-1-1,1 0 1,0-1-1,0 1 1,0 0-1,-1 0 0,1-1 1,0 0-1,-1 1 1,1-1-1,0 0 1,-1 0-1,1 0 0,-3-1 1</inkml:trace>
  <inkml:trace contextRef="#ctx0" brushRef="#br0" timeOffset="2">4714 363 2713,'0'0'2444,"-8"11"-2081,-13 18 430,-19 34 0,34-53-598,0 1 1,1 1-1,0-1 0,1 1 1,0 0-1,1 0 1,0 0-1,-1 16 1,4-22-154,-1-1 1,1 1 0,0 0 0,1-1 0,-1 1-1,1-1 1,0 1 0,0-1 0,1 1 0,0-1 0,0 1-1,0-1 1,0 0 0,1 0 0,0 0 0,0-1-1,0 1 1,1-1 0,0 0 0,-1 1 0,2-1 0,-1-1-1,0 1 1,1-1 0,-1 0 0,1 0 0,10 5-1,-5-4-208,0 1 0,0-1-1,1-1 1,0 0 0,-1 0-1,1-1 1,0-1-1,0 0 1,0 0 0,0-1-1,0-1 1,0 1-1,0-2 1,0 0 0,0 0-1,17-6 1,11-11-2044</inkml:trace>
  <inkml:trace contextRef="#ctx0" brushRef="#br0" timeOffset="3">5213 1 1072,'0'0'674,"8"9"-66,22 24 480,-2 1-1,39 63 1,-52-69-695,0 1 1,-2 1-1,-2 0 0,0 0 1,-2 2-1,-2-1 0,0 1 0,-2 0 1,1 52-1,-7-69-246,0 0 1,-1 0-1,-1-1 1,0 1-1,-1-1 0,-1 1 1,0-1-1,-1 0 1,-10 18-1,-10 12 157,-46 57 0,0 2-352,13 5-1359,21-37-2103,17-35-901</inkml:trace>
  <inkml:trace contextRef="#ctx0" brushRef="#br0" timeOffset="4">18 1783 3329,'0'0'2104,"1"12"-1909,0 13-163,3 180 1850,-4-205-1879,-3 23 10,3-22-11,0 0 1,0 0-1,0 0 0,0 0 0,-1 0 1,1 0-1,0 0 0,-1 0 0,1 0 1,-1 0-1,1 0 0,-1 0 0,1 0 1,-1 0-1,0 0 0,-1 1 0,2-2 45,-1-1-1,1 1 0,-1 0 1,1-1-1,-1 1 1,1-1-1,0 1 0,-1-1 1,1 1-1,0-1 0,-1 1 1,1-1-1,0 1 0,0-1 1,0 1-1,-1-1 1,1 0-1,0 1 0,0-1 1,0 1-1,0-1 0,0 0 1,-2-17 62,2 18-110,-3-21-136,2 0-1,0 0 1,1 0 0,2 0-1,0 0 1,1 0 0,1 0-1,1 1 1,11-31 0,-15 48 146,0 1 1,1-1 0,-1 1-1,0-1 1,1 1 0,-1 0 0,1-1-1,0 1 1,0 0 0,0 0-1,0 0 1,0 1 0,0-1 0,0 0-1,1 1 1,-1-1 0,1 1-1,-1 0 1,1 0 0,-1 0-1,1 0 1,0 0 0,2 0 0,-1 1 0,-1 0 1,0 1-1,0-1 1,0 1-1,1-1 1,-1 1-1,0 0 1,0 0-1,0 1 0,0-1 1,0 1-1,-1-1 1,1 1-1,0 0 1,-1 0-1,1 0 1,-1 0-1,0 0 1,3 3-1,6 10 53,1 0-1,-2 0 1,0 1-1,-1 0 1,9 21-1,30 92-2007,-37-96-141,-5-17-434</inkml:trace>
  <inkml:trace contextRef="#ctx0" brushRef="#br0" timeOffset="5">575 1703 4017,'0'0'1171,"-11"11"-678,-1 1-282,4-5-44,1 0 1,1 0-1,-1 1 1,1 0-1,1 0 1,-1 1 0,-5 12-1,4-6 72,0 0-1,2 0 0,0 0 1,0 0-1,2 1 1,0 0-1,0 0 1,0 28-1,3-41-218,1 0 0,-1 0-1,0-1 1,1 1 0,0 0 0,-1 0 0,1 0 0,1 0-1,-1-1 1,0 1 0,0 0 0,1-1 0,0 1-1,-1-1 1,1 1 0,0-1 0,0 0 0,0 0-1,1 0 1,-1 0 0,0 0 0,1-1 0,-1 1 0,1-1-1,-1 1 1,1-1 0,0 0 0,0 0 0,0 0-1,0-1 1,-1 1 0,7 0 0,-1 0 28,-1-1 1,0 0-1,1 0 0,-1-1 1,0 1-1,1-2 1,-1 1-1,0-1 0,0 0 1,0-1-1,0 1 1,9-7-1,-7 4-6,-1-1-1,1 0 1,-2 0 0,1-1 0,-1 0-1,0 0 1,0-1 0,-1 0-1,0 0 1,0-1 0,-1 0 0,0 0-1,4-10 1,-7 14-43,-1 0 1,1 0-1,-1-1 0,0 1 1,0 0-1,0-1 0,-1 1 1,0-1-1,0 1 0,0 0 1,-1-1-1,0 1 0,0-1 1,0 1-1,-1 0 0,0 0 1,0 0-1,0 0 0,0 0 1,-1 0-1,0 1 0,0-1 1,0 1-1,0 0 0,-9-8 1,7 7-87,-1 0 1,-1 0-1,1 1 0,-1 0 1,0 0-1,0 0 0,0 1 1,0 0-1,0 1 1,-1 0-1,1 0 0,-1 0 1,0 1-1,0 0 1,1 0-1,-1 1 0,-11 1 1,18-1-81,-1 1 0,1-1 0,0 0 0,-1 1 0,1 0 0,0-1 0,-1 1 0,1 0 0,0-1 0,0 1 0,-1 0 0,1 0 0,0 0 1,0 0-1,0 0 0,0 0 0,0 1 0,1-1 0,-1 0 0,0 0 0,0 1 0,1-1 0,-1 0 0,1 1 0,-1-1 0,1 1 0,0-1 0,-1 1 0,1-1 0,0 1 0,0-1 1,0 3-1</inkml:trace>
  <inkml:trace contextRef="#ctx0" brushRef="#br0" timeOffset="6">903 1637 4849,'0'0'1196,"-3"8"-746,-3 11 74,1 1 0,0-1-1,2 1 1,0-1 0,0 23 0,4-23-378,0-1 1,1 1-1,0 0 1,9 26-1,-9-36-154,1 0-1,1 1 1,0-2-1,0 1 1,1 0-1,0-1 1,0 0-1,1 0 1,0 0-1,11 10 1,-20-46 2010,0 9-1987,-1 0 1,2 0-1,1 0 1,0 0-1,2-20 1,0 34-33,-1 0 0,1 1 0,0-1 0,0 0 0,1 0 0,0 0 0,-1 1 0,1-1 0,1 1 0,-1 0 0,1-1 0,0 1 0,0 0 0,0 0 0,0 1 0,1-1 0,-1 1 0,1 0 0,0 0 0,0 0 0,0 0 0,1 0 0,-1 1 0,9-3 0,0 1-736,0 1 1,-1 1-1,2 1 1,-1 0-1,0 0 1,0 1-1,16 2 1,-8 0-1838</inkml:trace>
  <inkml:trace contextRef="#ctx0" brushRef="#br0" timeOffset="7">1328 1747 3977,'0'0'3454,"0"9"-3006,-9 87 1937,-2 49-1619,3-226 704,8 72-1552,3-70-720,-2 71 757,0 0 1,1 0-1,0 0 0,0 0 0,1 0 1,0 1-1,6-13 0,-8 20 40,-1-1 0,0 1 0,0-1 0,1 1 0,-1-1 0,1 1-1,-1-1 1,0 1 0,1 0 0,-1-1 0,1 1 0,-1 0 0,1-1-1,-1 1 1,1 0 0,-1-1 0,1 1 0,0 0 0,-1 0-1,1 0 1,-1 0 0,1 0 0,-1-1 0,1 1 0,0 0 0,-1 0-1,1 0 1,-1 1 0,1-1 0,0 0 0,-1 0 0,1 0 0,-1 0-1,1 0 1,-1 1 0,1-1 0,-1 0 0,1 1 0,-1-1 0,1 0-1,-1 1 1,1-1 0,-1 0 0,1 1 0,-1-1 0,0 1 0,1-1-1,-1 1 1,0-1 0,1 1 0,-1-1 0,0 1 0,1 0 0,17 32-19,-17-31 23,14 37-3,-11-29 0,-1 0 0,1 0 0,1-1 1,0 1-1,11 16 0,-16-26 9,0 0 0,1 0 0,-1 0 0,0 0 1,0 1-1,1-1 0,-1 0 0,0 0 0,0 0 0,1 0 0,-1 0 0,0 0 0,0 0 0,1 0 1,-1 0-1,0 0 0,0 0 0,1 0 0,-1 0 0,0 0 0,1 0 0,-1 0 0,0 0 0,0 0 1,1 0-1,-1 0 0,0 0 0,0-1 0,1 1 0,-1 0 0,0 0 0,0 0 0,0 0 0,1-1 1,-1 1-1,0 0 0,0 0 0,0 0 0,0-1 0,1 1 0,-1 0 0,0 0 0,0-1 0,0 1 1,0 0-1,0-1 0,9-15 224,-7 12-199,15-34 25,-4 10-183,1 1 0,28-43 1,-42 69 125,1 0 1,-1 0-1,1 0 1,0 0-1,-1 1 1,1-1-1,0 0 1,-1 0-1,1 0 1,0 0 0,0 1-1,0-1 1,0 0-1,0 1 1,0-1-1,0 1 1,0-1-1,0 1 1,0 0-1,0-1 1,0 1-1,0 0 1,0 0-1,0 0 1,1-1-1,-1 1 1,0 0-1,0 1 1,0-1 0,0 0-1,0 0 1,0 0-1,0 1 1,1-1-1,-1 0 1,0 1-1,0-1 1,0 1-1,0-1 1,-1 1-1,1 0 1,0-1-1,0 1 1,0 0-1,0 0 1,-1 0-1,1-1 1,0 1 0,0 2-1,4 3-10,-1 2 0,0-1 0,0 0 0,0 1 0,2 10 0,3 12-732,7 39 0,5 18-1431,-15-73-364</inkml:trace>
  <inkml:trace contextRef="#ctx0" brushRef="#br0" timeOffset="8">2093 1603 784,'0'0'7112,"-4"-1"-6489,-2-1-560,0 0-1,-1 0 1,1 1 0,-1 0-1,1 1 1,-1-1 0,1 1-1,-1 0 1,1 1-1,-1 0 1,1 0 0,-1 0-1,1 1 1,0 0 0,0 0-1,0 0 1,0 1 0,0 0-1,0 0 1,1 1-1,-1-1 1,1 1 0,0 0-1,0 1 1,1-1 0,-6 7-1,8-8-27,1 0 0,-1 0 0,1 0 0,0 0 0,0 0 0,0 0 0,0 0 1,1 0-1,-1 1 0,1-1 0,0 0 0,0 0 0,0 1 0,0-1 0,0 0 0,1 0 0,0 1 0,-1-1 0,1 0 0,0 0 0,1 0 0,-1 0 0,0 0 0,1 0 0,0-1 0,-1 1 0,4 3 0,5 7 191,1 0 1,1-1-1,25 20 0,-31-26-238,29 21 121,-17-13-84,28 28 0,-45-41-22,0 0 0,-1-1 0,1 1 0,0 0 0,-1 0 0,1-1 0,-1 1 0,1 0 0,-1 0 0,1 0 0,-1 0 1,0 0-1,0-1 0,1 1 0,-1 0 0,0 0 0,0 0 0,0 0 0,0 0 0,0 0 0,0 0 0,0 0 0,0 0 0,0 0 1,-1 0-1,1 0 0,0 0 0,-1 0 0,1 0 0,0-1 0,-1 1 0,1 0 0,-1 0 0,1 0 0,-1-1 0,0 1 0,1 0 1,-2 0-1,-3 3 39,0 0 1,0 0 0,-1-1 0,-10 6 0,6-3-67,-15 9-258,-27 21 0,6 3-4220</inkml:trace>
  <inkml:trace contextRef="#ctx0" brushRef="#br0" timeOffset="9">2429 1717 3993,'0'0'5833,"0"8"-5738,1 47 399,15 106 0,-13-146-633,5 30-952,-7-42 710,-1 0 0,0 0 0,0 1 0,0-1 0,0 0 0,-1 1 0,1-1 0,-1 0 0,0 0 0,-1 4 0</inkml:trace>
  <inkml:trace contextRef="#ctx0" brushRef="#br0" timeOffset="10">2303 1549 4609,'0'0'2072,"75"14"-4768,-41-9 839</inkml:trace>
  <inkml:trace contextRef="#ctx0" brushRef="#br0" timeOffset="11">2739 1687 2921,'0'0'1093,"0"8"-575,-8 76 1351,2-41-1320,3 1 0,2 59 0,7-80-528,0-20 320,1-13 531,18-58-347,-9 22-678,2 1 0,2 1 0,30-50 0,-49 93 163,-1 0 0,1-1-1,0 1 1,0 0-1,0 0 1,0 0 0,0 0-1,0-1 1,0 1-1,0 1 1,0-1 0,1 0-1,-1 0 1,0 0-1,0 1 1,1-1 0,-1 0-1,1 1 1,-1-1-1,1 1 1,1-1 0,-2 2-9,0-1 0,1 1 0,-1-1 0,0 1 0,1 0 0,-1-1 0,0 1 0,0 0 0,1 0 0,-1 0 0,0 0 0,0 0 0,0 0 0,0 0 0,0 0 0,0 0 0,-1 0 0,1 1 0,0-1 0,-1 0 0,2 3 0,36 84 143,-26-56-63,20 35-1,-27-56-178,2-1-1,-1-1 1,1 1-1,1-1 1,-1 0-1,2-1 0,12 11 1,-17-17-227,0 1 0,0-1 1,1 1-1,-1-1 0,1 0 1,0-1-1,-1 1 0,1-1 0,0 0 1,0 0-1,0 0 0,0-1 0,9 0 1,7 0-3780</inkml:trace>
  <inkml:trace contextRef="#ctx0" brushRef="#br0" timeOffset="12">3336 1614 4217,'0'0'3407,"0"3"-3256,-1 11 271,1 0 0,1 1 0,0-1 0,1 0 0,1 0-1,0 0 1,6 16 0,2 12 106,-2-2-269,18 48-1,-22-75-251,1-1 0,0 1 0,0-1 0,1 0 0,1 0 0,0-1 0,14 15 0,-21-24 9,0-1 1,0 0-1,0 0 1,1 0 0,-1 0-1,0 0 1,1-1-1,-1 1 1,0 0 0,1 0-1,-1-1 1,1 1-1,-1-1 1,1 1 0,-1-1-1,1 0 1,-1 0-1,1 0 1,-1 1-1,1-1 1,0-1 0,-1 1-1,1 0 1,-1 0-1,1-1 1,-1 1 0,1 0-1,-1-1 1,1 0-1,-1 1 1,0-1 0,1 0-1,-1 0 1,0 0-1,1 0 1,-1 0 0,0 0-1,0 0 1,0 0-1,0 0 1,2-3 0,4-6 146,0 0 1,0 0 0,-1-1 0,6-15 0,-8 20-173,17-41 79,-2-2 0,-2 0 0,-3-1 0,13-73 0,-24 70 782</inkml:trace>
  <inkml:trace contextRef="#ctx0" brushRef="#br0" timeOffset="13">4297 1317 1032,'0'0'1479,"-8"1"-777,-7 1-185,0 1 1,0 1-1,0 0 0,1 1 1,-24 11-1,24-7-221,0 0-1,1 2 0,-1-1 1,2 2-1,0 0 0,0 0 0,1 1 1,1 0-1,0 1 0,1 0 1,1 1-1,0 0 0,0 0 0,-5 19 1,9-21-204,0 0 0,1 0 1,0 0-1,1 0 0,0 0 0,1 1 1,1-1-1,0 0 0,1 1 0,0-1 1,1 0-1,0 1 0,1-1 1,1-1-1,0 1 0,1 0 0,0-1 1,10 15-1,-7-13-214,2-2 0,0 1 0,0-1 0,1-1 0,0 0 0,1 0 0,22 14 0,-13-12-801,0 0-1,1-2 1,1-1-1,27 10 1,-13-10-2007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03:58.086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1 357 5009,'0'0'3017,"23"49"-2841,-10-28-104,2 2-64,0 1-8,3-1-48,0-1-704,4-1-601,-3-5-703,-5-8-849</inkml:trace>
  <inkml:trace contextRef="#ctx0" brushRef="#br0" timeOffset="1">180 381 6209,'0'0'1409,"9"60"-1489,9-31-128,15 11-953,-4-8-695,-1-9-1217</inkml:trace>
  <inkml:trace contextRef="#ctx0" brushRef="#br0" timeOffset="2">580 709 4297,'0'0'6425,"13"-23"-6817,8 23 384,6 3-304,1 1-152,1-2-232,6 3-352,-9-3-673,-6-1-1215</inkml:trace>
  <inkml:trace contextRef="#ctx0" brushRef="#br0" timeOffset="3">504 905 6369,'0'0'3017,"72"0"-2945,-16-1-64,-1-2-8,-5-2-272,6-5-920,-21 0-913,-2-3-1167</inkml:trace>
  <inkml:trace contextRef="#ctx0" brushRef="#br0" timeOffset="4">1138 598 4121,'0'0'1583,"0"10"-838,0 18 106,3 95 1114,-2-101-1869,2 0 0,0 0 0,12 36 0,-15-58-82,0 0 1,-1 0-1,1 1 0,0-1 1,0 0-1,0 0 1,0 0-1,0 0 1,0 0-1,0 0 1,0 1-1,0-1 0,0 0 1,0 0-1,0 0 1,0 0-1,0 0 1,0 0-1,0 0 1,0 1-1,0-1 0,1 0 1,-1 0-1,0 0 1,0 0-1,0 0 1,0 0-1,0 0 0,0 0 1,0 1-1,0-1 1,0 0-1,0 0 1,0 0-1,1 0 1,-1 0-1,0 0 0,0 0 1,0 0-1,0 0 1,0 0-1,0 0 1,0 0-1,1 0 1,-1 0-1,0 0 0,0 0 1,0 0-1,0 0 1,0 0-1,0 0 1,1 0-1,-1 0 0,0 0 1,0 0-1,0 0 1,0 0-1,0 0 1,0 0-1,0 0 1,0 0-1,1 0 0,-1 0 1,3-12 677,1-23-131,-3 31-596,3-74 26,-3 42-377,7-43 0,-8 78 294,0 0 0,1 0-1,-1 1 1,0-1-1,1 0 1,-1 1 0,1-1-1,-1 0 1,1 1 0,0-1-1,-1 1 1,1-1-1,-1 1 1,1-1 0,0 1-1,-1-1 1,1 1 0,0-1-1,0 1 1,-1 0 0,1 0-1,0-1 1,0 1-1,0 0 1,-1 0 0,1 0-1,0 0 1,1 0 0,26 1-2234,-23 0 2109,24 3-1554,-2 1-319</inkml:trace>
  <inkml:trace contextRef="#ctx0" brushRef="#br0" timeOffset="5">1479 642 1632,'0'0'1425,"-8"3"-501,5-2-886,-19 9 1030,0 0 0,-37 24 0,52-29-814,0 0 0,1 1 0,0 0 0,0 0 0,-8 10-1,11-12-249,1-1 0,0 0-1,0 1 1,1-1-1,-1 1 1,1-1 0,-1 1-1,1 0 1,0 0-1,1-1 1,-1 1-1,1 0 1,-1 5 0,1-8-28,1 1 0,-1-1 1,0 0-1,1 1 1,-1-1-1,1 0 0,-1 1 1,1-1-1,0 0 1,0 0-1,-1 1 0,1-1 1,0 0-1,0 0 1,0 0-1,0 0 0,0 0 1,0 0-1,0 0 1,1-1-1,-1 1 0,0 0 1,0-1-1,1 1 1,-1-1-1,0 1 0,1-1 1,-1 1-1,1-1 1,-1 0-1,0 0 1,1 0-1,2 0 0,1 0-13,1 0-1,-1 0 1,1 0-1,-1-1 1,0 0-1,0 0 0,1 0 1,5-3-1,0-2-231,0 0-1,0-1 1,-1 0-1,0-1 0,0 0 1,-1-1-1,0 0 1,0 0-1,-1-1 1,0 0-1,-1 0 0,0-1 1,0 0-1,7-18 1,-13 25 877,0 1 1,-1 0 0,1 0 0,0-1-1,-1 1 1,0-7 0,-13 39-443,11-21-234,0 0-1,1 0 0,0 0 0,0 1 0,1-1 1,0 0-1,0 0 0,3 12 0,-3-16-147,1 0-1,1-1 1,-1 1 0,0 0-1,1-1 1,0 1 0,-1-1-1,1 0 1,1 0 0,-1 0-1,0 0 1,1 0 0,0 0-1,-1 0 1,1-1-1,0 1 1,1-1 0,-1 0-1,6 3 1,8 0-2558</inkml:trace>
  <inkml:trace contextRef="#ctx0" brushRef="#br0" timeOffset="6">1704 713 3137,'0'0'2215,"-6"10"-1663,-19 32-103,23-39-398,0 1 0,0 1 0,0-1 0,1 0-1,0 0 1,0 1 0,0-1 0,0 0 0,1 1 0,0-1-1,0 1 1,0 6 0,1 3-14,-1-14-37,0 0 0,0 0 0,0 1 0,0-1 0,0 0 0,0 0 1,0 0-1,0 0 0,0 0 0,0 0 0,0 0 0,0 0 0,0 0 0,0 1 0,0-1 0,0 0 0,0 0 1,0 0-1,0 0 0,0 0 0,0 0 0,0 0 0,0 0 0,0 0 0,0 1 0,0-1 0,0 0 1,0 0-1,0 0 0,0 0 0,1 0 0,-1 0 0,0 0 0,0 0 0,0 0 0,0 0 0,0 0 1,0 0-1,0 0 0,0 0 0,0 0 0,1 0 0,-1 0 0,0 0 0,0 0 0,0 0 0,0 0 1,0 0-1,0 0 0,0 0 0,0 0 0,1 0 0,5-5 203,6-9 348,20-37-1,-19 28-498,1 1 1,33-39 0,-46 60-29,0-1 0,0 1 1,0 0-1,0 0 0,0 0 1,0 0-1,1 0 0,-1 0 0,0 0 1,1 1-1,-1-1 0,0 0 0,1 1 1,-1-1-1,1 1 0,-1-1 1,1 1-1,-1 0 0,1 0 0,-1 0 1,1-1-1,-1 2 0,1-1 1,2 0-1,-2 1-41,0 0 0,0 0 0,-1 0 0,1 1 0,-1-1 0,1 0 0,-1 0 0,0 1 0,1-1 0,-1 1 0,0 0 0,0-1 0,0 1 0,0 0 0,0-1 0,0 1 0,-1 0 0,2 4 0,2 9-443,-1 1-1,2 32 1,-3-30-1362,6 31 1,-1-28-1957</inkml:trace>
  <inkml:trace contextRef="#ctx0" brushRef="#br0" timeOffset="7">2119 626 3425,'0'0'1503,"-8"0"-935,7 0-562,-4 0 114,0 0-1,0 1 0,-1 0 0,1 0 0,0 0 0,0 0 0,0 1 1,0 0-1,0 0 0,1 0 0,-1 0 0,1 1 0,-1 0 0,-3 3 1,-1 3 14,0 0 1,1 0-1,0 1 1,0 1 0,1-1-1,1 1 1,0 0 0,0 0-1,1 1 1,1 0-1,0 0 1,0 0 0,1 0-1,1 1 1,0-1 0,0 1-1,2-1 1,0 15-1,0-24-128,0-1-1,1 0 0,-1 1 0,1-1 0,-1 0 0,1 1 0,0-1 0,0 0 0,0 0 0,0 0 0,0 0 1,0 0-1,1 0 0,-1 0 0,1 0 0,-1 0 0,1-1 0,0 1 0,0-1 0,0 1 0,0-1 1,0 0-1,0 1 0,0-1 0,0 0 0,0-1 0,0 1 0,1 0 0,-1-1 0,0 1 0,1-1 0,-1 1 1,0-1-1,1 0 0,-1 0 0,0 0 0,1 0 0,-1-1 0,0 1 0,1-1 0,-1 1 0,0-1 1,0 0-1,1 0 0,-1 0 0,0 0 0,0 0 0,0-1 0,2-1 0,3-4 26,0 0 0,0 0 0,-1-1-1,0 0 1,-1 0 0,7-12 0,22-56 29,-28 61-52,63-178-328,-58 154 206,-2 0-1,-2-1 1,3-43 0,-10 72 148,1 7 145,-1 1 1,1-1-1,-1 0 0,0 1 1,0-1-1,-1 1 0,1-1 1,-2-3-1,2 7-171,0 0 0,0 0 0,0-1 0,0 1 0,-1 0-1,1 0 1,0 0 0,0 0 0,0 0 0,0 0 0,0 0 0,0 0 0,-1 0 0,1 0 0,0 0-1,0 0 1,0 0 0,0-1 0,0 1 0,-1 0 0,1 0 0,0 0 0,0 0 0,0 0 0,0 1-1,-1-1 1,1 0 0,0 0 0,0 0 0,0 0 0,0 0 0,0 0 0,0 0 0,-1 0-1,1 0 1,0 0 0,0 0 0,0 0 0,0 0 0,0 1 0,0-1 0,0 0 0,-1 0 0,1 0-1,0 0 1,0 0 0,0 0 0,0 1 0,0-1 0,0 0 0,0 0 0,0 0 0,0 0 0,0 0-1,0 1 1,0-1 0,0 0 0,0 0 0,0 0 0,0 0 0,0 0 0,0 1 0,0-1-1,0 0 1,-4 13-94,-2 19 55,1 0-1,2 0 1,1 1 0,1-1 0,2 0-1,5 35 1,-5-61-110,0 0 0,1 1 0,0-1 0,0 0 0,0 0 0,1 0 0,0 0 0,0-1 0,1 1 0,-1-1 0,1 0 0,0 0 0,1 0 0,6 6 0,0-2-517,0-1 0,1-1-1,-1 0 1,2 0-1,17 6 1,16 4-3318</inkml:trace>
  <inkml:trace contextRef="#ctx0" brushRef="#br0" timeOffset="8">2678 361 3697,'0'0'1891,"-6"11"-1504,-2 6 3,0 1 1,1 0 0,1 1 0,1-1-1,0 1 1,-2 23 0,6-25-223,1 0 0,0-1 0,2 1 0,-1 0-1,2 0 1,5 20 0,-6-31-194,0 0 0,0 0-1,1 0 1,-1 0 0,1 0 0,1 0-1,-1-1 1,1 0 0,0 1-1,0-1 1,0-1 0,1 1-1,0-1 1,0 1 0,0-1 0,0-1-1,1 1 1,-1-1 0,9 4-1,-10-6-123,0-1 1,-1 1-1,1-1 0,0 0 0,0 0 0,0 0 0,-1 0 0,1-1 0,0 1 0,0-1 1,-1 0-1,1 0 0,0-1 0,-1 1 0,1-1 0,-1 1 0,0-1 0,1 0 0,-1 0 1,0-1-1,0 1 0,4-5 0,20-20-3698</inkml:trace>
  <inkml:trace contextRef="#ctx0" brushRef="#br0" timeOffset="9">3050 298 4761,'0'0'1544,"9"7"-1209,5 5 17,-1 0 0,0 1 0,-1 1 0,0 0 0,-1 1 1,12 21-1,-13-17-165,-1 1 1,-1 0-1,-1 0 1,-1 0-1,-1 1 1,0 0-1,1 25 1,-5-33-103,0 0 0,-2-1 0,1 1 0,-1 0 0,-1 0 0,-1-1 0,0 1 0,0-1 0,-1 0 0,-1 0 0,0 0 0,0 0 0,-10 13 0,10-16-380,0-1 0,-1 0 0,0 0 0,-1 0 0,0 0 0,0-1 0,0-1 1,-1 1-1,-12 7 0,2-6-2318</inkml:trace>
  <inkml:trace contextRef="#ctx0" brushRef="#br0" timeOffset="10">3429 0 6385,'0'0'1849,"-47"67"-1769,34-37-80,2 2-8,5 1-104,4-1-320,4 0-801,8-8-687</inkml:trace>
  <inkml:trace contextRef="#ctx0" brushRef="#br0" timeOffset="11">3525 100 5369,'0'0'1592,"-27"54"-1143,20-31-161,3 2-104,4 2-184,0-1-56,18 4-728,0-8-889,1-8-1456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03:58.098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14 176 1432,'0'0'3825,"-3"-7"-3225,-8-22 714,18 45-1069,-1-1 0,5 19 0,-6-6 62,-2 0 1,-1 0-1,-2 52 1,-19 83 207,16-240 1283,4 43-2172,2 0 0,1 1 0,1 0 0,2 0 0,2 0 0,17-44 0,-24 72 372,0 0 0,0 1 0,0-1 1,1 1-1,0-1 0,0 1 0,0 0 0,1 0 0,-1 0 0,1 0 0,5-3 0,-7 6 2,0-1 0,0 1 0,0 0-1,0 0 1,0 1 0,1-1 0,-1 0-1,0 1 1,0-1 0,1 1 0,-1 0 0,0 0-1,1 0 1,-1 0 0,0 0 0,1 0-1,-1 1 1,0-1 0,1 1 0,-1 0-1,0-1 1,0 1 0,0 0 0,0 0 0,0 1-1,0-1 1,3 2 0,3 4 21,0 0 0,0 0-1,0 1 1,-1 0 0,0 1 0,0 0 0,-1 0 0,0 0 0,-1 0 0,6 16-1,1 5-184,-1 0 0,9 41 0,-11-25-4274</inkml:trace>
  <inkml:trace contextRef="#ctx0" brushRef="#br0" timeOffset="1">524 187 544,'0'0'3295,"-7"8"-3161,-4 4 255,0 1-1,1 0 1,1 0 0,0 1 0,-8 15-1,11-15-56,0 1 0,1-1-1,1 1 1,0 0 0,1 0-1,0 0 1,1 0 0,1 1-1,1 17 1,0-31-314,0 0 0,0 0-1,0-1 1,1 1 0,-1 0-1,1 0 1,-1 0 0,1 0 0,0 0-1,0 0 1,-1-1 0,1 1 0,1 0-1,-1-1 1,0 1 0,0 0 0,0-1-1,1 0 1,-1 1 0,1-1-1,-1 0 1,1 0 0,0 0 0,-1 0-1,1 0 1,0 0 0,0 0 0,2 1-1,-1-2 35,0 1 0,0-1 0,0 0 0,0 0 0,0 0 0,0 0 0,0 0 0,0-1-1,0 1 1,0-1 0,0 0 0,-1 1 0,1-1 0,0-1 0,0 1 0,-1 0 0,1-1-1,3-2 1,2-3-16,0 0 0,0-1-1,-1 0 1,0 0-1,0 0 1,-1-1-1,0 0 1,-1 0 0,0 0-1,0-1 1,-1 0-1,5-18 1,-5 11-104,0-1 0,-1 0 1,-1 1-1,-1-1 0,-1-1 0,-2-29 0,1 42-38,1 0 0,-1 0 0,-1 1 0,1-1-1,-1 1 1,0-1 0,0 1 0,0-1-1,-1 1 1,1 0 0,-1 0 0,-1 0 0,-4-5-1</inkml:trace>
  <inkml:trace contextRef="#ctx0" brushRef="#br0" timeOffset="2">752 106 4729,'0'0'1126,"-2"12"-982,-25 335 3539,29-372-2953,2 1 0,6-28 0,-6 33-803,2-1-1,0 2 1,1-1-1,15-30 1,-20 47 46,0-1 0,0 1 0,0-1 0,1 1 1,-1 0-1,1 0 0,-1 0 0,1 0 0,0 1 0,-1-1 0,1 1 0,0-1 0,0 1 0,0 0 0,0 0 0,1 0 0,-1 1 1,0-1-1,0 1 0,0-1 0,1 1 0,-1 0 0,6 1 0,3 1-1197,0 0 0,-1 0 0,1 1-1,21 8 1,-18-6-1874</inkml:trace>
  <inkml:trace contextRef="#ctx0" brushRef="#br0" timeOffset="3">1035 295 3697,'0'0'1880,"0"9"-1656,-4 29 1121,-2 0 1,-17 58-1,16-69-1010,6-17-185,-2 0 0,0 0 0,0 0-1,-6 12 457,9-59 1429,-1 20-2200,0-1 0,2 0 0,0 1 1,2-1-1,4-21 0,-1 20-25,36-109-294,-42 128 483,0-1 0,0 1 0,0 0-1,0 0 1,0 0 0,1 0 0,-1-1-1,0 1 1,0 0 0,0 0 0,0 0 0,0 0-1,1 0 1,-1-1 0,0 1 0,0 0 0,0 0-1,1 0 1,-1 0 0,0 0 0,0 0-1,0 0 1,1 0 0,-1 0 0,0 0 0,0 0-1,0 0 1,1 0 0,-1 0 0,0 0-1,0 0 1,0 0 0,1 0 0,-1 0 0,0 0-1,0 0 1,0 0 0,1 0 0,-1 0 0,0 1-1,0-1 1,0 0 0,0 0 0,1 0-1,-1 0 1,0 0 0,0 1 0,0-1 0,0 0-1,0 0 1,1 0 0,-1 1 0,0-1 0,0 0-1,0 0 1,0 0 0,0 1 0,0-1-1,0 0 1,0 0 0,8 15-185,-8-15 199,25 71-62,-20-53 48,1 0 1,1-1-1,1 0 1,9 16-1,-17-32 7,0-1 0,0 0 0,0 0 0,0 0 0,0 0 0,1 1 0,-1-1 0,0 0 0,0 0 0,0 0 0,0 0 0,0 1 0,1-1 0,-1 0 0,0 0 0,0 0 0,0 0 0,0 0 0,1 0 0,-1 0 0,0 0 0,0 0 0,0 1 0,1-1 0,-1 0 0,0 0 0,0 0 0,0 0 0,0 0 0,1 0 0,-1 0 0,0 0 0,0 0 0,0-1 0,1 1 0,-1 0 0,0 0-1,0 0 1,0 0 0,1 0 0,-1 0 0,0 0 0,0 0 0,0 0 0,0-1 0,1 1 0,-1 0 0,0 0 0,0 0 0,0 0 0,0 0 0,0-1 0,0 1 0,0 0 0,1 0 0,-1 0 0,0-1 0,0 1 0,0 0 0,5-15 360,-4 12-352,18-56-154,25-68-283,-43 126 420,-1 0 0,0 0-1,0 0 1,1 0-1,-1 0 1,1 0-1,-1 1 1,1-1-1,-1 0 1,1 0-1,-1 0 1,1 0-1,0 1 1,-1-1-1,1 0 1,0 0-1,0 1 1,0-1-1,0 1 1,0-1-1,-1 1 1,1-1-1,0 1 1,0-1-1,0 1 1,0 0-1,0 0 1,0-1-1,2 1 1,-1 1-8,0 0 0,0 0 1,-1 0-1,1 0 0,0 0 1,-1 0-1,1 1 0,-1-1 0,1 0 1,-1 1-1,1-1 0,-1 1 1,0 0-1,2 2 0,7 14-35,-1 0-1,0 1 0,-1 0 1,-2 0-1,0 1 1,4 21-1,1 1-1067,-10-38 697,1 1 0,-1 0 0,1-1 1,0 1-1,0-1 0,1 0 0,-1 0 0,1 0 0,0 0 1,4 4-1</inkml:trace>
  <inkml:trace contextRef="#ctx0" brushRef="#br0" timeOffset="4">1710 210 304,'0'0'4657,"-9"-5"-4027,8 4-618,-4-2 45,-1 0 1,1 0-1,-1 1 1,1 0 0,-1 0-1,0 0 1,0 1-1,0 0 1,0 0 0,0 0-1,0 1 1,0-1-1,0 2 1,0-1-1,-9 2 1,8 0 80,1 1 0,-1-1 0,1 1 0,0 0 0,0 0 0,1 1 0,-1 0 0,1 0 0,-1 0-1,1 0 1,1 1 0,-1 0 0,1 0 0,-1 1 0,-4 9 0,6-12-64,1 1 0,1 1 0,-1-1 0,1 0 0,-1 0 0,1 1 0,1-1 0,-1 0 0,0 1 0,1-1 0,0 1 0,0-1 0,1 0 0,-1 1 0,1-1 0,0 1 0,0-1 0,0 0 0,0 0 0,1 0 0,0 1 0,0-1 0,0-1 0,5 7 0,22 23 455,-23-27-507,0-1 0,-1 1 0,0 0 1,0 0-1,0 1 0,4 8 0,-9-15-25,0 1-1,0-1 1,0 1-1,0-1 1,0 1-1,0-1 1,0 1-1,0-1 1,0 1-1,0-1 1,0 1-1,0-1 1,0 1-1,0-1 1,0 1-1,-1-1 1,1 1-1,0-1 1,0 1-1,-1-1 1,1 1-1,0-1 1,0 0-1,-1 1 1,1-1-1,-1 1 1,1-1-1,0 0 1,-1 0-1,1 1 1,-1-1-1,-18 10 26,13-8-23,-12 7-164,-34 15-835,20-5-3129</inkml:trace>
  <inkml:trace contextRef="#ctx0" brushRef="#br0" timeOffset="5">1848 352 1528,'0'0'5392,"-10"-3"-5016,-35-7-229,42 10-135,-1 1 0,1-1 0,0 1 0,0 0 0,0 0 0,0 0 0,0 0 0,0 1 0,0-1 0,0 1 0,0-1 0,1 1 0,-1 0 0,1 0 0,-1 1 0,1-1 0,0 0 0,0 1 0,0-1 0,-2 5 0,-2 0 91,-6 7 279,1 0 0,1 1 0,-16 30 1,21-35-245,1-1 0,0 1 1,1 0-1,0 0 0,1 0 1,0 0-1,0 0 0,0 13 1,2-22-132,0 0 1,0 0-1,0 0 1,0 0-1,0 0 0,0 1 1,1-1-1,-1 0 1,0 0-1,0 0 1,1 0-1,-1 0 1,1 0-1,-1-1 1,0 1-1,1 0 1,0 0-1,-1 0 1,1 0-1,0 0 1,-1-1-1,1 1 1,0 0-1,0-1 1,0 1-1,0 0 1,-1-1-1,1 1 1,0-1-1,0 0 0,0 1 1,0-1-1,0 0 1,0 1-1,0-1 1,0 0-1,2 0 1,1 0 29,-1 0 1,0-1-1,0 1 1,0-1 0,0 0-1,0 0 1,0 0-1,0 0 1,0 0-1,0-1 1,-1 1-1,4-3 1,7-6 15,0-2 0,0 1-1,-1-2 1,-1 0 0,0 0 0,15-25 0,-6 6-242,27-67 0,-33 65-72,-3-1 1,0-1 0,-3 0 0,8-65-1,-11-3 3398,-18 306-3323,-1 3 177,14-201-6,0 22-937,4 38-1,-2-56 419,-1 1 0,1-1 1,1 0-1,-1-1 0,1 1 0,1 0 1,-1-1-1,8 11 0,5 0-2357</inkml:trace>
  <inkml:trace contextRef="#ctx0" brushRef="#br0" timeOffset="6">2146 508 4913,'0'0'1936,"-25"47"-1768,17-29 145,1 0-153,0 2-96,3-2-64,1-2 0,2-1-312,1-4-665</inkml:trace>
  <inkml:trace contextRef="#ctx0" brushRef="#br0" timeOffset="7">2082 280 4793,'0'0'3553,"51"-5"-4305,-8 16-529,-5-1-807,-3-3-1241</inkml:trace>
  <inkml:trace contextRef="#ctx0" brushRef="#br0" timeOffset="8">2533 181 2697,'0'0'3164,"-10"-2"-2598,-31-5-381,40 7-166,-1 0 1,1 0-1,-1 0 0,1 1 0,-1-1 0,1 1 1,-1-1-1,1 1 0,0-1 0,-1 1 1,1 0-1,0-1 0,0 1 0,-1 0 0,1 0 1,0 0-1,0 0 0,0 0 0,0 0 1,0 0-1,0 0 0,0 1 0,1-1 0,-1 0 1,0 1-1,0 2 0,-2 2 197,1 1 0,0-1 1,-2 14-1,4-16-184,-3 12 253,2-1-1,0 1 0,1 0 0,1 0 0,3 25 1,24 76 1258,-25-106-1476,0 0-18,0 1 1,-2-1 0,1 1-1,-1 16 1,-1-27-110,0 0 0,-1 0 0,1 0-1,-1 0 1,1 0 0,-1-1 0,0 1 0,1 0 0,-1 0 0,1-1 0,-1 1 0,0-1-1,0 1 1,0 0 0,1-1 0,-1 1 0,0-1 0,0 0 0,0 1 0,0-1 0,0 0 0,0 1-1,1-1 1,-1 0 0,0 0 0,0 0 0,0 0 0,0 0 0,0 0 0,-2 0 0,1 0-239,-1 0 0,1 0 1,-1 0-1,1 0 1,-1 0-1,1-1 0,-1 1 1,1-1-1,-1 0 1,1 1-1,-3-2 0</inkml:trace>
  <inkml:trace contextRef="#ctx0" brushRef="#br0" timeOffset="9">2637 258 4241,'0'0'2411,"0"10"-1581,-6 182 1313,3-109-2452,3-48-4753</inkml:trace>
  <inkml:trace contextRef="#ctx0" brushRef="#br0" timeOffset="10">2628 396 5537,'0'0'4209,"62"-6"-4137,-37 6-72,9 1-80,-6 4-992,-3-4-2089</inkml:trace>
  <inkml:trace contextRef="#ctx0" brushRef="#br0" timeOffset="11">7708 649 6569,'0'0'1077,"9"10"-668,-6-7-394,8 10 105,0 0-1,0 1 1,-1 1 0,-1-1 0,10 23 0,-9-10 134,0 1 1,-2 1-1,-1 0 1,-2-1-1,0 2 1,-2-1 0,-2 0-1,0 1 1,-2-1-1,-5 33 1,-2-15-137,-1 0 0,-3 0 1,-2-1-1,-2-1 0,-33 67 1,22-59-94,-2 0 0,-49 64 0,58-91-741,0-2-1,-1-1 1,-2 0 0,0-1 0,-2-2-1,-29 20 1,23-23-3299</inkml:trace>
  <inkml:trace contextRef="#ctx0" brushRef="#br0" timeOffset="12">2014 1884 24,'125'-8'64,"-40"1"-64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1:38.564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404 98 888,'0'0'3517,"-10"-8"-2748,1 0-619,0-2 163,-1 1 0,-1 1 0,0 0 0,0 0 0,-16-8 0,18 13-285,-1 1 0,1-1 0,0 2 0,-1-1 0,1 1 0,-1 1 0,0-1 1,1 2-1,-1-1 0,1 1 0,-1 1 0,1 0 0,-10 3 0,4-1-31,0 1 0,0 1 0,1 0-1,0 2 1,0-1 0,1 1 0,-15 12 0,25-18 2,0 1 1,0-1-1,1 1 1,-1-1-1,1 1 1,0 0-1,0 0 1,0 0-1,0 0 1,0 1-1,0-1 1,1 0-1,0 1 1,0-1-1,0 1 1,0-1-1,0 1 1,1-1-1,-1 6 1,1-4 9,1 0-1,0 1 1,0-1 0,0 0-1,1 0 1,0 0-1,0 0 1,0 0 0,0 0-1,1 0 1,0-1 0,4 7-1,62 71 476,10 13-183,-70-83-281,-1 1 0,0 0 0,-1 1 1,0 0-1,8 26 0,-12-29 37,-1 0 1,0 1-1,0 13 0,-1-21-315,-1 0 0,0 0-1,0 1 1,-1-1 0,1 0 0,-1 0-1,0 1 1,0-1 0,0 0-1,-1 0 1,-2 6 0</inkml:trace>
  <inkml:trace contextRef="#ctx0" brushRef="#br0" timeOffset="1">515 109 3569,'0'0'2323,"4"10"-1943,24 84 645,25 152 0,-39-172-1173,-10-49-1504,-1-1 1,1 41-1,-4-44-743</inkml:trace>
  <inkml:trace contextRef="#ctx0" brushRef="#br0" timeOffset="2">429 463 4705,'0'0'3601,"22"-53"-3537,18 41-64,18 0-56,17 0-224,6 4-432,-5 5-17,-5 3-823,-24 0-456,-12 0-417</inkml:trace>
  <inkml:trace contextRef="#ctx0" brushRef="#br0" timeOffset="3">1168 327 80,'0'0'4342,"-4"-3"-3510,-1-2-582,3 4-144,1-1 1,-1 1-1,1 0 1,-1 0-1,0-1 1,0 1-1,1 0 0,-1 1 1,0-1-1,-2-1 1,1 2-93,1 0-1,-1 0 1,0 0 0,1 0 0,-1 0-1,1 0 1,-1 1 0,1-1 0,-1 1 0,1 0-1,-1-1 1,1 1 0,-1 1 0,1-1 0,0 0-1,-1 0 1,1 1 0,0-1 0,0 1-1,0 0 1,0 0 0,1 0 0,-1 0 0,0 0-1,-2 4 1,-3 4 42,0 1 0,0 0 0,-9 22 1,11-19-28,0-1 0,1 1 0,0 0 0,1 0 0,1 1 0,0-1 0,1 0 0,1 19 1,0-28-16,1 0 1,0 1 0,0-1 0,0 0-1,1 0 1,-1 0 0,1 0-1,0 0 1,1 0 0,-1 0 0,4 4-1,-3-6-10,0 0 1,-1 0-1,1-1 0,0 1 0,0-1 0,0 0 0,1 0 0,-1 0 0,0 0 0,1 0 0,-1-1 0,1 1 0,0-1 0,-1 0 0,1 0 1,0-1-1,4 1 0,-4 0 14,-1-1 0,1 0 1,-1 0-1,1 0 0,-1-1 0,1 1 1,-1-1-1,1 0 0,-1 0 1,0 0-1,1 0 0,-1 0 0,0-1 1,0 0-1,6-3 0,-5 1 4,0 0 0,0 0-1,0 0 1,0 0 0,-1-1-1,0 1 1,0-1 0,0 0-1,2-6 1,3-8 2,-2 1 0,-1-1 0,0-1 0,3-30 0,-3 13-113,-2 1 1,-2-1-1,-6-68 0,3 87 178,-1 1 0,0-1 0,-2 1 0,0 0 0,0 1 0,-2-1 0,0 1 0,-1 0 0,-1 1 0,-13-19 0,20 31 124,-1 0 1,1 0-1,-1 0 0,1 0 0,-1 0 0,0 0 0,0 1 1,-1-1-1,1 1 0,0 0 0,-1 0 0,-5-2 1,9 4-216,-1 1 1,0-1 0,1 0 0,-1 1 0,1-1 0,-1 1 0,0-1 0,1 1 0,-1-1 0,1 1 0,0-1 0,-1 1 0,1-1 0,-1 1 0,1 0 0,0-1-1,-1 1 1,1 0 0,0-1 0,0 1 0,0 0 0,-1-1 0,1 1 0,0 0 0,0-1 0,0 1 0,0 0 0,0 0 0,0-1 0,1 2 0,-2 0-5,-1 19 4,2 0 0,0-1 0,0 1 1,2-1-1,1 1 0,1-1 0,0 0 0,1 0 1,1 0-1,12 24 0,5 3-925,1-1-1,60 82 1,-73-112-623,1-1 1,21 22-1,-14-22-2515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1:38.568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32 337 3305,'0'0'4837,"-3"12"-4840,-6 29 128,1 0 0,-3 65 0,15-81 42,-3-25-162,-1 0-1,0 1 1,0-1-1,0 0 1,0 0 0,0 0-1,0 0 1,0 1 0,0-1-1,0 0 1,0 0 0,0 0-1,1 0 1,-1 0 0,0 0-1,0 0 1,0 1 0,0-1-1,0 0 1,1 0 0,-1 0-1,0 0 1,0 0-1,0 0 1,0 0 0,1 0-1,-1 0 1,0 0 0,0 0-1,0 0 1,0 0 0,1 0-1,-1 0 1,0 0 0,0 0-1,0 0 1,0 0 0,0 0-1,1 0 1,-1 0 0,0 0-1,8-14 254,20-76 391,-17 49-654,21-46 0,-32 86 3,0 0 0,0 1 0,1-1 0,-1 0 0,0 1 0,1-1 0,-1 0 0,0 1 0,1-1 0,-1 1 0,1-1 0,-1 1 0,1-1 0,-1 1 0,1-1 0,-1 1 0,1 0 0,0-1 0,-1 1 0,1 0 0,0-1 1,-1 1-1,1 0 0,0 0 0,-1-1 0,1 1 0,0 0 0,-1 0 0,2 0 0,0 1-8,-1-1 1,1 1-1,-1-1 0,1 1 1,-1 0-1,1-1 1,-1 1-1,0 0 1,1 0-1,-1 0 0,0 0 1,2 2-1,3 4-5,0 0 1,0 0-1,6 10 0,23 50 141,-27-48-355,2 0-1,0-1 1,15 19 0,-21-32-75,0 0 0,1 0 0,-1-1 1,1 0-1,0 0 0,0 0 0,1 0 1,-1-1-1,1 0 0,-1 0 0,1 0 1,0-1-1,0 0 0,10 2 0,13 0-2454</inkml:trace>
  <inkml:trace contextRef="#ctx0" brushRef="#br0" timeOffset="1">606 359 3633,'0'0'3765,"-8"8"-3565,-6 6 124,0 1 0,-13 18 0,22-26-209,0 0-1,1 0 0,0 0 0,0 1 1,0-1-1,1 1 0,0 0 0,1 0 1,-2 13-1,3-18-109,1 1 0,-1 0 0,1-1-1,0 1 1,1 0 0,-1-1 0,0 1 0,1 0 0,0-1 0,0 1 0,0-1 0,1 1 0,1 3 0,-2-5 10,0-1 0,1 0 0,-1 1 0,0-1 0,1 0 0,-1 0 0,1 0 1,-1 0-1,1 0 0,-1 0 0,1 0 0,0 0 0,0-1 0,-1 1 0,1-1 0,0 1 0,0-1 0,0 0 1,-1 0-1,1 0 0,0 0 0,0 0 0,0 0 0,0 0 0,-1 0 0,1-1 0,0 1 0,2-2 1,-1 1 25,0 0 1,0-1 0,0 1 0,0-1-1,0 0 1,0 0 0,-1 0 0,1 0 0,-1 0-1,1 0 1,-1-1 0,0 1 0,0-1 0,0 0-1,0 1 1,-1-1 0,1 0 0,-1 0 0,0 0-1,1 0 1,0-6 0,1-4-49,0 1-1,-1 0 1,-1 0 0,1-19-1,-2 21-162,-1 1-1,0-1 1,0 0-1,-1 0 0,0 1 1,0-1-1,-7-14 0,7 19-96,-1 0 0,0-1 0,0 1 0,0 0 0,0 1-1,-1-1 1,0 1 0,0-1 0,0 1 0,0 0 0,-1 1 0,0-1-1,-9-5 1</inkml:trace>
  <inkml:trace contextRef="#ctx0" brushRef="#br0" timeOffset="2">876 342 1560,'0'0'1533,"-1"10"-340,-3 33-10,1-15-470,0 0-1,3 44 1,5-53-622,-5-18-71,0 0 0,1 0 1,-1 0-1,0-1 1,1 1-1,-1 0 0,1-1 1,-1 1-1,1 0 0,-1-1 1,1 1-1,-1 0 0,1-1 1,0 1-1,-1-1 1,1 1-1,0-1 0,-1 0 1,1 1-1,0-1 0,1 1 1,-2-1 63,1-1 1,-1 1 0,1 0 0,0-1-1,-1 1 1,1 0 0,-1-1 0,0 1-1,1-1 1,-1 1 0,1-1 0,-1 1-1,0-1 1,1 1 0,-1-1 0,0 1-1,1-1 1,-1 1 0,0-1 0,0 1-1,0-1 1,1-1 0,4-18 493,-4 16-450,6-24-54,-2 0 1,-2-1-1,1-55 0,-4 83-134,0-1 0,0 1 0,0 0 0,1 0 0,-1-1 0,0 1 1,1 0-1,-1 0 0,1 0 0,-1-1 0,1 1 0,-1 0 0,1 0 0,0 0 0,-1 0 0,1 0 0,0 0 0,0 0 0,0 1 0,0-1 0,0 0 0,0 0 0,0 1 0,0-1 0,0 0 0,0 1 0,1-1 0,-1 1 0,0 0 0,0-1 0,0 1 0,1 0 0,-1 0 0,0 0 0,0-1 0,1 1 0,-1 1 0,2-1 0,6 0-829,-1 1 0,0 0 0,1 1 0,10 3 0,3 0-1489</inkml:trace>
  <inkml:trace contextRef="#ctx0" brushRef="#br0" timeOffset="3">1201 370 600,'0'0'4665,"4"9"-4363,45 131 4649,-42-166-4525,-3 13-382,-1-2-180,1 1 0,0 0-1,1 0 1,0 1 0,1-1 0,0 1-1,2 0 1,9-13 0,-17 25 126,1 1 0,-1-1-1,1 0 1,-1 0 0,1 1 0,-1-1-1,1 0 1,0 1 0,0-1 0,-1 0-1,1 1 1,0-1 0,0 1 0,0 0-1,0-1 1,0 1 0,-1-1 0,1 1-1,0 0 1,0 0 0,0 0 0,0 0-1,0-1 1,0 1 0,0 0 0,0 1-1,0-1 1,0 0 0,0 0 0,0 0-1,0 0 1,0 1 0,-1-1 0,1 0-1,0 1 1,0-1 0,0 1 0,0-1-1,-1 1 1,1 0 0,0-1 0,0 1-1,-1 0 1,1-1 0,-1 1 0,1 0-1,0 0 1,0 1 0,3 5-20,0 1-1,0-1 1,0 1 0,3 12 0,-3-7 51,0-12 540,1-7-226,4-12-105,-7 16-220,8-18-8,-3 5 10,1 0-1,15-20 0,-23 35-24,1 0-1,-1 0 1,0 0 0,1 0-1,-1 0 1,1 0 0,-1 0-1,0 1 1,1-1 0,-1 0-1,1 0 1,-1 0 0,0 0-1,1 1 1,-1-1-1,0 0 1,1 0 0,-1 1-1,0-1 1,0 0 0,1 1-1,-1-1 1,0 0 0,0 1-1,1-1 1,-1 0 0,0 1-1,0-1 1,0 1-1,0-1 1,0 0 0,1 2-1,8 17 36,-7-16-22,7 16 29,-4-5-323,2-1 1,0 0-1,0-1 0,10 13 1,-14-22-30,0 1 1,1-1-1,-1 0 1,1 0-1,0 0 1,0 0-1,0 0 1,0-1 0,1 0-1,-1 0 1,0 0-1,1 0 1,0-1-1,-1 0 1,1 0-1,6 1 1,16-1-2640</inkml:trace>
  <inkml:trace contextRef="#ctx0" brushRef="#br0" timeOffset="4">1772 331 3529,'0'0'6277,"-5"-2"-6176,4 2-100,0 0-1,0-1 0,0 1 0,0 0 0,0-1 0,0 1 1,0 0-1,0 0 0,0 0 0,0 0 0,-1 0 0,1 0 1,0 0-1,0 0 0,0 0 0,0 1 0,0-1 0,0 0 0,0 1 1,0-1-1,-1 1 0,0 1-1,1 0 0,-1 0 0,1 0 0,-1 0 0,1 0 0,0 0-1,-1 0 1,1 0 0,1 0 0,-1 1 0,-1 3 0,-1 3-7,1 1 1,0-1-1,1 1 0,0 0 0,0 0 1,1 16-1,1-23-21,-1 0 1,1 1-1,-1-1 1,1 0-1,0 0 0,0 0 1,0 0-1,1 0 1,-1-1-1,4 6 0,-4-7-17,0 1 0,1-1 0,-1 0 0,0 0-1,1 0 1,-1 0 0,1 0 0,0 0 0,-1 0-1,1 0 1,-1-1 0,1 1 0,0 0 0,0-1-1,-1 0 1,1 1 0,0-1 0,0 0 0,0 0-1,2 0 1,-1-1 44,-1 1 0,1-1-1,0 0 1,0 0 0,-1-1-1,1 1 1,0 0 0,-1-1-1,1 1 1,-1-1 0,0 0-1,1 0 1,-1 0 0,0 0-1,0 0 1,0-1 0,-1 1-1,1-1 1,-1 1 0,1-1-1,1-2 1,3-8 9,-1 1 0,0 0 0,4-17 0,-6 9-63,0 2 1137,-1 18-841,0 12-591,0 3 260,0 8-30,2 0-1,9 31 1,-13-53-4,1 1 0,-1-1 0,1 1-1,-1-1 1,1 1 0,0-1 0,0 1 0,0-1-1,0 0 1,0 0 0,0 1 0,0-1 0,0 0-1,0 0 1,0 0 0,1 0 0,-1 0 0,0 0-1,1-1 1,-1 1 0,1 0 0,-1-1 0,1 1-1,-1-1 1,1 1 0,-1-1 0,1 0 0,-1 1-1,1-1 1,0 0 0,-1 0 0,3-1 0</inkml:trace>
  <inkml:trace contextRef="#ctx0" brushRef="#br0" timeOffset="5">2172 0 7482,'0'0'1760,"4"64"-1696,-4-31 80,0 12 144,0 12-128,0 12-64,0 3-96,0-3 0,4-8-104,2-15-584,-1-5-696,-3-13-641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1:38.574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14 440 568,'0'0'4450,"-4"0"-4167,-5-1-247,9-1 7,23-7 136,274-61 1604,11 20-751,-156 27-579,1108-152 2224,-992 141-2522,412-37 463,-656 70-640,-15-1-35,0 1 0,0 1 0,0 0 0,0 0 0,0 1 1,1 0-1,11 4 0,-19-5-185,-1 1 0,1 0 0,-1 0-1,1 0 1,-1 1 0,0-1 0,1 0 0,-1 0 0,0 1 0,0-1 0,0 1 0,0-1 0,0 1-1,0-1 1,0 1 0,-1 0 0,1-1 0,-1 1 0,1 0 0,-1-1 0,1 1 0,-1 0-1,0 0 1,0 0 0,0 2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1:38.575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1820 2453 72,'0'0'5873,"0"-6"-5114,0 1-503,0-1 0,0 1 0,-1 0 0,0-1 0,0 1 0,-2-7 0,2 10-217,0 0 0,0 0 0,0 0 0,0 0 0,0 0 0,-1 0 0,1 1 0,0-1 0,-1 0 0,0 1 0,1-1 0,-1 1 0,0 0 0,1 0 0,-1-1 0,0 1 0,0 0 0,0 1 0,0-1 0,0 0 0,0 0 0,-3 0 0,1 0-54,0 1 0,0-1 0,0 1 0,0-1 0,0 1 0,0 0 0,0 1 0,0-1 0,0 1 0,0 0 0,0 0 0,1 0 0,-1 0 0,0 0 0,0 1 0,1 0 0,-1 0 0,1 0 0,-5 4 0,4-3 5,1 1 0,0-1 0,0 1 1,1 0-1,-1 0 0,1 0 0,0 0 0,0 0 0,0 0 1,0 1-1,1-1 0,0 1 0,0-1 0,0 1 1,0-1-1,1 9 0,-1-6 2,1 0-1,-1 0 1,2 0 0,-1 0 0,1 0 0,0 0-1,1 0 1,-1 0 0,2 0 0,-1 0-1,1 0 1,0-1 0,0 1 0,0-1-1,1 0 1,0 0 0,0 0 0,1-1-1,0 0 1,0 0 0,0 0 0,12 8 0,-7-6 31,2 0 0,-1-1 0,1 0 1,0-1-1,0-1 0,1 0 1,-1-1-1,1 0 0,0-1 1,0 0-1,0-1 0,0 0 1,0-1-1,18-2 0,-19 1 51,0-1-1,0 0 1,0-1 0,0-1-1,0 1 1,0-2-1,-1 0 1,0 0-1,0-1 1,0 0 0,-1-1-1,0 0 1,0-1-1,-1 0 1,10-10 0,-13 10 1,0 0 1,0 0 0,-1 0-1,-1-1 1,1 1 0,-1-1 0,0 0-1,-1-1 1,0 1 0,-1-1-1,3-17 1,-5 22-46,0 0-1,1 0 1,-1 1 0,-1-1-1,1 0 1,-1 0 0,0 1 0,0-1-1,0 0 1,-1 1 0,1 0-1,-1-1 1,0 1 0,-1 0-1,1 0 1,-1 0 0,0 0-1,0 0 1,0 0 0,0 1-1,0 0 1,-1-1 0,0 1 0,0 1-1,-7-6 1,3 5-121,0-1 0,0 1 0,0 0 0,-1 1 0,1 0 0,-1 0 0,1 0 1,-1 1-1,0 1 0,0 0 0,-12 1 0,7 1-670,-1 0 0,1 1 0,0 0 1,0 2-1,-26 11 0,10-2-2110</inkml:trace>
  <inkml:trace contextRef="#ctx0" brushRef="#br0" timeOffset="1">1887 34 616,'0'0'2621,"0"41"-2097,-4 218 1772,3 151-1182,10-307-929,-1 18-86,-11 30 94,7 159 186,1-259-298,-1 0 0,-4-1 0,-1 1 0,-2 0 0,-3-1 0,-21 86 0,21-112-1242,2 0 1,0 0-1,-1 41 1,5-47-1752</inkml:trace>
  <inkml:trace contextRef="#ctx0" brushRef="#br0" timeOffset="2">0 1858 16,'0'0'1426,"9"-2"-1120,38-6 705,77-2-1,267 10 1776,-137 2-2370,97 7 328,218-43 7,-301 12-703,974-15 120,-942 50 378,91 3-365,-371-16-229,47 3-247,-61-2-89,-1 0 0,0 0 0,0 0-1,0 0 1,0 1 0,0 0 0,0 0-1,0 1 1,7 4 0</inkml:trace>
  <inkml:trace contextRef="#ctx0" brushRef="#br0" timeOffset="3">125 1583 144,'0'0'2889,"4"-1"-2668,40-6 658,1 3 1,-1 1-1,62 5 0,-26-1-637,-39-1-110,104-4 182,-127 2-194,1-1 0,0-1 0,0 0 0,-1-2 0,28-11 0,-16 2-36,0 0 1,-1-2-1,-1-1 0,-1-1 0,36-33 1,-52 39 33,0 0 1,-1-1 0,-1 0 0,0 0-1,-1-1 1,10-23 0,-9 18-117,0 0 0,2 1-1,15-21 1,-7 12 220,-1-1-1,-1-1 0,-1 0 0,-2-1 0,-1-1 1,13-49-1,-19 60-214,0 0 1,2 0-1,0 1 0,1 0 1,1 0-1,14-18 1,-13 21 36,-2-1 0,0 0 1,-1 0-1,-1-1 0,-1 0 1,5-22-1,-11 38-44,6-14-9,-1 1-1,2 1 0,0-1 0,1 1 0,1 1 0,0 0 0,1 0 0,17-17 0,-12 11 7,0-2 1,-2 0-1,16-31 0,25-38-15,-15 40-56,-25 34 26,-1-1 0,-1 0 0,16-30 0,-26 42 35,1 1-1,0-1 1,0 1-1,0 0 1,0 0-1,1 0 1,0 1-1,0-1 1,0 1-1,0 0 1,1 1 0,-1-1-1,1 1 1,0 0-1,0 1 1,1 0-1,-1-1 1,0 2-1,8-2 1,13-1-74,0 0 1,0 2-1,37 2 0,-36 1 70,-15-1 13,0 2 1,-1 0-1,1 1 0,-1 0 1,0 0-1,1 1 0,-1 1 1,-1 0-1,1 1 0,10 7 1,2 2-7,-2 1 0,0 1 1,32 31-1,-40-31 11,-1 0-1,-1 1 1,0 0 0,-1 1-1,11 27 1,14 22 2,50 74 6,-5 8 23,-59-105 53,2-1 0,34 48 0,-41-68-14,1-2-1,0 0 1,2-1 0,1-1-1,45 34 1,-3-11-24,2-3 0,1-3 0,2-3 0,83 30 0,-10-28 538,-95-26-455,80 28 0,-102-30-192,-18-7-38,-1 1 1,1-1 0,0 2 0,-1-1 0,1 0 0,-1 1 0,0 0 0,0 0 0,0 1 0,9 7 0,-13-9-45,-1-1-1,1 0 1,-1 1-1,1-1 1,-1 0-1,0 1 1,1-1-1,-1 0 1,0 1-1,0-1 1,0 1-1,0-1 1,0 1-1,0-1 1,0 0-1,-1 1 1,1-1 0,0 0-1,-1 1 1,1-1-1,-1 0 1,-1 3-1,0 0-306,0 0 0,-1 0 0,1 0 0,-1 0 0,-5 4 0,-11 8-2056</inkml:trace>
  <inkml:trace contextRef="#ctx0" brushRef="#br0" timeOffset="4">2923 990 1672,'0'0'5264,"3"0"-5009,7 0-169,0 1 0,0 1 1,0-1-1,0 2 0,0-1 1,-1 1-1,1 1 0,-1-1 0,0 2 1,12 6-1,7 8 206,47 39 1,4 4 169,-54-45-356,132 82 184,-129-84-238,1-2 0,0 0 0,57 16 0,113 26-9,-196-54-193,1 0 1,-1 0-1,1 0 1,-1 1-1,0-1 0,0 1 1,0 0-1,0 0 1,5 5-1,-6-6-239,-1 1 1,1 0-1,0 0 0,-1 1 1,0-1-1,0 0 0,0 0 1,0 1-1,1 2 1</inkml:trace>
  <inkml:trace contextRef="#ctx0" brushRef="#br0" timeOffset="5">2677 895 72,'0'0'2042,"-1"-5"-1665,1 1-116,0 3-138,0-1 1,0 1 0,0 0-1,0-1 1,0 1-1,-1-1 1,1 1 0,-1 0-1,1-1 1,-1 1 0,1 0-1,-1 0 1,0-1 0,1 1-1,-1 0 1,0 0-1,-1-2 288,1 6-416,0-1 0,1 1 0,0-1-1,0 1 1,-1 0 0,2-1 0,-1 1 0,1 4 0,0 5 5,-3 212 860,3 211 1008,4-361-1757,0 35-3099,-6-94 952</inkml:trace>
  <inkml:trace contextRef="#ctx0" brushRef="#br0" timeOffset="6">880 1755 512,'6'-9'818,"145"-212"1560,10-16-1206,-77 93-904,12-20-167,-88 152-89,0 1 0,0-1 0,14-11 0,-19 19-151,1 1 1,0 0 0,0 0-1,0 0 1,0 0 0,0 1-1,1-1 1,-1 1 0,1 0-1,0 0 1,-1 1-1,7-2 1,6 2-1664</inkml:trace>
  <inkml:trace contextRef="#ctx0" brushRef="#br0" timeOffset="7">1093 1755 1432,'0'0'1570,"4"-10"-606,17-31-625,2 1 0,36-48 1,70-75 296,-90 115-469,235-323 42,-235 317-495,-11 25-2727</inkml:trace>
  <inkml:trace contextRef="#ctx0" brushRef="#br0" timeOffset="8">1552 1725 4121,'0'0'816,"24"-57"-280,14 9-296,21-19-104,13-14 24,4-2-56,-1 0-96,-9 6 56,-4 3-64,-11 7 0,-12 16-80,-14 15-224,-10 15-248,-5 7-704,-2 3-168</inkml:trace>
  <inkml:trace contextRef="#ctx0" brushRef="#br0" timeOffset="9">1940 1736 368,'0'0'5097,"9"-47"-4441,17 3-400,15-19-120,11-12-56,6-6 0,3 0-32,-4 5-48,-2-1-16,-6 5-160,-13 15-296,-10 16-80,-6 11-648,-9 14-184</inkml:trace>
  <inkml:trace contextRef="#ctx0" brushRef="#br0" timeOffset="10">2370 1597 1112,'0'0'2457,"0"-52"-1161,11 1-536,15-21-384,7-5-128,5 4-160,-5 13-88,-14 25-376,-8 12-1784</inkml:trace>
  <inkml:trace contextRef="#ctx0" brushRef="#br0" timeOffset="11">2649 2113 144,'0'0'6295</inkml:trace>
  <inkml:trace contextRef="#ctx0" brushRef="#br0" timeOffset="12">2700 2038 1032,'0'0'2166,"2"0"-2065,7 4 33,0 0-1,-1 0 0,0 0 1,0 1-1,0 0 1,0 1-1,-1 0 0,0 0 1,7 8-1,56 70 953,-59-70-1105,12 15 110,52 73-102,-75-102-20,0 0 0,0 0 0,0 1 0,0-1-1,0 0 1,1 0 0,-1 0 0,0 1 0,0-1 0,0 0 0,0 0 0,0 0 0,0 1 0,0-1 0,0 0 0,0 0-1,-1 0 1,1 1 0,0-1 0,0 0 0,0 0 0,0 0 0,0 1 0,0-1 0,0 0 0,0 0 0,0 0 0,-1 0-1,1 1 1,0-1 0,0 0 0,0 0 0,0 0 0,-1 0 0,1 0 0,0 0 0,0 1 0,0-1 0,0 0 0,-1 0-1,1 0 1,0 0 0,0 0 0,0 0 0,-1 0 0,1 0 0,0 0 0,0 0 0,-1 0 0,1 0 0,0 0-1,0 0 1,0 0 0,-1 0 0,1 0 0,0 0 0,0 0 0,0-1 0,0 1 0,-1 0 0,1 0 0,0 0 0,0 0-1,-3 0-140,-8 0-1702</inkml:trace>
  <inkml:trace contextRef="#ctx0" brushRef="#br0" timeOffset="13">2704 2070 464,'0'0'1152,"-1"10"-1136,-1 35-108,-1 2 3866,3-82-3323,-2 13-394,2-1 1,1 0 0,1 1 0,1-1 0,10-39 0,-13 61-70,0 1 1,0-1-1,0 1 1,0-1-1,1 1 1,-1-1-1,0 0 1,0 1-1,1-1 1,-1 1-1,0-1 1,1 1-1,-1 0 1,1-1-1,-1 1 1,1-1-1,-1 1 0,1 0 1,-1-1-1,1 1 1,-1 0-1,1-1 1,-1 1-1,1 0 1,-1 0-1,1 0 1,-1-1-1,1 1 1,0 0-1,1 0-38,-1 1 1,0-1-1,0 0 1,1 1-1,-1-1 0,0 1 1,0 0-1,0-1 0,0 1 1,0 0-1,0 0 0,0-1 1,1 2-1,25 33-1322,-25-33 1282,15 24-1317,-2-2-699</inkml:trace>
  <inkml:trace contextRef="#ctx0" brushRef="#br0" timeOffset="14">2984 2741 2513,'0'0'421,"4"9"-380,3 8 166,0 0 0,-2 0-1,0 0 1,0 1 0,2 32 2180,-8-72-317,-1 0-2154,1 0 1,1 0-1,0 0 1,2 0-1,1 0 0,1 0 1,0 0-1,12-30 1,-16 51 57,0 1 0,0-1 0,0 0 0,0 1-1,1-1 1,-1 1 0,0-1 0,0 1 0,1-1 0,-1 1 0,0-1 0,1 1 0,-1-1 0,1 1 0,-1-1 0,1 1 0,-1 0 0,1-1 0,-1 1 0,1 0 0,-1-1 0,1 1 0,-1 0 0,1 0 0,-1-1 0,1 1 0,0 0 0,-1 0 0,1 0 0,-1 0 0,1 0 0,0 0-1,1 0-19,-1 1 0,0 0-1,1-1 1,-1 1 0,0 0-1,1 0 1,-1 0-1,0 0 1,0 0 0,0 0-1,0 0 1,2 2 0,2 4-27,0 0 1,0 1 0,4 10 0,8 27 95,-11-29 17,20 32 1681,-26-48-1683,6-10 978,4-19-354,-9 25-647,12-35-92,13-44-309,-24 71-953,0 1-1,0-23 1</inkml:trace>
  <inkml:trace contextRef="#ctx0" brushRef="#br0" timeOffset="15">3380 2413 1688,'0'0'2209,"-5"8"-2074,-2 3 58,1 1 1,0 0 0,1 0 0,1 0 0,0 1 0,0-1 0,1 1 0,-2 20 0,4-24-110,1 1 0,0 0 0,1-1 0,0 1 0,0-1 0,1 1 0,0-1 0,6 16 0,-6-19-221,1-1-1,0 1 1,0-1 0,1 0-1,0 0 1,-1-1 0,1 1-1,1-1 1,-1 1 0,1-1-1,0-1 1,0 1 0,0-1-1,10 5 1,3 1-1413,-1-5-445</inkml:trace>
  <inkml:trace contextRef="#ctx0" brushRef="#br0" timeOffset="16">3655 2549 1240,'0'0'2673,"-9"0"-1924,-45 1-63,52-1-678,0 1 0,1-1 0,-1 1 0,0 0 0,1 0 0,-1 0 0,1 0 0,-1 0 0,1 0 0,-1 1 0,1-1 0,0 0 0,0 1 0,0-1 0,0 1 0,0-1 0,0 1 0,0-1 1,0 1-1,0 0 0,1-1 0,-1 1 0,1 0 0,-1 0 0,1 0 0,0 2 0,-2 3 33,1 0-1,0 0 1,1 0 0,0 0 0,1 12-1,-1-17-42,1 0 0,0 0 0,-1 0 0,1-1 0,0 1-1,0 0 1,0-1 0,0 1 0,0-1 0,0 1 0,1-1 0,-1 1 0,0-1-1,1 0 1,-1 1 0,1-1 0,-1 0 0,1 0 0,0 0 0,-1 0 0,1-1-1,0 1 1,0 0 0,0-1 0,-1 1 0,4-1 0,-2 1 6,0-1 1,0 1-1,0-1 1,-1 0-1,1 0 1,0 0-1,0 0 1,-1-1 0,1 1-1,0-1 1,0 0-1,-1 0 1,1 0-1,0 0 1,-1 0-1,1 0 1,2-3-1,4-5-65,0 0 0,-1-1 1,0 0-1,-1 0 0,0-1 0,-1 0 0,0 0 0,5-13 0,-12 27-66,1 0 0,-1 0-1,1 0 1,0 0 0,0 1 0,0-1-1,1 3 1,0 9 170,-3 10-59,1-18-126,1 1-1,-1 0 1,1 0 0,1-1-1,-1 1 1,1 0 0,2 8-1,3-7-1812</inkml:trace>
  <inkml:trace contextRef="#ctx0" brushRef="#br0" timeOffset="17">3893 2330 4297,'0'0'1560,"11"56"-1376,-6-27 128,1 3-200,0 0-96,0-1-8,0-2-8,-2-3 24,-2-2-24,-2-4-136,-8 2-464,-7-5-424,-2-8-664</inkml:trace>
  <inkml:trace contextRef="#ctx0" brushRef="#br0" timeOffset="18">2431 1986 24,'0'0'1674,"-4"1"-1661,3-1 23,-1 1 1,1-1-1,-1 1 1,1-1-1,-1 1 1,1 0-1,0-1 0,-1 1 1,1 0-1,0 0 1,0 0-1,-1 0 0,1 0 1,0 1-1,0-1 1,0 0-1,0 0 1,1 1-1,-1-1 0,0 0 1,1 1-1,-1-1 1,0 1-1,1-1 0,0 1 1,-1-1-1,1 1 1,0-1-1,0 1 1,0 0-1,0-1 0,0 1 1,0-1-1,0 1 1,0-1-1,1 1 1,-1-1-1,2 3 0,-2-3-28,1 0 0,0 0 0,0 1 0,0-1 0,0 0 0,0 0 0,0 0 0,0 0 0,0-1 0,0 1 0,0 0 0,1 0 0,-1-1 0,0 1 0,1-1 0,-1 1 0,0-1 1,1 1-1,-1-1 0,0 0 0,1 0 0,-1 0 0,1 0 0,1 0 0,2 1 40,0-1 0,0 0 0,0 0-1,0 0 1,8-2 0,-10 0 3,0 1 0,0-1 0,0 0 0,0 0 0,-1 0-1,1 0 1,-1 0 0,0-1 0,1 1 0,-1-1 0,0 1-1,0-1 1,-1 0 0,1 0 0,-1 0 0,1 0 0,-1 0-1,0 0 1,0 0 0,0 0 0,0 0 0,-1-1 0,1 1-1,-1 0 1,0-7 0,-1 36 647,0-21-672,1 0 0,-1 0-1,1 0 1,0 1 0,0-1 0,1 0-1,0 0 1,0 0 0,0 0 0,0-1-1,1 1 1,0 0 0,0 0 0,0-1-1,0 1 1,1-1 0,6 8 0,-1-3-538,0 0-1,16 12 1,-6-11-2214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1:38.594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55 1031 96,'25'-53'368,"6"-16"-344,-1 6-24</inkml:trace>
  <inkml:trace contextRef="#ctx0" brushRef="#br0" timeOffset="1">0 66 40,'13'-13'5483,"11"9"-5592,37 0 1,-28 3 64,38-7-1,-38 3-54,38 0-1,-13 5 1,-4 1-304,66-7 0,-67-2 447,-22 3-22,54-3 0</inkml:trace>
  <inkml:trace contextRef="#ctx0" brushRef="#br0" timeOffset="2">664 101 304,'0'0'3585,"-1"42"-3729,1-26 144,0 2-544,0 9-56,0-5-593</inkml:trace>
  <inkml:trace contextRef="#ctx0" brushRef="#br0" timeOffset="3">669 709 16,'0'0'368,"-4"50"-312,2-35 0,0 1-40,0 0-8,0 3-8,1-1-64,1 1-368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1:38.598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2566 434 288,'0'0'2998,"-1"-3"-2577,-1-1-278,-2-12 593,2 65 4,1-21-751,3 43 0,5 22 179,-4 0 1,-14 164-1,-8 62 599,16-244-662,6 352 404,1-294 343,-1 69-435,-2-117-4576,-1-65 1555</inkml:trace>
  <inkml:trace contextRef="#ctx0" brushRef="#br0" timeOffset="1">10 1776 728,'0'0'3973,"-2"-2"-3593,1 2-353,1 0-1,-1-1 1,1 1-1,-1 0 1,1 0 0,0-1-1,-1 1 1,1 0-1,0 0 1,-1-1 0,1 1-1,0 0 1,-1-1-1,1 1 1,0 0-1,0-1 1,-1 1 0,1-1-1,0 1 1,0 0-1,0-1 1,0 1 0,-1-1-1,1 1 1,0-1-1,0 1 1,0 0 0,0-1-1,0 1 1,0-1-1,0 1 1,0-1-1,0 1 1,0-1 0,1 1-1,-1 0 1,0-1-1,0 1 1,0-1 0,1 0-1,22-10 819,14 0-358,1 1 0,75-9 1,78 5-321,-159 12-103,149 0-1857</inkml:trace>
  <inkml:trace contextRef="#ctx0" brushRef="#br0" timeOffset="2">501 1524 3089,'0'0'1951,"10"1"-1807,-2-1-59,-1 0 1,1 1-1,0 0 1,0 0-1,0 1 0,0 0 1,-1 1-1,1 0 1,-1 0-1,0 0 1,0 1-1,0 0 1,8 6-1,-9-5-3,-1 0 0,0 0 0,0 1-1,0 0 1,-1 0 0,0 0 0,0 0 0,0 1 0,-1 0-1,4 12 1,-6-16-10,0 0-1,0 0 1,0 1-1,-1-1 0,0 0 1,1 0-1,-1 1 1,-1-1-1,1 0 0,0 0 1,-1 1-1,1-1 1,-1 0-1,0 0 1,0 0-1,-1 0 0,1 0 1,0 0-1,-1 0 1,0 0-1,0-1 1,0 1-1,0 0 0,0-1 1,0 0-1,-4 4 1,-8 3 49,0 0 0,0-1 1,0 0-1,-1-1 0,-17 5 1,12-4-418,1 0 0,-21 13 1,40-21 248,-1 0 0,1 0 0,0 0 0,0 1 0,-1-1 1,1 0-1,0 0 0,0 0 0,-1 0 0,-1 4-891,2-3 891,0-1 1,0 0-1,0 1 0,0-1 0,0 0 0,0 0 0,0 1 0,0-1 0,0 0 0,0 0 1,0 1-1,0-1 0,1 0 0,-1 0 0,0 0 0,4 3-891,-4-3 891,1 0 1,-1 0-1,21 5-2233,3-5-87</inkml:trace>
  <inkml:trace contextRef="#ctx0" brushRef="#br0" timeOffset="3">1253 1774 312,'0'0'2173,"21"0"-1205,1148 7 2516,-420-21-3094,-438 5-246,126-7-85,-399 13-48,592-49 111,-229 25 1288,-397 27-1439,0 0 1,0 0 0,0 1-1,0 0 1,-1-1 0,1 1-1,0 0 1,5 2 0,-9-2-68,1-1 0,0 1 0,0-1 0,-1 1 0,1 0 0,0-1 0,-1 1 0,1-1 0,0 1 0,-1 0 0,1 0 0,-1-1 0,1 1 0,-1 0 0,0 0 0,1 0 0,-1 0 0,0-1 0,0 1 0,1 0 0,-1 0 0,0 0 0,0 0 0,0 0 0,0 0 0,0 0 0,0-1 0,0 1 0,0 0 0,-1 0 0,1 0 0,0 0 0,0 0 0,-1 0 0,1-1 0,-1 1 0,1 0 0,-1 0 0,1 0 0,-1-1 0,0 2 0,-11 11-2394</inkml:trace>
  <inkml:trace contextRef="#ctx0" brushRef="#br0" timeOffset="4">2878 2305 432,'0'0'2919,"-8"-2"-2768,-2 0-121,1 0 76,0 0 1,0 0 0,0 1-1,-18 0 1,25 1-87,0 0 0,0 0 0,0 0 0,0 1 0,0-1 0,1 0 0,-1 1 0,0 0 0,0-1 0,1 1 0,-1 0 0,0 0 1,1 0-1,-1 0 0,1 0 0,-1 0 0,1 0 0,-1 1 0,1-1 0,0 1 0,0-1 0,0 1 0,-1-1 0,2 1 0,-1-1 0,0 1 0,0 0 0,0 0 0,1-1 0,-1 1 0,1 0 0,-1 3 0,1-1 48,-1 0 0,1 0 1,0-1-1,0 1 0,0 0 0,1-1 0,-1 1 0,1 0 0,0-1 0,0 1 0,0-1 0,1 1 0,-1-1 0,1 0 0,0 0 0,0 1 0,3 3 0,-1-3-9,1 1-1,-1-1 1,1 0-1,0-1 0,0 1 1,0-1-1,0 0 1,1 0-1,9 3 0,4 0 47,-1-1 0,1-1 1,0-1-1,0-1 0,35 1 0,-45-3-63,1 0 0,0-1 1,-1 0-1,1-1 1,0 0-1,-1 0 1,17-7-1,-22 7 1,-1 1-1,0-1 1,1 0 0,-1 0-1,0-1 1,0 1 0,-1-1-1,1 1 1,0-1 0,-1 0-1,0 0 1,1 0-1,-1 0 1,0-1 0,-1 1-1,1 0 1,-1-1 0,1 0-1,-1 1 1,0-1 0,0 0-1,-1 1 1,1-5-1,0 1-39,-1 0-1,-1 0 1,1 0-1,-1 0 1,0 0-1,0 0 0,-1 1 1,0-1-1,0 0 1,-1 1-1,0 0 1,0 0-1,0-1 0,-1 2 1,0-1-1,0 0 1,0 1-1,-1 0 1,0 0-1,0 0 0,0 1 1,-1-1-1,1 1 1,-1 0-1,0 1 1,0 0-1,0 0 0,-1 0 1,1 0-1,-1 1 1,1 0-1,-11-1 1,2 1-612,0 1 1,0 1 0,-1 0-1,1 1 1,0 0 0,0 2 0,0-1-1,-19 8 1,-4 0-2118</inkml:trace>
  <inkml:trace contextRef="#ctx0" brushRef="#br0" timeOffset="5">1030 1540 488,'0'0'6232,"22"-7"-6191,-13 4-38,1-1 3,1 0 0,0 1 0,0 0 0,22-2-1,65-6 70,-50 8-65,1 2 0,88 10-1,-37 2 42,1-5 0,129-8 0,-192 0-29,1-1 0,-1-2 0,-1-2 0,65-19 0,-23 0-9,-21 9 141,91-43 1,-134 52-7,-1-2 0,0 0 0,0-1 0,18-19 0,17-13 169,79-66 467,-39 31-370,-78 68-345,0-1 0,-1-1 0,9-13 0,-9 12-65,1-1 0,16-14 0,-18 20-4,3-4-6,1 1-1,1 0 1,0 0 0,0 2 0,31-17-1,1 7-7,112-55 50,-71 26-37,59-35 18,-96 54-13,0 2 0,2 1 0,1 4 1,1 1-1,81-19 0,-52 24-11,100-7-1,86 9-3,-53 4 37,-41 5-31,-40 2 19,293 8 33,-416-1-81,-11 2-1138,-2-5 904,0 0 0,0 1 0,-1 0-267,0-1 267,1 0 0,-1 0 0,1 0 0,0 0 0,-1 0 0,-1 0 0,-16 6-1928</inkml:trace>
  <inkml:trace contextRef="#ctx0" brushRef="#br0" timeOffset="6">2598 18 120,'0'0'3621,"0"-3"-3257,-1-9-212,1 10-240,0 31-616,-12 227 1160,3-122-273,-9 181-2033,16-287-68</inkml:trace>
  <inkml:trace contextRef="#ctx0" brushRef="#br0" timeOffset="7">1180 528 224,'8'-1'408,"369"-34"1270,-218 24-1571,70 3-90,5-1-10,-95 1-18,90-9-10,85-31 8,129-16 42,-369 55-55,436-31 470,-163 14-440,-1-1 6,-62 36 82,-97-5 1021,36 2-2302,-204-4-652</inkml:trace>
  <inkml:trace contextRef="#ctx0" brushRef="#br0" timeOffset="8">852 648 1400,'0'0'3306,"1"-10"-3115,0 0-137,0 5-11,-1-1-1,1 0 1,0 1 0,1-1 0,-1 1 0,1-1 0,0 1 0,1 0 0,4-8 0,46-66 684,-32 50-376,-1-1 0,-1-1 0,21-48 0,-35 68-485,-5 21-644,-1 4 863,1 5-73,-1-10-18,1 0 0,0 0 1,0 0-1,1 0 0,0 0 1,1 0-1,0 0 0,0-1 0,8 17 1,-2-9-1184,0 0 0,-1 0 0,10 34 0,-14-35-366</inkml:trace>
  <inkml:trace contextRef="#ctx0" brushRef="#br0" timeOffset="9">991 780 1488,'0'0'3625,"67"-27"-3625,-45 22 0,8 5-120,-5 0-624,-4 2-864</inkml:trace>
  <inkml:trace contextRef="#ctx0" brushRef="#br0" timeOffset="10">3264 1747 312,'0'0'864,"0"45"-760,0-35-24,0 1-72,0-2 120,3 1-112,-1-2-8,1-1 48,-1-1-48,0 0-8,0-1 0,0-2-16,-1 2-128,3-1-248,-1 0-64</inkml:trace>
  <inkml:trace contextRef="#ctx0" brushRef="#br0" timeOffset="11">3460 2158 120,'0'0'6029,"-2"-5"-5088,0 1-679,1 2-181,0 0-1,0 1 1,0-1 0,1 0-1,-1 0 1,1 1-1,-1-1 1,1 0 0,0 0-1,-1-3 1,4 4-42,0 0 0,-1 0 0,1 0 0,0 1 0,0-1-1,0 1 1,-1 0 0,1 0 0,0 0 0,4 0 0,-5 0-32,1 1-20,0-1 0,0 0 0,0 1 0,0 0 0,0 0 0,-1 0-1,1 0 1,0 0 0,-1 0 0,1 1 0,-1-1 0,1 1 0,-1-1 0,0 1 0,0 0 0,1 0 0,-1 0 0,-1 1 0,1-1 0,0 0 0,0 1 0,-1-1 0,0 1 0,2 4-1,0-2-21,-1 0-1,-1 0 0,1 0 1,-1 0-1,0 1 0,0-1 0,0 0 1,-1 1-1,0-1 0,0 0 0,0 1 1,-2 8-1,1-11-168,0-1-1,0 1 1,-1-1-1,1 1 1,-1-1 0,0 1-1,1-1 1,-1 0-1,0 0 1,0 0 0,-1 0-1,1 0 1,0 0 0,-1-1-1,1 1 1,-1-1-1,1 1 1,-1-1 0,0 0-1,1 0 1,-1 0-1,-5 0 1</inkml:trace>
  <inkml:trace contextRef="#ctx0" brushRef="#br0" timeOffset="12">3643 2061 2713,'0'0'2120,"0"52"-1864,2-34 168,3 2-72,3 2-248,1 0-96,3 1-8,6 8-112,-1-5-1104,-2-8-1393</inkml:trace>
  <inkml:trace contextRef="#ctx0" brushRef="#br0" timeOffset="13">2560 1625 280,'0'0'1348,"-30"-12"-335,-42 5-836,-120-5 622,113 11-788,29-1 7,0 3-1,-65 8 1,98-7-66,-1-1 0,1 0 1,0-1-1,-31-5 0,59 11-1466,-3 13 1500,-1 14 10,-1 0 0,-2 0 1,-1 1-1,-3 64 0,0-56-175</inkml:trace>
  <inkml:trace contextRef="#ctx0" brushRef="#br0" timeOffset="14">1853 2105 760,'0'0'1430,"0"8"-1352,-2 3-12,1 29 103,1-39-168,0-1-1,0 1 1,0 0-1,0 0 0,1 0 1,-1 0-1,0 0 1,0 0-1,1 0 1,-1 0-1,0-1 1,1 1-1,-1 0 0,1 0 1,-1 0-1,1-1 1,0 1-1,-1 0 1,1-1-1,0 1 1,-1 0-1,1-1 0,0 1 1,0-1-1,-1 1 1,1-1-1,0 0 1,0 1-1,0-1 1,0 0-1,0 1 0,0-1 1,0 0-1,-1 0 1,1 0-1,0 0 1,0 0-1,0 0 1,0 0-1,0 0 0,1 0 1,1-1 36,0 0 0,0 1 0,0-1-1,0 0 1,-1 0 0,1 0 0,0-1 0,0 1 0,-1-1 0,1 1 0,3-4 0,2-3 292,-1 1 1,0-1 0,0 0-1,-1-1 1,1 0 0,-2 0 0,1 0-1,3-11 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1:38.613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218 697 1384,'0'0'5648,"20"-6"-4560,4 1-1121,0 2-1,0 0 0,0 2 1,0 0-1,0 2 0,32 5 0,-50-5-472,-1 1-1,1 0 0,-1 0 1,1 0-1,-1 1 1,0 0-1,0 0 0,7 6 1</inkml:trace>
  <inkml:trace contextRef="#ctx0" brushRef="#br0" timeOffset="1">133 923 3881,'0'0'3513,"54"0"-2921,-29 0-256,3 0-208,4 0-24,0 0-40,1 0-48,1 0-16,-1 0-200,-1-1-536,8-3-713,-10-1-647,-7-2-2057</inkml:trace>
  <inkml:trace contextRef="#ctx0" brushRef="#br0" timeOffset="2">844 619 4177,'0'0'1715,"2"11"-1600,16 82 1231,14 86 1131,-11-39-1890,-27-214-54,3-106-1,3 174-535,0 1-1,1-1 1,0 1-1,0-1 0,0 1 1,2-7-1,-2 11-18,0-1 1,-1 1-1,1 0 1,0-1-1,0 1 1,0 0-1,0-1 1,0 1-1,0 0 1,0 0-1,1 0 1,-1 0-1,0 0 0,1 0 1,-1 0-1,0 1 1,1-1-1,-1 0 1,1 1-1,-1-1 1,1 1-1,-1-1 1,1 1-1,0 0 1,2 0-1,20 0-1049,0 2-1,0 0 1,0 2 0,0 1 0,-1 0-1,28 11 1,-41-13 399,16 5-2054</inkml:trace>
  <inkml:trace contextRef="#ctx0" brushRef="#br0" timeOffset="3">1311 772 1480,'0'0'5008,"-7"0"-4797,4 0-204,-1 0 0,1 1 1,0-1-1,-1 0 1,1 1-1,-1 0 0,1 0 1,0 0-1,0 0 0,0 1 1,0-1-1,0 1 1,0 0-1,0-1 0,0 1 1,1 1-1,-1-1 0,1 0 1,-1 1-1,-3 5 0,-2 2 137,1 1-1,0-1 0,1 2 0,0-1 0,0 1 0,2 0 0,-1 0 1,2 1-1,-1-1 0,2 1 0,0-1 0,0 1 0,1 0 0,1 18 1,0-28-141,0-1 1,1 1-1,-1-1 1,1 0-1,-1 1 1,1-1-1,0 0 1,0 0-1,0 1 1,0-1-1,0 0 1,1 0-1,-1 0 1,1 0-1,-1-1 1,1 1-1,0 0 1,-1-1 0,1 1-1,0-1 1,0 1-1,0-1 1,0 0-1,0 0 1,1 0-1,-1 0 1,0 0-1,0 0 1,1-1-1,-1 1 1,4 0-1,-2-1-1,1 0-1,-1 0 0,1 0 0,-1 0 1,0-1-1,1 0 0,-1 1 1,0-2-1,0 1 0,1 0 1,-1-1-1,0 0 0,-1 0 0,1 0 1,0 0-1,5-5 0,-1 0-95,-1 0 1,0-1-1,-1 0 0,0 0 0,0-1 0,-1 1 0,0-1 0,5-12 0,-7 14 55,-1 0-1,1-1 1,-1 1-1,-1-1 0,1 1 1,-1-1-1,-1 1 0,1-1 1,-1 0-1,-1 0 1,-1-12-1,2 19 60,0 0 0,0 0 1,0 1-1,0-1 0,-1 0 0,1 0 1,0 0-1,0 0 0,-1 0 0,1 0 1,-1 0-1,1 1 0,-1-1 0,1 0 1,-1 0-1,1 1 0,-1-1 0,1 0 1,-1 1-1,0-1 0,0 0 0,1 1 1,-1-1-1,0 1 0,0-1 0,0 1 1,1 0-1,-1-1 0,0 1 0,0 0 1,0 0-1,0-1 0,0 1 0,0 0 1,0 0-1,0 0 0,0 0 0,0 0 1,1 0-1,-3 1 0,1 0-18,0 0-1,0-1 1,0 1 0,1 0-1,-1 1 1,0-1-1,1 0 1,-1 0-1,0 1 1,1-1 0,0 1-1,-1-1 1,1 1-1,0 0 1,0 0 0,0-1-1,-1 4 1,-1 1 2,1 0 0,0 0 0,1 1-1,-1-1 1,1 1 0,0-1 0,1 1 0,0 0 0,0-1 0,0 1 0,1 0 0,0-1-1,0 1 1,1-1 0,-1 0 0,6 11 0,-5-12-109,0 0 0,1-1 0,0 1 0,0-1 0,0 0 0,1 0 0,-1 0 0,1 0 0,0-1 0,0 0 0,0 1 0,0-1 0,1-1 0,-1 1 0,1-1 0,0 0 0,0 0-1,0 0 1,0 0 0,0-1 0,6 1 0,19 1-2010,-3-2-695</inkml:trace>
  <inkml:trace contextRef="#ctx0" brushRef="#br0" timeOffset="4">1558 891 4233,'0'0'1694,"-2"9"-1337,-3 9-44,1 1 0,-2 23 0,5-35-235,1 1-1,0-1 0,1 0 1,1 13-1,-1-18-67,-1 1 1,1-1-1,0 1 1,0-1-1,0 0 1,0 0-1,0 1 1,0-1-1,1 0 1,-1 0-1,1 0 1,-1 0-1,1 0 1,3 2-1,-4-3 7,-1-1-1,1 0 1,0 1-1,-1-1 1,1 0-1,0 0 1,0 0 0,-1 1-1,1-1 1,0 0-1,0 0 1,-1 0-1,1 0 1,0 0-1,0 0 1,-1 0 0,1-1-1,0 1 1,-1 0-1,1 0 1,0-1-1,0 1 1,-1 0 0,1-1-1,-1 1 1,1 0-1,0-1 1,-1 1-1,1-1 1,-1 1 0,1-1-1,-1 1 1,1-1-1,-1 0 1,1 1-1,-1-1 1,0 1 0,1-1-1,-1 0 1,0 0-1,1 1 1,-1-2-1,13-34 500,-12 32-533,4-19 76,-1 0 1,2-26 0,-4 27 153,1 0-1,8-34 1,-11 55-169,0 0 0,1 1 1,-1-1-1,0 0 0,0 0 0,1 0 0,-1 0 0,1 1 0,-1-1 0,1 0 0,-1 0 0,1 1 0,-1-1 0,1 0 0,0 1 0,-1-1 0,1 0 0,0 1 0,0-1 0,-1 1 0,1-1 0,0 1 0,0 0 0,0-1 0,0 1 0,0 0 0,1 0-37,0 0 0,-1 0 0,1 0 0,-1 0 0,1 1 0,-1-1 0,1 1 0,-1-1 0,1 1 0,-1 0 0,1-1 1,-1 1-1,3 2 0,2 1-41,-1 1 1,1 0 0,-1 0 0,0 1 0,6 7 0,-6-5 25,0 0 0,-1 0 1,0 0-1,0 0 1,-1 1-1,0 0 0,3 15 1,-2 0-736,1 38 1,-2-19-1060,-3-42 1675,0 0-1,0 0 1,0-1-1,0 1 0,0 0 1,0 0-1,0 0 1,0 0-1,0-1 0,1 1 1,-1 0-1,0 0 1,1-1-1,-1 1 1,1 0-1,-1 0 0,1-1 1,-1 1-1,1 0 1,-1-1-1,1 1 0,-1-1 1,1 1-1,0-1 1,-1 1-1,1-1 1,0 1-1,0-1 0,-1 0 1,1 1-1,0-1 1,0 0-1,0 0 0,-1 1 1,1-1-1,0 0 1,0 0-1,1 0 1</inkml:trace>
  <inkml:trace contextRef="#ctx0" brushRef="#br0" timeOffset="5">2125 801 1744,'0'0'5632,"-9"-1"-5512,-28-2-65,36 4-49,0-1 1,-1 0-1,1 1 1,0 0-1,-1-1 1,1 1-1,0 0 1,0 0-1,0-1 1,0 1-1,0 0 1,0 0-1,0 0 1,0 1-1,0-1 1,0 0-1,1 0 1,-1 0-1,0 0 1,1 1-1,-1-1 1,1 0-1,-1 1 1,1-1-1,-1 2 1,-1 3 67,-7 17 387,1-1 0,-10 44 0,15-54-366,1 0 0,1 1 0,0-1-1,1 0 1,0 0 0,1 1 0,4 17-1,-4-24-71,1 0-1,1-1 1,-1 1-1,1-1 0,0 0 1,0 0-1,0 0 0,1 0 1,0-1-1,0 1 1,0-1-1,0 0 0,1 0 1,7 5-1,-10-7-5,0-1 0,0 0 0,1 0 0,-1 0 0,0 0 0,0 0-1,0 0 1,1 0 0,-1-1 0,1 1 0,-1-1 0,0 0 0,1 1 0,-1-1 0,1 0 0,-1 0-1,0-1 1,1 1 0,-1-1 0,1 1 0,-1-1 0,0 0 0,0 1 0,1-1 0,-1 0 0,0-1 0,0 1-1,0 0 1,0-1 0,0 1 0,0-1 0,-1 1 0,1-1 0,0 0 0,-1 0 0,1 0 0,-1 0-1,2-2 1,5-12 36,1 0-1,-2 0 1,0-1-1,-1 0 1,6-27-1,11-91-295,-16 79 60,-3 1-1,-3-1 0,-2 1 0,-14-99 0,14 151 256,1-1 256,-1 0-1,0 0 0,0 0 0,0 0 1,0 0-1,0 1 0,-1-1 1,0 0-1,-3-5 0,5 10-320,-1-1 0,1 1-1,-1-1 1,1 0 0,0 1 0,-1-1-1,1 1 1,0-1 0,-1 1-1,1-1 1,0 1 0,0 0 0,-1-1-1,1 1 1,0-1 0,0 1 0,0-1-1,0 1 1,0 0 0,0-1-1,0 1 1,0 0 0,-5 55-9,3 0-1,1 0 1,10 67 0,-4-82 90,2-1 0,21 70 1,-23-95-667,1 0 0,0 0 0,1 0 0,0-1 0,1 0 1,1-1-1,0 0 0,1 0 0,22 22 0,-8-19-3577</inkml:trace>
  <inkml:trace contextRef="#ctx0" brushRef="#br0" timeOffset="6">2849 484 1424,'0'0'5826,"-10"5"-5652,5-2-147,1-2 9,0 1 0,1 0 0,-1 0 0,1 0 1,-1 1-1,1-1 0,0 1 0,0 0 0,0 0 0,0 0 1,1 0-1,-1 0 0,1 1 0,0-1 0,0 1 0,0-1 1,-2 7-1,-7 23 241,2 1 1,2 1-1,1-1 1,2 1 0,1 1-1,1-1 1,6 59-1,-3-85-287,1 0 0,0 0 0,0 0 0,1 0 0,0 0 0,1-1 0,-1 1 0,2-1 1,-1 0-1,1 0 0,0 0 0,1-1 0,0 0 0,0 0 0,1 0 0,-1-1 0,1 0 0,1 0 0,-1-1 0,9 5 0,-6-5-211,0 0 0,0-1 0,0 0 0,0 0 0,0-1-1,1-1 1,0 0 0,-1 0 0,1-1 0,0 0 0,0-1 0,0-1 0,0 1 0,0-2 0,-1 1 0,15-5 0,20-12-1989</inkml:trace>
  <inkml:trace contextRef="#ctx0" brushRef="#br0" timeOffset="7">3484 508 3409,'0'0'1557,"6"9"-1325,20 37 1321,33 77-1,-23-14-222,-32-93-1217,0-1 0,-2 1 1,0-1-1,-1 1 0,-1 20 1,0-32-82,0-1 0,-1 0 0,0 0 0,0 0 0,0 0 0,0 0 0,0 0 0,0 0 0,-1 0 0,0 0 0,1 0 0,-1-1 0,0 1 0,0-1 0,-3 3 0,0 0-16,0-1 1,-1 0-1,1-1 1,-1 1-1,1-1 1,-1 0-1,-7 3 1,2-2-271,0-1 0,0 0 0,1-1 0,-1 0 0,-1 0 0,1-1 0,0-1 0,-17-1 0,-5-8-1713,6-8-928</inkml:trace>
  <inkml:trace contextRef="#ctx0" brushRef="#br0" timeOffset="8">4157 1 4977,'0'0'2753,"-68"59"-2473,45-30-96,0 2-136,5 0 32,4 2-80,5-1-304,8 3-328,1-7-1257,2-10-727</inkml:trace>
  <inkml:trace contextRef="#ctx0" brushRef="#br0" timeOffset="9">4243 125 6185,'0'0'656,"-28"47"33,12-22-1,0 3-208,-1 2-240,0 1-112,-1 4-128,-6 7-232,-11 7-720,3-8-881,3-11-2976</inkml:trace>
  <inkml:trace contextRef="#ctx0" brushRef="#br0" timeOffset="10">0 269 3305,'0'0'4209,"21"10"-4577,-8 3 368,1 3 0,2 2-64,0 1-569,3 3-791,-4-5-464</inkml:trace>
  <inkml:trace contextRef="#ctx0" brushRef="#br0" timeOffset="11">196 261 2713,'0'0'2376,"13"52"-2304,-4-28-72,9 13-120,0-6-688,0-5-920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1:38.625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290 185 80,'0'-3'9195,"3"1"-9605,24-3 546,0 1 0,0 1 0,1 1 1,51 4-1,-77-2-319,0 1-1,-1-1 1,1 0-1,0 0 1,-1 1 0,1-1-1,0 1 1,-1-1-1,1 1 1,-1 0-1,1 0 1,-1 0 0,1 0-1,-1 0 1,0 0-1,0 0 1,1 0 0,-1 0-1,0 0 1,0 1-1,0-1 1,0 1-1,0-1 1,0 0 0,-1 1-1,1 0 1,0-1-1,-1 1 1,1 1 0</inkml:trace>
  <inkml:trace contextRef="#ctx0" brushRef="#br0" timeOffset="1">224 442 1224,'0'0'7637,"4"0"-6873,132-29 1092,-26 25-2515,-4 0-5159,-82 0 1590</inkml:trace>
  <inkml:trace contextRef="#ctx0" brushRef="#br0" timeOffset="2">0 194 4033,'0'0'5245,"4"0"-4857,171-9 292,-174 9-854,0 0-1,0 0 0,0 1 1,0-1-1,0 0 1,0 0-1,0 0 1,0 1-1,0-1 0,0 1 1,0-1-1,-1 0 1,1 1-1,9 16-3491,-10-16 3491,0 0 1,0 0-1,0 0 1,0 0-1,0 0 1,-1 1-1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1:38.628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28 218 904,'0'0'3984,"-4"-3"-3566,1 0-265,0-1-1,0 1 0,1 0 0,0-1 0,-4-6 0,5 9-99,1 0 0,-1 0 0,1 0 0,-1 0-1,1 0 1,0 0 0,-1 0 0,1 0 0,0 0 0,0-1 0,0 1-1,0 0 1,0 0 0,0 0 0,0 0 0,0 0 0,0 0-1,1 0 1,-1 0 0,0 0 0,1 0 0,-1 0 0,1 0-1,-1 0 1,1 0 0,-1 0 0,1 0 0,0 0 0,0 0 0,-1 0-1,1 1 1,2-2 0,2-2-8,1 1 0,1 0 1,-1 0-1,0 0 0,1 1 0,-1 0 0,1 0 0,0 1 1,0 0-1,0 0 0,-1 0 0,1 1 0,0 0 1,0 1-1,0-1 0,0 1 0,0 1 0,8 2 0,-5-1 13,0 0 0,0 1 0,-1 0 0,0 1 0,0 0-1,0 1 1,0 0 0,-1 0 0,0 0 0,0 1 0,10 12-1,-14-15-47,-1 1 0,0-1 0,0 1 0,0-1-1,-1 1 1,1 0 0,-1 0 0,0 0 0,-1 0-1,1 0 1,-1 0 0,0 1 0,0-1 0,-1 0-1,0 1 1,1-1 0,-2 1 0,1-1 0,-2 8-1,0-7-277,0 0-1,0-1 0,0 1 0,-1 0 1,0-1-1,0 1 0,0-1 0,-1 0 1,0 0-1,0 0 0,0 0 0,-1-1 0,1 0 1,-1 0-1,0 0 0,-7 4 0,0-3-1968</inkml:trace>
  <inkml:trace contextRef="#ctx0" brushRef="#br0" timeOffset="1">361 0 4065,'0'0'1795,"-8"9"-1211,-25 32 286,31-37-785,0 0 1,0 0 0,0 1-1,0-1 1,1 0 0,0 1 0,-1-1-1,2 1 1,-1-1 0,0 1-1,1 0 1,0-1 0,0 1 0,1 6-1,0 5 94,-1-4-97,1 0 0,1 1 1,0-1-1,1-1 0,0 1 0,1 0 0,0-1 1,1 1-1,0-1 0,10 15 0,-6-12-287,0-1 0,1 0 0,0-1 0,1 0 0,0-1 0,1 0 0,21 14 0,-27-21-245,1 0 1,-1-1-1,1 0 1,0 0 0,0-1-1,0 1 1,0-1-1,0-1 1,0 0-1,12 1 1,3-1-2537</inkml:trace>
  <inkml:trace contextRef="#ctx0" brushRef="#br0" timeOffset="2">787 118 6705,'0'0'2409,"64"4"-2409,-37 1-40,12 6-704,-5-1-1153,-8-5-1175</inkml:trace>
  <inkml:trace contextRef="#ctx0" brushRef="#br0" timeOffset="3">873 328 6313,'0'0'2697,"60"0"-2201,-8 0-264,18 0-232,7-2-648,-18-1-1272,-16-3-2938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1:38.632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4352 106 960,'0'0'5129,"0"-4"-4375,0 2-638,0 0 0,1 1 0,-2-1 0,1 0 0,0 0 0,0 0 0,-1 0 0,1 0 0,0 1 0,-1-1 0,0 0 1,0 0-1,1 1 0,-1-1 0,0 1 0,0-1 0,0 0 0,-1 1 0,1 0 0,0-1 0,0 1 0,-1 0 0,1 0 0,-1-1 0,1 1 0,-1 0 0,0 1 1,1-1-1,-1 0 0,0 0 0,0 1 0,1-1 0,-1 1 0,-3-1 0,-2 1-113,0 0 0,0 0 0,1 0 0,-1 1 0,0 0 0,0 1 0,0-1 0,1 1-1,-1 1 1,1-1 0,-1 1 0,1 0 0,0 1 0,0-1 0,0 1 0,1 1 0,0-1 0,-1 1 0,1-1 0,-4 7 0,-1 0 5,1 0 1,1 1-1,0 0 1,0 0 0,2 1-1,-1 0 1,1 0-1,-7 26 1,6-2 85,1-1 0,2 1 0,2 0 1,1 0-1,5 53 0,-1-64-136,0 0-1,11 37 1,-11-52-290,0 0-1,2 0 0,-1 0 1,1 0-1,1-1 1,0 0-1,13 18 1,-16-25 99,0 0-1,1-1 1,-1 1 0,1-1-1,-1 0 1,1 0 0,0 0-1,-1 0 1,1-1 0,0 1-1,0-1 1,0 0 0,0-1 0,1 1-1,-1 0 1,0-1 0,7 0-1,15 0-2180</inkml:trace>
  <inkml:trace contextRef="#ctx0" brushRef="#br0" timeOffset="1">4391 385 5129,'0'0'3034,"8"9"-2412,1 1-387,-1 2 1,1-1 0,-2 1 0,0 0 0,0 0 0,5 15 0,-3 1 190,9 46 1,-16-61-403,0 0 0,-1 0 0,0 0 0,-1 0 0,-1 0 0,-2 14 0,2-23-70,0 0-1,-1 0 1,0 0-1,0 0 1,0-1-1,0 1 1,0-1-1,-1 1 1,1-1-1,-1 0 1,-5 4-1,7-5-113,-1-1-1,0 1 1,0-1-1,1 1 1,-1-1-1,0 0 0,0 1 1,-1-1-1,1 0 1,0-1-1,0 1 1,0 0-1,-1 0 0,1-1 1,0 0-1,-1 1 1,1-1-1,0 0 1,-1 0-1,1 0 0,-3-1 1</inkml:trace>
  <inkml:trace contextRef="#ctx0" brushRef="#br0" timeOffset="2">4714 363 2713,'0'0'2444,"-8"11"-2081,-13 18 430,-19 34 0,34-53-598,0 1 1,1 1-1,0-1 0,1 1 1,0 0-1,1 0 1,0 0-1,-1 16 1,4-22-154,-1-1 1,1 1 0,0 0 0,1-1 0,-1 1-1,1-1 1,0 1 0,0-1 0,1 1 0,0-1 0,0 1-1,0-1 1,0 0 0,1 0 0,0 0 0,0-1-1,0 1 1,1-1 0,0 0 0,-1 1 0,2-1 0,-1-1-1,0 1 1,1-1 0,-1 0 0,1 0 0,10 5-1,-5-4-208,0 1 0,0-1-1,1-1 1,0 0 0,-1 0-1,1-1 1,0-1-1,0 0 1,0 0 0,0-1-1,0-1 1,0 1-1,0-2 1,0 0 0,0 0-1,17-6 1,11-11-2044</inkml:trace>
  <inkml:trace contextRef="#ctx0" brushRef="#br0" timeOffset="3">5213 1 1072,'0'0'674,"8"9"-66,22 24 480,-2 1-1,39 63 1,-52-69-695,0 1 1,-2 1-1,-2 0 0,0 0 1,-2 2-1,-2-1 0,0 1 0,-2 0 1,1 52-1,-7-69-246,0 0 1,-1 0-1,-1-1 1,0 1-1,-1-1 0,-1 1 1,0-1-1,-1 0 1,-10 18-1,-10 12 157,-46 57 0,0 2-352,13 5-1359,21-37-2103,17-35-901</inkml:trace>
  <inkml:trace contextRef="#ctx0" brushRef="#br0" timeOffset="4">18 1783 3329,'0'0'2104,"1"12"-1909,0 13-163,3 180 1850,-4-205-1879,-3 23 10,3-22-11,0 0 1,0 0-1,0 0 0,0 0 0,-1 0 1,1 0-1,0 0 0,-1 0 0,1 0 1,-1 0-1,1 0 0,-1 0 0,1 0 1,-1 0-1,0 0 0,-1 1 0,2-2 45,-1-1-1,1 1 0,-1 0 1,1-1-1,-1 1 1,1-1-1,0 1 0,-1-1 1,1 1-1,0-1 0,-1 1 1,1-1-1,0 1 0,0-1 1,0 1-1,-1-1 1,1 0-1,0 1 0,0-1 1,0 1-1,0-1 0,0 0 1,-2-17 62,2 18-110,-3-21-136,2 0-1,0 0 1,1 0 0,2 0-1,0 0 1,1 0 0,1 0-1,1 1 1,11-31 0,-15 48 146,0 1 1,1-1 0,-1 1-1,0-1 1,1 1 0,-1 0 0,1-1-1,0 1 1,0 0 0,0 0-1,0 0 1,0 1 0,0-1 0,0 0-1,1 1 1,-1-1 0,1 1-1,-1 0 1,1 0 0,-1 0-1,1 0 1,0 0 0,2 0 0,-1 1 0,-1 0 1,0 1-1,0-1 1,0 1-1,1-1 1,-1 1-1,0 0 1,0 0-1,0 1 0,0-1 1,0 1-1,-1-1 1,1 1-1,0 0 1,-1 0-1,1 0 1,-1 0-1,0 0 1,3 3-1,6 10 53,1 0-1,-2 0 1,0 1-1,-1 0 1,9 21-1,30 92-2007,-37-96-141,-5-17-434</inkml:trace>
  <inkml:trace contextRef="#ctx0" brushRef="#br0" timeOffset="5">575 1703 4017,'0'0'1171,"-11"11"-678,-1 1-282,4-5-44,1 0 1,1 0-1,-1 1 1,1 0-1,1 0 1,-1 1 0,-5 12-1,4-6 72,0 0-1,2 0 0,0 0 1,0 0-1,2 1 1,0 0-1,0 0 1,0 28-1,3-41-218,1 0 0,-1 0-1,0-1 1,1 1 0,0 0 0,-1 0 0,1 0 0,1 0-1,-1-1 1,0 1 0,0 0 0,1-1 0,0 1-1,-1-1 1,1 1 0,0-1 0,0 0 0,0 0-1,1 0 1,-1 0 0,0 0 0,1-1 0,-1 1 0,1-1-1,-1 1 1,1-1 0,0 0 0,0 0 0,0 0-1,0-1 1,-1 1 0,7 0 0,-1 0 28,-1-1 1,0 0-1,1 0 0,-1-1 1,0 1-1,1-2 1,-1 1-1,0-1 0,0 0 1,0-1-1,0 1 1,9-7-1,-7 4-6,-1-1-1,1 0 1,-2 0 0,1-1 0,-1 0-1,0 0 1,0-1 0,-1 0-1,0 0 1,0-1 0,-1 0 0,0 0-1,4-10 1,-7 14-43,-1 0 1,1 0-1,-1-1 0,0 1 1,0 0-1,0-1 0,-1 1 1,0-1-1,0 1 0,0 0 1,-1-1-1,0 1 0,0-1 1,0 1-1,-1 0 0,0 0 1,0 0-1,0 0 0,0 0 1,-1 0-1,0 1 0,0-1 1,0 1-1,0 0 0,-9-8 1,7 7-87,-1 0 1,-1 0-1,1 1 0,-1 0 1,0 0-1,0 0 0,0 1 1,0 0-1,0 1 1,-1 0-1,1 0 0,-1 0 1,0 1-1,0 0 1,1 0-1,-1 1 0,-11 1 1,18-1-81,-1 1 0,1-1 0,0 0 0,-1 1 0,1 0 0,0-1 0,-1 1 0,1 0 0,0-1 0,0 1 0,-1 0 0,1 0 0,0 0 1,0 0-1,0 0 0,0 0 0,0 1 0,1-1 0,-1 0 0,0 0 0,0 1 0,1-1 0,-1 0 0,1 1 0,-1-1 0,1 1 0,0-1 0,-1 1 0,1-1 0,0 1 0,0-1 1,0 3-1</inkml:trace>
  <inkml:trace contextRef="#ctx0" brushRef="#br0" timeOffset="6">903 1637 4849,'0'0'1196,"-3"8"-746,-3 11 74,1 1 0,0-1-1,2 1 1,0-1 0,0 23 0,4-23-378,0-1 1,1 1-1,0 0 1,9 26-1,-9-36-154,1 0-1,1 1 1,0-2-1,0 1 1,1 0-1,0-1 1,0 0-1,1 0 1,0 0-1,11 10 1,-20-46 2010,0 9-1987,-1 0 1,2 0-1,1 0 1,0 0-1,2-20 1,0 34-33,-1 0 0,1 1 0,0-1 0,0 0 0,1 0 0,0 0 0,-1 1 0,1-1 0,1 1 0,-1 0 0,1-1 0,0 1 0,0 0 0,0 0 0,0 1 0,1-1 0,-1 1 0,1 0 0,0 0 0,0 0 0,0 0 0,1 0 0,-1 1 0,9-3 0,0 1-736,0 1 1,-1 1-1,2 1 1,-1 0-1,0 0 1,0 1-1,16 2 1,-8 0-1838</inkml:trace>
  <inkml:trace contextRef="#ctx0" brushRef="#br0" timeOffset="7">1328 1747 3977,'0'0'3454,"0"9"-3006,-9 87 1937,-2 49-1619,3-226 704,8 72-1552,3-70-720,-2 71 757,0 0 1,1 0-1,0 0 0,0 0 0,1 0 1,0 1-1,6-13 0,-8 20 40,-1-1 0,0 1 0,0-1 0,1 1 0,-1-1 0,1 1-1,-1-1 1,0 1 0,1 0 0,-1-1 0,1 1 0,-1 0 0,1-1-1,-1 1 1,1 0 0,-1-1 0,1 1 0,0 0 0,-1 0-1,1 0 1,-1 0 0,1 0 0,-1-1 0,1 1 0,0 0 0,-1 0-1,1 0 1,-1 1 0,1-1 0,0 0 0,-1 0 0,1 0 0,-1 0-1,1 0 1,-1 1 0,1-1 0,-1 0 0,1 1 0,-1-1 0,1 0-1,-1 1 1,1-1 0,-1 0 0,1 1 0,-1-1 0,0 1 0,1-1-1,-1 1 1,0-1 0,1 1 0,-1-1 0,0 1 0,1 0 0,17 32-19,-17-31 23,14 37-3,-11-29 0,-1 0 0,1 0 0,1-1 1,0 1-1,11 16 0,-16-26 9,0 0 0,1 0 0,-1 0 0,0 0 1,0 1-1,1-1 0,-1 0 0,0 0 0,0 0 0,1 0 0,-1 0 0,0 0 0,0 0 0,1 0 1,-1 0-1,0 0 0,0 0 0,1 0 0,-1 0 0,0 0 0,1 0 0,-1 0 0,0 0 0,0 0 1,1 0-1,-1 0 0,0 0 0,0-1 0,1 1 0,-1 0 0,0 0 0,0 0 0,0 0 0,1-1 1,-1 1-1,0 0 0,0 0 0,0 0 0,0-1 0,1 1 0,-1 0 0,0 0 0,0-1 0,0 1 1,0 0-1,0-1 0,9-15 224,-7 12-199,15-34 25,-4 10-183,1 1 0,28-43 1,-42 69 125,1 0 1,-1 0-1,1 0 1,0 0-1,-1 1 1,1-1-1,0 0 1,-1 0-1,1 0 1,0 0 0,0 1-1,0-1 1,0 0-1,0 1 1,0-1-1,0 1 1,0-1-1,0 1 1,0 0-1,0-1 1,0 1-1,0 0 1,0 0-1,0 0 1,1-1-1,-1 1 1,0 0-1,0 1 1,0-1 0,0 0-1,0 0 1,0 0-1,0 1 1,1-1-1,-1 0 1,0 1-1,0-1 1,0 1-1,0-1 1,-1 1-1,1 0 1,0-1-1,0 1 1,0 0-1,0 0 1,-1 0-1,1-1 1,0 1 0,0 2-1,4 3-10,-1 2 0,0-1 0,0 0 0,0 1 0,2 10 0,3 12-732,7 39 0,5 18-1431,-15-73-364</inkml:trace>
  <inkml:trace contextRef="#ctx0" brushRef="#br0" timeOffset="8">2093 1603 784,'0'0'7112,"-4"-1"-6489,-2-1-560,0 0-1,-1 0 1,1 1 0,-1 0-1,1 1 1,-1-1 0,1 1-1,-1 0 1,1 1-1,-1 0 1,1 0 0,-1 0-1,1 1 1,0 0 0,0 0-1,0 0 1,0 1 0,0 0-1,0 0 1,1 1-1,-1-1 1,1 1 0,0 0-1,0 1 1,1-1 0,-6 7-1,8-8-27,1 0 0,-1 0 0,1 0 0,0 0 0,0 0 0,0 0 0,0 0 1,1 0-1,-1 1 0,1-1 0,0 0 0,0 0 0,0 1 0,0-1 0,0 0 0,1 0 0,0 1 0,-1-1 0,1 0 0,0 0 0,1 0 0,-1 0 0,0 0 0,1 0 0,0-1 0,-1 1 0,4 3 0,5 7 191,1 0 1,1-1-1,25 20 0,-31-26-238,29 21 121,-17-13-84,28 28 0,-45-41-22,0 0 0,-1-1 0,1 1 0,0 0 0,-1 0 0,1-1 0,-1 1 0,1 0 0,-1 0 0,1 0 0,-1 0 1,0 0-1,0-1 0,1 1 0,-1 0 0,0 0 0,0 0 0,0 0 0,0 0 0,0 0 0,0 0 0,0 0 0,0 0 0,0 0 1,-1 0-1,1 0 0,0 0 0,-1 0 0,1 0 0,0-1 0,-1 1 0,1 0 0,-1 0 0,1 0 0,-1-1 0,0 1 0,1 0 1,-2 0-1,-3 3 39,0 0 1,0 0 0,-1-1 0,-10 6 0,6-3-67,-15 9-258,-27 21 0,6 3-4220</inkml:trace>
  <inkml:trace contextRef="#ctx0" brushRef="#br0" timeOffset="9">2429 1717 3993,'0'0'5833,"0"8"-5738,1 47 399,15 106 0,-13-146-633,5 30-952,-7-42 710,-1 0 0,0 0 0,0 1 0,0-1 0,0 0 0,-1 1 0,1-1 0,-1 0 0,0 0 0,-1 4 0</inkml:trace>
  <inkml:trace contextRef="#ctx0" brushRef="#br0" timeOffset="10">2303 1549 4609,'0'0'2072,"75"14"-4768,-41-9 839</inkml:trace>
  <inkml:trace contextRef="#ctx0" brushRef="#br0" timeOffset="11">2739 1687 2921,'0'0'1093,"0"8"-575,-8 76 1351,2-41-1320,3 1 0,2 59 0,7-80-528,0-20 320,1-13 531,18-58-347,-9 22-678,2 1 0,2 1 0,30-50 0,-49 93 163,-1 0 0,1-1-1,0 1 1,0 0-1,0 0 1,0 0 0,0 0-1,0-1 1,0 1-1,0 1 1,0-1 0,1 0-1,-1 0 1,0 0-1,0 1 1,1-1 0,-1 0-1,1 1 1,-1-1-1,1 1 1,1-1 0,-2 2-9,0-1 0,1 1 0,-1-1 0,0 1 0,1 0 0,-1-1 0,0 1 0,0 0 0,1 0 0,-1 0 0,0 0 0,0 0 0,0 0 0,0 0 0,0 0 0,0 0 0,-1 0 0,1 1 0,0-1 0,-1 0 0,2 3 0,36 84 143,-26-56-63,20 35-1,-27-56-178,2-1-1,-1-1 1,1 1-1,1-1 1,-1 0-1,2-1 0,12 11 1,-17-17-227,0 1 0,0-1 1,1 1-1,-1-1 0,1 0 1,0-1-1,-1 1 0,1-1 0,0 0 1,0 0-1,0 0 0,0-1 0,9 0 1,7 0-3780</inkml:trace>
  <inkml:trace contextRef="#ctx0" brushRef="#br0" timeOffset="12">3336 1614 4217,'0'0'3407,"0"3"-3256,-1 11 271,1 0 0,1 1 0,0-1 0,1 0 0,1 0-1,0 0 1,6 16 0,2 12 106,-2-2-269,18 48-1,-22-75-251,1-1 0,0 1 0,0-1 0,1 0 0,1 0 0,0-1 0,14 15 0,-21-24 9,0-1 1,0 0-1,0 0 1,1 0 0,-1 0-1,0 0 1,1-1-1,-1 1 1,0 0 0,1 0-1,-1-1 1,1 1-1,-1-1 1,1 1 0,-1-1-1,1 0 1,-1 0-1,1 0 1,-1 1-1,1-1 1,0-1 0,-1 1-1,1 0 1,-1 0-1,1-1 1,-1 1 0,1 0-1,-1-1 1,1 0-1,-1 1 1,0-1 0,1 0-1,-1 0 1,0 0-1,1 0 1,-1 0 0,0 0-1,0 0 1,0 0-1,0 0 1,2-3 0,4-6 146,0 0 1,0 0 0,-1-1 0,6-15 0,-8 20-173,17-41 79,-2-2 0,-2 0 0,-3-1 0,13-73 0,-24 70 782</inkml:trace>
  <inkml:trace contextRef="#ctx0" brushRef="#br0" timeOffset="13">4297 1317 1032,'0'0'1479,"-8"1"-777,-7 1-185,0 1 1,0 1-1,0 0 0,1 1 1,-24 11-1,24-7-221,0 0-1,1 2 0,-1-1 1,2 2-1,0 0 0,0 0 0,1 1 1,1 0-1,0 1 0,1 0 1,1 1-1,0 0 0,0 0 0,-5 19 1,9-21-204,0 0 0,1 0 1,0 0-1,1 0 0,0 0 0,1 1 1,1-1-1,0 0 0,1 1 0,0-1 1,1 0-1,0 1 0,1-1 1,1-1-1,0 1 0,1 0 0,0-1 1,10 15-1,-7-13-214,2-2 0,0 1 0,0-1 0,1-1 0,0 0 0,1 0 0,22 14 0,-13-12-801,0 0-1,1-2 1,1-1-1,27 10 1,-13-10-2007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1:38.646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1 357 5009,'0'0'3017,"23"49"-2841,-10-28-104,2 2-64,0 1-8,3-1-48,0-1-704,4-1-601,-3-5-703,-5-8-849</inkml:trace>
  <inkml:trace contextRef="#ctx0" brushRef="#br0" timeOffset="1">180 381 6209,'0'0'1409,"9"60"-1489,9-31-128,15 11-953,-4-8-695,-1-9-1217</inkml:trace>
  <inkml:trace contextRef="#ctx0" brushRef="#br0" timeOffset="2">580 709 4297,'0'0'6425,"13"-23"-6817,8 23 384,6 3-304,1 1-152,1-2-232,6 3-352,-9-3-673,-6-1-1215</inkml:trace>
  <inkml:trace contextRef="#ctx0" brushRef="#br0" timeOffset="3">504 905 6369,'0'0'3017,"72"0"-2945,-16-1-64,-1-2-8,-5-2-272,6-5-920,-21 0-913,-2-3-1167</inkml:trace>
  <inkml:trace contextRef="#ctx0" brushRef="#br0" timeOffset="4">1138 598 4121,'0'0'1583,"0"10"-838,0 18 106,3 95 1114,-2-101-1869,2 0 0,0 0 0,12 36 0,-15-58-82,0 0 1,-1 0-1,1 1 0,0-1 1,0 0-1,0 0 1,0 0-1,0 0 1,0 0-1,0 0 1,0 1-1,0-1 0,0 0 1,0 0-1,0 0 1,0 0-1,0 0 1,0 0-1,0 0 1,0 1-1,0-1 0,1 0 1,-1 0-1,0 0 1,0 0-1,0 0 1,0 0-1,0 0 0,0 0 1,0 1-1,0-1 1,0 0-1,0 0 1,0 0-1,1 0 1,-1 0-1,0 0 0,0 0 1,0 0-1,0 0 1,0 0-1,0 0 1,0 0-1,1 0 1,-1 0-1,0 0 0,0 0 1,0 0-1,0 0 1,0 0-1,0 0 1,1 0-1,-1 0 0,0 0 1,0 0-1,0 0 1,0 0-1,0 0 1,0 0-1,0 0 1,0 0-1,1 0 0,-1 0 1,3-12 677,1-23-131,-3 31-596,3-74 26,-3 42-377,7-43 0,-8 78 294,0 0 0,1 0-1,-1 1 1,0-1-1,1 0 1,-1 1 0,1-1-1,-1 0 1,1 1 0,0-1-1,-1 1 1,1-1-1,-1 1 1,1-1 0,0 1-1,-1-1 1,1 1 0,0-1-1,0 1 1,-1 0 0,1 0-1,0-1 1,0 1-1,0 0 1,-1 0 0,1 0-1,0 0 1,1 0 0,26 1-2234,-23 0 2109,24 3-1554,-2 1-319</inkml:trace>
  <inkml:trace contextRef="#ctx0" brushRef="#br0" timeOffset="5">1479 642 1632,'0'0'1425,"-8"3"-501,5-2-886,-19 9 1030,0 0 0,-37 24 0,52-29-814,0 0 0,1 1 0,0 0 0,0 0 0,-8 10-1,11-12-249,1-1 0,0 0-1,0 1 1,1-1-1,-1 1 1,1-1 0,-1 1-1,1 0 1,0 0-1,1-1 1,-1 1-1,1 0 1,-1 5 0,1-8-28,1 1 0,-1-1 1,0 0-1,1 1 1,-1-1-1,1 0 0,-1 1 1,1-1-1,0 0 1,0 0-1,-1 1 0,1-1 1,0 0-1,0 0 1,0 0-1,0 0 0,0 0 1,0 0-1,0 0 1,1-1-1,-1 1 0,0 0 1,0-1-1,1 1 1,-1-1-1,0 1 0,1-1 1,-1 1-1,1-1 1,-1 0-1,0 0 1,1 0-1,2 0 0,1 0-13,1 0-1,-1 0 1,1 0-1,-1-1 1,0 0-1,0 0 0,1 0 1,5-3-1,0-2-231,0 0-1,0-1 1,-1 0-1,0-1 0,0 0 1,-1-1-1,0 0 1,0 0-1,-1-1 1,0 0-1,-1 0 0,0-1 1,0 0-1,7-18 1,-13 25 877,0 1 1,-1 0 0,1 0 0,0-1-1,-1 1 1,0-7 0,-13 39-443,11-21-234,0 0-1,1 0 0,0 0 0,0 1 0,1-1 1,0 0-1,0 0 0,3 12 0,-3-16-147,1 0-1,1-1 1,-1 1 0,0 0-1,1-1 1,0 1 0,-1-1-1,1 0 1,1 0 0,-1 0-1,0 0 1,1 0 0,0 0-1,-1 0 1,1-1-1,0 1 1,1-1 0,-1 0-1,6 3 1,8 0-2558</inkml:trace>
  <inkml:trace contextRef="#ctx0" brushRef="#br0" timeOffset="6">1704 713 3137,'0'0'2215,"-6"10"-1663,-19 32-103,23-39-398,0 1 0,0 1 0,0-1 0,1 0-1,0 0 1,0 1 0,0-1 0,0 0 0,1 1 0,0-1-1,0 1 1,0 6 0,1 3-14,-1-14-37,0 0 0,0 0 0,0 1 0,0-1 0,0 0 0,0 0 1,0 0-1,0 0 0,0 0 0,0 0 0,0 0 0,0 0 0,0 0 0,0 1 0,0-1 0,0 0 0,0 0 1,0 0-1,0 0 0,0 0 0,0 0 0,0 0 0,0 0 0,0 0 0,0 1 0,0-1 0,0 0 1,0 0-1,0 0 0,0 0 0,1 0 0,-1 0 0,0 0 0,0 0 0,0 0 0,0 0 0,0 0 1,0 0-1,0 0 0,0 0 0,0 0 0,1 0 0,-1 0 0,0 0 0,0 0 0,0 0 0,0 0 1,0 0-1,0 0 0,0 0 0,0 0 0,1 0 0,5-5 203,6-9 348,20-37-1,-19 28-498,1 1 1,33-39 0,-46 60-29,0-1 0,0 1 1,0 0-1,0 0 0,0 0 1,0 0-1,1 0 0,-1 0 0,0 0 1,1 1-1,-1-1 0,0 0 0,1 1 1,-1-1-1,1 1 0,-1-1 1,1 1-1,-1 0 0,1 0 0,-1 0 1,1-1-1,-1 2 0,1-1 1,2 0-1,-2 1-41,0 0 0,0 0 0,-1 0 0,1 1 0,-1-1 0,1 0 0,-1 0 0,0 1 0,1-1 0,-1 1 0,0 0 0,0-1 0,0 1 0,0 0 0,0-1 0,0 1 0,-1 0 0,2 4 0,2 9-443,-1 1-1,2 32 1,-3-30-1362,6 31 1,-1-28-1957</inkml:trace>
  <inkml:trace contextRef="#ctx0" brushRef="#br0" timeOffset="7">2119 626 3425,'0'0'1503,"-8"0"-935,7 0-562,-4 0 114,0 0-1,0 1 0,-1 0 0,1 0 0,0 0 0,0 0 0,0 1 1,0 0-1,0 0 0,1 0 0,-1 0 0,1 1 0,-1 0 0,-3 3 1,-1 3 14,0 0 1,1 0-1,0 1 1,0 1 0,1-1-1,1 1 1,0 0 0,0 0-1,1 1 1,1 0-1,0 0 1,0 0 0,1 0-1,1 1 1,0-1 0,0 1-1,2-1 1,0 15-1,0-24-128,0-1-1,1 0 0,-1 1 0,1-1 0,-1 0 0,1 1 0,0-1 0,0 0 0,0 0 0,0 0 0,0 0 1,0 0-1,1 0 0,-1 0 0,1 0 0,-1 0 0,1-1 0,0 1 0,0-1 0,0 1 0,0-1 1,0 0-1,0 1 0,0-1 0,0 0 0,0-1 0,0 1 0,1 0 0,-1-1 0,0 1 0,1-1 0,-1 1 1,0-1-1,1 0 0,-1 0 0,0 0 0,1 0 0,-1-1 0,0 1 0,1-1 0,-1 1 0,0-1 1,0 0-1,1 0 0,-1 0 0,0 0 0,0 0 0,0-1 0,2-1 0,3-4 26,0 0 0,0 0 0,-1-1-1,0 0 1,-1 0 0,7-12 0,22-56 29,-28 61-52,63-178-328,-58 154 206,-2 0-1,-2-1 1,3-43 0,-10 72 148,1 7 145,-1 1 1,1-1-1,-1 0 0,0 1 1,0-1-1,-1 1 0,1-1 1,-2-3-1,2 7-171,0 0 0,0 0 0,0-1 0,0 1 0,-1 0-1,1 0 1,0 0 0,0 0 0,0 0 0,0 0 0,0 0 0,0 0 0,-1 0 0,1 0 0,0 0-1,0 0 1,0 0 0,0-1 0,0 1 0,-1 0 0,1 0 0,0 0 0,0 0 0,0 0 0,0 1-1,-1-1 1,1 0 0,0 0 0,0 0 0,0 0 0,0 0 0,0 0 0,0 0 0,-1 0-1,1 0 1,0 0 0,0 0 0,0 0 0,0 0 0,0 1 0,0-1 0,0 0 0,-1 0 0,1 0-1,0 0 1,0 0 0,0 0 0,0 1 0,0-1 0,0 0 0,0 0 0,0 0 0,0 0 0,0 0-1,0 1 1,0-1 0,0 0 0,0 0 0,0 0 0,0 0 0,0 0 0,0 1 0,0-1-1,0 0 1,-4 13-94,-2 19 55,1 0-1,2 0 1,1 1 0,1-1 0,2 0-1,5 35 1,-5-61-110,0 0 0,1 1 0,0-1 0,0 0 0,0 0 0,1 0 0,0 0 0,0-1 0,1 1 0,-1-1 0,1 0 0,0 0 0,1 0 0,6 6 0,0-2-517,0-1 0,1-1-1,-1 0 1,2 0-1,17 6 1,16 4-3318</inkml:trace>
  <inkml:trace contextRef="#ctx0" brushRef="#br0" timeOffset="8">2678 361 3697,'0'0'1891,"-6"11"-1504,-2 6 3,0 1 1,1 0 0,1 1 0,1-1-1,0 1 1,-2 23 0,6-25-223,1 0 0,0-1 0,2 1 0,-1 0-1,2 0 1,5 20 0,-6-31-194,0 0 0,0 0-1,1 0 1,-1 0 0,1 0 0,1 0-1,-1-1 1,1 0 0,0 1-1,0-1 1,0-1 0,1 1-1,0-1 1,0 1 0,0-1 0,0-1-1,1 1 1,-1-1 0,9 4-1,-10-6-123,0-1 1,-1 1-1,1-1 0,0 0 0,0 0 0,0 0 0,-1 0 0,1-1 0,0 1 0,0-1 1,-1 0-1,1 0 0,0-1 0,-1 1 0,1-1 0,-1 1 0,0-1 0,1 0 0,-1 0 1,0-1-1,0 1 0,4-5 0,20-20-3698</inkml:trace>
  <inkml:trace contextRef="#ctx0" brushRef="#br0" timeOffset="9">3050 298 4761,'0'0'1544,"9"7"-1209,5 5 17,-1 0 0,0 1 0,-1 1 0,0 0 0,-1 1 1,12 21-1,-13-17-165,-1 1 1,-1 0-1,-1 0 1,-1 0-1,-1 1 1,0 0-1,1 25 1,-5-33-103,0 0 0,-2-1 0,1 1 0,-1 0 0,-1 0 0,-1-1 0,0 1 0,0-1 0,-1 0 0,-1 0 0,0 0 0,0 0 0,-10 13 0,10-16-380,0-1 0,-1 0 0,0 0 0,-1 0 0,0 0 0,0-1 0,0-1 1,-1 1-1,-12 7 0,2-6-2318</inkml:trace>
  <inkml:trace contextRef="#ctx0" brushRef="#br0" timeOffset="10">3429 0 6385,'0'0'1849,"-47"67"-1769,34-37-80,2 2-8,5 1-104,4-1-320,4 0-801,8-8-687</inkml:trace>
  <inkml:trace contextRef="#ctx0" brushRef="#br0" timeOffset="11">3525 100 5369,'0'0'1592,"-27"54"-1143,20-31-161,3 2-104,4 2-184,0-1-56,18 4-728,0-8-889,1-8-1456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1:38.658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14 176 1432,'0'0'3825,"-3"-7"-3225,-8-22 714,18 45-1069,-1-1 0,5 19 0,-6-6 62,-2 0 1,-1 0-1,-2 52 1,-19 83 207,16-240 1283,4 43-2172,2 0 0,1 1 0,1 0 0,2 0 0,2 0 0,17-44 0,-24 72 372,0 0 0,0 1 0,0-1 1,1 1-1,0-1 0,0 1 0,0 0 0,1 0 0,-1 0 0,1 0 0,5-3 0,-7 6 2,0-1 0,0 1 0,0 0-1,0 0 1,0 1 0,1-1 0,-1 0-1,0 1 1,0-1 0,1 1 0,-1 0 0,0 0-1,1 0 1,-1 0 0,0 0 0,1 0-1,-1 1 1,0-1 0,1 1 0,-1 0-1,0-1 1,0 1 0,0 0 0,0 0 0,0 1-1,0-1 1,3 2 0,3 4 21,0 0 0,0 0-1,0 1 1,-1 0 0,0 1 0,0 0 0,-1 0 0,0 0 0,-1 0 0,6 16-1,1 5-184,-1 0 0,9 41 0,-11-25-4274</inkml:trace>
  <inkml:trace contextRef="#ctx0" brushRef="#br0" timeOffset="1">524 187 544,'0'0'3295,"-7"8"-3161,-4 4 255,0 1-1,1 0 1,1 0 0,0 1 0,-8 15-1,11-15-56,0 1 0,1-1-1,1 1 1,0 0 0,1 0-1,0 0 1,1 0 0,1 1-1,1 17 1,0-31-314,0 0 0,0 0-1,0-1 1,1 1 0,-1 0-1,1 0 1,-1 0 0,1 0 0,0 0-1,0 0 1,-1-1 0,1 1 0,1 0-1,-1-1 1,0 1 0,0 0 0,0-1-1,1 0 1,-1 1 0,1-1-1,-1 0 1,1 0 0,0 0 0,-1 0-1,1 0 1,0 0 0,0 0 0,2 1-1,-1-2 35,0 1 0,0-1 0,0 0 0,0 0 0,0 0 0,0 0 0,0 0 0,0-1-1,0 1 1,0-1 0,0 0 0,-1 1 0,1-1 0,0-1 0,0 1 0,-1 0 0,1-1-1,3-2 1,2-3-16,0 0 0,0-1-1,-1 0 1,0 0-1,0 0 1,-1-1-1,0 0 1,-1 0 0,0 0-1,0-1 1,-1 0-1,5-18 1,-5 11-104,0-1 0,-1 0 1,-1 1-1,-1-1 0,-1-1 0,-2-29 0,1 42-38,1 0 0,-1 0 0,-1 1 0,1-1-1,-1 1 1,0-1 0,0 1 0,0-1-1,-1 1 1,1 0 0,-1 0 0,-1 0 0,-4-5-1</inkml:trace>
  <inkml:trace contextRef="#ctx0" brushRef="#br0" timeOffset="2">752 106 4729,'0'0'1126,"-2"12"-982,-25 335 3539,29-372-2953,2 1 0,6-28 0,-6 33-803,2-1-1,0 2 1,1-1-1,15-30 1,-20 47 46,0-1 0,0 1 0,0-1 0,1 1 1,-1 0-1,1 0 0,-1 0 0,1 0 0,0 1 0,-1-1 0,1 1 0,0-1 0,0 1 0,0 0 0,0 0 0,1 0 0,-1 1 1,0-1-1,0 1 0,0-1 0,1 1 0,-1 0 0,6 1 0,3 1-1197,0 0 0,-1 0 0,1 1-1,21 8 1,-18-6-1874</inkml:trace>
  <inkml:trace contextRef="#ctx0" brushRef="#br0" timeOffset="3">1035 295 3697,'0'0'1880,"0"9"-1656,-4 29 1121,-2 0 1,-17 58-1,16-69-1010,6-17-185,-2 0 0,0 0 0,0 0-1,-6 12 457,9-59 1429,-1 20-2200,0-1 0,2 0 0,0 1 1,2-1-1,4-21 0,-1 20-25,36-109-294,-42 128 483,0-1 0,0 1 0,0 0-1,0 0 1,0 0 0,1 0 0,-1-1-1,0 1 1,0 0 0,0 0 0,0 0 0,0 0-1,1 0 1,-1-1 0,0 1 0,0 0 0,0 0-1,1 0 1,-1 0 0,0 0 0,0 0-1,0 0 1,1 0 0,-1 0 0,0 0 0,0 0-1,0 0 1,1 0 0,-1 0 0,0 0-1,0 0 1,0 0 0,1 0 0,-1 0 0,0 0-1,0 0 1,0 0 0,1 0 0,-1 0 0,0 1-1,0-1 1,0 0 0,0 0 0,1 0-1,-1 0 1,0 0 0,0 1 0,0-1 0,0 0-1,0 0 1,1 0 0,-1 1 0,0-1 0,0 0-1,0 0 1,0 0 0,0 1 0,0-1-1,0 0 1,0 0 0,8 15-185,-8-15 199,25 71-62,-20-53 48,1 0 1,1-1-1,1 0 1,9 16-1,-17-32 7,0-1 0,0 0 0,0 0 0,0 0 0,0 0 0,1 1 0,-1-1 0,0 0 0,0 0 0,0 0 0,0 0 0,0 1 0,1-1 0,-1 0 0,0 0 0,0 0 0,0 0 0,0 0 0,1 0 0,-1 0 0,0 0 0,0 0 0,0 1 0,1-1 0,-1 0 0,0 0 0,0 0 0,0 0 0,0 0 0,1 0 0,-1 0 0,0 0 0,0 0 0,0-1 0,1 1 0,-1 0 0,0 0-1,0 0 1,0 0 0,1 0 0,-1 0 0,0 0 0,0 0 0,0 0 0,0-1 0,1 1 0,-1 0 0,0 0 0,0 0 0,0 0 0,0 0 0,0-1 0,0 1 0,0 0 0,1 0 0,-1 0 0,0-1 0,0 1 0,0 0 0,5-15 360,-4 12-352,18-56-154,25-68-283,-43 126 420,-1 0 0,0 0-1,0 0 1,1 0-1,-1 0 1,1 0-1,-1 1 1,1-1-1,-1 0 1,1 0-1,-1 0 1,1 0-1,0 1 1,-1-1-1,1 0 1,0 0-1,0 1 1,0-1-1,0 1 1,0-1-1,-1 1 1,1-1-1,0 1 1,0-1-1,0 1 1,0 0-1,0 0 1,0-1-1,2 1 1,-1 1-8,0 0 0,0 0 1,-1 0-1,1 0 0,0 0 1,-1 0-1,1 1 0,-1-1 0,1 0 1,-1 1-1,1-1 0,-1 1 1,0 0-1,2 2 0,7 14-35,-1 0-1,0 1 0,-1 0 1,-2 0-1,0 1 1,4 21-1,1 1-1067,-10-38 697,1 1 0,-1 0 0,1-1 1,0 1-1,0-1 0,1 0 0,-1 0 0,1 0 0,0 0 1,4 4-1</inkml:trace>
  <inkml:trace contextRef="#ctx0" brushRef="#br0" timeOffset="4">1710 210 304,'0'0'4657,"-9"-5"-4027,8 4-618,-4-2 45,-1 0 1,1 0-1,-1 1 1,1 0 0,-1 0-1,0 0 1,0 1-1,0 0 1,0 0 0,0 0-1,0 1 1,0-1-1,0 2 1,0-1-1,-9 2 1,8 0 80,1 1 0,-1-1 0,1 1 0,0 0 0,0 0 0,1 1 0,-1 0 0,1 0 0,-1 0-1,1 0 1,1 1 0,-1 0 0,1 0 0,-1 1 0,-4 9 0,6-12-64,1 1 0,1 1 0,-1-1 0,1 0 0,-1 0 0,1 1 0,1-1 0,-1 0 0,0 1 0,1-1 0,0 1 0,0-1 0,1 0 0,-1 1 0,1-1 0,0 1 0,0-1 0,0 0 0,0 0 0,1 0 0,0 1 0,0-1 0,0-1 0,5 7 0,22 23 455,-23-27-507,0-1 0,-1 1 0,0 0 1,0 0-1,0 1 0,4 8 0,-9-15-25,0 1-1,0-1 1,0 1-1,0-1 1,0 1-1,0-1 1,0 1-1,0-1 1,0 1-1,0-1 1,0 1-1,0-1 1,0 1-1,0-1 1,0 1-1,-1-1 1,1 1-1,0-1 1,0 1-1,-1-1 1,1 1-1,0-1 1,0 0-1,-1 1 1,1-1-1,-1 1 1,1-1-1,0 0 1,-1 0-1,1 1 1,-1-1-1,-18 10 26,13-8-23,-12 7-164,-34 15-835,20-5-3129</inkml:trace>
  <inkml:trace contextRef="#ctx0" brushRef="#br0" timeOffset="5">1848 352 1528,'0'0'5392,"-10"-3"-5016,-35-7-229,42 10-135,-1 1 0,1-1 0,0 1 0,0 0 0,0 0 0,0 0 0,0 0 0,0 1 0,0-1 0,0 1 0,0-1 0,1 1 0,-1 0 0,1 0 0,-1 1 0,1-1 0,0 0 0,0 1 0,0-1 0,-2 5 0,-2 0 91,-6 7 279,1 0 0,1 1 0,-16 30 1,21-35-245,1-1 0,0 1 1,1 0-1,0 0 0,1 0 1,0 0-1,0 0 0,0 13 1,2-22-132,0 0 1,0 0-1,0 0 1,0 0-1,0 0 0,0 1 1,1-1-1,-1 0 1,0 0-1,0 0 1,1 0-1,-1 0 1,1 0-1,-1-1 1,0 1-1,1 0 1,0 0-1,-1 0 1,1 0-1,0 0 1,-1-1-1,1 1 1,0 0-1,0-1 1,0 1-1,0 0 1,-1-1-1,1 1 1,0-1-1,0 0 0,0 1 1,0-1-1,0 0 1,0 1-1,0-1 1,0 0-1,2 0 1,1 0 29,-1 0 1,0-1-1,0 1 1,0-1 0,0 0-1,0 0 1,0 0-1,0 0 1,0 0-1,0-1 1,-1 1-1,4-3 1,7-6 15,0-2 0,0 1-1,-1-2 1,-1 0 0,0 0 0,15-25 0,-6 6-242,27-67 0,-33 65-72,-3-1 1,0-1 0,-3 0 0,8-65-1,-11-3 3398,-18 306-3323,-1 3 177,14-201-6,0 22-937,4 38-1,-2-56 419,-1 1 0,1-1 1,1 0-1,-1-1 0,1 1 0,1 0 1,-1-1-1,8 11 0,5 0-2357</inkml:trace>
  <inkml:trace contextRef="#ctx0" brushRef="#br0" timeOffset="6">2146 508 4913,'0'0'1936,"-25"47"-1768,17-29 145,1 0-153,0 2-96,3-2-64,1-2 0,2-1-312,1-4-665</inkml:trace>
  <inkml:trace contextRef="#ctx0" brushRef="#br0" timeOffset="7">2082 280 4793,'0'0'3553,"51"-5"-4305,-8 16-529,-5-1-807,-3-3-1241</inkml:trace>
  <inkml:trace contextRef="#ctx0" brushRef="#br0" timeOffset="8">2533 181 2697,'0'0'3164,"-10"-2"-2598,-31-5-381,40 7-166,-1 0 1,1 0-1,-1 0 0,1 1 0,-1-1 0,1 1 1,-1-1-1,1 1 0,0-1 0,-1 1 1,1 0-1,0-1 0,0 1 0,-1 0 0,1 0 1,0 0-1,0 0 0,0 0 0,0 0 1,0 0-1,0 0 0,0 1 0,1-1 0,-1 0 1,0 1-1,0 2 0,-2 2 197,1 1 0,0-1 1,-2 14-1,4-16-184,-3 12 253,2-1-1,0 1 0,1 0 0,1 0 0,3 25 1,24 76 1258,-25-106-1476,0 0-18,0 1 1,-2-1 0,1 1-1,-1 16 1,-1-27-110,0 0 0,-1 0 0,1 0-1,-1 0 1,1 0 0,-1-1 0,0 1 0,1 0 0,-1 0 0,1-1 0,-1 1 0,0-1-1,0 1 1,0 0 0,1-1 0,-1 1 0,0-1 0,0 0 0,0 1 0,0-1 0,0 0 0,0 1-1,1-1 1,-1 0 0,0 0 0,0 0 0,0 0 0,0 0 0,0 0 0,-2 0 0,1 0-239,-1 0 0,1 0 1,-1 0-1,1 0 1,-1 0-1,1-1 0,-1 1 1,1-1-1,-1 0 1,1 1-1,-3-2 0</inkml:trace>
  <inkml:trace contextRef="#ctx0" brushRef="#br0" timeOffset="9">2637 258 4241,'0'0'2411,"0"10"-1581,-6 182 1313,3-109-2452,3-48-4753</inkml:trace>
  <inkml:trace contextRef="#ctx0" brushRef="#br0" timeOffset="10">2628 396 5537,'0'0'4209,"62"-6"-4137,-37 6-72,9 1-80,-6 4-992,-3-4-2089</inkml:trace>
  <inkml:trace contextRef="#ctx0" brushRef="#br0" timeOffset="11">7708 649 6569,'0'0'1077,"9"10"-668,-6-7-394,8 10 105,0 0-1,0 1 1,-1 1 0,-1-1 0,10 23 0,-9-10 134,0 1 1,-2 1-1,-1 0 1,-2-1-1,0 2 1,-2-1 0,-2 0-1,0 1 1,-2-1-1,-5 33 1,-2-15-137,-1 0 0,-3 0 1,-2-1-1,-2-1 0,-33 67 1,22-59-94,-2 0 0,-49 64 0,58-91-741,0-2-1,-1-1 1,-2 0 0,0-1 0,-2-2-1,-29 20 1,23-23-3299</inkml:trace>
  <inkml:trace contextRef="#ctx0" brushRef="#br0" timeOffset="12">2014 1884 24,'125'-8'64,"-40"1"-64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2:00.273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404 98 888,'0'0'3517,"-10"-8"-2748,1 0-619,0-2 163,-1 1 0,-1 1 0,0 0 0,0 0 0,-16-8 0,18 13-285,-1 1 0,1-1 0,0 2 0,-1-1 0,1 1 0,-1 1 0,0-1 1,1 2-1,-1-1 0,1 1 0,-1 1 0,1 0 0,-10 3 0,4-1-31,0 1 0,0 1 0,1 0-1,0 2 1,0-1 0,1 1 0,-15 12 0,25-18 2,0 1 1,0-1-1,1 1 1,-1-1-1,1 1 1,0 0-1,0 0 1,0 0-1,0 0 1,0 1-1,0-1 1,1 0-1,0 1 1,0-1-1,0 1 1,0-1-1,0 1 1,1-1-1,-1 6 1,1-4 9,1 0-1,0 1 1,0-1 0,0 0-1,1 0 1,0 0-1,0 0 1,0 0 0,0 0-1,1 0 1,0-1 0,4 7-1,62 71 476,10 13-183,-70-83-281,-1 1 0,0 0 0,-1 1 1,0 0-1,8 26 0,-12-29 37,-1 0 1,0 1-1,0 13 0,-1-21-315,-1 0 0,0 0-1,0 1 1,-1-1 0,1 0 0,-1 0-1,0 1 1,0-1 0,0 0-1,-1 0 1,-2 6 0</inkml:trace>
  <inkml:trace contextRef="#ctx0" brushRef="#br0" timeOffset="1">515 109 3569,'0'0'2323,"4"10"-1943,24 84 645,25 152 0,-39-172-1173,-10-49-1504,-1-1 1,1 41-1,-4-44-743</inkml:trace>
  <inkml:trace contextRef="#ctx0" brushRef="#br0" timeOffset="2">429 463 4705,'0'0'3601,"22"-53"-3537,18 41-64,18 0-56,17 0-224,6 4-432,-5 5-17,-5 3-823,-24 0-456,-12 0-417</inkml:trace>
  <inkml:trace contextRef="#ctx0" brushRef="#br0" timeOffset="3">1168 327 80,'0'0'4342,"-4"-3"-3510,-1-2-582,3 4-144,1-1 1,-1 1-1,1 0 1,-1 0-1,0-1 1,0 1-1,1 0 0,-1 1 1,0-1-1,-2-1 1,1 2-93,1 0-1,-1 0 1,0 0 0,1 0 0,-1 0-1,1 0 1,-1 1 0,1-1 0,-1 1 0,1 0-1,-1-1 1,1 1 0,-1 1 0,1-1 0,0 0-1,-1 0 1,1 1 0,0-1 0,0 1-1,0 0 1,0 0 0,1 0 0,-1 0 0,0 0-1,-2 4 1,-3 4 42,0 1 0,0 0 0,-9 22 1,11-19-28,0-1 0,1 1 0,0 0 0,1 0 0,1 1 0,0-1 0,1 0 0,1 19 1,0-28-16,1 0 1,0 1 0,0-1 0,0 0-1,1 0 1,-1 0 0,1 0-1,0 0 1,1 0 0,-1 0 0,4 4-1,-3-6-10,0 0 1,-1 0-1,1-1 0,0 1 0,0-1 0,0 0 0,1 0 0,-1 0 0,0 0 0,1 0 0,-1-1 0,1 1 0,0-1 0,-1 0 0,1 0 1,0-1-1,4 1 0,-4 0 14,-1-1 0,1 0 1,-1 0-1,1 0 0,-1-1 0,1 1 1,-1-1-1,1 0 0,-1 0 1,0 0-1,1 0 0,-1 0 0,0-1 1,0 0-1,6-3 0,-5 1 4,0 0 0,0 0-1,0 0 1,0 0 0,-1-1-1,0 1 1,0-1 0,0 0-1,2-6 1,3-8 2,-2 1 0,-1-1 0,0-1 0,3-30 0,-3 13-113,-2 1 1,-2-1-1,-6-68 0,3 87 178,-1 1 0,0-1 0,-2 1 0,0 0 0,0 1 0,-2-1 0,0 1 0,-1 0 0,-1 1 0,-13-19 0,20 31 124,-1 0 1,1 0-1,-1 0 0,1 0 0,-1 0 0,0 0 0,0 1 1,-1-1-1,1 1 0,0 0 0,-1 0 0,-5-2 1,9 4-216,-1 1 1,0-1 0,1 0 0,-1 1 0,1-1 0,-1 1 0,0-1 0,1 1 0,-1-1 0,1 1 0,0-1 0,-1 1 0,1-1 0,-1 1 0,1 0 0,0-1-1,-1 1 1,1 0 0,0-1 0,0 1 0,0 0 0,-1-1 0,1 1 0,0 0 0,0-1 0,0 1 0,0 0 0,0 0 0,0-1 0,1 2 0,-2 0-5,-1 19 4,2 0 0,0-1 0,0 1 1,2-1-1,1 1 0,1-1 0,0 0 0,1 0 1,1 0-1,12 24 0,5 3-925,1-1-1,60 82 1,-73-112-623,1-1 1,21 22-1,-14-22-2515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2:00.277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32 337 3305,'0'0'4837,"-3"12"-4840,-6 29 128,1 0 0,-3 65 0,15-81 42,-3-25-162,-1 0-1,0 1 1,0-1-1,0 0 1,0 0 0,0 0-1,0 0 1,0 1 0,0-1-1,0 0 1,0 0 0,0 0-1,1 0 1,-1 0 0,0 0-1,0 0 1,0 1 0,0-1-1,0 0 1,1 0 0,-1 0-1,0 0 1,0 0-1,0 0 1,0 0 0,1 0-1,-1 0 1,0 0 0,0 0-1,0 0 1,0 0 0,1 0-1,-1 0 1,0 0 0,0 0-1,0 0 1,0 0 0,0 0-1,1 0 1,-1 0 0,0 0-1,8-14 254,20-76 391,-17 49-654,21-46 0,-32 86 3,0 0 0,0 1 0,1-1 0,-1 0 0,0 1 0,1-1 0,-1 0 0,0 1 0,1-1 0,-1 1 0,1-1 0,-1 1 0,1-1 0,-1 1 0,1-1 0,-1 1 0,1 0 0,0-1 0,-1 1 0,1 0 0,0-1 1,-1 1-1,1 0 0,0 0 0,-1-1 0,1 1 0,0 0 0,-1 0 0,2 0 0,0 1-8,-1-1 1,1 1-1,-1-1 0,1 1 1,-1 0-1,1-1 1,-1 1-1,0 0 1,1 0-1,-1 0 0,0 0 1,2 2-1,3 4-5,0 0 1,0 0-1,6 10 0,23 50 141,-27-48-355,2 0-1,0-1 1,15 19 0,-21-32-75,0 0 0,1 0 0,-1-1 1,1 0-1,0 0 0,0 0 0,1 0 1,-1-1-1,1 0 0,-1 0 0,1 0 1,0-1-1,0 0 0,10 2 0,13 0-2454</inkml:trace>
  <inkml:trace contextRef="#ctx0" brushRef="#br0" timeOffset="1">606 359 3633,'0'0'3765,"-8"8"-3565,-6 6 124,0 1 0,-13 18 0,22-26-209,0 0-1,1 0 0,0 0 0,0 1 1,0-1-1,1 1 0,0 0 0,1 0 1,-2 13-1,3-18-109,1 1 0,-1 0 0,1-1-1,0 1 1,1 0 0,-1-1 0,0 1 0,1 0 0,0-1 0,0 1 0,0-1 0,1 1 0,1 3 0,-2-5 10,0-1 0,1 0 0,-1 1 0,0-1 0,1 0 0,-1 0 0,1 0 1,-1 0-1,1 0 0,-1 0 0,1 0 0,0 0 0,0-1 0,-1 1 0,1-1 0,0 1 0,0-1 0,0 0 1,-1 0-1,1 0 0,0 0 0,0 0 0,0 0 0,0 0 0,-1 0 0,1-1 0,0 1 0,2-2 1,-1 1 25,0 0 1,0-1 0,0 1 0,0-1-1,0 0 1,0 0 0,-1 0 0,1 0 0,-1 0-1,1 0 1,-1-1 0,0 1 0,0-1 0,0 0-1,0 1 1,-1-1 0,1 0 0,-1 0 0,0 0-1,1 0 1,0-6 0,1-4-49,0 1-1,-1 0 1,-1 0 0,1-19-1,-2 21-162,-1 1-1,0-1 1,0 0-1,-1 0 0,0 1 1,0-1-1,-7-14 0,7 19-96,-1 0 0,0-1 0,0 1 0,0 0 0,0 1-1,-1-1 1,0 1 0,0-1 0,0 1 0,0 0 0,-1 1 0,0-1-1,-9-5 1</inkml:trace>
  <inkml:trace contextRef="#ctx0" brushRef="#br0" timeOffset="2">876 342 1560,'0'0'1533,"-1"10"-340,-3 33-10,1-15-470,0 0-1,3 44 1,5-53-622,-5-18-71,0 0 0,1 0 1,-1 0-1,0-1 1,1 1-1,-1 0 0,1-1 1,-1 1-1,1 0 0,-1-1 1,1 1-1,-1 0 0,1-1 1,0 1-1,-1-1 1,1 1-1,0-1 0,-1 0 1,1 1-1,0-1 0,1 1 1,-2-1 63,1-1 1,-1 1 0,1 0 0,0-1-1,-1 1 1,1 0 0,-1-1 0,0 1-1,1-1 1,-1 1 0,1-1 0,-1 1-1,0-1 1,1 1 0,-1-1 0,0 1-1,1-1 1,-1 1 0,0-1 0,0 1-1,0-1 1,1-1 0,4-18 493,-4 16-450,6-24-54,-2 0 1,-2-1-1,1-55 0,-4 83-134,0-1 0,0 1 0,0 0 0,1 0 0,-1-1 0,0 1 1,1 0-1,-1 0 0,1 0 0,-1-1 0,1 1 0,-1 0 0,1 0 0,0 0 0,-1 0 0,1 0 0,0 0 0,0 0 0,0 1 0,0-1 0,0 0 0,0 0 0,0 1 0,0-1 0,0 0 0,0 1 0,1-1 0,-1 1 0,0 0 0,0-1 0,0 1 0,1 0 0,-1 0 0,0 0 0,0-1 0,1 1 0,-1 1 0,2-1 0,6 0-829,-1 1 0,0 0 0,1 1 0,10 3 0,3 0-1489</inkml:trace>
  <inkml:trace contextRef="#ctx0" brushRef="#br0" timeOffset="3">1201 370 600,'0'0'4665,"4"9"-4363,45 131 4649,-42-166-4525,-3 13-382,-1-2-180,1 1 0,0 0-1,1 0 1,0 1 0,1-1 0,0 1-1,2 0 1,9-13 0,-17 25 126,1 1 0,-1-1-1,1 0 1,-1 0 0,1 1 0,-1-1-1,1 0 1,0 1 0,0-1 0,-1 0-1,1 1 1,0-1 0,0 1 0,0 0-1,0-1 1,0 1 0,-1-1 0,1 1-1,0 0 1,0 0 0,0 0 0,0 0-1,0-1 1,0 1 0,0 0 0,0 1-1,0-1 1,0 0 0,0 0 0,0 0-1,0 0 1,0 1 0,-1-1 0,1 0-1,0 1 1,0-1 0,0 1 0,0-1-1,-1 1 1,1 0 0,0-1 0,0 1-1,-1 0 1,1-1 0,-1 1 0,1 0-1,0 0 1,0 1 0,3 5-20,0 1-1,0-1 1,0 1 0,3 12 0,-3-7 51,0-12 540,1-7-226,4-12-105,-7 16-220,8-18-8,-3 5 10,1 0-1,15-20 0,-23 35-24,1 0-1,-1 0 1,0 0 0,1 0-1,-1 0 1,1 0 0,-1 0-1,0 1 1,1-1 0,-1 0-1,1 0 1,-1 0 0,0 0-1,1 1 1,-1-1-1,0 0 1,1 0 0,-1 1-1,0-1 1,0 0 0,1 1-1,-1-1 1,0 0 0,0 1-1,1-1 1,-1 0 0,0 1-1,0-1 1,0 1-1,0-1 1,0 0 0,1 2-1,8 17 36,-7-16-22,7 16 29,-4-5-323,2-1 1,0 0-1,0-1 0,10 13 1,-14-22-30,0 1 1,1-1-1,-1 0 1,1 0-1,0 0 1,0 0-1,0 0 1,0-1 0,1 0-1,-1 0 1,0 0-1,1 0 1,0-1-1,-1 0 1,1 0-1,6 1 1,16-1-2640</inkml:trace>
  <inkml:trace contextRef="#ctx0" brushRef="#br0" timeOffset="4">1772 331 3529,'0'0'6277,"-5"-2"-6176,4 2-100,0 0-1,0-1 0,0 1 0,0 0 0,0-1 0,0 1 1,0 0-1,0 0 0,0 0 0,0 0 0,-1 0 0,1 0 1,0 0-1,0 0 0,0 0 0,0 1 0,0-1 0,0 0 0,0 1 1,0-1-1,-1 1 0,0 1-1,1 0 0,-1 0 0,1 0 0,-1 0 0,1 0 0,0 0-1,-1 0 1,1 0 0,1 0 0,-1 1 0,-1 3 0,-1 3-7,1 1 1,0-1-1,1 1 0,0 0 0,0 0 1,1 16-1,1-23-21,-1 0 1,1 1-1,-1-1 1,1 0-1,0 0 0,0 0 1,0 0-1,1 0 1,-1-1-1,4 6 0,-4-7-17,0 1 0,1-1 0,-1 0 0,0 0-1,1 0 1,-1 0 0,1 0 0,0 0 0,-1 0-1,1 0 1,-1-1 0,1 1 0,0 0 0,0-1-1,-1 0 1,1 1 0,0-1 0,0 0 0,0 0-1,2 0 1,-1-1 44,-1 1 0,1-1-1,0 0 1,0 0 0,-1-1-1,1 1 1,0 0 0,-1-1-1,1 1 1,-1-1 0,0 0-1,1 0 1,-1 0 0,0 0-1,0 0 1,0-1 0,-1 1-1,1-1 1,-1 1 0,1-1-1,1-2 1,3-8 9,-1 1 0,0 0 0,4-17 0,-6 9-63,0 2 1137,-1 18-841,0 12-591,0 3 260,0 8-30,2 0-1,9 31 1,-13-53-4,1 1 0,-1-1 0,1 1-1,-1-1 1,1 1 0,0-1 0,0 1 0,0-1-1,0 0 1,0 0 0,0 1 0,0-1 0,0 0-1,0 0 1,0 0 0,1 0 0,-1 0 0,0 0-1,1-1 1,-1 1 0,1 0 0,-1-1 0,1 1-1,-1-1 1,1 1 0,-1-1 0,1 0 0,-1 1-1,1-1 1,0 0 0,-1 0 0,3-1 0</inkml:trace>
  <inkml:trace contextRef="#ctx0" brushRef="#br0" timeOffset="5">2172 0 7482,'0'0'1760,"4"64"-1696,-4-31 80,0 12 144,0 12-128,0 12-64,0 3-96,0-3 0,4-8-104,2-15-584,-1-5-696,-3-13-641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2:00.283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14 440 568,'0'0'4450,"-4"0"-4167,-5-1-247,9-1 7,23-7 136,274-61 1604,11 20-751,-156 27-579,1108-152 2224,-992 141-2522,412-37 463,-656 70-640,-15-1-35,0 1 0,0 1 0,0 0 0,0 0 0,0 1 1,1 0-1,11 4 0,-19-5-185,-1 1 0,1 0 0,-1 0-1,1 0 1,-1 1 0,0-1 0,1 0 0,-1 0 0,0 1 0,0-1 0,0 1 0,0-1 0,0 1-1,0-1 1,0 1 0,-1 0 0,1-1 0,-1 1 0,1 0 0,-1-1 0,1 1 0,-1 0-1,0 0 1,0 0 0,0 2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2:00.284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1820 2453 72,'0'0'5873,"0"-6"-5114,0 1-503,0-1 0,0 1 0,-1 0 0,0-1 0,0 1 0,-2-7 0,2 10-217,0 0 0,0 0 0,0 0 0,0 0 0,0 0 0,-1 0 0,1 1 0,0-1 0,-1 0 0,0 1 0,1-1 0,-1 1 0,0 0 0,1 0 0,-1-1 0,0 1 0,0 0 0,0 1 0,0-1 0,0 0 0,0 0 0,-3 0 0,1 0-54,0 1 0,0-1 0,0 1 0,0-1 0,0 1 0,0 0 0,0 1 0,0-1 0,0 1 0,0 0 0,0 0 0,1 0 0,-1 0 0,0 0 0,0 1 0,1 0 0,-1 0 0,1 0 0,-5 4 0,4-3 5,1 1 0,0-1 0,0 1 1,1 0-1,-1 0 0,1 0 0,0 0 0,0 0 0,0 0 1,0 1-1,1-1 0,0 1 0,0-1 0,0 1 1,0-1-1,1 9 0,-1-6 2,1 0-1,-1 0 1,2 0 0,-1 0 0,1 0 0,0 0-1,1 0 1,-1 0 0,2 0 0,-1 0-1,1 0 1,0-1 0,0 1 0,0-1-1,1 0 1,0 0 0,0 0 0,1-1-1,0 0 1,0 0 0,0 0 0,12 8 0,-7-6 31,2 0 0,-1-1 0,1 0 1,0-1-1,0-1 0,1 0 1,-1-1-1,1 0 0,0-1 1,0 0-1,0-1 0,0 0 1,0-1-1,18-2 0,-19 1 51,0-1-1,0 0 1,0-1 0,0-1-1,0 1 1,0-2-1,-1 0 1,0 0-1,0-1 1,0 0 0,-1-1-1,0 0 1,0-1-1,-1 0 1,10-10 0,-13 10 1,0 0 1,0 0 0,-1 0-1,-1-1 1,1 1 0,-1-1 0,0 0-1,-1-1 1,0 1 0,-1-1-1,3-17 1,-5 22-46,0 0-1,1 0 1,-1 1 0,-1-1-1,1 0 1,-1 0 0,0 1 0,0-1-1,0 0 1,-1 1 0,1 0-1,-1-1 1,0 1 0,-1 0-1,1 0 1,-1 0 0,0 0-1,0 0 1,0 0 0,0 1-1,0 0 1,-1-1 0,0 1 0,0 1-1,-7-6 1,3 5-121,0-1 0,0 1 0,0 0 0,-1 1 0,1 0 0,-1 0 0,1 0 1,-1 1-1,0 1 0,0 0 0,-12 1 0,7 1-670,-1 0 0,1 1 0,0 0 1,0 2-1,-26 11 0,10-2-2110</inkml:trace>
  <inkml:trace contextRef="#ctx0" brushRef="#br0" timeOffset="1">1887 34 616,'0'0'2621,"0"41"-2097,-4 218 1772,3 151-1182,10-307-929,-1 18-86,-11 30 94,7 159 186,1-259-298,-1 0 0,-4-1 0,-1 1 0,-2 0 0,-3-1 0,-21 86 0,21-112-1242,2 0 1,0 0-1,-1 41 1,5-47-1752</inkml:trace>
  <inkml:trace contextRef="#ctx0" brushRef="#br0" timeOffset="2">0 1858 16,'0'0'1426,"9"-2"-1120,38-6 705,77-2-1,267 10 1776,-137 2-2370,97 7 328,218-43 7,-301 12-703,974-15 120,-942 50 378,91 3-365,-371-16-229,47 3-247,-61-2-89,-1 0 0,0 0 0,0 0-1,0 0 1,0 1 0,0 0 0,0 0-1,0 1 1,7 4 0</inkml:trace>
  <inkml:trace contextRef="#ctx0" brushRef="#br0" timeOffset="3">125 1583 144,'0'0'2889,"4"-1"-2668,40-6 658,1 3 1,-1 1-1,62 5 0,-26-1-637,-39-1-110,104-4 182,-127 2-194,1-1 0,0-1 0,0 0 0,-1-2 0,28-11 0,-16 2-36,0 0 1,-1-2-1,-1-1 0,-1-1 0,36-33 1,-52 39 33,0 0 1,-1-1 0,-1 0 0,0 0-1,-1-1 1,10-23 0,-9 18-117,0 0 0,2 1-1,15-21 1,-7 12 220,-1-1-1,-1-1 0,-1 0 0,-2-1 0,-1-1 1,13-49-1,-19 60-214,0 0 1,2 0-1,0 1 0,1 0 1,1 0-1,14-18 1,-13 21 36,-2-1 0,0 0 1,-1 0-1,-1-1 0,-1 0 1,5-22-1,-11 38-44,6-14-9,-1 1-1,2 1 0,0-1 0,1 1 0,1 1 0,0 0 0,1 0 0,17-17 0,-12 11 7,0-2 1,-2 0-1,16-31 0,25-38-15,-15 40-56,-25 34 26,-1-1 0,-1 0 0,16-30 0,-26 42 35,1 1-1,0-1 1,0 1-1,0 0 1,0 0-1,1 0 1,0 1-1,0-1 1,0 1-1,0 0 1,1 1 0,-1-1-1,1 1 1,0 0-1,0 1 1,1 0-1,-1-1 1,0 2-1,8-2 1,13-1-74,0 0 1,0 2-1,37 2 0,-36 1 70,-15-1 13,0 2 1,-1 0-1,1 1 0,-1 0 1,0 0-1,1 1 0,-1 1 1,-1 0-1,1 1 0,10 7 1,2 2-7,-2 1 0,0 1 1,32 31-1,-40-31 11,-1 0-1,-1 1 1,0 0 0,-1 1-1,11 27 1,14 22 2,50 74 6,-5 8 23,-59-105 53,2-1 0,34 48 0,-41-68-14,1-2-1,0 0 1,2-1 0,1-1-1,45 34 1,-3-11-24,2-3 0,1-3 0,2-3 0,83 30 0,-10-28 538,-95-26-455,80 28 0,-102-30-192,-18-7-38,-1 1 1,1-1 0,0 2 0,-1-1 0,1 0 0,-1 1 0,0 0 0,0 0 0,0 1 0,9 7 0,-13-9-45,-1-1-1,1 0 1,-1 1-1,1-1 1,-1 0-1,0 1 1,1-1-1,-1 0 1,0 1-1,0-1 1,0 1-1,0-1 1,0 1-1,0-1 1,0 0-1,-1 1 1,1-1 0,0 0-1,-1 1 1,1-1-1,-1 0 1,-1 3-1,0 0-306,0 0 0,-1 0 0,1 0 0,-1 0 0,-5 4 0,-11 8-2056</inkml:trace>
  <inkml:trace contextRef="#ctx0" brushRef="#br0" timeOffset="4">2923 990 1672,'0'0'5264,"3"0"-5009,7 0-169,0 1 0,0 1 1,0-1-1,0 2 0,0-1 1,-1 1-1,1 1 0,-1-1 0,0 2 1,12 6-1,7 8 206,47 39 1,4 4 169,-54-45-356,132 82 184,-129-84-238,1-2 0,0 0 0,57 16 0,113 26-9,-196-54-193,1 0 1,-1 0-1,1 0 1,-1 1-1,0-1 0,0 1 1,0 0-1,0 0 1,5 5-1,-6-6-239,-1 1 1,1 0-1,0 0 0,-1 1 1,0-1-1,0 0 0,0 0 1,0 1-1,1 2 1</inkml:trace>
  <inkml:trace contextRef="#ctx0" brushRef="#br0" timeOffset="5">2677 895 72,'0'0'2042,"-1"-5"-1665,1 1-116,0 3-138,0-1 1,0 1 0,0 0-1,0-1 1,0 1-1,-1-1 1,1 1 0,-1 0-1,1-1 1,-1 1 0,1 0-1,-1 0 1,0-1 0,1 1-1,-1 0 1,0 0-1,-1-2 288,1 6-416,0-1 0,1 1 0,0-1-1,0 1 1,-1 0 0,2-1 0,-1 1 0,1 4 0,0 5 5,-3 212 860,3 211 1008,4-361-1757,0 35-3099,-6-94 952</inkml:trace>
  <inkml:trace contextRef="#ctx0" brushRef="#br0" timeOffset="6">880 1755 512,'6'-9'818,"145"-212"1560,10-16-1206,-77 93-904,12-20-167,-88 152-89,0 1 0,0-1 0,14-11 0,-19 19-151,1 1 1,0 0 0,0 0-1,0 0 1,0 0 0,0 1-1,1-1 1,-1 1 0,1 0-1,0 0 1,-1 1-1,7-2 1,6 2-1664</inkml:trace>
  <inkml:trace contextRef="#ctx0" brushRef="#br0" timeOffset="7">1093 1755 1432,'0'0'1570,"4"-10"-606,17-31-625,2 1 0,36-48 1,70-75 296,-90 115-469,235-323 42,-235 317-495,-11 25-2727</inkml:trace>
  <inkml:trace contextRef="#ctx0" brushRef="#br0" timeOffset="8">1552 1725 4121,'0'0'816,"24"-57"-280,14 9-296,21-19-104,13-14 24,4-2-56,-1 0-96,-9 6 56,-4 3-64,-11 7 0,-12 16-80,-14 15-224,-10 15-248,-5 7-704,-2 3-168</inkml:trace>
  <inkml:trace contextRef="#ctx0" brushRef="#br0" timeOffset="9">1940 1736 368,'0'0'5097,"9"-47"-4441,17 3-400,15-19-120,11-12-56,6-6 0,3 0-32,-4 5-48,-2-1-16,-6 5-160,-13 15-296,-10 16-80,-6 11-648,-9 14-184</inkml:trace>
  <inkml:trace contextRef="#ctx0" brushRef="#br0" timeOffset="10">2370 1597 1112,'0'0'2457,"0"-52"-1161,11 1-536,15-21-384,7-5-128,5 4-160,-5 13-88,-14 25-376,-8 12-1784</inkml:trace>
  <inkml:trace contextRef="#ctx0" brushRef="#br0" timeOffset="11">2649 2113 144,'0'0'6295</inkml:trace>
  <inkml:trace contextRef="#ctx0" brushRef="#br0" timeOffset="12">2700 2038 1032,'0'0'2166,"2"0"-2065,7 4 33,0 0-1,-1 0 0,0 0 1,0 1-1,0 0 1,0 1-1,-1 0 0,0 0 1,7 8-1,56 70 953,-59-70-1105,12 15 110,52 73-102,-75-102-20,0 0 0,0 0 0,0 1 0,0-1-1,0 0 1,1 0 0,-1 0 0,0 1 0,0-1 0,0 0 0,0 0 0,0 0 0,0 1 0,0-1 0,0 0 0,0 0-1,-1 0 1,1 1 0,0-1 0,0 0 0,0 0 0,0 0 0,0 1 0,0-1 0,0 0 0,0 0 0,0 0 0,-1 0-1,1 1 1,0-1 0,0 0 0,0 0 0,0 0 0,-1 0 0,1 0 0,0 0 0,0 1 0,0-1 0,0 0 0,-1 0-1,1 0 1,0 0 0,0 0 0,0 0 0,-1 0 0,1 0 0,0 0 0,0 0 0,-1 0 0,1 0 0,0 0-1,0 0 1,0 0 0,-1 0 0,1 0 0,0 0 0,0 0 0,0-1 0,0 1 0,-1 0 0,1 0 0,0 0 0,0 0-1,-3 0-140,-8 0-1702</inkml:trace>
  <inkml:trace contextRef="#ctx0" brushRef="#br0" timeOffset="13">2704 2070 464,'0'0'1152,"-1"10"-1136,-1 35-108,-1 2 3866,3-82-3323,-2 13-394,2-1 1,1 0 0,1 1 0,1-1 0,10-39 0,-13 61-70,0 1 1,0-1-1,0 1 1,0-1-1,1 1 1,-1-1-1,0 0 1,0 1-1,1-1 1,-1 1-1,0-1 1,1 1-1,-1 0 1,1-1-1,-1 1 1,1-1-1,-1 1 0,1 0 1,-1-1-1,1 1 1,-1 0-1,1-1 1,-1 1-1,1 0 1,-1 0-1,1 0 1,-1-1-1,1 1 1,0 0-1,1 0-38,-1 1 1,0-1-1,0 0 1,1 1-1,-1-1 0,0 1 1,0 0-1,0-1 0,0 1 1,0 0-1,0 0 0,0-1 1,1 2-1,25 33-1322,-25-33 1282,15 24-1317,-2-2-699</inkml:trace>
  <inkml:trace contextRef="#ctx0" brushRef="#br0" timeOffset="14">2984 2741 2513,'0'0'421,"4"9"-380,3 8 166,0 0 0,-2 0-1,0 0 1,0 1 0,2 32 2180,-8-72-317,-1 0-2154,1 0 1,1 0-1,0 0 1,2 0-1,1 0 0,1 0 1,0 0-1,12-30 1,-16 51 57,0 1 0,0-1 0,0 0 0,0 1-1,1-1 1,-1 1 0,0-1 0,0 1 0,1-1 0,-1 1 0,0-1 0,1 1 0,-1-1 0,1 1 0,-1-1 0,1 1 0,-1 0 0,1-1 0,-1 1 0,1 0 0,-1-1 0,1 1 0,-1 0 0,1 0 0,-1-1 0,1 1 0,0 0 0,-1 0 0,1 0 0,-1 0 0,1 0 0,0 0-1,1 0-19,-1 1 0,0 0-1,1-1 1,-1 1 0,0 0-1,1 0 1,-1 0-1,0 0 1,0 0 0,0 0-1,0 0 1,2 2 0,2 4-27,0 0 1,0 1 0,4 10 0,8 27 95,-11-29 17,20 32 1681,-26-48-1683,6-10 978,4-19-354,-9 25-647,12-35-92,13-44-309,-24 71-953,0 1-1,0-23 1</inkml:trace>
  <inkml:trace contextRef="#ctx0" brushRef="#br0" timeOffset="15">3380 2413 1688,'0'0'2209,"-5"8"-2074,-2 3 58,1 1 1,0 0 0,1 0 0,1 0 0,0 1 0,0-1 0,1 1 0,-2 20 0,4-24-110,1 1 0,0 0 0,1-1 0,0 1 0,0-1 0,1 1 0,0-1 0,6 16 0,-6-19-221,1-1-1,0 1 1,0-1 0,1 0-1,0 0 1,-1-1 0,1 1-1,1-1 1,-1 1 0,1-1-1,0-1 1,0 1 0,0-1-1,10 5 1,3 1-1413,-1-5-445</inkml:trace>
  <inkml:trace contextRef="#ctx0" brushRef="#br0" timeOffset="16">3655 2549 1240,'0'0'2673,"-9"0"-1924,-45 1-63,52-1-678,0 1 0,1-1 0,-1 1 0,0 0 0,1 0 0,-1 0 0,1 0 0,-1 0 0,1 0 0,-1 1 0,1-1 0,0 0 0,0 1 0,0-1 0,0 1 0,0-1 0,0 1 0,0-1 1,0 1-1,0 0 0,1-1 0,-1 1 0,1 0 0,-1 0 0,1 0 0,0 2 0,-2 3 33,1 0-1,0 0 1,1 0 0,0 0 0,1 12-1,-1-17-42,1 0 0,0 0 0,-1 0 0,1-1 0,0 1-1,0 0 1,0-1 0,0 1 0,0-1 0,0 1 0,1-1 0,-1 1 0,0-1-1,1 0 1,-1 1 0,1-1 0,-1 0 0,1 0 0,0 0 0,-1 0 0,1-1-1,0 1 1,0 0 0,0-1 0,-1 1 0,4-1 0,-2 1 6,0-1 1,0 1-1,0-1 1,-1 0-1,1 0 1,0 0-1,0 0 1,-1-1 0,1 1-1,0-1 1,0 0-1,-1 0 1,1 0-1,0 0 1,-1 0-1,1 0 1,2-3-1,4-5-65,0 0 0,-1-1 1,0 0-1,-1 0 0,0-1 0,-1 0 0,0 0 0,5-13 0,-12 27-66,1 0 0,-1 0-1,1 0 1,0 0 0,0 1 0,0-1-1,1 3 1,0 9 170,-3 10-59,1-18-126,1 1-1,-1 0 1,1 0 0,1-1-1,-1 1 1,1 0 0,2 8-1,3-7-1812</inkml:trace>
  <inkml:trace contextRef="#ctx0" brushRef="#br0" timeOffset="17">3893 2330 4297,'0'0'1560,"11"56"-1376,-6-27 128,1 3-200,0 0-96,0-1-8,0-2-8,-2-3 24,-2-2-24,-2-4-136,-8 2-464,-7-5-424,-2-8-664</inkml:trace>
  <inkml:trace contextRef="#ctx0" brushRef="#br0" timeOffset="18">2431 1986 24,'0'0'1674,"-4"1"-1661,3-1 23,-1 1 1,1-1-1,-1 1 1,1-1-1,-1 1 1,1 0-1,0-1 0,-1 1 1,1 0-1,0 0 1,0 0-1,-1 0 0,1 0 1,0 1-1,0-1 1,0 0-1,0 0 1,1 1-1,-1-1 0,0 0 1,1 1-1,-1-1 1,0 1-1,1-1 0,0 1 1,-1-1-1,1 1 1,0-1-1,0 1 1,0 0-1,0-1 0,0 1 1,0-1-1,0 1 1,0-1-1,1 1 1,-1-1-1,2 3 0,-2-3-28,1 0 0,0 0 0,0 1 0,0-1 0,0 0 0,0 0 0,0 0 0,0 0 0,0-1 0,0 1 0,0 0 0,1 0 0,-1-1 0,0 1 0,1-1 0,-1 1 0,0-1 1,1 1-1,-1-1 0,0 0 0,1 0 0,-1 0 0,1 0 0,1 0 0,2 1 40,0-1 0,0 0 0,0 0-1,0 0 1,8-2 0,-10 0 3,0 1 0,0-1 0,0 0 0,0 0 0,-1 0-1,1 0 1,-1 0 0,0-1 0,1 1 0,-1-1 0,0 1-1,0-1 1,-1 0 0,1 0 0,-1 0 0,1 0 0,-1 0-1,0 0 1,0 0 0,0 0 0,0 0 0,-1-1 0,1 1-1,-1 0 1,0-7 0,-1 36 647,0-21-672,1 0 0,-1 0-1,1 0 1,0 1 0,0-1 0,1 0-1,0 0 1,0 0 0,0 0 0,0-1-1,1 1 1,0 0 0,0 0 0,0-1-1,0 1 1,1-1 0,6 8 0,-1-3-538,0 0-1,16 12 1,-6-11-2214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2:00.303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55 1031 96,'25'-53'368,"6"-16"-344,-1 6-24</inkml:trace>
  <inkml:trace contextRef="#ctx0" brushRef="#br0" timeOffset="1">0 66 40,'13'-13'5483,"11"9"-5592,37 0 1,-28 3 64,38-7-1,-38 3-54,38 0-1,-13 5 1,-4 1-304,66-7 0,-67-2 447,-22 3-22,54-3 0</inkml:trace>
  <inkml:trace contextRef="#ctx0" brushRef="#br0" timeOffset="2">664 101 304,'0'0'3585,"-1"42"-3729,1-26 144,0 2-544,0 9-56,0-5-593</inkml:trace>
  <inkml:trace contextRef="#ctx0" brushRef="#br0" timeOffset="3">669 709 16,'0'0'368,"-4"50"-312,2-35 0,0 1-40,0 0-8,0 3-8,1-1-64,1 1-368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2:00.307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2566 434 288,'0'0'2998,"-1"-3"-2577,-1-1-278,-2-12 593,2 65 4,1-21-751,3 43 0,5 22 179,-4 0 1,-14 164-1,-8 62 599,16-244-662,6 352 404,1-294 343,-1 69-435,-2-117-4576,-1-65 1555</inkml:trace>
  <inkml:trace contextRef="#ctx0" brushRef="#br0" timeOffset="1">10 1776 728,'0'0'3973,"-2"-2"-3593,1 2-353,1 0-1,-1-1 1,1 1-1,-1 0 1,1 0 0,0-1-1,-1 1 1,1 0-1,0 0 1,-1-1 0,1 1-1,0 0 1,-1-1-1,1 1 1,0 0-1,0-1 1,-1 1 0,1-1-1,0 1 1,0 0-1,0-1 1,0 1 0,-1-1-1,1 1 1,0-1-1,0 1 1,0 0 0,0-1-1,0 1 1,0-1-1,0 1 1,0-1-1,0 1 1,0-1 0,1 1-1,-1 0 1,0-1-1,0 1 1,0-1 0,1 0-1,22-10 819,14 0-358,1 1 0,75-9 1,78 5-321,-159 12-103,149 0-1857</inkml:trace>
  <inkml:trace contextRef="#ctx0" brushRef="#br0" timeOffset="2">501 1524 3089,'0'0'1951,"10"1"-1807,-2-1-59,-1 0 1,1 1-1,0 0 1,0 0-1,0 1 0,0 0 1,-1 1-1,1 0 1,-1 0-1,0 0 1,0 1-1,0 0 1,8 6-1,-9-5-3,-1 0 0,0 0 0,0 1-1,0 0 1,-1 0 0,0 0 0,0 0 0,0 1 0,-1 0-1,4 12 1,-6-16-10,0 0-1,0 0 1,0 1-1,-1-1 0,0 0 1,1 0-1,-1 1 1,-1-1-1,1 0 0,0 0 1,-1 1-1,1-1 1,-1 0-1,0 0 1,0 0-1,-1 0 0,1 0 1,0 0-1,-1 0 1,0 0-1,0-1 1,0 1-1,0 0 0,0-1 1,0 0-1,-4 4 1,-8 3 49,0 0 0,0-1 1,0 0-1,-1-1 0,-17 5 1,12-4-418,1 0 0,-21 13 1,40-21 248,-1 0 0,1 0 0,0 0 0,0 1 0,-1-1 1,1 0-1,0 0 0,0 0 0,-1 0 0,-1 4-891,2-3 891,0-1 1,0 0-1,0 1 0,0-1 0,0 0 0,0 0 0,0 1 0,0-1 0,0 0 0,0 0 1,0 1-1,0-1 0,1 0 0,-1 0 0,0 0 0,4 3-891,-4-3 891,1 0 1,-1 0-1,21 5-2233,3-5-87</inkml:trace>
  <inkml:trace contextRef="#ctx0" brushRef="#br0" timeOffset="3">1253 1774 312,'0'0'2173,"21"0"-1205,1148 7 2516,-420-21-3094,-438 5-246,126-7-85,-399 13-48,592-49 111,-229 25 1288,-397 27-1439,0 0 1,0 0 0,0 1-1,0 0 1,-1-1 0,1 1-1,0 0 1,5 2 0,-9-2-68,1-1 0,0 1 0,0-1 0,-1 1 0,1 0 0,0-1 0,-1 1 0,1-1 0,0 1 0,-1 0 0,1 0 0,-1-1 0,1 1 0,-1 0 0,0 0 0,1 0 0,-1 0 0,0-1 0,0 1 0,1 0 0,-1 0 0,0 0 0,0 0 0,0 0 0,0 0 0,0 0 0,0-1 0,0 1 0,0 0 0,-1 0 0,1 0 0,0 0 0,0 0 0,-1 0 0,1-1 0,-1 1 0,1 0 0,-1 0 0,1 0 0,-1-1 0,0 2 0,-11 11-2394</inkml:trace>
  <inkml:trace contextRef="#ctx0" brushRef="#br0" timeOffset="4">2878 2305 432,'0'0'2919,"-8"-2"-2768,-2 0-121,1 0 76,0 0 1,0 0 0,0 1-1,-18 0 1,25 1-87,0 0 0,0 0 0,0 0 0,0 1 0,0-1 0,1 0 0,-1 1 0,0 0 0,0-1 0,1 1 0,-1 0 0,0 0 1,1 0-1,-1 0 0,1 0 0,-1 0 0,1 0 0,-1 1 0,1-1 0,0 1 0,0-1 0,0 1 0,-1-1 0,2 1 0,-1-1 0,0 1 0,0 0 0,0 0 0,1-1 0,-1 1 0,1 0 0,-1 3 0,1-1 48,-1 0 0,1 0 1,0-1-1,0 1 0,0 0 0,1-1 0,-1 1 0,1 0 0,0-1 0,0 1 0,0-1 0,1 1 0,-1-1 0,1 0 0,0 0 0,0 1 0,3 3 0,-1-3-9,1 1-1,-1-1 1,1 0-1,0-1 0,0 1 1,0-1-1,0 0 1,1 0-1,9 3 0,4 0 47,-1-1 0,1-1 1,0-1-1,0-1 0,35 1 0,-45-3-63,1 0 0,0-1 1,-1 0-1,1-1 1,0 0-1,-1 0 1,17-7-1,-22 7 1,-1 1-1,0-1 1,1 0 0,-1 0-1,0-1 1,0 1 0,-1-1-1,1 1 1,0-1 0,-1 0-1,0 0 1,1 0-1,-1 0 1,0-1 0,-1 1-1,1 0 1,-1-1 0,1 0-1,-1 1 1,0-1 0,0 0-1,-1 1 1,1-5-1,0 1-39,-1 0-1,-1 0 1,1 0-1,-1 0 1,0 0-1,0 0 0,-1 1 1,0-1-1,0 0 1,-1 1-1,0 0 1,0 0-1,0-1 0,-1 2 1,0-1-1,0 0 1,0 1-1,-1 0 1,0 0-1,0 0 0,0 1 1,-1-1-1,1 1 1,-1 0-1,0 1 1,0 0-1,0 0 0,-1 0 1,1 0-1,-1 1 1,1 0-1,-11-1 1,2 1-612,0 1 1,0 1 0,-1 0-1,1 1 1,0 0 0,0 2 0,0-1-1,-19 8 1,-4 0-2118</inkml:trace>
  <inkml:trace contextRef="#ctx0" brushRef="#br0" timeOffset="5">1030 1540 488,'0'0'6232,"22"-7"-6191,-13 4-38,1-1 3,1 0 0,0 1 0,0 0 0,22-2-1,65-6 70,-50 8-65,1 2 0,88 10-1,-37 2 42,1-5 0,129-8 0,-192 0-29,1-1 0,-1-2 0,-1-2 0,65-19 0,-23 0-9,-21 9 141,91-43 1,-134 52-7,-1-2 0,0 0 0,0-1 0,18-19 0,17-13 169,79-66 467,-39 31-370,-78 68-345,0-1 0,-1-1 0,9-13 0,-9 12-65,1-1 0,16-14 0,-18 20-4,3-4-6,1 1-1,1 0 1,0 0 0,0 2 0,31-17-1,1 7-7,112-55 50,-71 26-37,59-35 18,-96 54-13,0 2 0,2 1 0,1 4 1,1 1-1,81-19 0,-52 24-11,100-7-1,86 9-3,-53 4 37,-41 5-31,-40 2 19,293 8 33,-416-1-81,-11 2-1138,-2-5 904,0 0 0,0 1 0,-1 0-267,0-1 267,1 0 0,-1 0 0,1 0 0,0 0 0,-1 0 0,-1 0 0,-16 6-1928</inkml:trace>
  <inkml:trace contextRef="#ctx0" brushRef="#br0" timeOffset="6">2598 18 120,'0'0'3621,"0"-3"-3257,-1-9-212,1 10-240,0 31-616,-12 227 1160,3-122-273,-9 181-2033,16-287-68</inkml:trace>
  <inkml:trace contextRef="#ctx0" brushRef="#br0" timeOffset="7">1180 528 224,'8'-1'408,"369"-34"1270,-218 24-1571,70 3-90,5-1-10,-95 1-18,90-9-10,85-31 8,129-16 42,-369 55-55,436-31 470,-163 14-440,-1-1 6,-62 36 82,-97-5 1021,36 2-2302,-204-4-652</inkml:trace>
  <inkml:trace contextRef="#ctx0" brushRef="#br0" timeOffset="8">852 648 1400,'0'0'3306,"1"-10"-3115,0 0-137,0 5-11,-1-1-1,1 0 1,0 1 0,1-1 0,-1 1 0,1-1 0,0 1 0,1 0 0,4-8 0,46-66 684,-32 50-376,-1-1 0,-1-1 0,21-48 0,-35 68-485,-5 21-644,-1 4 863,1 5-73,-1-10-18,1 0 0,0 0 1,0 0-1,1 0 0,0 0 1,1 0-1,0 0 0,0-1 0,8 17 1,-2-9-1184,0 0 0,-1 0 0,10 34 0,-14-35-366</inkml:trace>
  <inkml:trace contextRef="#ctx0" brushRef="#br0" timeOffset="9">991 780 1488,'0'0'3625,"67"-27"-3625,-45 22 0,8 5-120,-5 0-624,-4 2-864</inkml:trace>
  <inkml:trace contextRef="#ctx0" brushRef="#br0" timeOffset="10">3264 1747 312,'0'0'864,"0"45"-760,0-35-24,0 1-72,0-2 120,3 1-112,-1-2-8,1-1 48,-1-1-48,0 0-8,0-1 0,0-2-16,-1 2-128,3-1-248,-1 0-64</inkml:trace>
  <inkml:trace contextRef="#ctx0" brushRef="#br0" timeOffset="11">3460 2158 120,'0'0'6029,"-2"-5"-5088,0 1-679,1 2-181,0 0-1,0 1 1,0-1 0,1 0-1,-1 0 1,1 1-1,-1-1 1,1 0 0,0 0-1,-1-3 1,4 4-42,0 0 0,-1 0 0,1 0 0,0 1 0,0-1-1,0 1 1,-1 0 0,1 0 0,0 0 0,4 0 0,-5 0-32,1 1-20,0-1 0,0 0 0,0 1 0,0 0 0,0 0 0,-1 0-1,1 0 1,0 0 0,-1 0 0,1 1 0,-1-1 0,1 1 0,-1-1 0,0 1 0,0 0 0,1 0 0,-1 0 0,-1 1 0,1-1 0,0 0 0,0 1 0,-1-1 0,0 1 0,2 4-1,0-2-21,-1 0-1,-1 0 0,1 0 1,-1 0-1,0 1 0,0-1 0,0 0 1,-1 1-1,0-1 0,0 0 0,0 1 1,-2 8-1,1-11-168,0-1-1,0 1 1,-1-1-1,1 1 1,-1-1 0,0 1-1,1-1 1,-1 0-1,0 0 1,0 0 0,-1 0-1,1 0 1,0 0 0,-1-1-1,1 1 1,-1-1-1,1 1 1,-1-1 0,0 0-1,1 0 1,-1 0-1,-5 0 1</inkml:trace>
  <inkml:trace contextRef="#ctx0" brushRef="#br0" timeOffset="12">3643 2061 2713,'0'0'2120,"0"52"-1864,2-34 168,3 2-72,3 2-248,1 0-96,3 1-8,6 8-112,-1-5-1104,-2-8-1393</inkml:trace>
  <inkml:trace contextRef="#ctx0" brushRef="#br0" timeOffset="13">2560 1625 280,'0'0'1348,"-30"-12"-335,-42 5-836,-120-5 622,113 11-788,29-1 7,0 3-1,-65 8 1,98-7-66,-1-1 0,1 0 1,0-1-1,-31-5 0,59 11-1466,-3 13 1500,-1 14 10,-1 0 0,-2 0 1,-1 1-1,-3 64 0,0-56-175</inkml:trace>
  <inkml:trace contextRef="#ctx0" brushRef="#br0" timeOffset="14">1853 2105 760,'0'0'1430,"0"8"-1352,-2 3-12,1 29 103,1-39-168,0-1-1,0 1 1,0 0-1,0 0 0,1 0 1,-1 0-1,0 0 1,0 0-1,1 0 1,-1 0-1,0-1 1,1 1-1,-1 0 0,1 0 1,-1 0-1,1-1 1,0 1-1,-1 0 1,1-1-1,0 1 1,-1 0-1,1-1 0,0 1 1,0-1-1,-1 1 1,1-1-1,0 0 1,0 1-1,0-1 1,0 0-1,0 1 0,0-1 1,0 0-1,-1 0 1,1 0-1,0 0 1,0 0-1,0 0 1,0 0-1,0 0 0,1 0 1,1-1 36,0 0 0,0 1 0,0-1-1,0 0 1,-1 0 0,1 0 0,0-1 0,0 1 0,-1-1 0,1 1 0,3-4 0,2-3 292,-1 1 1,0-1 0,0 0-1,-1-1 1,1 0 0,-2 0 0,1 0-1,3-11 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2:00.322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218 697 1384,'0'0'5648,"20"-6"-4560,4 1-1121,0 2-1,0 0 0,0 2 1,0 0-1,0 2 0,32 5 0,-50-5-472,-1 1-1,1 0 0,-1 0 1,1 0-1,-1 1 1,0 0-1,0 0 0,7 6 1</inkml:trace>
  <inkml:trace contextRef="#ctx0" brushRef="#br0" timeOffset="1">133 923 3881,'0'0'3513,"54"0"-2921,-29 0-256,3 0-208,4 0-24,0 0-40,1 0-48,1 0-16,-1 0-200,-1-1-536,8-3-713,-10-1-647,-7-2-2057</inkml:trace>
  <inkml:trace contextRef="#ctx0" brushRef="#br0" timeOffset="2">844 619 4177,'0'0'1715,"2"11"-1600,16 82 1231,14 86 1131,-11-39-1890,-27-214-54,3-106-1,3 174-535,0 1-1,1-1 1,0 1-1,0-1 0,0 1 1,2-7-1,-2 11-18,0-1 1,-1 1-1,1 0 1,0-1-1,0 1 1,0 0-1,0-1 1,0 1-1,0 0 1,0 0-1,1 0 1,-1 0-1,0 0 0,1 0 1,-1 0-1,0 1 1,1-1-1,-1 0 1,1 1-1,-1-1 1,1 1-1,-1-1 1,1 1-1,0 0 1,2 0-1,20 0-1049,0 2-1,0 0 1,0 2 0,0 1 0,-1 0-1,28 11 1,-41-13 399,16 5-2054</inkml:trace>
  <inkml:trace contextRef="#ctx0" brushRef="#br0" timeOffset="3">1311 772 1480,'0'0'5008,"-7"0"-4797,4 0-204,-1 0 0,1 1 1,0-1-1,-1 0 1,1 1-1,-1 0 0,1 0 1,0 0-1,0 0 0,0 1 1,0-1-1,0 1 1,0 0-1,0-1 0,0 1 1,1 1-1,-1-1 0,1 0 1,-1 1-1,-3 5 0,-2 2 137,1 1-1,0-1 0,1 2 0,0-1 0,0 1 0,2 0 0,-1 0 1,2 1-1,-1-1 0,2 1 0,0-1 0,0 1 0,1 0 0,1 18 1,0-28-141,0-1 1,1 1-1,-1-1 1,1 0-1,-1 1 1,1-1-1,0 0 1,0 0-1,0 1 1,0-1-1,0 0 1,1 0-1,-1 0 1,1 0-1,-1-1 1,1 1-1,0 0 1,-1-1 0,1 1-1,0-1 1,0 1-1,0-1 1,0 0-1,0 0 1,1 0-1,-1 0 1,0 0-1,0 0 1,1-1-1,-1 1 1,4 0-1,-2-1-1,1 0-1,-1 0 0,1 0 0,-1 0 1,0-1-1,1 0 0,-1 1 1,0-2-1,0 1 0,1 0 1,-1-1-1,0 0 0,-1 0 0,1 0 1,0 0-1,5-5 0,-1 0-95,-1 0 1,0-1-1,-1 0 0,0 0 0,0-1 0,-1 1 0,0-1 0,5-12 0,-7 14 55,-1 0-1,1-1 1,-1 1-1,-1-1 0,1 1 1,-1-1-1,-1 1 0,1-1 1,-1 0-1,-1 0 1,-1-12-1,2 19 60,0 0 0,0 0 1,0 1-1,0-1 0,-1 0 0,1 0 1,0 0-1,0 0 0,-1 0 0,1 0 1,-1 0-1,1 1 0,-1-1 0,1 0 1,-1 0-1,1 1 0,-1-1 0,1 0 1,-1 1-1,0-1 0,0 0 0,1 1 1,-1-1-1,0 1 0,0-1 0,0 1 1,1 0-1,-1-1 0,0 1 0,0 0 1,0 0-1,0-1 0,0 1 0,0 0 1,0 0-1,0 0 0,0 0 0,0 0 1,1 0-1,-3 1 0,1 0-18,0 0-1,0-1 1,0 1 0,1 0-1,-1 1 1,0-1-1,1 0 1,-1 0-1,0 1 1,1-1 0,0 1-1,-1-1 1,1 1-1,0 0 1,0 0 0,0-1-1,-1 4 1,-1 1 2,1 0 0,0 0 0,1 1-1,-1-1 1,1 1 0,0-1 0,1 1 0,0 0 0,0-1 0,0 1 0,1 0 0,0-1-1,0 1 1,1-1 0,-1 0 0,6 11 0,-5-12-109,0 0 0,1-1 0,0 1 0,0-1 0,0 0 0,1 0 0,-1 0 0,1 0 0,0-1 0,0 0 0,0 1 0,0-1 0,1-1 0,-1 1 0,1-1 0,0 0 0,0 0-1,0 0 1,0 0 0,0-1 0,6 1 0,19 1-2010,-3-2-695</inkml:trace>
  <inkml:trace contextRef="#ctx0" brushRef="#br0" timeOffset="4">1558 891 4233,'0'0'1694,"-2"9"-1337,-3 9-44,1 1 0,-2 23 0,5-35-235,1 1-1,0-1 0,1 0 1,1 13-1,-1-18-67,-1 1 1,1-1-1,0 1 1,0-1-1,0 0 1,0 0-1,0 1 1,0-1-1,1 0 1,-1 0-1,1 0 1,-1 0-1,1 0 1,3 2-1,-4-3 7,-1-1-1,1 0 1,0 1-1,-1-1 1,1 0-1,0 0 1,0 0 0,-1 1-1,1-1 1,0 0-1,0 0 1,-1 0-1,1 0 1,0 0-1,0 0 1,-1 0 0,1-1-1,0 1 1,-1 0-1,1 0 1,0-1-1,0 1 1,-1 0 0,1-1-1,-1 1 1,1 0-1,0-1 1,-1 1-1,1-1 1,-1 1 0,1-1-1,-1 1 1,1-1-1,-1 0 1,1 1-1,-1-1 1,0 1 0,1-1-1,-1 0 1,0 0-1,1 1 1,-1-2-1,13-34 500,-12 32-533,4-19 76,-1 0 1,2-26 0,-4 27 153,1 0-1,8-34 1,-11 55-169,0 0 0,1 1 1,-1-1-1,0 0 0,0 0 0,1 0 0,-1 0 0,1 1 0,-1-1 0,1 0 0,-1 0 0,1 1 0,-1-1 0,1 0 0,0 1 0,-1-1 0,1 0 0,0 1 0,0-1 0,-1 1 0,1-1 0,0 1 0,0 0 0,0-1 0,0 1 0,0 0 0,1 0-37,0 0 0,-1 0 0,1 0 0,-1 0 0,1 1 0,-1-1 0,1 1 0,-1-1 0,1 1 0,-1 0 0,1-1 1,-1 1-1,3 2 0,2 1-41,-1 1 1,1 0 0,-1 0 0,0 1 0,6 7 0,-6-5 25,0 0 0,-1 0 1,0 0-1,0 0 1,-1 1-1,0 0 0,3 15 1,-2 0-736,1 38 1,-2-19-1060,-3-42 1675,0 0-1,0 0 1,0-1-1,0 1 0,0 0 1,0 0-1,0 0 1,0 0-1,0-1 0,1 1 1,-1 0-1,0 0 1,1-1-1,-1 1 1,1 0-1,-1 0 0,1-1 1,-1 1-1,1 0 1,-1-1-1,1 1 0,-1-1 1,1 1-1,0-1 1,-1 1-1,1-1 1,0 1-1,0-1 0,-1 0 1,1 1-1,0-1 1,0 0-1,0 0 0,-1 1 1,1-1-1,0 0 1,0 0-1,1 0 1</inkml:trace>
  <inkml:trace contextRef="#ctx0" brushRef="#br0" timeOffset="5">2125 801 1744,'0'0'5632,"-9"-1"-5512,-28-2-65,36 4-49,0-1 1,-1 0-1,1 1 1,0 0-1,-1-1 1,1 1-1,0 0 1,0 0-1,0-1 1,0 1-1,0 0 1,0 0-1,0 0 1,0 1-1,0-1 1,0 0-1,1 0 1,-1 0-1,0 0 1,1 1-1,-1-1 1,1 0-1,-1 1 1,1-1-1,-1 2 1,-1 3 67,-7 17 387,1-1 0,-10 44 0,15-54-366,1 0 0,1 1 0,0-1-1,1 0 1,0 0 0,1 1 0,4 17-1,-4-24-71,1 0-1,1-1 1,-1 1-1,1-1 0,0 0 1,0 0-1,0 0 0,1 0 1,0-1-1,0 1 1,0-1-1,0 0 0,1 0 1,7 5-1,-10-7-5,0-1 0,0 0 0,1 0 0,-1 0 0,0 0 0,0 0-1,0 0 1,1 0 0,-1-1 0,1 1 0,-1-1 0,0 0 0,1 1 0,-1-1 0,1 0 0,-1 0-1,0-1 1,1 1 0,-1-1 0,1 1 0,-1-1 0,0 0 0,0 1 0,1-1 0,-1 0 0,0-1 0,0 1-1,0 0 1,0-1 0,0 1 0,0-1 0,-1 1 0,1-1 0,0 0 0,-1 0 0,1 0 0,-1 0-1,2-2 1,5-12 36,1 0-1,-2 0 1,0-1-1,-1 0 1,6-27-1,11-91-295,-16 79 60,-3 1-1,-3-1 0,-2 1 0,-14-99 0,14 151 256,1-1 256,-1 0-1,0 0 0,0 0 0,0 0 1,0 0-1,0 1 0,-1-1 1,0 0-1,-3-5 0,5 10-320,-1-1 0,1 1-1,-1-1 1,1 0 0,0 1 0,-1-1-1,1 1 1,0-1 0,-1 1-1,1-1 1,0 1 0,0 0 0,-1-1-1,1 1 1,0-1 0,0 1 0,0-1-1,0 1 1,0 0 0,0-1-1,0 1 1,0 0 0,-5 55-9,3 0-1,1 0 1,10 67 0,-4-82 90,2-1 0,21 70 1,-23-95-667,1 0 0,0 0 0,1 0 0,0-1 0,1 0 1,1-1-1,0 0 0,1 0 0,22 22 0,-8-19-3577</inkml:trace>
  <inkml:trace contextRef="#ctx0" brushRef="#br0" timeOffset="6">2849 484 1424,'0'0'5826,"-10"5"-5652,5-2-147,1-2 9,0 1 0,1 0 0,-1 0 0,1 0 1,-1 1-1,1-1 0,0 1 0,0 0 0,0 0 0,0 0 1,1 0-1,-1 0 0,1 1 0,0-1 0,0 1 0,0-1 1,-2 7-1,-7 23 241,2 1 1,2 1-1,1-1 1,2 1 0,1 1-1,1-1 1,6 59-1,-3-85-287,1 0 0,0 0 0,0 0 0,1 0 0,0 0 0,1-1 0,-1 1 0,2-1 1,-1 0-1,1 0 0,0 0 0,1-1 0,0 0 0,0 0 0,1 0 0,-1-1 0,1 0 0,1 0 0,-1-1 0,9 5 0,-6-5-211,0 0 0,0-1 0,0 0 0,0 0 0,0-1-1,1-1 1,0 0 0,-1 0 0,1-1 0,0 0 0,0-1 0,0-1 0,0 1 0,0-2 0,-1 1 0,15-5 0,20-12-1989</inkml:trace>
  <inkml:trace contextRef="#ctx0" brushRef="#br0" timeOffset="7">3484 508 3409,'0'0'1557,"6"9"-1325,20 37 1321,33 77-1,-23-14-222,-32-93-1217,0-1 0,-2 1 1,0-1-1,-1 1 0,-1 20 1,0-32-82,0-1 0,-1 0 0,0 0 0,0 0 0,0 0 0,0 0 0,0 0 0,0 0 0,-1 0 0,0 0 0,1 0 0,-1-1 0,0 1 0,0-1 0,-3 3 0,0 0-16,0-1 1,-1 0-1,1-1 1,-1 1-1,1-1 1,-1 0-1,-7 3 1,2-2-271,0-1 0,0 0 0,1-1 0,-1 0 0,-1 0 0,1-1 0,0-1 0,-17-1 0,-5-8-1713,6-8-928</inkml:trace>
  <inkml:trace contextRef="#ctx0" brushRef="#br0" timeOffset="8">4157 1 4977,'0'0'2753,"-68"59"-2473,45-30-96,0 2-136,5 0 32,4 2-80,5-1-304,8 3-328,1-7-1257,2-10-727</inkml:trace>
  <inkml:trace contextRef="#ctx0" brushRef="#br0" timeOffset="9">4243 125 6185,'0'0'656,"-28"47"33,12-22-1,0 3-208,-1 2-240,0 1-112,-1 4-128,-6 7-232,-11 7-720,3-8-881,3-11-2976</inkml:trace>
  <inkml:trace contextRef="#ctx0" brushRef="#br0" timeOffset="10">0 269 3305,'0'0'4209,"21"10"-4577,-8 3 368,1 3 0,2 2-64,0 1-569,3 3-791,-4-5-464</inkml:trace>
  <inkml:trace contextRef="#ctx0" brushRef="#br0" timeOffset="11">196 261 2713,'0'0'2376,"13"52"-2304,-4-28-72,9 13-120,0-6-688,0-5-920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2:00.334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290 185 80,'0'-3'9195,"3"1"-9605,24-3 546,0 1 0,0 1 0,1 1 1,51 4-1,-77-2-319,0 1-1,-1-1 1,1 0-1,0 0 1,-1 1 0,1-1-1,0 1 1,-1-1-1,1 1 1,-1 0-1,1 0 1,-1 0 0,1 0-1,-1 0 1,0 0-1,0 0 1,1 0 0,-1 0-1,0 0 1,0 1-1,0-1 1,0 1-1,0-1 1,0 0 0,-1 1-1,1 0 1,0-1-1,-1 1 1,1 1 0</inkml:trace>
  <inkml:trace contextRef="#ctx0" brushRef="#br0" timeOffset="1">224 442 1224,'0'0'7637,"4"0"-6873,132-29 1092,-26 25-2515,-4 0-5159,-82 0 1590</inkml:trace>
  <inkml:trace contextRef="#ctx0" brushRef="#br0" timeOffset="2">0 194 4033,'0'0'5245,"4"0"-4857,171-9 292,-174 9-854,0 0-1,0 0 0,0 1 1,0-1-1,0 0 1,0 0-1,0 0 1,0 1-1,0-1 0,0 1 1,0-1-1,-1 0 1,1 1-1,9 16-3491,-10-16 3491,0 0 1,0 0-1,0 0 1,0 0-1,0 0 1,-1 1-1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2:00.337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28 218 904,'0'0'3984,"-4"-3"-3566,1 0-265,0-1-1,0 1 0,1 0 0,0-1 0,-4-6 0,5 9-99,1 0 0,-1 0 0,1 0 0,-1 0-1,1 0 1,0 0 0,-1 0 0,1 0 0,0 0 0,0-1 0,0 1-1,0 0 1,0 0 0,0 0 0,0 0 0,0 0 0,0 0-1,1 0 1,-1 0 0,0 0 0,1 0 0,-1 0 0,1 0-1,-1 0 1,1 0 0,-1 0 0,1 0 0,0 0 0,0 0 0,-1 0-1,1 1 1,2-2 0,2-2-8,1 1 0,1 0 1,-1 0-1,0 0 0,1 1 0,-1 0 0,1 0 0,0 1 1,0 0-1,0 0 0,-1 0 0,1 1 0,0 0 1,0 1-1,0-1 0,0 1 0,0 1 0,8 2 0,-5-1 13,0 0 0,0 1 0,-1 0 0,0 1 0,0 0-1,0 1 1,0 0 0,-1 0 0,0 0 0,0 1 0,10 12-1,-14-15-47,-1 1 0,0-1 0,0 1 0,0-1-1,-1 1 1,1 0 0,-1 0 0,0 0 0,-1 0-1,1 0 1,-1 0 0,0 1 0,0-1 0,-1 0-1,0 1 1,1-1 0,-2 1 0,1-1 0,-2 8-1,0-7-277,0 0-1,0-1 0,0 1 0,-1 0 1,0-1-1,0 1 0,0-1 0,-1 0 1,0 0-1,0 0 0,0 0 0,-1-1 0,1 0 1,-1 0-1,0 0 0,-7 4 0,0-3-1968</inkml:trace>
  <inkml:trace contextRef="#ctx0" brushRef="#br0" timeOffset="1">361 0 4065,'0'0'1795,"-8"9"-1211,-25 32 286,31-37-785,0 0 1,0 0 0,0 1-1,0-1 1,1 0 0,0 1 0,-1-1-1,2 1 1,-1-1 0,0 1-1,1 0 1,0-1 0,0 1 0,1 6-1,0 5 94,-1-4-97,1 0 0,1 1 1,0-1-1,1-1 0,0 1 0,1 0 0,0-1 1,1 1-1,0-1 0,10 15 0,-6-12-287,0-1 0,1 0 0,0-1 0,1 0 0,0-1 0,1 0 0,21 14 0,-27-21-245,1 0 1,-1-1-1,1 0 1,0 0 0,0-1-1,0 1 1,0-1-1,0-1 1,0 0-1,12 1 1,3-1-2537</inkml:trace>
  <inkml:trace contextRef="#ctx0" brushRef="#br0" timeOffset="2">787 118 6705,'0'0'2409,"64"4"-2409,-37 1-40,12 6-704,-5-1-1153,-8-5-1175</inkml:trace>
  <inkml:trace contextRef="#ctx0" brushRef="#br0" timeOffset="3">873 328 6313,'0'0'2697,"60"0"-2201,-8 0-264,18 0-232,7-2-648,-18-1-1272,-16-3-2938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2:00.341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4352 106 960,'0'0'5129,"0"-4"-4375,0 2-638,0 0 0,1 1 0,-2-1 0,1 0 0,0 0 0,0 0 0,-1 0 0,1 0 0,0 1 0,-1-1 0,0 0 1,0 0-1,1 1 0,-1-1 0,0 1 0,0-1 0,0 0 0,-1 1 0,1 0 0,0-1 0,0 1 0,-1 0 0,1 0 0,-1-1 0,1 1 0,-1 0 0,0 1 1,1-1-1,-1 0 0,0 0 0,0 1 0,1-1 0,-1 1 0,-3-1 0,-2 1-113,0 0 0,0 0 0,1 0 0,-1 1 0,0 0 0,0 1 0,0-1 0,1 1-1,-1 1 1,1-1 0,-1 1 0,1 0 0,0 1 0,0-1 0,0 1 0,1 1 0,0-1 0,-1 1 0,1-1 0,-4 7 0,-1 0 5,1 0 1,1 1-1,0 0 1,0 0 0,2 1-1,-1 0 1,1 0-1,-7 26 1,6-2 85,1-1 0,2 1 0,2 0 1,1 0-1,5 53 0,-1-64-136,0 0-1,11 37 1,-11-52-290,0 0-1,2 0 0,-1 0 1,1 0-1,1-1 1,0 0-1,13 18 1,-16-25 99,0 0-1,1-1 1,-1 1 0,1-1-1,-1 0 1,1 0 0,0 0-1,-1 0 1,1-1 0,0 1-1,0-1 1,0 0 0,0-1 0,1 1-1,-1 0 1,0-1 0,7 0-1,15 0-2180</inkml:trace>
  <inkml:trace contextRef="#ctx0" brushRef="#br0" timeOffset="1">4391 385 5129,'0'0'3034,"8"9"-2412,1 1-387,-1 2 1,1-1 0,-2 1 0,0 0 0,0 0 0,5 15 0,-3 1 190,9 46 1,-16-61-403,0 0 0,-1 0 0,0 0 0,-1 0 0,-1 0 0,-2 14 0,2-23-70,0 0-1,-1 0 1,0 0-1,0 0 1,0-1-1,0 1 1,0-1-1,-1 1 1,1-1-1,-1 0 1,-5 4-1,7-5-113,-1-1-1,0 1 1,0-1-1,1 1 1,-1-1-1,0 0 0,0 1 1,-1-1-1,1 0 1,0-1-1,0 1 1,0 0-1,-1 0 0,1-1 1,0 0-1,-1 1 1,1-1-1,0 0 1,-1 0-1,1 0 0,-3-1 1</inkml:trace>
  <inkml:trace contextRef="#ctx0" brushRef="#br0" timeOffset="2">4714 363 2713,'0'0'2444,"-8"11"-2081,-13 18 430,-19 34 0,34-53-598,0 1 1,1 1-1,0-1 0,1 1 1,0 0-1,1 0 1,0 0-1,-1 16 1,4-22-154,-1-1 1,1 1 0,0 0 0,1-1 0,-1 1-1,1-1 1,0 1 0,0-1 0,1 1 0,0-1 0,0 1-1,0-1 1,0 0 0,1 0 0,0 0 0,0-1-1,0 1 1,1-1 0,0 0 0,-1 1 0,2-1 0,-1-1-1,0 1 1,1-1 0,-1 0 0,1 0 0,10 5-1,-5-4-208,0 1 0,0-1-1,1-1 1,0 0 0,-1 0-1,1-1 1,0-1-1,0 0 1,0 0 0,0-1-1,0-1 1,0 1-1,0-2 1,0 0 0,0 0-1,17-6 1,11-11-2044</inkml:trace>
  <inkml:trace contextRef="#ctx0" brushRef="#br0" timeOffset="3">5213 1 1072,'0'0'674,"8"9"-66,22 24 480,-2 1-1,39 63 1,-52-69-695,0 1 1,-2 1-1,-2 0 0,0 0 1,-2 2-1,-2-1 0,0 1 0,-2 0 1,1 52-1,-7-69-246,0 0 1,-1 0-1,-1-1 1,0 1-1,-1-1 0,-1 1 1,0-1-1,-1 0 1,-10 18-1,-10 12 157,-46 57 0,0 2-352,13 5-1359,21-37-2103,17-35-901</inkml:trace>
  <inkml:trace contextRef="#ctx0" brushRef="#br0" timeOffset="4">18 1783 3329,'0'0'2104,"1"12"-1909,0 13-163,3 180 1850,-4-205-1879,-3 23 10,3-22-11,0 0 1,0 0-1,0 0 0,0 0 0,-1 0 1,1 0-1,0 0 0,-1 0 0,1 0 1,-1 0-1,1 0 0,-1 0 0,1 0 1,-1 0-1,0 0 0,-1 1 0,2-2 45,-1-1-1,1 1 0,-1 0 1,1-1-1,-1 1 1,1-1-1,0 1 0,-1-1 1,1 1-1,0-1 0,-1 1 1,1-1-1,0 1 0,0-1 1,0 1-1,-1-1 1,1 0-1,0 1 0,0-1 1,0 1-1,0-1 0,0 0 1,-2-17 62,2 18-110,-3-21-136,2 0-1,0 0 1,1 0 0,2 0-1,0 0 1,1 0 0,1 0-1,1 1 1,11-31 0,-15 48 146,0 1 1,1-1 0,-1 1-1,0-1 1,1 1 0,-1 0 0,1-1-1,0 1 1,0 0 0,0 0-1,0 0 1,0 1 0,0-1 0,0 0-1,1 1 1,-1-1 0,1 1-1,-1 0 1,1 0 0,-1 0-1,1 0 1,0 0 0,2 0 0,-1 1 0,-1 0 1,0 1-1,0-1 1,0 1-1,1-1 1,-1 1-1,0 0 1,0 0-1,0 1 0,0-1 1,0 1-1,-1-1 1,1 1-1,0 0 1,-1 0-1,1 0 1,-1 0-1,0 0 1,3 3-1,6 10 53,1 0-1,-2 0 1,0 1-1,-1 0 1,9 21-1,30 92-2007,-37-96-141,-5-17-434</inkml:trace>
  <inkml:trace contextRef="#ctx0" brushRef="#br0" timeOffset="5">575 1703 4017,'0'0'1171,"-11"11"-678,-1 1-282,4-5-44,1 0 1,1 0-1,-1 1 1,1 0-1,1 0 1,-1 1 0,-5 12-1,4-6 72,0 0-1,2 0 0,0 0 1,0 0-1,2 1 1,0 0-1,0 0 1,0 28-1,3-41-218,1 0 0,-1 0-1,0-1 1,1 1 0,0 0 0,-1 0 0,1 0 0,1 0-1,-1-1 1,0 1 0,0 0 0,1-1 0,0 1-1,-1-1 1,1 1 0,0-1 0,0 0 0,0 0-1,1 0 1,-1 0 0,0 0 0,1-1 0,-1 1 0,1-1-1,-1 1 1,1-1 0,0 0 0,0 0 0,0 0-1,0-1 1,-1 1 0,7 0 0,-1 0 28,-1-1 1,0 0-1,1 0 0,-1-1 1,0 1-1,1-2 1,-1 1-1,0-1 0,0 0 1,0-1-1,0 1 1,9-7-1,-7 4-6,-1-1-1,1 0 1,-2 0 0,1-1 0,-1 0-1,0 0 1,0-1 0,-1 0-1,0 0 1,0-1 0,-1 0 0,0 0-1,4-10 1,-7 14-43,-1 0 1,1 0-1,-1-1 0,0 1 1,0 0-1,0-1 0,-1 1 1,0-1-1,0 1 0,0 0 1,-1-1-1,0 1 0,0-1 1,0 1-1,-1 0 0,0 0 1,0 0-1,0 0 0,0 0 1,-1 0-1,0 1 0,0-1 1,0 1-1,0 0 0,-9-8 1,7 7-87,-1 0 1,-1 0-1,1 1 0,-1 0 1,0 0-1,0 0 0,0 1 1,0 0-1,0 1 1,-1 0-1,1 0 0,-1 0 1,0 1-1,0 0 1,1 0-1,-1 1 0,-11 1 1,18-1-81,-1 1 0,1-1 0,0 0 0,-1 1 0,1 0 0,0-1 0,-1 1 0,1 0 0,0-1 0,0 1 0,-1 0 0,1 0 0,0 0 1,0 0-1,0 0 0,0 0 0,0 1 0,1-1 0,-1 0 0,0 0 0,0 1 0,1-1 0,-1 0 0,1 1 0,-1-1 0,1 1 0,0-1 0,-1 1 0,1-1 0,0 1 0,0-1 1,0 3-1</inkml:trace>
  <inkml:trace contextRef="#ctx0" brushRef="#br0" timeOffset="6">903 1637 4849,'0'0'1196,"-3"8"-746,-3 11 74,1 1 0,0-1-1,2 1 1,0-1 0,0 23 0,4-23-378,0-1 1,1 1-1,0 0 1,9 26-1,-9-36-154,1 0-1,1 1 1,0-2-1,0 1 1,1 0-1,0-1 1,0 0-1,1 0 1,0 0-1,11 10 1,-20-46 2010,0 9-1987,-1 0 1,2 0-1,1 0 1,0 0-1,2-20 1,0 34-33,-1 0 0,1 1 0,0-1 0,0 0 0,1 0 0,0 0 0,-1 1 0,1-1 0,1 1 0,-1 0 0,1-1 0,0 1 0,0 0 0,0 0 0,0 1 0,1-1 0,-1 1 0,1 0 0,0 0 0,0 0 0,0 0 0,1 0 0,-1 1 0,9-3 0,0 1-736,0 1 1,-1 1-1,2 1 1,-1 0-1,0 0 1,0 1-1,16 2 1,-8 0-1838</inkml:trace>
  <inkml:trace contextRef="#ctx0" brushRef="#br0" timeOffset="7">1328 1747 3977,'0'0'3454,"0"9"-3006,-9 87 1937,-2 49-1619,3-226 704,8 72-1552,3-70-720,-2 71 757,0 0 1,1 0-1,0 0 0,0 0 0,1 0 1,0 1-1,6-13 0,-8 20 40,-1-1 0,0 1 0,0-1 0,1 1 0,-1-1 0,1 1-1,-1-1 1,0 1 0,1 0 0,-1-1 0,1 1 0,-1 0 0,1-1-1,-1 1 1,1 0 0,-1-1 0,1 1 0,0 0 0,-1 0-1,1 0 1,-1 0 0,1 0 0,-1-1 0,1 1 0,0 0 0,-1 0-1,1 0 1,-1 1 0,1-1 0,0 0 0,-1 0 0,1 0 0,-1 0-1,1 0 1,-1 1 0,1-1 0,-1 0 0,1 1 0,-1-1 0,1 0-1,-1 1 1,1-1 0,-1 0 0,1 1 0,-1-1 0,0 1 0,1-1-1,-1 1 1,0-1 0,1 1 0,-1-1 0,0 1 0,1 0 0,17 32-19,-17-31 23,14 37-3,-11-29 0,-1 0 0,1 0 0,1-1 1,0 1-1,11 16 0,-16-26 9,0 0 0,1 0 0,-1 0 0,0 0 1,0 1-1,1-1 0,-1 0 0,0 0 0,0 0 0,1 0 0,-1 0 0,0 0 0,0 0 0,1 0 1,-1 0-1,0 0 0,0 0 0,1 0 0,-1 0 0,0 0 0,1 0 0,-1 0 0,0 0 0,0 0 1,1 0-1,-1 0 0,0 0 0,0-1 0,1 1 0,-1 0 0,0 0 0,0 0 0,0 0 0,1-1 1,-1 1-1,0 0 0,0 0 0,0 0 0,0-1 0,1 1 0,-1 0 0,0 0 0,0-1 0,0 1 1,0 0-1,0-1 0,9-15 224,-7 12-199,15-34 25,-4 10-183,1 1 0,28-43 1,-42 69 125,1 0 1,-1 0-1,1 0 1,0 0-1,-1 1 1,1-1-1,0 0 1,-1 0-1,1 0 1,0 0 0,0 1-1,0-1 1,0 0-1,0 1 1,0-1-1,0 1 1,0-1-1,0 1 1,0 0-1,0-1 1,0 1-1,0 0 1,0 0-1,0 0 1,1-1-1,-1 1 1,0 0-1,0 1 1,0-1 0,0 0-1,0 0 1,0 0-1,0 1 1,1-1-1,-1 0 1,0 1-1,0-1 1,0 1-1,0-1 1,-1 1-1,1 0 1,0-1-1,0 1 1,0 0-1,0 0 1,-1 0-1,1-1 1,0 1 0,0 2-1,4 3-10,-1 2 0,0-1 0,0 0 0,0 1 0,2 10 0,3 12-732,7 39 0,5 18-1431,-15-73-364</inkml:trace>
  <inkml:trace contextRef="#ctx0" brushRef="#br0" timeOffset="8">2093 1603 784,'0'0'7112,"-4"-1"-6489,-2-1-560,0 0-1,-1 0 1,1 1 0,-1 0-1,1 1 1,-1-1 0,1 1-1,-1 0 1,1 1-1,-1 0 1,1 0 0,-1 0-1,1 1 1,0 0 0,0 0-1,0 0 1,0 1 0,0 0-1,0 0 1,1 1-1,-1-1 1,1 1 0,0 0-1,0 1 1,1-1 0,-6 7-1,8-8-27,1 0 0,-1 0 0,1 0 0,0 0 0,0 0 0,0 0 0,0 0 1,1 0-1,-1 1 0,1-1 0,0 0 0,0 0 0,0 1 0,0-1 0,0 0 0,1 0 0,0 1 0,-1-1 0,1 0 0,0 0 0,1 0 0,-1 0 0,0 0 0,1 0 0,0-1 0,-1 1 0,4 3 0,5 7 191,1 0 1,1-1-1,25 20 0,-31-26-238,29 21 121,-17-13-84,28 28 0,-45-41-22,0 0 0,-1-1 0,1 1 0,0 0 0,-1 0 0,1-1 0,-1 1 0,1 0 0,-1 0 0,1 0 0,-1 0 1,0 0-1,0-1 0,1 1 0,-1 0 0,0 0 0,0 0 0,0 0 0,0 0 0,0 0 0,0 0 0,0 0 0,0 0 0,0 0 1,-1 0-1,1 0 0,0 0 0,-1 0 0,1 0 0,0-1 0,-1 1 0,1 0 0,-1 0 0,1 0 0,-1-1 0,0 1 0,1 0 1,-2 0-1,-3 3 39,0 0 1,0 0 0,-1-1 0,-10 6 0,6-3-67,-15 9-258,-27 21 0,6 3-4220</inkml:trace>
  <inkml:trace contextRef="#ctx0" brushRef="#br0" timeOffset="9">2429 1717 3993,'0'0'5833,"0"8"-5738,1 47 399,15 106 0,-13-146-633,5 30-952,-7-42 710,-1 0 0,0 0 0,0 1 0,0-1 0,0 0 0,-1 1 0,1-1 0,-1 0 0,0 0 0,-1 4 0</inkml:trace>
  <inkml:trace contextRef="#ctx0" brushRef="#br0" timeOffset="10">2303 1549 4609,'0'0'2072,"75"14"-4768,-41-9 839</inkml:trace>
  <inkml:trace contextRef="#ctx0" brushRef="#br0" timeOffset="11">2739 1687 2921,'0'0'1093,"0"8"-575,-8 76 1351,2-41-1320,3 1 0,2 59 0,7-80-528,0-20 320,1-13 531,18-58-347,-9 22-678,2 1 0,2 1 0,30-50 0,-49 93 163,-1 0 0,1-1-1,0 1 1,0 0-1,0 0 1,0 0 0,0 0-1,0-1 1,0 1-1,0 1 1,0-1 0,1 0-1,-1 0 1,0 0-1,0 1 1,1-1 0,-1 0-1,1 1 1,-1-1-1,1 1 1,1-1 0,-2 2-9,0-1 0,1 1 0,-1-1 0,0 1 0,1 0 0,-1-1 0,0 1 0,0 0 0,1 0 0,-1 0 0,0 0 0,0 0 0,0 0 0,0 0 0,0 0 0,0 0 0,-1 0 0,1 1 0,0-1 0,-1 0 0,2 3 0,36 84 143,-26-56-63,20 35-1,-27-56-178,2-1-1,-1-1 1,1 1-1,1-1 1,-1 0-1,2-1 0,12 11 1,-17-17-227,0 1 0,0-1 1,1 1-1,-1-1 0,1 0 1,0-1-1,-1 1 0,1-1 0,0 0 1,0 0-1,0 0 0,0-1 0,9 0 1,7 0-3780</inkml:trace>
  <inkml:trace contextRef="#ctx0" brushRef="#br0" timeOffset="12">3336 1614 4217,'0'0'3407,"0"3"-3256,-1 11 271,1 0 0,1 1 0,0-1 0,1 0 0,1 0-1,0 0 1,6 16 0,2 12 106,-2-2-269,18 48-1,-22-75-251,1-1 0,0 1 0,0-1 0,1 0 0,1 0 0,0-1 0,14 15 0,-21-24 9,0-1 1,0 0-1,0 0 1,1 0 0,-1 0-1,0 0 1,1-1-1,-1 1 1,0 0 0,1 0-1,-1-1 1,1 1-1,-1-1 1,1 1 0,-1-1-1,1 0 1,-1 0-1,1 0 1,-1 1-1,1-1 1,0-1 0,-1 1-1,1 0 1,-1 0-1,1-1 1,-1 1 0,1 0-1,-1-1 1,1 0-1,-1 1 1,0-1 0,1 0-1,-1 0 1,0 0-1,1 0 1,-1 0 0,0 0-1,0 0 1,0 0-1,0 0 1,2-3 0,4-6 146,0 0 1,0 0 0,-1-1 0,6-15 0,-8 20-173,17-41 79,-2-2 0,-2 0 0,-3-1 0,13-73 0,-24 70 782</inkml:trace>
  <inkml:trace contextRef="#ctx0" brushRef="#br0" timeOffset="13">4297 1317 1032,'0'0'1479,"-8"1"-777,-7 1-185,0 1 1,0 1-1,0 0 0,1 1 1,-24 11-1,24-7-221,0 0-1,1 2 0,-1-1 1,2 2-1,0 0 0,0 0 0,1 1 1,1 0-1,0 1 0,1 0 1,1 1-1,0 0 0,0 0 0,-5 19 1,9-21-204,0 0 0,1 0 1,0 0-1,1 0 0,0 0 0,1 1 1,1-1-1,0 0 0,1 1 0,0-1 1,1 0-1,0 1 0,1-1 1,1-1-1,0 1 0,1 0 0,0-1 1,10 15-1,-7-13-214,2-2 0,0 1 0,0-1 0,1-1 0,0 0 0,1 0 0,22 14 0,-13-12-801,0 0-1,1-2 1,1-1-1,27 10 1,-13-10-2007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2:00.355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1 357 5009,'0'0'3017,"23"49"-2841,-10-28-104,2 2-64,0 1-8,3-1-48,0-1-704,4-1-601,-3-5-703,-5-8-849</inkml:trace>
  <inkml:trace contextRef="#ctx0" brushRef="#br0" timeOffset="1">180 381 6209,'0'0'1409,"9"60"-1489,9-31-128,15 11-953,-4-8-695,-1-9-1217</inkml:trace>
  <inkml:trace contextRef="#ctx0" brushRef="#br0" timeOffset="2">580 709 4297,'0'0'6425,"13"-23"-6817,8 23 384,6 3-304,1 1-152,1-2-232,6 3-352,-9-3-673,-6-1-1215</inkml:trace>
  <inkml:trace contextRef="#ctx0" brushRef="#br0" timeOffset="3">504 905 6369,'0'0'3017,"72"0"-2945,-16-1-64,-1-2-8,-5-2-272,6-5-920,-21 0-913,-2-3-1167</inkml:trace>
  <inkml:trace contextRef="#ctx0" brushRef="#br0" timeOffset="4">1138 598 4121,'0'0'1583,"0"10"-838,0 18 106,3 95 1114,-2-101-1869,2 0 0,0 0 0,12 36 0,-15-58-82,0 0 1,-1 0-1,1 1 0,0-1 1,0 0-1,0 0 1,0 0-1,0 0 1,0 0-1,0 0 1,0 1-1,0-1 0,0 0 1,0 0-1,0 0 1,0 0-1,0 0 1,0 0-1,0 0 1,0 1-1,0-1 0,1 0 1,-1 0-1,0 0 1,0 0-1,0 0 1,0 0-1,0 0 0,0 0 1,0 1-1,0-1 1,0 0-1,0 0 1,0 0-1,1 0 1,-1 0-1,0 0 0,0 0 1,0 0-1,0 0 1,0 0-1,0 0 1,0 0-1,1 0 1,-1 0-1,0 0 0,0 0 1,0 0-1,0 0 1,0 0-1,0 0 1,1 0-1,-1 0 0,0 0 1,0 0-1,0 0 1,0 0-1,0 0 1,0 0-1,0 0 1,0 0-1,1 0 0,-1 0 1,3-12 677,1-23-131,-3 31-596,3-74 26,-3 42-377,7-43 0,-8 78 294,0 0 0,1 0-1,-1 1 1,0-1-1,1 0 1,-1 1 0,1-1-1,-1 0 1,1 1 0,0-1-1,-1 1 1,1-1-1,-1 1 1,1-1 0,0 1-1,-1-1 1,1 1 0,0-1-1,0 1 1,-1 0 0,1 0-1,0-1 1,0 1-1,0 0 1,-1 0 0,1 0-1,0 0 1,1 0 0,26 1-2234,-23 0 2109,24 3-1554,-2 1-319</inkml:trace>
  <inkml:trace contextRef="#ctx0" brushRef="#br0" timeOffset="5">1479 642 1632,'0'0'1425,"-8"3"-501,5-2-886,-19 9 1030,0 0 0,-37 24 0,52-29-814,0 0 0,1 1 0,0 0 0,0 0 0,-8 10-1,11-12-249,1-1 0,0 0-1,0 1 1,1-1-1,-1 1 1,1-1 0,-1 1-1,1 0 1,0 0-1,1-1 1,-1 1-1,1 0 1,-1 5 0,1-8-28,1 1 0,-1-1 1,0 0-1,1 1 1,-1-1-1,1 0 0,-1 1 1,1-1-1,0 0 1,0 0-1,-1 1 0,1-1 1,0 0-1,0 0 1,0 0-1,0 0 0,0 0 1,0 0-1,0 0 1,1-1-1,-1 1 0,0 0 1,0-1-1,1 1 1,-1-1-1,0 1 0,1-1 1,-1 1-1,1-1 1,-1 0-1,0 0 1,1 0-1,2 0 0,1 0-13,1 0-1,-1 0 1,1 0-1,-1-1 1,0 0-1,0 0 0,1 0 1,5-3-1,0-2-231,0 0-1,0-1 1,-1 0-1,0-1 0,0 0 1,-1-1-1,0 0 1,0 0-1,-1-1 1,0 0-1,-1 0 0,0-1 1,0 0-1,7-18 1,-13 25 877,0 1 1,-1 0 0,1 0 0,0-1-1,-1 1 1,0-7 0,-13 39-443,11-21-234,0 0-1,1 0 0,0 0 0,0 1 0,1-1 1,0 0-1,0 0 0,3 12 0,-3-16-147,1 0-1,1-1 1,-1 1 0,0 0-1,1-1 1,0 1 0,-1-1-1,1 0 1,1 0 0,-1 0-1,0 0 1,1 0 0,0 0-1,-1 0 1,1-1-1,0 1 1,1-1 0,-1 0-1,6 3 1,8 0-2558</inkml:trace>
  <inkml:trace contextRef="#ctx0" brushRef="#br0" timeOffset="6">1704 713 3137,'0'0'2215,"-6"10"-1663,-19 32-103,23-39-398,0 1 0,0 1 0,0-1 0,1 0-1,0 0 1,0 1 0,0-1 0,0 0 0,1 1 0,0-1-1,0 1 1,0 6 0,1 3-14,-1-14-37,0 0 0,0 0 0,0 1 0,0-1 0,0 0 0,0 0 1,0 0-1,0 0 0,0 0 0,0 0 0,0 0 0,0 0 0,0 0 0,0 1 0,0-1 0,0 0 0,0 0 1,0 0-1,0 0 0,0 0 0,0 0 0,0 0 0,0 0 0,0 0 0,0 1 0,0-1 0,0 0 1,0 0-1,0 0 0,0 0 0,1 0 0,-1 0 0,0 0 0,0 0 0,0 0 0,0 0 0,0 0 1,0 0-1,0 0 0,0 0 0,0 0 0,1 0 0,-1 0 0,0 0 0,0 0 0,0 0 0,0 0 1,0 0-1,0 0 0,0 0 0,0 0 0,1 0 0,5-5 203,6-9 348,20-37-1,-19 28-498,1 1 1,33-39 0,-46 60-29,0-1 0,0 1 1,0 0-1,0 0 0,0 0 1,0 0-1,1 0 0,-1 0 0,0 0 1,1 1-1,-1-1 0,0 0 0,1 1 1,-1-1-1,1 1 0,-1-1 1,1 1-1,-1 0 0,1 0 0,-1 0 1,1-1-1,-1 2 0,1-1 1,2 0-1,-2 1-41,0 0 0,0 0 0,-1 0 0,1 1 0,-1-1 0,1 0 0,-1 0 0,0 1 0,1-1 0,-1 1 0,0 0 0,0-1 0,0 1 0,0 0 0,0-1 0,0 1 0,-1 0 0,2 4 0,2 9-443,-1 1-1,2 32 1,-3-30-1362,6 31 1,-1-28-1957</inkml:trace>
  <inkml:trace contextRef="#ctx0" brushRef="#br0" timeOffset="7">2119 626 3425,'0'0'1503,"-8"0"-935,7 0-562,-4 0 114,0 0-1,0 1 0,-1 0 0,1 0 0,0 0 0,0 0 0,0 1 1,0 0-1,0 0 0,1 0 0,-1 0 0,1 1 0,-1 0 0,-3 3 1,-1 3 14,0 0 1,1 0-1,0 1 1,0 1 0,1-1-1,1 1 1,0 0 0,0 0-1,1 1 1,1 0-1,0 0 1,0 0 0,1 0-1,1 1 1,0-1 0,0 1-1,2-1 1,0 15-1,0-24-128,0-1-1,1 0 0,-1 1 0,1-1 0,-1 0 0,1 1 0,0-1 0,0 0 0,0 0 0,0 0 0,0 0 1,0 0-1,1 0 0,-1 0 0,1 0 0,-1 0 0,1-1 0,0 1 0,0-1 0,0 1 0,0-1 1,0 0-1,0 1 0,0-1 0,0 0 0,0-1 0,0 1 0,1 0 0,-1-1 0,0 1 0,1-1 0,-1 1 1,0-1-1,1 0 0,-1 0 0,0 0 0,1 0 0,-1-1 0,0 1 0,1-1 0,-1 1 0,0-1 1,0 0-1,1 0 0,-1 0 0,0 0 0,0 0 0,0-1 0,2-1 0,3-4 26,0 0 0,0 0 0,-1-1-1,0 0 1,-1 0 0,7-12 0,22-56 29,-28 61-52,63-178-328,-58 154 206,-2 0-1,-2-1 1,3-43 0,-10 72 148,1 7 145,-1 1 1,1-1-1,-1 0 0,0 1 1,0-1-1,-1 1 0,1-1 1,-2-3-1,2 7-171,0 0 0,0 0 0,0-1 0,0 1 0,-1 0-1,1 0 1,0 0 0,0 0 0,0 0 0,0 0 0,0 0 0,0 0 0,-1 0 0,1 0 0,0 0-1,0 0 1,0 0 0,0-1 0,0 1 0,-1 0 0,1 0 0,0 0 0,0 0 0,0 0 0,0 1-1,-1-1 1,1 0 0,0 0 0,0 0 0,0 0 0,0 0 0,0 0 0,0 0 0,-1 0-1,1 0 1,0 0 0,0 0 0,0 0 0,0 0 0,0 1 0,0-1 0,0 0 0,-1 0 0,1 0-1,0 0 1,0 0 0,0 0 0,0 1 0,0-1 0,0 0 0,0 0 0,0 0 0,0 0 0,0 0-1,0 1 1,0-1 0,0 0 0,0 0 0,0 0 0,0 0 0,0 0 0,0 1 0,0-1-1,0 0 1,-4 13-94,-2 19 55,1 0-1,2 0 1,1 1 0,1-1 0,2 0-1,5 35 1,-5-61-110,0 0 0,1 1 0,0-1 0,0 0 0,0 0 0,1 0 0,0 0 0,0-1 0,1 1 0,-1-1 0,1 0 0,0 0 0,1 0 0,6 6 0,0-2-517,0-1 0,1-1-1,-1 0 1,2 0-1,17 6 1,16 4-3318</inkml:trace>
  <inkml:trace contextRef="#ctx0" brushRef="#br0" timeOffset="8">2678 361 3697,'0'0'1891,"-6"11"-1504,-2 6 3,0 1 1,1 0 0,1 1 0,1-1-1,0 1 1,-2 23 0,6-25-223,1 0 0,0-1 0,2 1 0,-1 0-1,2 0 1,5 20 0,-6-31-194,0 0 0,0 0-1,1 0 1,-1 0 0,1 0 0,1 0-1,-1-1 1,1 0 0,0 1-1,0-1 1,0-1 0,1 1-1,0-1 1,0 1 0,0-1 0,0-1-1,1 1 1,-1-1 0,9 4-1,-10-6-123,0-1 1,-1 1-1,1-1 0,0 0 0,0 0 0,0 0 0,-1 0 0,1-1 0,0 1 0,0-1 1,-1 0-1,1 0 0,0-1 0,-1 1 0,1-1 0,-1 1 0,0-1 0,1 0 0,-1 0 1,0-1-1,0 1 0,4-5 0,20-20-3698</inkml:trace>
  <inkml:trace contextRef="#ctx0" brushRef="#br0" timeOffset="9">3050 298 4761,'0'0'1544,"9"7"-1209,5 5 17,-1 0 0,0 1 0,-1 1 0,0 0 0,-1 1 1,12 21-1,-13-17-165,-1 1 1,-1 0-1,-1 0 1,-1 0-1,-1 1 1,0 0-1,1 25 1,-5-33-103,0 0 0,-2-1 0,1 1 0,-1 0 0,-1 0 0,-1-1 0,0 1 0,0-1 0,-1 0 0,-1 0 0,0 0 0,0 0 0,-10 13 0,10-16-380,0-1 0,-1 0 0,0 0 0,-1 0 0,0 0 0,0-1 0,0-1 1,-1 1-1,-12 7 0,2-6-2318</inkml:trace>
  <inkml:trace contextRef="#ctx0" brushRef="#br0" timeOffset="10">3429 0 6385,'0'0'1849,"-47"67"-1769,34-37-80,2 2-8,5 1-104,4-1-320,4 0-801,8-8-687</inkml:trace>
  <inkml:trace contextRef="#ctx0" brushRef="#br0" timeOffset="11">3525 100 5369,'0'0'1592,"-27"54"-1143,20-31-161,3 2-104,4 2-184,0-1-56,18 4-728,0-8-889,1-8-1456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2:00.367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14 176 1432,'0'0'3825,"-3"-7"-3225,-8-22 714,18 45-1069,-1-1 0,5 19 0,-6-6 62,-2 0 1,-1 0-1,-2 52 1,-19 83 207,16-240 1283,4 43-2172,2 0 0,1 1 0,1 0 0,2 0 0,2 0 0,17-44 0,-24 72 372,0 0 0,0 1 0,0-1 1,1 1-1,0-1 0,0 1 0,0 0 0,1 0 0,-1 0 0,1 0 0,5-3 0,-7 6 2,0-1 0,0 1 0,0 0-1,0 0 1,0 1 0,1-1 0,-1 0-1,0 1 1,0-1 0,1 1 0,-1 0 0,0 0-1,1 0 1,-1 0 0,0 0 0,1 0-1,-1 1 1,0-1 0,1 1 0,-1 0-1,0-1 1,0 1 0,0 0 0,0 0 0,0 1-1,0-1 1,3 2 0,3 4 21,0 0 0,0 0-1,0 1 1,-1 0 0,0 1 0,0 0 0,-1 0 0,0 0 0,-1 0 0,6 16-1,1 5-184,-1 0 0,9 41 0,-11-25-4274</inkml:trace>
  <inkml:trace contextRef="#ctx0" brushRef="#br0" timeOffset="1">524 187 544,'0'0'3295,"-7"8"-3161,-4 4 255,0 1-1,1 0 1,1 0 0,0 1 0,-8 15-1,11-15-56,0 1 0,1-1-1,1 1 1,0 0 0,1 0-1,0 0 1,1 0 0,1 1-1,1 17 1,0-31-314,0 0 0,0 0-1,0-1 1,1 1 0,-1 0-1,1 0 1,-1 0 0,1 0 0,0 0-1,0 0 1,-1-1 0,1 1 0,1 0-1,-1-1 1,0 1 0,0 0 0,0-1-1,1 0 1,-1 1 0,1-1-1,-1 0 1,1 0 0,0 0 0,-1 0-1,1 0 1,0 0 0,0 0 0,2 1-1,-1-2 35,0 1 0,0-1 0,0 0 0,0 0 0,0 0 0,0 0 0,0 0 0,0-1-1,0 1 1,0-1 0,0 0 0,-1 1 0,1-1 0,0-1 0,0 1 0,-1 0 0,1-1-1,3-2 1,2-3-16,0 0 0,0-1-1,-1 0 1,0 0-1,0 0 1,-1-1-1,0 0 1,-1 0 0,0 0-1,0-1 1,-1 0-1,5-18 1,-5 11-104,0-1 0,-1 0 1,-1 1-1,-1-1 0,-1-1 0,-2-29 0,1 42-38,1 0 0,-1 0 0,-1 1 0,1-1-1,-1 1 1,0-1 0,0 1 0,0-1-1,-1 1 1,1 0 0,-1 0 0,-1 0 0,-4-5-1</inkml:trace>
  <inkml:trace contextRef="#ctx0" brushRef="#br0" timeOffset="2">752 106 4729,'0'0'1126,"-2"12"-982,-25 335 3539,29-372-2953,2 1 0,6-28 0,-6 33-803,2-1-1,0 2 1,1-1-1,15-30 1,-20 47 46,0-1 0,0 1 0,0-1 0,1 1 1,-1 0-1,1 0 0,-1 0 0,1 0 0,0 1 0,-1-1 0,1 1 0,0-1 0,0 1 0,0 0 0,0 0 0,1 0 0,-1 1 1,0-1-1,0 1 0,0-1 0,1 1 0,-1 0 0,6 1 0,3 1-1197,0 0 0,-1 0 0,1 1-1,21 8 1,-18-6-1874</inkml:trace>
  <inkml:trace contextRef="#ctx0" brushRef="#br0" timeOffset="3">1035 295 3697,'0'0'1880,"0"9"-1656,-4 29 1121,-2 0 1,-17 58-1,16-69-1010,6-17-185,-2 0 0,0 0 0,0 0-1,-6 12 457,9-59 1429,-1 20-2200,0-1 0,2 0 0,0 1 1,2-1-1,4-21 0,-1 20-25,36-109-294,-42 128 483,0-1 0,0 1 0,0 0-1,0 0 1,0 0 0,1 0 0,-1-1-1,0 1 1,0 0 0,0 0 0,0 0 0,0 0-1,1 0 1,-1-1 0,0 1 0,0 0 0,0 0-1,1 0 1,-1 0 0,0 0 0,0 0-1,0 0 1,1 0 0,-1 0 0,0 0 0,0 0-1,0 0 1,1 0 0,-1 0 0,0 0-1,0 0 1,0 0 0,1 0 0,-1 0 0,0 0-1,0 0 1,0 0 0,1 0 0,-1 0 0,0 1-1,0-1 1,0 0 0,0 0 0,1 0-1,-1 0 1,0 0 0,0 1 0,0-1 0,0 0-1,0 0 1,1 0 0,-1 1 0,0-1 0,0 0-1,0 0 1,0 0 0,0 1 0,0-1-1,0 0 1,0 0 0,8 15-185,-8-15 199,25 71-62,-20-53 48,1 0 1,1-1-1,1 0 1,9 16-1,-17-32 7,0-1 0,0 0 0,0 0 0,0 0 0,0 0 0,1 1 0,-1-1 0,0 0 0,0 0 0,0 0 0,0 0 0,0 1 0,1-1 0,-1 0 0,0 0 0,0 0 0,0 0 0,0 0 0,1 0 0,-1 0 0,0 0 0,0 0 0,0 1 0,1-1 0,-1 0 0,0 0 0,0 0 0,0 0 0,0 0 0,1 0 0,-1 0 0,0 0 0,0 0 0,0-1 0,1 1 0,-1 0 0,0 0-1,0 0 1,0 0 0,1 0 0,-1 0 0,0 0 0,0 0 0,0 0 0,0-1 0,1 1 0,-1 0 0,0 0 0,0 0 0,0 0 0,0 0 0,0-1 0,0 1 0,0 0 0,1 0 0,-1 0 0,0-1 0,0 1 0,0 0 0,5-15 360,-4 12-352,18-56-154,25-68-283,-43 126 420,-1 0 0,0 0-1,0 0 1,1 0-1,-1 0 1,1 0-1,-1 1 1,1-1-1,-1 0 1,1 0-1,-1 0 1,1 0-1,0 1 1,-1-1-1,1 0 1,0 0-1,0 1 1,0-1-1,0 1 1,0-1-1,-1 1 1,1-1-1,0 1 1,0-1-1,0 1 1,0 0-1,0 0 1,0-1-1,2 1 1,-1 1-8,0 0 0,0 0 1,-1 0-1,1 0 0,0 0 1,-1 0-1,1 1 0,-1-1 0,1 0 1,-1 1-1,1-1 0,-1 1 1,0 0-1,2 2 0,7 14-35,-1 0-1,0 1 0,-1 0 1,-2 0-1,0 1 1,4 21-1,1 1-1067,-10-38 697,1 1 0,-1 0 0,1-1 1,0 1-1,0-1 0,1 0 0,-1 0 0,1 0 0,0 0 1,4 4-1</inkml:trace>
  <inkml:trace contextRef="#ctx0" brushRef="#br0" timeOffset="4">1710 210 304,'0'0'4657,"-9"-5"-4027,8 4-618,-4-2 45,-1 0 1,1 0-1,-1 1 1,1 0 0,-1 0-1,0 0 1,0 1-1,0 0 1,0 0 0,0 0-1,0 1 1,0-1-1,0 2 1,0-1-1,-9 2 1,8 0 80,1 1 0,-1-1 0,1 1 0,0 0 0,0 0 0,1 1 0,-1 0 0,1 0 0,-1 0-1,1 0 1,1 1 0,-1 0 0,1 0 0,-1 1 0,-4 9 0,6-12-64,1 1 0,1 1 0,-1-1 0,1 0 0,-1 0 0,1 1 0,1-1 0,-1 0 0,0 1 0,1-1 0,0 1 0,0-1 0,1 0 0,-1 1 0,1-1 0,0 1 0,0-1 0,0 0 0,0 0 0,1 0 0,0 1 0,0-1 0,0-1 0,5 7 0,22 23 455,-23-27-507,0-1 0,-1 1 0,0 0 1,0 0-1,0 1 0,4 8 0,-9-15-25,0 1-1,0-1 1,0 1-1,0-1 1,0 1-1,0-1 1,0 1-1,0-1 1,0 1-1,0-1 1,0 1-1,0-1 1,0 1-1,0-1 1,0 1-1,-1-1 1,1 1-1,0-1 1,0 1-1,-1-1 1,1 1-1,0-1 1,0 0-1,-1 1 1,1-1-1,-1 1 1,1-1-1,0 0 1,-1 0-1,1 1 1,-1-1-1,-18 10 26,13-8-23,-12 7-164,-34 15-835,20-5-3129</inkml:trace>
  <inkml:trace contextRef="#ctx0" brushRef="#br0" timeOffset="5">1848 352 1528,'0'0'5392,"-10"-3"-5016,-35-7-229,42 10-135,-1 1 0,1-1 0,0 1 0,0 0 0,0 0 0,0 0 0,0 0 0,0 1 0,0-1 0,0 1 0,0-1 0,1 1 0,-1 0 0,1 0 0,-1 1 0,1-1 0,0 0 0,0 1 0,0-1 0,-2 5 0,-2 0 91,-6 7 279,1 0 0,1 1 0,-16 30 1,21-35-245,1-1 0,0 1 1,1 0-1,0 0 0,1 0 1,0 0-1,0 0 0,0 13 1,2-22-132,0 0 1,0 0-1,0 0 1,0 0-1,0 0 0,0 1 1,1-1-1,-1 0 1,0 0-1,0 0 1,1 0-1,-1 0 1,1 0-1,-1-1 1,0 1-1,1 0 1,0 0-1,-1 0 1,1 0-1,0 0 1,-1-1-1,1 1 1,0 0-1,0-1 1,0 1-1,0 0 1,-1-1-1,1 1 1,0-1-1,0 0 0,0 1 1,0-1-1,0 0 1,0 1-1,0-1 1,0 0-1,2 0 1,1 0 29,-1 0 1,0-1-1,0 1 1,0-1 0,0 0-1,0 0 1,0 0-1,0 0 1,0 0-1,0-1 1,-1 1-1,4-3 1,7-6 15,0-2 0,0 1-1,-1-2 1,-1 0 0,0 0 0,15-25 0,-6 6-242,27-67 0,-33 65-72,-3-1 1,0-1 0,-3 0 0,8-65-1,-11-3 3398,-18 306-3323,-1 3 177,14-201-6,0 22-937,4 38-1,-2-56 419,-1 1 0,1-1 1,1 0-1,-1-1 0,1 1 0,1 0 1,-1-1-1,8 11 0,5 0-2357</inkml:trace>
  <inkml:trace contextRef="#ctx0" brushRef="#br0" timeOffset="6">2146 508 4913,'0'0'1936,"-25"47"-1768,17-29 145,1 0-153,0 2-96,3-2-64,1-2 0,2-1-312,1-4-665</inkml:trace>
  <inkml:trace contextRef="#ctx0" brushRef="#br0" timeOffset="7">2082 280 4793,'0'0'3553,"51"-5"-4305,-8 16-529,-5-1-807,-3-3-1241</inkml:trace>
  <inkml:trace contextRef="#ctx0" brushRef="#br0" timeOffset="8">2533 181 2697,'0'0'3164,"-10"-2"-2598,-31-5-381,40 7-166,-1 0 1,1 0-1,-1 0 0,1 1 0,-1-1 0,1 1 1,-1-1-1,1 1 0,0-1 0,-1 1 1,1 0-1,0-1 0,0 1 0,-1 0 0,1 0 1,0 0-1,0 0 0,0 0 0,0 0 1,0 0-1,0 0 0,0 1 0,1-1 0,-1 0 1,0 1-1,0 2 0,-2 2 197,1 1 0,0-1 1,-2 14-1,4-16-184,-3 12 253,2-1-1,0 1 0,1 0 0,1 0 0,3 25 1,24 76 1258,-25-106-1476,0 0-18,0 1 1,-2-1 0,1 1-1,-1 16 1,-1-27-110,0 0 0,-1 0 0,1 0-1,-1 0 1,1 0 0,-1-1 0,0 1 0,1 0 0,-1 0 0,1-1 0,-1 1 0,0-1-1,0 1 1,0 0 0,1-1 0,-1 1 0,0-1 0,0 0 0,0 1 0,0-1 0,0 0 0,0 1-1,1-1 1,-1 0 0,0 0 0,0 0 0,0 0 0,0 0 0,0 0 0,-2 0 0,1 0-239,-1 0 0,1 0 1,-1 0-1,1 0 1,-1 0-1,1-1 0,-1 1 1,1-1-1,-1 0 1,1 1-1,-3-2 0</inkml:trace>
  <inkml:trace contextRef="#ctx0" brushRef="#br0" timeOffset="9">2637 258 4241,'0'0'2411,"0"10"-1581,-6 182 1313,3-109-2452,3-48-4753</inkml:trace>
  <inkml:trace contextRef="#ctx0" brushRef="#br0" timeOffset="10">2628 396 5537,'0'0'4209,"62"-6"-4137,-37 6-72,9 1-80,-6 4-992,-3-4-2089</inkml:trace>
  <inkml:trace contextRef="#ctx0" brushRef="#br0" timeOffset="11">7708 649 6569,'0'0'1077,"9"10"-668,-6-7-394,8 10 105,0 0-1,0 1 1,-1 1 0,-1-1 0,10 23 0,-9-10 134,0 1 1,-2 1-1,-1 0 1,-2-1-1,0 2 1,-2-1 0,-2 0-1,0 1 1,-2-1-1,-5 33 1,-2-15-137,-1 0 0,-3 0 1,-2-1-1,-2-1 0,-33 67 1,22-59-94,-2 0 0,-49 64 0,58-91-741,0-2-1,-1-1 1,-2 0 0,0-1 0,-2-2-1,-29 20 1,23-23-3299</inkml:trace>
  <inkml:trace contextRef="#ctx0" brushRef="#br0" timeOffset="12">2014 1884 24,'125'-8'64,"-40"1"-64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4:49.502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404 98 888,'0'0'3517,"-10"-8"-2748,1 0-619,0-2 163,-1 1 0,-1 1 0,0 0 0,0 0 0,-16-8 0,18 13-285,-1 1 0,1-1 0,0 2 0,-1-1 0,1 1 0,-1 1 0,0-1 1,1 2-1,-1-1 0,1 1 0,-1 1 0,1 0 0,-10 3 0,4-1-31,0 1 0,0 1 0,1 0-1,0 2 1,0-1 0,1 1 0,-15 12 0,25-18 2,0 1 1,0-1-1,1 1 1,-1-1-1,1 1 1,0 0-1,0 0 1,0 0-1,0 0 1,0 1-1,0-1 1,1 0-1,0 1 1,0-1-1,0 1 1,0-1-1,0 1 1,1-1-1,-1 6 1,1-4 9,1 0-1,0 1 1,0-1 0,0 0-1,1 0 1,0 0-1,0 0 1,0 0 0,0 0-1,1 0 1,0-1 0,4 7-1,62 71 476,10 13-183,-70-83-281,-1 1 0,0 0 0,-1 1 1,0 0-1,8 26 0,-12-29 37,-1 0 1,0 1-1,0 13 0,-1-21-315,-1 0 0,0 0-1,0 1 1,-1-1 0,1 0 0,-1 0-1,0 1 1,0-1 0,0 0-1,-1 0 1,-2 6 0</inkml:trace>
  <inkml:trace contextRef="#ctx0" brushRef="#br0" timeOffset="1.22">515 109 3569,'0'0'2323,"4"10"-1943,24 84 645,25 152 0,-39-172-1173,-10-49-1504,-1-1 1,1 41-1,-4-44-743</inkml:trace>
  <inkml:trace contextRef="#ctx0" brushRef="#br0" timeOffset="2.22">429 463 4705,'0'0'3601,"22"-53"-3537,18 41-64,18 0-56,17 0-224,6 4-432,-5 5-17,-5 3-823,-24 0-456,-12 0-417</inkml:trace>
  <inkml:trace contextRef="#ctx0" brushRef="#br0" timeOffset="3.22">1168 327 80,'0'0'4342,"-4"-3"-3510,-1-2-582,3 4-144,1-1 1,-1 1-1,1 0 1,-1 0-1,0-1 1,0 1-1,1 0 0,-1 1 1,0-1-1,-2-1 1,1 2-93,1 0-1,-1 0 1,0 0 0,1 0 0,-1 0-1,1 0 1,-1 1 0,1-1 0,-1 1 0,1 0-1,-1-1 1,1 1 0,-1 1 0,1-1 0,0 0-1,-1 0 1,1 1 0,0-1 0,0 1-1,0 0 1,0 0 0,1 0 0,-1 0 0,0 0-1,-2 4 1,-3 4 42,0 1 0,0 0 0,-9 22 1,11-19-28,0-1 0,1 1 0,0 0 0,1 0 0,1 1 0,0-1 0,1 0 0,1 19 1,0-28-16,1 0 1,0 1 0,0-1 0,0 0-1,1 0 1,-1 0 0,1 0-1,0 0 1,1 0 0,-1 0 0,4 4-1,-3-6-10,0 0 1,-1 0-1,1-1 0,0 1 0,0-1 0,0 0 0,1 0 0,-1 0 0,0 0 0,1 0 0,-1-1 0,1 1 0,0-1 0,-1 0 0,1 0 1,0-1-1,4 1 0,-4 0 14,-1-1 0,1 0 1,-1 0-1,1 0 0,-1-1 0,1 1 1,-1-1-1,1 0 0,-1 0 1,0 0-1,1 0 0,-1 0 0,0-1 1,0 0-1,6-3 0,-5 1 4,0 0 0,0 0-1,0 0 1,0 0 0,-1-1-1,0 1 1,0-1 0,0 0-1,2-6 1,3-8 2,-2 1 0,-1-1 0,0-1 0,3-30 0,-3 13-113,-2 1 1,-2-1-1,-6-68 0,3 87 178,-1 1 0,0-1 0,-2 1 0,0 0 0,0 1 0,-2-1 0,0 1 0,-1 0 0,-1 1 0,-13-19 0,20 31 124,-1 0 1,1 0-1,-1 0 0,1 0 0,-1 0 0,0 0 0,0 1 1,-1-1-1,1 1 0,0 0 0,-1 0 0,-5-2 1,9 4-216,-1 1 1,0-1 0,1 0 0,-1 1 0,1-1 0,-1 1 0,0-1 0,1 1 0,-1-1 0,1 1 0,0-1 0,-1 1 0,1-1 0,-1 1 0,1 0 0,0-1-1,-1 1 1,1 0 0,0-1 0,0 1 0,0 0 0,-1-1 0,1 1 0,0 0 0,0-1 0,0 1 0,0 0 0,0 0 0,0-1 0,1 2 0,-2 0-5,-1 19 4,2 0 0,0-1 0,0 1 1,2-1-1,1 1 0,1-1 0,0 0 0,1 0 1,1 0-1,12 24 0,5 3-925,1-1-1,60 82 1,-73-112-623,1-1 1,21 22-1,-14-22-2515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4:49.506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32 337 3305,'0'0'4837,"-3"12"-4840,-6 29 128,1 0 0,-3 65 0,15-81 42,-3-25-162,-1 0-1,0 1 1,0-1-1,0 0 1,0 0 0,0 0-1,0 0 1,0 1 0,0-1-1,0 0 1,0 0 0,0 0-1,1 0 1,-1 0 0,0 0-1,0 0 1,0 1 0,0-1-1,0 0 1,1 0 0,-1 0-1,0 0 1,0 0-1,0 0 1,0 0 0,1 0-1,-1 0 1,0 0 0,0 0-1,0 0 1,0 0 0,1 0-1,-1 0 1,0 0 0,0 0-1,0 0 1,0 0 0,0 0-1,1 0 1,-1 0 0,0 0-1,8-14 254,20-76 391,-17 49-654,21-46 0,-32 86 3,0 0 0,0 1 0,1-1 0,-1 0 0,0 1 0,1-1 0,-1 0 0,0 1 0,1-1 0,-1 1 0,1-1 0,-1 1 0,1-1 0,-1 1 0,1-1 0,-1 1 0,1 0 0,0-1 0,-1 1 0,1 0 0,0-1 1,-1 1-1,1 0 0,0 0 0,-1-1 0,1 1 0,0 0 0,-1 0 0,2 0 0,0 1-8,-1-1 1,1 1-1,-1-1 0,1 1 1,-1 0-1,1-1 1,-1 1-1,0 0 1,1 0-1,-1 0 0,0 0 1,2 2-1,3 4-5,0 0 1,0 0-1,6 10 0,23 50 141,-27-48-355,2 0-1,0-1 1,15 19 0,-21-32-75,0 0 0,1 0 0,-1-1 1,1 0-1,0 0 0,0 0 0,1 0 1,-1-1-1,1 0 0,-1 0 0,1 0 1,0-1-1,0 0 0,10 2 0,13 0-2454</inkml:trace>
  <inkml:trace contextRef="#ctx0" brushRef="#br0" timeOffset="1">606 359 3633,'0'0'3765,"-8"8"-3565,-6 6 124,0 1 0,-13 18 0,22-26-209,0 0-1,1 0 0,0 0 0,0 1 1,0-1-1,1 1 0,0 0 0,1 0 1,-2 13-1,3-18-109,1 1 0,-1 0 0,1-1-1,0 1 1,1 0 0,-1-1 0,0 1 0,1 0 0,0-1 0,0 1 0,0-1 0,1 1 0,1 3 0,-2-5 10,0-1 0,1 0 0,-1 1 0,0-1 0,1 0 0,-1 0 0,1 0 1,-1 0-1,1 0 0,-1 0 0,1 0 0,0 0 0,0-1 0,-1 1 0,1-1 0,0 1 0,0-1 0,0 0 1,-1 0-1,1 0 0,0 0 0,0 0 0,0 0 0,0 0 0,-1 0 0,1-1 0,0 1 0,2-2 1,-1 1 25,0 0 1,0-1 0,0 1 0,0-1-1,0 0 1,0 0 0,-1 0 0,1 0 0,-1 0-1,1 0 1,-1-1 0,0 1 0,0-1 0,0 0-1,0 1 1,-1-1 0,1 0 0,-1 0 0,0 0-1,1 0 1,0-6 0,1-4-49,0 1-1,-1 0 1,-1 0 0,1-19-1,-2 21-162,-1 1-1,0-1 1,0 0-1,-1 0 0,0 1 1,0-1-1,-7-14 0,7 19-96,-1 0 0,0-1 0,0 1 0,0 0 0,0 1-1,-1-1 1,0 1 0,0-1 0,0 1 0,0 0 0,-1 1 0,0-1-1,-9-5 1</inkml:trace>
  <inkml:trace contextRef="#ctx0" brushRef="#br0" timeOffset="2">876 342 1560,'0'0'1533,"-1"10"-340,-3 33-10,1-15-470,0 0-1,3 44 1,5-53-622,-5-18-71,0 0 0,1 0 1,-1 0-1,0-1 1,1 1-1,-1 0 0,1-1 1,-1 1-1,1 0 0,-1-1 1,1 1-1,-1 0 0,1-1 1,0 1-1,-1-1 1,1 1-1,0-1 0,-1 0 1,1 1-1,0-1 0,1 1 1,-2-1 63,1-1 1,-1 1 0,1 0 0,0-1-1,-1 1 1,1 0 0,-1-1 0,0 1-1,1-1 1,-1 1 0,1-1 0,-1 1-1,0-1 1,1 1 0,-1-1 0,0 1-1,1-1 1,-1 1 0,0-1 0,0 1-1,0-1 1,1-1 0,4-18 493,-4 16-450,6-24-54,-2 0 1,-2-1-1,1-55 0,-4 83-134,0-1 0,0 1 0,0 0 0,1 0 0,-1-1 0,0 1 1,1 0-1,-1 0 0,1 0 0,-1-1 0,1 1 0,-1 0 0,1 0 0,0 0 0,-1 0 0,1 0 0,0 0 0,0 0 0,0 1 0,0-1 0,0 0 0,0 0 0,0 1 0,0-1 0,0 0 0,0 1 0,1-1 0,-1 1 0,0 0 0,0-1 0,0 1 0,1 0 0,-1 0 0,0 0 0,0-1 0,1 1 0,-1 1 0,2-1 0,6 0-829,-1 1 0,0 0 0,1 1 0,10 3 0,3 0-1489</inkml:trace>
  <inkml:trace contextRef="#ctx0" brushRef="#br0" timeOffset="3">1201 370 600,'0'0'4665,"4"9"-4363,45 131 4649,-42-166-4525,-3 13-382,-1-2-180,1 1 0,0 0-1,1 0 1,0 1 0,1-1 0,0 1-1,2 0 1,9-13 0,-17 25 126,1 1 0,-1-1-1,1 0 1,-1 0 0,1 1 0,-1-1-1,1 0 1,0 1 0,0-1 0,-1 0-1,1 1 1,0-1 0,0 1 0,0 0-1,0-1 1,0 1 0,-1-1 0,1 1-1,0 0 1,0 0 0,0 0 0,0 0-1,0-1 1,0 1 0,0 0 0,0 1-1,0-1 1,0 0 0,0 0 0,0 0-1,0 0 1,0 1 0,-1-1 0,1 0-1,0 1 1,0-1 0,0 1 0,0-1-1,-1 1 1,1 0 0,0-1 0,0 1-1,-1 0 1,1-1 0,-1 1 0,1 0-1,0 0 1,0 1 0,3 5-20,0 1-1,0-1 1,0 1 0,3 12 0,-3-7 51,0-12 540,1-7-226,4-12-105,-7 16-220,8-18-8,-3 5 10,1 0-1,15-20 0,-23 35-24,1 0-1,-1 0 1,0 0 0,1 0-1,-1 0 1,1 0 0,-1 0-1,0 1 1,1-1 0,-1 0-1,1 0 1,-1 0 0,0 0-1,1 1 1,-1-1-1,0 0 1,1 0 0,-1 1-1,0-1 1,0 0 0,1 1-1,-1-1 1,0 0 0,0 1-1,1-1 1,-1 0 0,0 1-1,0-1 1,0 1-1,0-1 1,0 0 0,1 2-1,8 17 36,-7-16-22,7 16 29,-4-5-323,2-1 1,0 0-1,0-1 0,10 13 1,-14-22-30,0 1 1,1-1-1,-1 0 1,1 0-1,0 0 1,0 0-1,0 0 1,0-1 0,1 0-1,-1 0 1,0 0-1,1 0 1,0-1-1,-1 0 1,1 0-1,6 1 1,16-1-2640</inkml:trace>
  <inkml:trace contextRef="#ctx0" brushRef="#br0" timeOffset="4">1772 331 3529,'0'0'6277,"-5"-2"-6176,4 2-100,0 0-1,0-1 0,0 1 0,0 0 0,0-1 0,0 1 1,0 0-1,0 0 0,0 0 0,0 0 0,-1 0 0,1 0 1,0 0-1,0 0 0,0 0 0,0 1 0,0-1 0,0 0 0,0 1 1,0-1-1,-1 1 0,0 1-1,1 0 0,-1 0 0,1 0 0,-1 0 0,1 0 0,0 0-1,-1 0 1,1 0 0,1 0 0,-1 1 0,-1 3 0,-1 3-7,1 1 1,0-1-1,1 1 0,0 0 0,0 0 1,1 16-1,1-23-21,-1 0 1,1 1-1,-1-1 1,1 0-1,0 0 0,0 0 1,0 0-1,1 0 1,-1-1-1,4 6 0,-4-7-17,0 1 0,1-1 0,-1 0 0,0 0-1,1 0 1,-1 0 0,1 0 0,0 0 0,-1 0-1,1 0 1,-1-1 0,1 1 0,0 0 0,0-1-1,-1 0 1,1 1 0,0-1 0,0 0 0,0 0-1,2 0 1,-1-1 44,-1 1 0,1-1-1,0 0 1,0 0 0,-1-1-1,1 1 1,0 0 0,-1-1-1,1 1 1,-1-1 0,0 0-1,1 0 1,-1 0 0,0 0-1,0 0 1,0-1 0,-1 1-1,1-1 1,-1 1 0,1-1-1,1-2 1,3-8 9,-1 1 0,0 0 0,4-17 0,-6 9-63,0 2 1137,-1 18-841,0 12-591,0 3 260,0 8-30,2 0-1,9 31 1,-13-53-4,1 1 0,-1-1 0,1 1-1,-1-1 1,1 1 0,0-1 0,0 1 0,0-1-1,0 0 1,0 0 0,0 1 0,0-1 0,0 0-1,0 0 1,0 0 0,1 0 0,-1 0 0,0 0-1,1-1 1,-1 1 0,1 0 0,-1-1 0,1 1-1,-1-1 1,1 1 0,-1-1 0,1 0 0,-1 1-1,1-1 1,0 0 0,-1 0 0,3-1 0</inkml:trace>
  <inkml:trace contextRef="#ctx0" brushRef="#br0" timeOffset="5">2172 0 7482,'0'0'1760,"4"64"-1696,-4-31 80,0 12 144,0 12-128,0 12-64,0 3-96,0-3 0,4-8-104,2-15-584,-1-5-696,-3-13-641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4:49.512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14 440 568,'0'0'4450,"-4"0"-4167,-5-1-247,9-1 7,23-7 136,274-61 1604,11 20-751,-156 27-579,1108-152 2224,-992 141-2522,412-37 463,-656 70-640,-15-1-35,0 1 0,0 1 0,0 0 0,0 0 0,0 1 1,1 0-1,11 4 0,-19-5-185,-1 1 0,1 0 0,-1 0-1,1 0 1,-1 1 0,0-1 0,1 0 0,-1 0 0,0 1 0,0-1 0,0 1 0,0-1 0,0 1-1,0-1 1,0 1 0,-1 0 0,1-1 0,-1 1 0,1 0 0,-1-1 0,1 1 0,-1 0-1,0 0 1,0 0 0,0 2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4:49.513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1820 2453 72,'0'0'5873,"0"-6"-5114,0 1-503,0-1 0,0 1 0,-1 0 0,0-1 0,0 1 0,-2-7 0,2 10-217,0 0 0,0 0 0,0 0 0,0 0 0,0 0 0,-1 0 0,1 1 0,0-1 0,-1 0 0,0 1 0,1-1 0,-1 1 0,0 0 0,1 0 0,-1-1 0,0 1 0,0 0 0,0 1 0,0-1 0,0 0 0,0 0 0,-3 0 0,1 0-54,0 1 0,0-1 0,0 1 0,0-1 0,0 1 0,0 0 0,0 1 0,0-1 0,0 1 0,0 0 0,0 0 0,1 0 0,-1 0 0,0 0 0,0 1 0,1 0 0,-1 0 0,1 0 0,-5 4 0,4-3 5,1 1 0,0-1 0,0 1 1,1 0-1,-1 0 0,1 0 0,0 0 0,0 0 0,0 0 1,0 1-1,1-1 0,0 1 0,0-1 0,0 1 1,0-1-1,1 9 0,-1-6 2,1 0-1,-1 0 1,2 0 0,-1 0 0,1 0 0,0 0-1,1 0 1,-1 0 0,2 0 0,-1 0-1,1 0 1,0-1 0,0 1 0,0-1-1,1 0 1,0 0 0,0 0 0,1-1-1,0 0 1,0 0 0,0 0 0,12 8 0,-7-6 31,2 0 0,-1-1 0,1 0 1,0-1-1,0-1 0,1 0 1,-1-1-1,1 0 0,0-1 1,0 0-1,0-1 0,0 0 1,0-1-1,18-2 0,-19 1 51,0-1-1,0 0 1,0-1 0,0-1-1,0 1 1,0-2-1,-1 0 1,0 0-1,0-1 1,0 0 0,-1-1-1,0 0 1,0-1-1,-1 0 1,10-10 0,-13 10 1,0 0 1,0 0 0,-1 0-1,-1-1 1,1 1 0,-1-1 0,0 0-1,-1-1 1,0 1 0,-1-1-1,3-17 1,-5 22-46,0 0-1,1 0 1,-1 1 0,-1-1-1,1 0 1,-1 0 0,0 1 0,0-1-1,0 0 1,-1 1 0,1 0-1,-1-1 1,0 1 0,-1 0-1,1 0 1,-1 0 0,0 0-1,0 0 1,0 0 0,0 1-1,0 0 1,-1-1 0,0 1 0,0 1-1,-7-6 1,3 5-121,0-1 0,0 1 0,0 0 0,-1 1 0,1 0 0,-1 0 0,1 0 1,-1 1-1,0 1 0,0 0 0,-12 1 0,7 1-670,-1 0 0,1 1 0,0 0 1,0 2-1,-26 11 0,10-2-2110</inkml:trace>
  <inkml:trace contextRef="#ctx0" brushRef="#br0" timeOffset="1">1887 34 616,'0'0'2621,"0"41"-2097,-4 218 1772,3 151-1182,10-307-929,-1 18-86,-11 30 94,7 159 186,1-259-298,-1 0 0,-4-1 0,-1 1 0,-2 0 0,-3-1 0,-21 86 0,21-112-1242,2 0 1,0 0-1,-1 41 1,5-47-1752</inkml:trace>
  <inkml:trace contextRef="#ctx0" brushRef="#br0" timeOffset="2">0 1858 16,'0'0'1426,"9"-2"-1120,38-6 705,77-2-1,267 10 1776,-137 2-2370,97 7 328,218-43 7,-301 12-703,974-15 120,-942 50 378,91 3-365,-371-16-229,47 3-247,-61-2-89,-1 0 0,0 0 0,0 0-1,0 0 1,0 1 0,0 0 0,0 0-1,0 1 1,7 4 0</inkml:trace>
  <inkml:trace contextRef="#ctx0" brushRef="#br0" timeOffset="3">125 1583 144,'0'0'2889,"4"-1"-2668,40-6 658,1 3 1,-1 1-1,62 5 0,-26-1-637,-39-1-110,104-4 182,-127 2-194,1-1 0,0-1 0,0 0 0,-1-2 0,28-11 0,-16 2-36,0 0 1,-1-2-1,-1-1 0,-1-1 0,36-33 1,-52 39 33,0 0 1,-1-1 0,-1 0 0,0 0-1,-1-1 1,10-23 0,-9 18-117,0 0 0,2 1-1,15-21 1,-7 12 220,-1-1-1,-1-1 0,-1 0 0,-2-1 0,-1-1 1,13-49-1,-19 60-214,0 0 1,2 0-1,0 1 0,1 0 1,1 0-1,14-18 1,-13 21 36,-2-1 0,0 0 1,-1 0-1,-1-1 0,-1 0 1,5-22-1,-11 38-44,6-14-9,-1 1-1,2 1 0,0-1 0,1 1 0,1 1 0,0 0 0,1 0 0,17-17 0,-12 11 7,0-2 1,-2 0-1,16-31 0,25-38-15,-15 40-56,-25 34 26,-1-1 0,-1 0 0,16-30 0,-26 42 35,1 1-1,0-1 1,0 1-1,0 0 1,0 0-1,1 0 1,0 1-1,0-1 1,0 1-1,0 0 1,1 1 0,-1-1-1,1 1 1,0 0-1,0 1 1,1 0-1,-1-1 1,0 2-1,8-2 1,13-1-74,0 0 1,0 2-1,37 2 0,-36 1 70,-15-1 13,0 2 1,-1 0-1,1 1 0,-1 0 1,0 0-1,1 1 0,-1 1 1,-1 0-1,1 1 0,10 7 1,2 2-7,-2 1 0,0 1 1,32 31-1,-40-31 11,-1 0-1,-1 1 1,0 0 0,-1 1-1,11 27 1,14 22 2,50 74 6,-5 8 23,-59-105 53,2-1 0,34 48 0,-41-68-14,1-2-1,0 0 1,2-1 0,1-1-1,45 34 1,-3-11-24,2-3 0,1-3 0,2-3 0,83 30 0,-10-28 538,-95-26-455,80 28 0,-102-30-192,-18-7-38,-1 1 1,1-1 0,0 2 0,-1-1 0,1 0 0,-1 1 0,0 0 0,0 0 0,0 1 0,9 7 0,-13-9-45,-1-1-1,1 0 1,-1 1-1,1-1 1,-1 0-1,0 1 1,1-1-1,-1 0 1,0 1-1,0-1 1,0 1-1,0-1 1,0 1-1,0-1 1,0 0-1,-1 1 1,1-1 0,0 0-1,-1 1 1,1-1-1,-1 0 1,-1 3-1,0 0-306,0 0 0,-1 0 0,1 0 0,-1 0 0,-5 4 0,-11 8-2056</inkml:trace>
  <inkml:trace contextRef="#ctx0" brushRef="#br0" timeOffset="4">2923 990 1672,'0'0'5264,"3"0"-5009,7 0-169,0 1 0,0 1 1,0-1-1,0 2 0,0-1 1,-1 1-1,1 1 0,-1-1 0,0 2 1,12 6-1,7 8 206,47 39 1,4 4 169,-54-45-356,132 82 184,-129-84-238,1-2 0,0 0 0,57 16 0,113 26-9,-196-54-193,1 0 1,-1 0-1,1 0 1,-1 1-1,0-1 0,0 1 1,0 0-1,0 0 1,5 5-1,-6-6-239,-1 1 1,1 0-1,0 0 0,-1 1 1,0-1-1,0 0 0,0 0 1,0 1-1,1 2 1</inkml:trace>
  <inkml:trace contextRef="#ctx0" brushRef="#br0" timeOffset="5">2677 895 72,'0'0'2042,"-1"-5"-1665,1 1-116,0 3-138,0-1 1,0 1 0,0 0-1,0-1 1,0 1-1,-1-1 1,1 1 0,-1 0-1,1-1 1,-1 1 0,1 0-1,-1 0 1,0-1 0,1 1-1,-1 0 1,0 0-1,-1-2 288,1 6-416,0-1 0,1 1 0,0-1-1,0 1 1,-1 0 0,2-1 0,-1 1 0,1 4 0,0 5 5,-3 212 860,3 211 1008,4-361-1757,0 35-3099,-6-94 952</inkml:trace>
  <inkml:trace contextRef="#ctx0" brushRef="#br0" timeOffset="6">880 1755 512,'6'-9'818,"145"-212"1560,10-16-1206,-77 93-904,12-20-167,-88 152-89,0 1 0,0-1 0,14-11 0,-19 19-151,1 1 1,0 0 0,0 0-1,0 0 1,0 0 0,0 1-1,1-1 1,-1 1 0,1 0-1,0 0 1,-1 1-1,7-2 1,6 2-1664</inkml:trace>
  <inkml:trace contextRef="#ctx0" brushRef="#br0" timeOffset="7">1093 1755 1432,'0'0'1570,"4"-10"-606,17-31-625,2 1 0,36-48 1,70-75 296,-90 115-469,235-323 42,-235 317-495,-11 25-2727</inkml:trace>
  <inkml:trace contextRef="#ctx0" brushRef="#br0" timeOffset="8">1552 1725 4121,'0'0'816,"24"-57"-280,14 9-296,21-19-104,13-14 24,4-2-56,-1 0-96,-9 6 56,-4 3-64,-11 7 0,-12 16-80,-14 15-224,-10 15-248,-5 7-704,-2 3-168</inkml:trace>
  <inkml:trace contextRef="#ctx0" brushRef="#br0" timeOffset="9">1940 1736 368,'0'0'5097,"9"-47"-4441,17 3-400,15-19-120,11-12-56,6-6 0,3 0-32,-4 5-48,-2-1-16,-6 5-160,-13 15-296,-10 16-80,-6 11-648,-9 14-184</inkml:trace>
  <inkml:trace contextRef="#ctx0" brushRef="#br0" timeOffset="10">2370 1597 1112,'0'0'2457,"0"-52"-1161,11 1-536,15-21-384,7-5-128,5 4-160,-5 13-88,-14 25-376,-8 12-1784</inkml:trace>
  <inkml:trace contextRef="#ctx0" brushRef="#br0" timeOffset="11">2649 2113 144,'0'0'6295</inkml:trace>
  <inkml:trace contextRef="#ctx0" brushRef="#br0" timeOffset="12">2700 2038 1032,'0'0'2166,"2"0"-2065,7 4 33,0 0-1,-1 0 0,0 0 1,0 1-1,0 0 1,0 1-1,-1 0 0,0 0 1,7 8-1,56 70 953,-59-70-1105,12 15 110,52 73-102,-75-102-20,0 0 0,0 0 0,0 1 0,0-1-1,0 0 1,1 0 0,-1 0 0,0 1 0,0-1 0,0 0 0,0 0 0,0 0 0,0 1 0,0-1 0,0 0 0,0 0-1,-1 0 1,1 1 0,0-1 0,0 0 0,0 0 0,0 0 0,0 1 0,0-1 0,0 0 0,0 0 0,0 0 0,-1 0-1,1 1 1,0-1 0,0 0 0,0 0 0,0 0 0,-1 0 0,1 0 0,0 0 0,0 1 0,0-1 0,0 0 0,-1 0-1,1 0 1,0 0 0,0 0 0,0 0 0,-1 0 0,1 0 0,0 0 0,0 0 0,-1 0 0,1 0 0,0 0-1,0 0 1,0 0 0,-1 0 0,1 0 0,0 0 0,0 0 0,0-1 0,0 1 0,-1 0 0,1 0 0,0 0 0,0 0-1,-3 0-140,-8 0-1702</inkml:trace>
  <inkml:trace contextRef="#ctx0" brushRef="#br0" timeOffset="13">2704 2070 464,'0'0'1152,"-1"10"-1136,-1 35-108,-1 2 3866,3-82-3323,-2 13-394,2-1 1,1 0 0,1 1 0,1-1 0,10-39 0,-13 61-70,0 1 1,0-1-1,0 1 1,0-1-1,1 1 1,-1-1-1,0 0 1,0 1-1,1-1 1,-1 1-1,0-1 1,1 1-1,-1 0 1,1-1-1,-1 1 1,1-1-1,-1 1 0,1 0 1,-1-1-1,1 1 1,-1 0-1,1-1 1,-1 1-1,1 0 1,-1 0-1,1 0 1,-1-1-1,1 1 1,0 0-1,1 0-38,-1 1 1,0-1-1,0 0 1,1 1-1,-1-1 0,0 1 1,0 0-1,0-1 0,0 1 1,0 0-1,0 0 0,0-1 1,1 2-1,25 33-1322,-25-33 1282,15 24-1317,-2-2-699</inkml:trace>
  <inkml:trace contextRef="#ctx0" brushRef="#br0" timeOffset="14">2984 2741 2513,'0'0'421,"4"9"-380,3 8 166,0 0 0,-2 0-1,0 0 1,0 1 0,2 32 2180,-8-72-317,-1 0-2154,1 0 1,1 0-1,0 0 1,2 0-1,1 0 0,1 0 1,0 0-1,12-30 1,-16 51 57,0 1 0,0-1 0,0 0 0,0 1-1,1-1 1,-1 1 0,0-1 0,0 1 0,1-1 0,-1 1 0,0-1 0,1 1 0,-1-1 0,1 1 0,-1-1 0,1 1 0,-1 0 0,1-1 0,-1 1 0,1 0 0,-1-1 0,1 1 0,-1 0 0,1 0 0,-1-1 0,1 1 0,0 0 0,-1 0 0,1 0 0,-1 0 0,1 0 0,0 0-1,1 0-19,-1 1 0,0 0-1,1-1 1,-1 1 0,0 0-1,1 0 1,-1 0-1,0 0 1,0 0 0,0 0-1,0 0 1,2 2 0,2 4-27,0 0 1,0 1 0,4 10 0,8 27 95,-11-29 17,20 32 1681,-26-48-1683,6-10 978,4-19-354,-9 25-647,12-35-92,13-44-309,-24 71-953,0 1-1,0-23 1</inkml:trace>
  <inkml:trace contextRef="#ctx0" brushRef="#br0" timeOffset="15">3380 2413 1688,'0'0'2209,"-5"8"-2074,-2 3 58,1 1 1,0 0 0,1 0 0,1 0 0,0 1 0,0-1 0,1 1 0,-2 20 0,4-24-110,1 1 0,0 0 0,1-1 0,0 1 0,0-1 0,1 1 0,0-1 0,6 16 0,-6-19-221,1-1-1,0 1 1,0-1 0,1 0-1,0 0 1,-1-1 0,1 1-1,1-1 1,-1 1 0,1-1-1,0-1 1,0 1 0,0-1-1,10 5 1,3 1-1413,-1-5-445</inkml:trace>
  <inkml:trace contextRef="#ctx0" brushRef="#br0" timeOffset="16">3655 2549 1240,'0'0'2673,"-9"0"-1924,-45 1-63,52-1-678,0 1 0,1-1 0,-1 1 0,0 0 0,1 0 0,-1 0 0,1 0 0,-1 0 0,1 0 0,-1 1 0,1-1 0,0 0 0,0 1 0,0-1 0,0 1 0,0-1 0,0 1 0,0-1 1,0 1-1,0 0 0,1-1 0,-1 1 0,1 0 0,-1 0 0,1 0 0,0 2 0,-2 3 33,1 0-1,0 0 1,1 0 0,0 0 0,1 12-1,-1-17-42,1 0 0,0 0 0,-1 0 0,1-1 0,0 1-1,0 0 1,0-1 0,0 1 0,0-1 0,0 1 0,1-1 0,-1 1 0,0-1-1,1 0 1,-1 1 0,1-1 0,-1 0 0,1 0 0,0 0 0,-1 0 0,1-1-1,0 1 1,0 0 0,0-1 0,-1 1 0,4-1 0,-2 1 6,0-1 1,0 1-1,0-1 1,-1 0-1,1 0 1,0 0-1,0 0 1,-1-1 0,1 1-1,0-1 1,0 0-1,-1 0 1,1 0-1,0 0 1,-1 0-1,1 0 1,2-3-1,4-5-65,0 0 0,-1-1 1,0 0-1,-1 0 0,0-1 0,-1 0 0,0 0 0,5-13 0,-12 27-66,1 0 0,-1 0-1,1 0 1,0 0 0,0 1 0,0-1-1,1 3 1,0 9 170,-3 10-59,1-18-126,1 1-1,-1 0 1,1 0 0,1-1-1,-1 1 1,1 0 0,2 8-1,3-7-1812</inkml:trace>
  <inkml:trace contextRef="#ctx0" brushRef="#br0" timeOffset="17">3893 2330 4297,'0'0'1560,"11"56"-1376,-6-27 128,1 3-200,0 0-96,0-1-8,0-2-8,-2-3 24,-2-2-24,-2-4-136,-8 2-464,-7-5-424,-2-8-664</inkml:trace>
  <inkml:trace contextRef="#ctx0" brushRef="#br0" timeOffset="18">2431 1986 24,'0'0'1674,"-4"1"-1661,3-1 23,-1 1 1,1-1-1,-1 1 1,1-1-1,-1 1 1,1 0-1,0-1 0,-1 1 1,1 0-1,0 0 1,0 0-1,-1 0 0,1 0 1,0 1-1,0-1 1,0 0-1,0 0 1,1 1-1,-1-1 0,0 0 1,1 1-1,-1-1 1,0 1-1,1-1 0,0 1 1,-1-1-1,1 1 1,0-1-1,0 1 1,0 0-1,0-1 0,0 1 1,0-1-1,0 1 1,0-1-1,1 1 1,-1-1-1,2 3 0,-2-3-28,1 0 0,0 0 0,0 1 0,0-1 0,0 0 0,0 0 0,0 0 0,0 0 0,0-1 0,0 1 0,0 0 0,1 0 0,-1-1 0,0 1 0,1-1 0,-1 1 0,0-1 1,1 1-1,-1-1 0,0 0 0,1 0 0,-1 0 0,1 0 0,1 0 0,2 1 40,0-1 0,0 0 0,0 0-1,0 0 1,8-2 0,-10 0 3,0 1 0,0-1 0,0 0 0,0 0 0,-1 0-1,1 0 1,-1 0 0,0-1 0,1 1 0,-1-1 0,0 1-1,0-1 1,-1 0 0,1 0 0,-1 0 0,1 0 0,-1 0-1,0 0 1,0 0 0,0 0 0,0 0 0,-1-1 0,1 1-1,-1 0 1,0-7 0,-1 36 647,0-21-672,1 0 0,-1 0-1,1 0 1,0 1 0,0-1 0,1 0-1,0 0 1,0 0 0,0 0 0,0-1-1,1 1 1,0 0 0,0 0 0,0-1-1,0 1 1,1-1 0,6 8 0,-1-3-538,0 0-1,16 12 1,-6-11-2214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4:49.532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55 1031 96,'25'-53'368,"6"-16"-344,-1 6-24</inkml:trace>
  <inkml:trace contextRef="#ctx0" brushRef="#br0" timeOffset="1">0 66 40,'13'-13'5483,"11"9"-5592,37 0 1,-28 3 64,38-7-1,-38 3-54,38 0-1,-13 5 1,-4 1-304,66-7 0,-67-2 447,-22 3-22,54-3 0</inkml:trace>
  <inkml:trace contextRef="#ctx0" brushRef="#br0" timeOffset="2">664 101 304,'0'0'3585,"-1"42"-3729,1-26 144,0 2-544,0 9-56,0-5-593</inkml:trace>
  <inkml:trace contextRef="#ctx0" brushRef="#br0" timeOffset="3">669 709 16,'0'0'368,"-4"50"-312,2-35 0,0 1-40,0 0-8,0 3-8,1-1-64,1 1-368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4:49.536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2566 434 288,'0'0'2998,"-1"-3"-2577,-1-1-278,-2-12 593,2 65 4,1-21-751,3 43 0,5 22 179,-4 0 1,-14 164-1,-8 62 599,16-244-662,6 352 404,1-294 343,-1 69-435,-2-117-4576,-1-65 1555</inkml:trace>
  <inkml:trace contextRef="#ctx0" brushRef="#br0" timeOffset="1">10 1776 728,'0'0'3973,"-2"-2"-3593,1 2-353,1 0-1,-1-1 1,1 1-1,-1 0 1,1 0 0,0-1-1,-1 1 1,1 0-1,0 0 1,-1-1 0,1 1-1,0 0 1,-1-1-1,1 1 1,0 0-1,0-1 1,-1 1 0,1-1-1,0 1 1,0 0-1,0-1 1,0 1 0,-1-1-1,1 1 1,0-1-1,0 1 1,0 0 0,0-1-1,0 1 1,0-1-1,0 1 1,0-1-1,0 1 1,0-1 0,1 1-1,-1 0 1,0-1-1,0 1 1,0-1 0,1 0-1,22-10 819,14 0-358,1 1 0,75-9 1,78 5-321,-159 12-103,149 0-1857</inkml:trace>
  <inkml:trace contextRef="#ctx0" brushRef="#br0" timeOffset="2">501 1524 3089,'0'0'1951,"10"1"-1807,-2-1-59,-1 0 1,1 1-1,0 0 1,0 0-1,0 1 0,0 0 1,-1 1-1,1 0 1,-1 0-1,0 0 1,0 1-1,0 0 1,8 6-1,-9-5-3,-1 0 0,0 0 0,0 1-1,0 0 1,-1 0 0,0 0 0,0 0 0,0 1 0,-1 0-1,4 12 1,-6-16-10,0 0-1,0 0 1,0 1-1,-1-1 0,0 0 1,1 0-1,-1 1 1,-1-1-1,1 0 0,0 0 1,-1 1-1,1-1 1,-1 0-1,0 0 1,0 0-1,-1 0 0,1 0 1,0 0-1,-1 0 1,0 0-1,0-1 1,0 1-1,0 0 0,0-1 1,0 0-1,-4 4 1,-8 3 49,0 0 0,0-1 1,0 0-1,-1-1 0,-17 5 1,12-4-418,1 0 0,-21 13 1,40-21 248,-1 0 0,1 0 0,0 0 0,0 1 0,-1-1 1,1 0-1,0 0 0,0 0 0,-1 0 0,-1 4-891,2-3 891,0-1 1,0 0-1,0 1 0,0-1 0,0 0 0,0 0 0,0 1 0,0-1 0,0 0 0,0 0 1,0 1-1,0-1 0,1 0 0,-1 0 0,0 0 0,4 3-891,-4-3 891,1 0 1,-1 0-1,21 5-2233,3-5-87</inkml:trace>
  <inkml:trace contextRef="#ctx0" brushRef="#br0" timeOffset="3">1253 1774 312,'0'0'2173,"21"0"-1205,1148 7 2516,-420-21-3094,-438 5-246,126-7-85,-399 13-48,592-49 111,-229 25 1288,-397 27-1439,0 0 1,0 0 0,0 1-1,0 0 1,-1-1 0,1 1-1,0 0 1,5 2 0,-9-2-68,1-1 0,0 1 0,0-1 0,-1 1 0,1 0 0,0-1 0,-1 1 0,1-1 0,0 1 0,-1 0 0,1 0 0,-1-1 0,1 1 0,-1 0 0,0 0 0,1 0 0,-1 0 0,0-1 0,0 1 0,1 0 0,-1 0 0,0 0 0,0 0 0,0 0 0,0 0 0,0 0 0,0-1 0,0 1 0,0 0 0,-1 0 0,1 0 0,0 0 0,0 0 0,-1 0 0,1-1 0,-1 1 0,1 0 0,-1 0 0,1 0 0,-1-1 0,0 2 0,-11 11-2394</inkml:trace>
  <inkml:trace contextRef="#ctx0" brushRef="#br0" timeOffset="4">2878 2305 432,'0'0'2919,"-8"-2"-2768,-2 0-121,1 0 76,0 0 1,0 0 0,0 1-1,-18 0 1,25 1-87,0 0 0,0 0 0,0 0 0,0 1 0,0-1 0,1 0 0,-1 1 0,0 0 0,0-1 0,1 1 0,-1 0 0,0 0 1,1 0-1,-1 0 0,1 0 0,-1 0 0,1 0 0,-1 1 0,1-1 0,0 1 0,0-1 0,0 1 0,-1-1 0,2 1 0,-1-1 0,0 1 0,0 0 0,0 0 0,1-1 0,-1 1 0,1 0 0,-1 3 0,1-1 48,-1 0 0,1 0 1,0-1-1,0 1 0,0 0 0,1-1 0,-1 1 0,1 0 0,0-1 0,0 1 0,0-1 0,1 1 0,-1-1 0,1 0 0,0 0 0,0 1 0,3 3 0,-1-3-9,1 1-1,-1-1 1,1 0-1,0-1 0,0 1 1,0-1-1,0 0 1,1 0-1,9 3 0,4 0 47,-1-1 0,1-1 1,0-1-1,0-1 0,35 1 0,-45-3-63,1 0 0,0-1 1,-1 0-1,1-1 1,0 0-1,-1 0 1,17-7-1,-22 7 1,-1 1-1,0-1 1,1 0 0,-1 0-1,0-1 1,0 1 0,-1-1-1,1 1 1,0-1 0,-1 0-1,0 0 1,1 0-1,-1 0 1,0-1 0,-1 1-1,1 0 1,-1-1 0,1 0-1,-1 1 1,0-1 0,0 0-1,-1 1 1,1-5-1,0 1-39,-1 0-1,-1 0 1,1 0-1,-1 0 1,0 0-1,0 0 0,-1 1 1,0-1-1,0 0 1,-1 1-1,0 0 1,0 0-1,0-1 0,-1 2 1,0-1-1,0 0 1,0 1-1,-1 0 1,0 0-1,0 0 0,0 1 1,-1-1-1,1 1 1,-1 0-1,0 1 1,0 0-1,0 0 0,-1 0 1,1 0-1,-1 1 1,1 0-1,-11-1 1,2 1-612,0 1 1,0 1 0,-1 0-1,1 1 1,0 0 0,0 2 0,0-1-1,-19 8 1,-4 0-2118</inkml:trace>
  <inkml:trace contextRef="#ctx0" brushRef="#br0" timeOffset="5">1030 1540 488,'0'0'6232,"22"-7"-6191,-13 4-38,1-1 3,1 0 0,0 1 0,0 0 0,22-2-1,65-6 70,-50 8-65,1 2 0,88 10-1,-37 2 42,1-5 0,129-8 0,-192 0-29,1-1 0,-1-2 0,-1-2 0,65-19 0,-23 0-9,-21 9 141,91-43 1,-134 52-7,-1-2 0,0 0 0,0-1 0,18-19 0,17-13 169,79-66 467,-39 31-370,-78 68-345,0-1 0,-1-1 0,9-13 0,-9 12-65,1-1 0,16-14 0,-18 20-4,3-4-6,1 1-1,1 0 1,0 0 0,0 2 0,31-17-1,1 7-7,112-55 50,-71 26-37,59-35 18,-96 54-13,0 2 0,2 1 0,1 4 1,1 1-1,81-19 0,-52 24-11,100-7-1,86 9-3,-53 4 37,-41 5-31,-40 2 19,293 8 33,-416-1-81,-11 2-1138,-2-5 904,0 0 0,0 1 0,-1 0-267,0-1 267,1 0 0,-1 0 0,1 0 0,0 0 0,-1 0 0,-1 0 0,-16 6-1928</inkml:trace>
  <inkml:trace contextRef="#ctx0" brushRef="#br0" timeOffset="6">2598 18 120,'0'0'3621,"0"-3"-3257,-1-9-212,1 10-240,0 31-616,-12 227 1160,3-122-273,-9 181-2033,16-287-68</inkml:trace>
  <inkml:trace contextRef="#ctx0" brushRef="#br0" timeOffset="7">1180 528 224,'8'-1'408,"369"-34"1270,-218 24-1571,70 3-90,5-1-10,-95 1-18,90-9-10,85-31 8,129-16 42,-369 55-55,436-31 470,-163 14-440,-1-1 6,-62 36 82,-97-5 1021,36 2-2302,-204-4-652</inkml:trace>
  <inkml:trace contextRef="#ctx0" brushRef="#br0" timeOffset="8">852 648 1400,'0'0'3306,"1"-10"-3115,0 0-137,0 5-11,-1-1-1,1 0 1,0 1 0,1-1 0,-1 1 0,1-1 0,0 1 0,1 0 0,4-8 0,46-66 684,-32 50-376,-1-1 0,-1-1 0,21-48 0,-35 68-485,-5 21-644,-1 4 863,1 5-73,-1-10-18,1 0 0,0 0 1,0 0-1,1 0 0,0 0 1,1 0-1,0 0 0,0-1 0,8 17 1,-2-9-1184,0 0 0,-1 0 0,10 34 0,-14-35-366</inkml:trace>
  <inkml:trace contextRef="#ctx0" brushRef="#br0" timeOffset="9">991 780 1488,'0'0'3625,"67"-27"-3625,-45 22 0,8 5-120,-5 0-624,-4 2-864</inkml:trace>
  <inkml:trace contextRef="#ctx0" brushRef="#br0" timeOffset="10">3264 1747 312,'0'0'864,"0"45"-760,0-35-24,0 1-72,0-2 120,3 1-112,-1-2-8,1-1 48,-1-1-48,0 0-8,0-1 0,0-2-16,-1 2-128,3-1-248,-1 0-64</inkml:trace>
  <inkml:trace contextRef="#ctx0" brushRef="#br0" timeOffset="11">3460 2158 120,'0'0'6029,"-2"-5"-5088,0 1-679,1 2-181,0 0-1,0 1 1,0-1 0,1 0-1,-1 0 1,1 1-1,-1-1 1,1 0 0,0 0-1,-1-3 1,4 4-42,0 0 0,-1 0 0,1 0 0,0 1 0,0-1-1,0 1 1,-1 0 0,1 0 0,0 0 0,4 0 0,-5 0-32,1 1-20,0-1 0,0 0 0,0 1 0,0 0 0,0 0 0,-1 0-1,1 0 1,0 0 0,-1 0 0,1 1 0,-1-1 0,1 1 0,-1-1 0,0 1 0,0 0 0,1 0 0,-1 0 0,-1 1 0,1-1 0,0 0 0,0 1 0,-1-1 0,0 1 0,2 4-1,0-2-21,-1 0-1,-1 0 0,1 0 1,-1 0-1,0 1 0,0-1 0,0 0 1,-1 1-1,0-1 0,0 0 0,0 1 1,-2 8-1,1-11-168,0-1-1,0 1 1,-1-1-1,1 1 1,-1-1 0,0 1-1,1-1 1,-1 0-1,0 0 1,0 0 0,-1 0-1,1 0 1,0 0 0,-1-1-1,1 1 1,-1-1-1,1 1 1,-1-1 0,0 0-1,1 0 1,-1 0-1,-5 0 1</inkml:trace>
  <inkml:trace contextRef="#ctx0" brushRef="#br0" timeOffset="12">3643 2061 2713,'0'0'2120,"0"52"-1864,2-34 168,3 2-72,3 2-248,1 0-96,3 1-8,6 8-112,-1-5-1104,-2-8-1393</inkml:trace>
  <inkml:trace contextRef="#ctx0" brushRef="#br0" timeOffset="13">2560 1625 280,'0'0'1348,"-30"-12"-335,-42 5-836,-120-5 622,113 11-788,29-1 7,0 3-1,-65 8 1,98-7-66,-1-1 0,1 0 1,0-1-1,-31-5 0,59 11-1466,-3 13 1500,-1 14 10,-1 0 0,-2 0 1,-1 1-1,-3 64 0,0-56-175</inkml:trace>
  <inkml:trace contextRef="#ctx0" brushRef="#br0" timeOffset="14">1853 2105 760,'0'0'1430,"0"8"-1352,-2 3-12,1 29 103,1-39-168,0-1-1,0 1 1,0 0-1,0 0 0,1 0 1,-1 0-1,0 0 1,0 0-1,1 0 1,-1 0-1,0-1 1,1 1-1,-1 0 0,1 0 1,-1 0-1,1-1 1,0 1-1,-1 0 1,1-1-1,0 1 1,-1 0-1,1-1 0,0 1 1,0-1-1,-1 1 1,1-1-1,0 0 1,0 1-1,0-1 1,0 0-1,0 1 0,0-1 1,0 0-1,-1 0 1,1 0-1,0 0 1,0 0-1,0 0 1,0 0-1,0 0 0,1 0 1,1-1 36,0 0 0,0 1 0,0-1-1,0 0 1,-1 0 0,1 0 0,0-1 0,0 1 0,-1-1 0,1 1 0,3-4 0,2-3 292,-1 1 1,0-1 0,0 0-1,-1-1 1,1 0 0,-2 0 0,1 0-1,3-11 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4:49.551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218 697 1384,'0'0'5648,"20"-6"-4560,4 1-1121,0 2-1,0 0 0,0 2 1,0 0-1,0 2 0,32 5 0,-50-5-472,-1 1-1,1 0 0,-1 0 1,1 0-1,-1 1 1,0 0-1,0 0 0,7 6 1</inkml:trace>
  <inkml:trace contextRef="#ctx0" brushRef="#br0" timeOffset="1">133 923 3881,'0'0'3513,"54"0"-2921,-29 0-256,3 0-208,4 0-24,0 0-40,1 0-48,1 0-16,-1 0-200,-1-1-536,8-3-713,-10-1-647,-7-2-2057</inkml:trace>
  <inkml:trace contextRef="#ctx0" brushRef="#br0" timeOffset="2">844 619 4177,'0'0'1715,"2"11"-1600,16 82 1231,14 86 1131,-11-39-1890,-27-214-54,3-106-1,3 174-535,0 1-1,1-1 1,0 1-1,0-1 0,0 1 1,2-7-1,-2 11-18,0-1 1,-1 1-1,1 0 1,0-1-1,0 1 1,0 0-1,0-1 1,0 1-1,0 0 1,0 0-1,1 0 1,-1 0-1,0 0 0,1 0 1,-1 0-1,0 1 1,1-1-1,-1 0 1,1 1-1,-1-1 1,1 1-1,-1-1 1,1 1-1,0 0 1,2 0-1,20 0-1049,0 2-1,0 0 1,0 2 0,0 1 0,-1 0-1,28 11 1,-41-13 399,16 5-2054</inkml:trace>
  <inkml:trace contextRef="#ctx0" brushRef="#br0" timeOffset="3">1311 772 1480,'0'0'5008,"-7"0"-4797,4 0-204,-1 0 0,1 1 1,0-1-1,-1 0 1,1 1-1,-1 0 0,1 0 1,0 0-1,0 0 0,0 1 1,0-1-1,0 1 1,0 0-1,0-1 0,0 1 1,1 1-1,-1-1 0,1 0 1,-1 1-1,-3 5 0,-2 2 137,1 1-1,0-1 0,1 2 0,0-1 0,0 1 0,2 0 0,-1 0 1,2 1-1,-1-1 0,2 1 0,0-1 0,0 1 0,1 0 0,1 18 1,0-28-141,0-1 1,1 1-1,-1-1 1,1 0-1,-1 1 1,1-1-1,0 0 1,0 0-1,0 1 1,0-1-1,0 0 1,1 0-1,-1 0 1,1 0-1,-1-1 1,1 1-1,0 0 1,-1-1 0,1 1-1,0-1 1,0 1-1,0-1 1,0 0-1,0 0 1,1 0-1,-1 0 1,0 0-1,0 0 1,1-1-1,-1 1 1,4 0-1,-2-1-1,1 0-1,-1 0 0,1 0 0,-1 0 1,0-1-1,1 0 0,-1 1 1,0-2-1,0 1 0,1 0 1,-1-1-1,0 0 0,-1 0 0,1 0 1,0 0-1,5-5 0,-1 0-95,-1 0 1,0-1-1,-1 0 0,0 0 0,0-1 0,-1 1 0,0-1 0,5-12 0,-7 14 55,-1 0-1,1-1 1,-1 1-1,-1-1 0,1 1 1,-1-1-1,-1 1 0,1-1 1,-1 0-1,-1 0 1,-1-12-1,2 19 60,0 0 0,0 0 1,0 1-1,0-1 0,-1 0 0,1 0 1,0 0-1,0 0 0,-1 0 0,1 0 1,-1 0-1,1 1 0,-1-1 0,1 0 1,-1 0-1,1 1 0,-1-1 0,1 0 1,-1 1-1,0-1 0,0 0 0,1 1 1,-1-1-1,0 1 0,0-1 0,0 1 1,1 0-1,-1-1 0,0 1 0,0 0 1,0 0-1,0-1 0,0 1 0,0 0 1,0 0-1,0 0 0,0 0 0,0 0 1,1 0-1,-3 1 0,1 0-18,0 0-1,0-1 1,0 1 0,1 0-1,-1 1 1,0-1-1,1 0 1,-1 0-1,0 1 1,1-1 0,0 1-1,-1-1 1,1 1-1,0 0 1,0 0 0,0-1-1,-1 4 1,-1 1 2,1 0 0,0 0 0,1 1-1,-1-1 1,1 1 0,0-1 0,1 1 0,0 0 0,0-1 0,0 1 0,1 0 0,0-1-1,0 1 1,1-1 0,-1 0 0,6 11 0,-5-12-109,0 0 0,1-1 0,0 1 0,0-1 0,0 0 0,1 0 0,-1 0 0,1 0 0,0-1 0,0 0 0,0 1 0,0-1 0,1-1 0,-1 1 0,1-1 0,0 0 0,0 0-1,0 0 1,0 0 0,0-1 0,6 1 0,19 1-2010,-3-2-695</inkml:trace>
  <inkml:trace contextRef="#ctx0" brushRef="#br0" timeOffset="4">1558 891 4233,'0'0'1694,"-2"9"-1337,-3 9-44,1 1 0,-2 23 0,5-35-235,1 1-1,0-1 0,1 0 1,1 13-1,-1-18-67,-1 1 1,1-1-1,0 1 1,0-1-1,0 0 1,0 0-1,0 1 1,0-1-1,1 0 1,-1 0-1,1 0 1,-1 0-1,1 0 1,3 2-1,-4-3 7,-1-1-1,1 0 1,0 1-1,-1-1 1,1 0-1,0 0 1,0 0 0,-1 1-1,1-1 1,0 0-1,0 0 1,-1 0-1,1 0 1,0 0-1,0 0 1,-1 0 0,1-1-1,0 1 1,-1 0-1,1 0 1,0-1-1,0 1 1,-1 0 0,1-1-1,-1 1 1,1 0-1,0-1 1,-1 1-1,1-1 1,-1 1 0,1-1-1,-1 1 1,1-1-1,-1 0 1,1 1-1,-1-1 1,0 1 0,1-1-1,-1 0 1,0 0-1,1 1 1,-1-2-1,13-34 500,-12 32-533,4-19 76,-1 0 1,2-26 0,-4 27 153,1 0-1,8-34 1,-11 55-169,0 0 0,1 1 1,-1-1-1,0 0 0,0 0 0,1 0 0,-1 0 0,1 1 0,-1-1 0,1 0 0,-1 0 0,1 1 0,-1-1 0,1 0 0,0 1 0,-1-1 0,1 0 0,0 1 0,0-1 0,-1 1 0,1-1 0,0 1 0,0 0 0,0-1 0,0 1 0,0 0 0,1 0-37,0 0 0,-1 0 0,1 0 0,-1 0 0,1 1 0,-1-1 0,1 1 0,-1-1 0,1 1 0,-1 0 0,1-1 1,-1 1-1,3 2 0,2 1-41,-1 1 1,1 0 0,-1 0 0,0 1 0,6 7 0,-6-5 25,0 0 0,-1 0 1,0 0-1,0 0 1,-1 1-1,0 0 0,3 15 1,-2 0-736,1 38 1,-2-19-1060,-3-42 1675,0 0-1,0 0 1,0-1-1,0 1 0,0 0 1,0 0-1,0 0 1,0 0-1,0-1 0,1 1 1,-1 0-1,0 0 1,1-1-1,-1 1 1,1 0-1,-1 0 0,1-1 1,-1 1-1,1 0 1,-1-1-1,1 1 0,-1-1 1,1 1-1,0-1 1,-1 1-1,1-1 1,0 1-1,0-1 0,-1 0 1,1 1-1,0-1 1,0 0-1,0 0 0,-1 1 1,1-1-1,0 0 1,0 0-1,1 0 1</inkml:trace>
  <inkml:trace contextRef="#ctx0" brushRef="#br0" timeOffset="5">2125 801 1744,'0'0'5632,"-9"-1"-5512,-28-2-65,36 4-49,0-1 1,-1 0-1,1 1 1,0 0-1,-1-1 1,1 1-1,0 0 1,0 0-1,0-1 1,0 1-1,0 0 1,0 0-1,0 0 1,0 1-1,0-1 1,0 0-1,1 0 1,-1 0-1,0 0 1,1 1-1,-1-1 1,1 0-1,-1 1 1,1-1-1,-1 2 1,-1 3 67,-7 17 387,1-1 0,-10 44 0,15-54-366,1 0 0,1 1 0,0-1-1,1 0 1,0 0 0,1 1 0,4 17-1,-4-24-71,1 0-1,1-1 1,-1 1-1,1-1 0,0 0 1,0 0-1,0 0 0,1 0 1,0-1-1,0 1 1,0-1-1,0 0 0,1 0 1,7 5-1,-10-7-5,0-1 0,0 0 0,1 0 0,-1 0 0,0 0 0,0 0-1,0 0 1,1 0 0,-1-1 0,1 1 0,-1-1 0,0 0 0,1 1 0,-1-1 0,1 0 0,-1 0-1,0-1 1,1 1 0,-1-1 0,1 1 0,-1-1 0,0 0 0,0 1 0,1-1 0,-1 0 0,0-1 0,0 1-1,0 0 1,0-1 0,0 1 0,0-1 0,-1 1 0,1-1 0,0 0 0,-1 0 0,1 0 0,-1 0-1,2-2 1,5-12 36,1 0-1,-2 0 1,0-1-1,-1 0 1,6-27-1,11-91-295,-16 79 60,-3 1-1,-3-1 0,-2 1 0,-14-99 0,14 151 256,1-1 256,-1 0-1,0 0 0,0 0 0,0 0 1,0 0-1,0 1 0,-1-1 1,0 0-1,-3-5 0,5 10-320,-1-1 0,1 1-1,-1-1 1,1 0 0,0 1 0,-1-1-1,1 1 1,0-1 0,-1 1-1,1-1 1,0 1 0,0 0 0,-1-1-1,1 1 1,0-1 0,0 1 0,0-1-1,0 1 1,0 0 0,0-1-1,0 1 1,0 0 0,-5 55-9,3 0-1,1 0 1,10 67 0,-4-82 90,2-1 0,21 70 1,-23-95-667,1 0 0,0 0 0,1 0 0,0-1 0,1 0 1,1-1-1,0 0 0,1 0 0,22 22 0,-8-19-3577</inkml:trace>
  <inkml:trace contextRef="#ctx0" brushRef="#br0" timeOffset="6">2849 484 1424,'0'0'5826,"-10"5"-5652,5-2-147,1-2 9,0 1 0,1 0 0,-1 0 0,1 0 1,-1 1-1,1-1 0,0 1 0,0 0 0,0 0 0,0 0 1,1 0-1,-1 0 0,1 1 0,0-1 0,0 1 0,0-1 1,-2 7-1,-7 23 241,2 1 1,2 1-1,1-1 1,2 1 0,1 1-1,1-1 1,6 59-1,-3-85-287,1 0 0,0 0 0,0 0 0,1 0 0,0 0 0,1-1 0,-1 1 0,2-1 1,-1 0-1,1 0 0,0 0 0,1-1 0,0 0 0,0 0 0,1 0 0,-1-1 0,1 0 0,1 0 0,-1-1 0,9 5 0,-6-5-211,0 0 0,0-1 0,0 0 0,0 0 0,0-1-1,1-1 1,0 0 0,-1 0 0,1-1 0,0 0 0,0-1 0,0-1 0,0 1 0,0-2 0,-1 1 0,15-5 0,20-12-1989</inkml:trace>
  <inkml:trace contextRef="#ctx0" brushRef="#br0" timeOffset="7">3484 508 3409,'0'0'1557,"6"9"-1325,20 37 1321,33 77-1,-23-14-222,-32-93-1217,0-1 0,-2 1 1,0-1-1,-1 1 0,-1 20 1,0-32-82,0-1 0,-1 0 0,0 0 0,0 0 0,0 0 0,0 0 0,0 0 0,0 0 0,-1 0 0,0 0 0,1 0 0,-1-1 0,0 1 0,0-1 0,-3 3 0,0 0-16,0-1 1,-1 0-1,1-1 1,-1 1-1,1-1 1,-1 0-1,-7 3 1,2-2-271,0-1 0,0 0 0,1-1 0,-1 0 0,-1 0 0,1-1 0,0-1 0,-17-1 0,-5-8-1713,6-8-928</inkml:trace>
  <inkml:trace contextRef="#ctx0" brushRef="#br0" timeOffset="8">4157 1 4977,'0'0'2753,"-68"59"-2473,45-30-96,0 2-136,5 0 32,4 2-80,5-1-304,8 3-328,1-7-1257,2-10-727</inkml:trace>
  <inkml:trace contextRef="#ctx0" brushRef="#br0" timeOffset="9">4243 125 6185,'0'0'656,"-28"47"33,12-22-1,0 3-208,-1 2-240,0 1-112,-1 4-128,-6 7-232,-11 7-720,3-8-881,3-11-2976</inkml:trace>
  <inkml:trace contextRef="#ctx0" brushRef="#br0" timeOffset="10">0 269 3305,'0'0'4209,"21"10"-4577,-8 3 368,1 3 0,2 2-64,0 1-569,3 3-791,-4-5-464</inkml:trace>
  <inkml:trace contextRef="#ctx0" brushRef="#br0" timeOffset="11">196 261 2713,'0'0'2376,"13"52"-2304,-4-28-72,9 13-120,0-6-688,0-5-920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4:49.563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290 185 80,'0'-3'9195,"3"1"-9605,24-3 546,0 1 0,0 1 0,1 1 1,51 4-1,-77-2-319,0 1-1,-1-1 1,1 0-1,0 0 1,-1 1 0,1-1-1,0 1 1,-1-1-1,1 1 1,-1 0-1,1 0 1,-1 0 0,1 0-1,-1 0 1,0 0-1,0 0 1,1 0 0,-1 0-1,0 0 1,0 1-1,0-1 1,0 1-1,0-1 1,0 0 0,-1 1-1,1 0 1,0-1-1,-1 1 1,1 1 0</inkml:trace>
  <inkml:trace contextRef="#ctx0" brushRef="#br0" timeOffset="1">224 442 1224,'0'0'7637,"4"0"-6873,132-29 1092,-26 25-2515,-4 0-5159,-82 0 1590</inkml:trace>
  <inkml:trace contextRef="#ctx0" brushRef="#br0" timeOffset="2">0 194 4033,'0'0'5245,"4"0"-4857,171-9 292,-174 9-854,0 0-1,0 0 0,0 1 1,0-1-1,0 0 1,0 0-1,0 0 1,0 1-1,0-1 0,0 1 1,0-1-1,-1 0 1,1 1-1,9 16-3491,-10-16 3491,0 0 1,0 0-1,0 0 1,0 0-1,0 0 1,-1 1-1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4:49.566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28 218 904,'0'0'3984,"-4"-3"-3566,1 0-265,0-1-1,0 1 0,1 0 0,0-1 0,-4-6 0,5 9-99,1 0 0,-1 0 0,1 0 0,-1 0-1,1 0 1,0 0 0,-1 0 0,1 0 0,0 0 0,0-1 0,0 1-1,0 0 1,0 0 0,0 0 0,0 0 0,0 0 0,0 0-1,1 0 1,-1 0 0,0 0 0,1 0 0,-1 0 0,1 0-1,-1 0 1,1 0 0,-1 0 0,1 0 0,0 0 0,0 0 0,-1 0-1,1 1 1,2-2 0,2-2-8,1 1 0,1 0 1,-1 0-1,0 0 0,1 1 0,-1 0 0,1 0 0,0 1 1,0 0-1,0 0 0,-1 0 0,1 1 0,0 0 1,0 1-1,0-1 0,0 1 0,0 1 0,8 2 0,-5-1 13,0 0 0,0 1 0,-1 0 0,0 1 0,0 0-1,0 1 1,0 0 0,-1 0 0,0 0 0,0 1 0,10 12-1,-14-15-47,-1 1 0,0-1 0,0 1 0,0-1-1,-1 1 1,1 0 0,-1 0 0,0 0 0,-1 0-1,1 0 1,-1 0 0,0 1 0,0-1 0,-1 0-1,0 1 1,1-1 0,-2 1 0,1-1 0,-2 8-1,0-7-277,0 0-1,0-1 0,0 1 0,-1 0 1,0-1-1,0 1 0,0-1 0,-1 0 1,0 0-1,0 0 0,0 0 0,-1-1 0,1 0 1,-1 0-1,0 0 0,-7 4 0,0-3-1968</inkml:trace>
  <inkml:trace contextRef="#ctx0" brushRef="#br0" timeOffset="1">361 0 4065,'0'0'1795,"-8"9"-1211,-25 32 286,31-37-785,0 0 1,0 0 0,0 1-1,0-1 1,1 0 0,0 1 0,-1-1-1,2 1 1,-1-1 0,0 1-1,1 0 1,0-1 0,0 1 0,1 6-1,0 5 94,-1-4-97,1 0 0,1 1 1,0-1-1,1-1 0,0 1 0,1 0 0,0-1 1,1 1-1,0-1 0,10 15 0,-6-12-287,0-1 0,1 0 0,0-1 0,1 0 0,0-1 0,1 0 0,21 14 0,-27-21-245,1 0 1,-1-1-1,1 0 1,0 0 0,0-1-1,0 1 1,0-1-1,0-1 1,0 0-1,12 1 1,3-1-2537</inkml:trace>
  <inkml:trace contextRef="#ctx0" brushRef="#br0" timeOffset="2">787 118 6705,'0'0'2409,"64"4"-2409,-37 1-40,12 6-704,-5-1-1153,-8-5-1175</inkml:trace>
  <inkml:trace contextRef="#ctx0" brushRef="#br0" timeOffset="3">873 328 6313,'0'0'2697,"60"0"-2201,-8 0-264,18 0-232,7-2-648,-18-1-1272,-16-3-2938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4:49.570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4352 106 960,'0'0'5129,"0"-4"-4375,0 2-638,0 0 0,1 1 0,-2-1 0,1 0 0,0 0 0,0 0 0,-1 0 0,1 0 0,0 1 0,-1-1 0,0 0 1,0 0-1,1 1 0,-1-1 0,0 1 0,0-1 0,0 0 0,-1 1 0,1 0 0,0-1 0,0 1 0,-1 0 0,1 0 0,-1-1 0,1 1 0,-1 0 0,0 1 1,1-1-1,-1 0 0,0 0 0,0 1 0,1-1 0,-1 1 0,-3-1 0,-2 1-113,0 0 0,0 0 0,1 0 0,-1 1 0,0 0 0,0 1 0,0-1 0,1 1-1,-1 1 1,1-1 0,-1 1 0,1 0 0,0 1 0,0-1 0,0 1 0,1 1 0,0-1 0,-1 1 0,1-1 0,-4 7 0,-1 0 5,1 0 1,1 1-1,0 0 1,0 0 0,2 1-1,-1 0 1,1 0-1,-7 26 1,6-2 85,1-1 0,2 1 0,2 0 1,1 0-1,5 53 0,-1-64-136,0 0-1,11 37 1,-11-52-290,0 0-1,2 0 0,-1 0 1,1 0-1,1-1 1,0 0-1,13 18 1,-16-25 99,0 0-1,1-1 1,-1 1 0,1-1-1,-1 0 1,1 0 0,0 0-1,-1 0 1,1-1 0,0 1-1,0-1 1,0 0 0,0-1 0,1 1-1,-1 0 1,0-1 0,7 0-1,15 0-2180</inkml:trace>
  <inkml:trace contextRef="#ctx0" brushRef="#br0" timeOffset="1">4391 385 5129,'0'0'3034,"8"9"-2412,1 1-387,-1 2 1,1-1 0,-2 1 0,0 0 0,0 0 0,5 15 0,-3 1 190,9 46 1,-16-61-403,0 0 0,-1 0 0,0 0 0,-1 0 0,-1 0 0,-2 14 0,2-23-70,0 0-1,-1 0 1,0 0-1,0 0 1,0-1-1,0 1 1,0-1-1,-1 1 1,1-1-1,-1 0 1,-5 4-1,7-5-113,-1-1-1,0 1 1,0-1-1,1 1 1,-1-1-1,0 0 0,0 1 1,-1-1-1,1 0 1,0-1-1,0 1 1,0 0-1,-1 0 0,1-1 1,0 0-1,-1 1 1,1-1-1,0 0 1,-1 0-1,1 0 0,-3-1 1</inkml:trace>
  <inkml:trace contextRef="#ctx0" brushRef="#br0" timeOffset="2">4714 363 2713,'0'0'2444,"-8"11"-2081,-13 18 430,-19 34 0,34-53-598,0 1 1,1 1-1,0-1 0,1 1 1,0 0-1,1 0 1,0 0-1,-1 16 1,4-22-154,-1-1 1,1 1 0,0 0 0,1-1 0,-1 1-1,1-1 1,0 1 0,0-1 0,1 1 0,0-1 0,0 1-1,0-1 1,0 0 0,1 0 0,0 0 0,0-1-1,0 1 1,1-1 0,0 0 0,-1 1 0,2-1 0,-1-1-1,0 1 1,1-1 0,-1 0 0,1 0 0,10 5-1,-5-4-208,0 1 0,0-1-1,1-1 1,0 0 0,-1 0-1,1-1 1,0-1-1,0 0 1,0 0 0,0-1-1,0-1 1,0 1-1,0-2 1,0 0 0,0 0-1,17-6 1,11-11-2044</inkml:trace>
  <inkml:trace contextRef="#ctx0" brushRef="#br0" timeOffset="3">5213 1 1072,'0'0'674,"8"9"-66,22 24 480,-2 1-1,39 63 1,-52-69-695,0 1 1,-2 1-1,-2 0 0,0 0 1,-2 2-1,-2-1 0,0 1 0,-2 0 1,1 52-1,-7-69-246,0 0 1,-1 0-1,-1-1 1,0 1-1,-1-1 0,-1 1 1,0-1-1,-1 0 1,-10 18-1,-10 12 157,-46 57 0,0 2-352,13 5-1359,21-37-2103,17-35-901</inkml:trace>
  <inkml:trace contextRef="#ctx0" brushRef="#br0" timeOffset="4">18 1783 3329,'0'0'2104,"1"12"-1909,0 13-163,3 180 1850,-4-205-1879,-3 23 10,3-22-11,0 0 1,0 0-1,0 0 0,0 0 0,-1 0 1,1 0-1,0 0 0,-1 0 0,1 0 1,-1 0-1,1 0 0,-1 0 0,1 0 1,-1 0-1,0 0 0,-1 1 0,2-2 45,-1-1-1,1 1 0,-1 0 1,1-1-1,-1 1 1,1-1-1,0 1 0,-1-1 1,1 1-1,0-1 0,-1 1 1,1-1-1,0 1 0,0-1 1,0 1-1,-1-1 1,1 0-1,0 1 0,0-1 1,0 1-1,0-1 0,0 0 1,-2-17 62,2 18-110,-3-21-136,2 0-1,0 0 1,1 0 0,2 0-1,0 0 1,1 0 0,1 0-1,1 1 1,11-31 0,-15 48 146,0 1 1,1-1 0,-1 1-1,0-1 1,1 1 0,-1 0 0,1-1-1,0 1 1,0 0 0,0 0-1,0 0 1,0 1 0,0-1 0,0 0-1,1 1 1,-1-1 0,1 1-1,-1 0 1,1 0 0,-1 0-1,1 0 1,0 0 0,2 0 0,-1 1 0,-1 0 1,0 1-1,0-1 1,0 1-1,1-1 1,-1 1-1,0 0 1,0 0-1,0 1 0,0-1 1,0 1-1,-1-1 1,1 1-1,0 0 1,-1 0-1,1 0 1,-1 0-1,0 0 1,3 3-1,6 10 53,1 0-1,-2 0 1,0 1-1,-1 0 1,9 21-1,30 92-2007,-37-96-141,-5-17-434</inkml:trace>
  <inkml:trace contextRef="#ctx0" brushRef="#br0" timeOffset="5">575 1703 4017,'0'0'1171,"-11"11"-678,-1 1-282,4-5-44,1 0 1,1 0-1,-1 1 1,1 0-1,1 0 1,-1 1 0,-5 12-1,4-6 72,0 0-1,2 0 0,0 0 1,0 0-1,2 1 1,0 0-1,0 0 1,0 28-1,3-41-218,1 0 0,-1 0-1,0-1 1,1 1 0,0 0 0,-1 0 0,1 0 0,1 0-1,-1-1 1,0 1 0,0 0 0,1-1 0,0 1-1,-1-1 1,1 1 0,0-1 0,0 0 0,0 0-1,1 0 1,-1 0 0,0 0 0,1-1 0,-1 1 0,1-1-1,-1 1 1,1-1 0,0 0 0,0 0 0,0 0-1,0-1 1,-1 1 0,7 0 0,-1 0 28,-1-1 1,0 0-1,1 0 0,-1-1 1,0 1-1,1-2 1,-1 1-1,0-1 0,0 0 1,0-1-1,0 1 1,9-7-1,-7 4-6,-1-1-1,1 0 1,-2 0 0,1-1 0,-1 0-1,0 0 1,0-1 0,-1 0-1,0 0 1,0-1 0,-1 0 0,0 0-1,4-10 1,-7 14-43,-1 0 1,1 0-1,-1-1 0,0 1 1,0 0-1,0-1 0,-1 1 1,0-1-1,0 1 0,0 0 1,-1-1-1,0 1 0,0-1 1,0 1-1,-1 0 0,0 0 1,0 0-1,0 0 0,0 0 1,-1 0-1,0 1 0,0-1 1,0 1-1,0 0 0,-9-8 1,7 7-87,-1 0 1,-1 0-1,1 1 0,-1 0 1,0 0-1,0 0 0,0 1 1,0 0-1,0 1 1,-1 0-1,1 0 0,-1 0 1,0 1-1,0 0 1,1 0-1,-1 1 0,-11 1 1,18-1-81,-1 1 0,1-1 0,0 0 0,-1 1 0,1 0 0,0-1 0,-1 1 0,1 0 0,0-1 0,0 1 0,-1 0 0,1 0 0,0 0 1,0 0-1,0 0 0,0 0 0,0 1 0,1-1 0,-1 0 0,0 0 0,0 1 0,1-1 0,-1 0 0,1 1 0,-1-1 0,1 1 0,0-1 0,-1 1 0,1-1 0,0 1 0,0-1 1,0 3-1</inkml:trace>
  <inkml:trace contextRef="#ctx0" brushRef="#br0" timeOffset="6">903 1637 4849,'0'0'1196,"-3"8"-746,-3 11 74,1 1 0,0-1-1,2 1 1,0-1 0,0 23 0,4-23-378,0-1 1,1 1-1,0 0 1,9 26-1,-9-36-154,1 0-1,1 1 1,0-2-1,0 1 1,1 0-1,0-1 1,0 0-1,1 0 1,0 0-1,11 10 1,-20-46 2010,0 9-1987,-1 0 1,2 0-1,1 0 1,0 0-1,2-20 1,0 34-33,-1 0 0,1 1 0,0-1 0,0 0 0,1 0 0,0 0 0,-1 1 0,1-1 0,1 1 0,-1 0 0,1-1 0,0 1 0,0 0 0,0 0 0,0 1 0,1-1 0,-1 1 0,1 0 0,0 0 0,0 0 0,0 0 0,1 0 0,-1 1 0,9-3 0,0 1-736,0 1 1,-1 1-1,2 1 1,-1 0-1,0 0 1,0 1-1,16 2 1,-8 0-1838</inkml:trace>
  <inkml:trace contextRef="#ctx0" brushRef="#br0" timeOffset="7">1328 1747 3977,'0'0'3454,"0"9"-3006,-9 87 1937,-2 49-1619,3-226 704,8 72-1552,3-70-720,-2 71 757,0 0 1,1 0-1,0 0 0,0 0 0,1 0 1,0 1-1,6-13 0,-8 20 40,-1-1 0,0 1 0,0-1 0,1 1 0,-1-1 0,1 1-1,-1-1 1,0 1 0,1 0 0,-1-1 0,1 1 0,-1 0 0,1-1-1,-1 1 1,1 0 0,-1-1 0,1 1 0,0 0 0,-1 0-1,1 0 1,-1 0 0,1 0 0,-1-1 0,1 1 0,0 0 0,-1 0-1,1 0 1,-1 1 0,1-1 0,0 0 0,-1 0 0,1 0 0,-1 0-1,1 0 1,-1 1 0,1-1 0,-1 0 0,1 1 0,-1-1 0,1 0-1,-1 1 1,1-1 0,-1 0 0,1 1 0,-1-1 0,0 1 0,1-1-1,-1 1 1,0-1 0,1 1 0,-1-1 0,0 1 0,1 0 0,17 32-19,-17-31 23,14 37-3,-11-29 0,-1 0 0,1 0 0,1-1 1,0 1-1,11 16 0,-16-26 9,0 0 0,1 0 0,-1 0 0,0 0 1,0 1-1,1-1 0,-1 0 0,0 0 0,0 0 0,1 0 0,-1 0 0,0 0 0,0 0 0,1 0 1,-1 0-1,0 0 0,0 0 0,1 0 0,-1 0 0,0 0 0,1 0 0,-1 0 0,0 0 0,0 0 1,1 0-1,-1 0 0,0 0 0,0-1 0,1 1 0,-1 0 0,0 0 0,0 0 0,0 0 0,1-1 1,-1 1-1,0 0 0,0 0 0,0 0 0,0-1 0,1 1 0,-1 0 0,0 0 0,0-1 0,0 1 1,0 0-1,0-1 0,9-15 224,-7 12-199,15-34 25,-4 10-183,1 1 0,28-43 1,-42 69 125,1 0 1,-1 0-1,1 0 1,0 0-1,-1 1 1,1-1-1,0 0 1,-1 0-1,1 0 1,0 0 0,0 1-1,0-1 1,0 0-1,0 1 1,0-1-1,0 1 1,0-1-1,0 1 1,0 0-1,0-1 1,0 1-1,0 0 1,0 0-1,0 0 1,1-1-1,-1 1 1,0 0-1,0 1 1,0-1 0,0 0-1,0 0 1,0 0-1,0 1 1,1-1-1,-1 0 1,0 1-1,0-1 1,0 1-1,0-1 1,-1 1-1,1 0 1,0-1-1,0 1 1,0 0-1,0 0 1,-1 0-1,1-1 1,0 1 0,0 2-1,4 3-10,-1 2 0,0-1 0,0 0 0,0 1 0,2 10 0,3 12-732,7 39 0,5 18-1431,-15-73-364</inkml:trace>
  <inkml:trace contextRef="#ctx0" brushRef="#br0" timeOffset="8">2093 1603 784,'0'0'7112,"-4"-1"-6489,-2-1-560,0 0-1,-1 0 1,1 1 0,-1 0-1,1 1 1,-1-1 0,1 1-1,-1 0 1,1 1-1,-1 0 1,1 0 0,-1 0-1,1 1 1,0 0 0,0 0-1,0 0 1,0 1 0,0 0-1,0 0 1,1 1-1,-1-1 1,1 1 0,0 0-1,0 1 1,1-1 0,-6 7-1,8-8-27,1 0 0,-1 0 0,1 0 0,0 0 0,0 0 0,0 0 0,0 0 1,1 0-1,-1 1 0,1-1 0,0 0 0,0 0 0,0 1 0,0-1 0,0 0 0,1 0 0,0 1 0,-1-1 0,1 0 0,0 0 0,1 0 0,-1 0 0,0 0 0,1 0 0,0-1 0,-1 1 0,4 3 0,5 7 191,1 0 1,1-1-1,25 20 0,-31-26-238,29 21 121,-17-13-84,28 28 0,-45-41-22,0 0 0,-1-1 0,1 1 0,0 0 0,-1 0 0,1-1 0,-1 1 0,1 0 0,-1 0 0,1 0 0,-1 0 1,0 0-1,0-1 0,1 1 0,-1 0 0,0 0 0,0 0 0,0 0 0,0 0 0,0 0 0,0 0 0,0 0 0,0 0 0,0 0 1,-1 0-1,1 0 0,0 0 0,-1 0 0,1 0 0,0-1 0,-1 1 0,1 0 0,-1 0 0,1 0 0,-1-1 0,0 1 0,1 0 1,-2 0-1,-3 3 39,0 0 1,0 0 0,-1-1 0,-10 6 0,6-3-67,-15 9-258,-27 21 0,6 3-4220</inkml:trace>
  <inkml:trace contextRef="#ctx0" brushRef="#br0" timeOffset="9">2429 1717 3993,'0'0'5833,"0"8"-5738,1 47 399,15 106 0,-13-146-633,5 30-952,-7-42 710,-1 0 0,0 0 0,0 1 0,0-1 0,0 0 0,-1 1 0,1-1 0,-1 0 0,0 0 0,-1 4 0</inkml:trace>
  <inkml:trace contextRef="#ctx0" brushRef="#br0" timeOffset="10">2303 1549 4609,'0'0'2072,"75"14"-4768,-41-9 839</inkml:trace>
  <inkml:trace contextRef="#ctx0" brushRef="#br0" timeOffset="11">2739 1687 2921,'0'0'1093,"0"8"-575,-8 76 1351,2-41-1320,3 1 0,2 59 0,7-80-528,0-20 320,1-13 531,18-58-347,-9 22-678,2 1 0,2 1 0,30-50 0,-49 93 163,-1 0 0,1-1-1,0 1 1,0 0-1,0 0 1,0 0 0,0 0-1,0-1 1,0 1-1,0 1 1,0-1 0,1 0-1,-1 0 1,0 0-1,0 1 1,1-1 0,-1 0-1,1 1 1,-1-1-1,1 1 1,1-1 0,-2 2-9,0-1 0,1 1 0,-1-1 0,0 1 0,1 0 0,-1-1 0,0 1 0,0 0 0,1 0 0,-1 0 0,0 0 0,0 0 0,0 0 0,0 0 0,0 0 0,0 0 0,-1 0 0,1 1 0,0-1 0,-1 0 0,2 3 0,36 84 143,-26-56-63,20 35-1,-27-56-178,2-1-1,-1-1 1,1 1-1,1-1 1,-1 0-1,2-1 0,12 11 1,-17-17-227,0 1 0,0-1 1,1 1-1,-1-1 0,1 0 1,0-1-1,-1 1 0,1-1 0,0 0 1,0 0-1,0 0 0,0-1 0,9 0 1,7 0-3780</inkml:trace>
  <inkml:trace contextRef="#ctx0" brushRef="#br0" timeOffset="12">3336 1614 4217,'0'0'3407,"0"3"-3256,-1 11 271,1 0 0,1 1 0,0-1 0,1 0 0,1 0-1,0 0 1,6 16 0,2 12 106,-2-2-269,18 48-1,-22-75-251,1-1 0,0 1 0,0-1 0,1 0 0,1 0 0,0-1 0,14 15 0,-21-24 9,0-1 1,0 0-1,0 0 1,1 0 0,-1 0-1,0 0 1,1-1-1,-1 1 1,0 0 0,1 0-1,-1-1 1,1 1-1,-1-1 1,1 1 0,-1-1-1,1 0 1,-1 0-1,1 0 1,-1 1-1,1-1 1,0-1 0,-1 1-1,1 0 1,-1 0-1,1-1 1,-1 1 0,1 0-1,-1-1 1,1 0-1,-1 1 1,0-1 0,1 0-1,-1 0 1,0 0-1,1 0 1,-1 0 0,0 0-1,0 0 1,0 0-1,0 0 1,2-3 0,4-6 146,0 0 1,0 0 0,-1-1 0,6-15 0,-8 20-173,17-41 79,-2-2 0,-2 0 0,-3-1 0,13-73 0,-24 70 782</inkml:trace>
  <inkml:trace contextRef="#ctx0" brushRef="#br0" timeOffset="13">4297 1317 1032,'0'0'1479,"-8"1"-777,-7 1-185,0 1 1,0 1-1,0 0 0,1 1 1,-24 11-1,24-7-221,0 0-1,1 2 0,-1-1 1,2 2-1,0 0 0,0 0 0,1 1 1,1 0-1,0 1 0,1 0 1,1 1-1,0 0 0,0 0 0,-5 19 1,9-21-204,0 0 0,1 0 1,0 0-1,1 0 0,0 0 0,1 1 1,1-1-1,0 0 0,1 1 0,0-1 1,1 0-1,0 1 0,1-1 1,1-1-1,0 1 0,1 0 0,0-1 1,10 15-1,-7-13-214,2-2 0,0 1 0,0-1 0,1-1 0,0 0 0,1 0 0,22 14 0,-13-12-801,0 0-1,1-2 1,1-1-1,27 10 1,-13-10-2007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4:49.584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1 357 5009,'0'0'3017,"23"49"-2841,-10-28-104,2 2-64,0 1-8,3-1-48,0-1-704,4-1-601,-3-5-703,-5-8-849</inkml:trace>
  <inkml:trace contextRef="#ctx0" brushRef="#br0" timeOffset="1">180 381 6209,'0'0'1409,"9"60"-1489,9-31-128,15 11-953,-4-8-695,-1-9-1217</inkml:trace>
  <inkml:trace contextRef="#ctx0" brushRef="#br0" timeOffset="2">580 709 4297,'0'0'6425,"13"-23"-6817,8 23 384,6 3-304,1 1-152,1-2-232,6 3-352,-9-3-673,-6-1-1215</inkml:trace>
  <inkml:trace contextRef="#ctx0" brushRef="#br0" timeOffset="3">504 905 6369,'0'0'3017,"72"0"-2945,-16-1-64,-1-2-8,-5-2-272,6-5-920,-21 0-913,-2-3-1167</inkml:trace>
  <inkml:trace contextRef="#ctx0" brushRef="#br0" timeOffset="4">1138 598 4121,'0'0'1583,"0"10"-838,0 18 106,3 95 1114,-2-101-1869,2 0 0,0 0 0,12 36 0,-15-58-82,0 0 1,-1 0-1,1 1 0,0-1 1,0 0-1,0 0 1,0 0-1,0 0 1,0 0-1,0 0 1,0 1-1,0-1 0,0 0 1,0 0-1,0 0 1,0 0-1,0 0 1,0 0-1,0 0 1,0 1-1,0-1 0,1 0 1,-1 0-1,0 0 1,0 0-1,0 0 1,0 0-1,0 0 0,0 0 1,0 1-1,0-1 1,0 0-1,0 0 1,0 0-1,1 0 1,-1 0-1,0 0 0,0 0 1,0 0-1,0 0 1,0 0-1,0 0 1,0 0-1,1 0 1,-1 0-1,0 0 0,0 0 1,0 0-1,0 0 1,0 0-1,0 0 1,1 0-1,-1 0 0,0 0 1,0 0-1,0 0 1,0 0-1,0 0 1,0 0-1,0 0 1,0 0-1,1 0 0,-1 0 1,3-12 677,1-23-131,-3 31-596,3-74 26,-3 42-377,7-43 0,-8 78 294,0 0 0,1 0-1,-1 1 1,0-1-1,1 0 1,-1 1 0,1-1-1,-1 0 1,1 1 0,0-1-1,-1 1 1,1-1-1,-1 1 1,1-1 0,0 1-1,-1-1 1,1 1 0,0-1-1,0 1 1,-1 0 0,1 0-1,0-1 1,0 1-1,0 0 1,-1 0 0,1 0-1,0 0 1,1 0 0,26 1-2234,-23 0 2109,24 3-1554,-2 1-319</inkml:trace>
  <inkml:trace contextRef="#ctx0" brushRef="#br0" timeOffset="5">1479 642 1632,'0'0'1425,"-8"3"-501,5-2-886,-19 9 1030,0 0 0,-37 24 0,52-29-814,0 0 0,1 1 0,0 0 0,0 0 0,-8 10-1,11-12-249,1-1 0,0 0-1,0 1 1,1-1-1,-1 1 1,1-1 0,-1 1-1,1 0 1,0 0-1,1-1 1,-1 1-1,1 0 1,-1 5 0,1-8-28,1 1 0,-1-1 1,0 0-1,1 1 1,-1-1-1,1 0 0,-1 1 1,1-1-1,0 0 1,0 0-1,-1 1 0,1-1 1,0 0-1,0 0 1,0 0-1,0 0 0,0 0 1,0 0-1,0 0 1,1-1-1,-1 1 0,0 0 1,0-1-1,1 1 1,-1-1-1,0 1 0,1-1 1,-1 1-1,1-1 1,-1 0-1,0 0 1,1 0-1,2 0 0,1 0-13,1 0-1,-1 0 1,1 0-1,-1-1 1,0 0-1,0 0 0,1 0 1,5-3-1,0-2-231,0 0-1,0-1 1,-1 0-1,0-1 0,0 0 1,-1-1-1,0 0 1,0 0-1,-1-1 1,0 0-1,-1 0 0,0-1 1,0 0-1,7-18 1,-13 25 877,0 1 1,-1 0 0,1 0 0,0-1-1,-1 1 1,0-7 0,-13 39-443,11-21-234,0 0-1,1 0 0,0 0 0,0 1 0,1-1 1,0 0-1,0 0 0,3 12 0,-3-16-147,1 0-1,1-1 1,-1 1 0,0 0-1,1-1 1,0 1 0,-1-1-1,1 0 1,1 0 0,-1 0-1,0 0 1,1 0 0,0 0-1,-1 0 1,1-1-1,0 1 1,1-1 0,-1 0-1,6 3 1,8 0-2558</inkml:trace>
  <inkml:trace contextRef="#ctx0" brushRef="#br0" timeOffset="6">1704 713 3137,'0'0'2215,"-6"10"-1663,-19 32-103,23-39-398,0 1 0,0 1 0,0-1 0,1 0-1,0 0 1,0 1 0,0-1 0,0 0 0,1 1 0,0-1-1,0 1 1,0 6 0,1 3-14,-1-14-37,0 0 0,0 0 0,0 1 0,0-1 0,0 0 0,0 0 1,0 0-1,0 0 0,0 0 0,0 0 0,0 0 0,0 0 0,0 0 0,0 1 0,0-1 0,0 0 0,0 0 1,0 0-1,0 0 0,0 0 0,0 0 0,0 0 0,0 0 0,0 0 0,0 1 0,0-1 0,0 0 1,0 0-1,0 0 0,0 0 0,1 0 0,-1 0 0,0 0 0,0 0 0,0 0 0,0 0 0,0 0 1,0 0-1,0 0 0,0 0 0,0 0 0,1 0 0,-1 0 0,0 0 0,0 0 0,0 0 0,0 0 1,0 0-1,0 0 0,0 0 0,0 0 0,1 0 0,5-5 203,6-9 348,20-37-1,-19 28-498,1 1 1,33-39 0,-46 60-29,0-1 0,0 1 1,0 0-1,0 0 0,0 0 1,0 0-1,1 0 0,-1 0 0,0 0 1,1 1-1,-1-1 0,0 0 0,1 1 1,-1-1-1,1 1 0,-1-1 1,1 1-1,-1 0 0,1 0 0,-1 0 1,1-1-1,-1 2 0,1-1 1,2 0-1,-2 1-41,0 0 0,0 0 0,-1 0 0,1 1 0,-1-1 0,1 0 0,-1 0 0,0 1 0,1-1 0,-1 1 0,0 0 0,0-1 0,0 1 0,0 0 0,0-1 0,0 1 0,-1 0 0,2 4 0,2 9-443,-1 1-1,2 32 1,-3-30-1362,6 31 1,-1-28-1957</inkml:trace>
  <inkml:trace contextRef="#ctx0" brushRef="#br0" timeOffset="7">2119 626 3425,'0'0'1503,"-8"0"-935,7 0-562,-4 0 114,0 0-1,0 1 0,-1 0 0,1 0 0,0 0 0,0 0 0,0 1 1,0 0-1,0 0 0,1 0 0,-1 0 0,1 1 0,-1 0 0,-3 3 1,-1 3 14,0 0 1,1 0-1,0 1 1,0 1 0,1-1-1,1 1 1,0 0 0,0 0-1,1 1 1,1 0-1,0 0 1,0 0 0,1 0-1,1 1 1,0-1 0,0 1-1,2-1 1,0 15-1,0-24-128,0-1-1,1 0 0,-1 1 0,1-1 0,-1 0 0,1 1 0,0-1 0,0 0 0,0 0 0,0 0 0,0 0 1,0 0-1,1 0 0,-1 0 0,1 0 0,-1 0 0,1-1 0,0 1 0,0-1 0,0 1 0,0-1 1,0 0-1,0 1 0,0-1 0,0 0 0,0-1 0,0 1 0,1 0 0,-1-1 0,0 1 0,1-1 0,-1 1 1,0-1-1,1 0 0,-1 0 0,0 0 0,1 0 0,-1-1 0,0 1 0,1-1 0,-1 1 0,0-1 1,0 0-1,1 0 0,-1 0 0,0 0 0,0 0 0,0-1 0,2-1 0,3-4 26,0 0 0,0 0 0,-1-1-1,0 0 1,-1 0 0,7-12 0,22-56 29,-28 61-52,63-178-328,-58 154 206,-2 0-1,-2-1 1,3-43 0,-10 72 148,1 7 145,-1 1 1,1-1-1,-1 0 0,0 1 1,0-1-1,-1 1 0,1-1 1,-2-3-1,2 7-171,0 0 0,0 0 0,0-1 0,0 1 0,-1 0-1,1 0 1,0 0 0,0 0 0,0 0 0,0 0 0,0 0 0,0 0 0,-1 0 0,1 0 0,0 0-1,0 0 1,0 0 0,0-1 0,0 1 0,-1 0 0,1 0 0,0 0 0,0 0 0,0 0 0,0 1-1,-1-1 1,1 0 0,0 0 0,0 0 0,0 0 0,0 0 0,0 0 0,0 0 0,-1 0-1,1 0 1,0 0 0,0 0 0,0 0 0,0 0 0,0 1 0,0-1 0,0 0 0,-1 0 0,1 0-1,0 0 1,0 0 0,0 0 0,0 1 0,0-1 0,0 0 0,0 0 0,0 0 0,0 0 0,0 0-1,0 1 1,0-1 0,0 0 0,0 0 0,0 0 0,0 0 0,0 0 0,0 1 0,0-1-1,0 0 1,-4 13-94,-2 19 55,1 0-1,2 0 1,1 1 0,1-1 0,2 0-1,5 35 1,-5-61-110,0 0 0,1 1 0,0-1 0,0 0 0,0 0 0,1 0 0,0 0 0,0-1 0,1 1 0,-1-1 0,1 0 0,0 0 0,1 0 0,6 6 0,0-2-517,0-1 0,1-1-1,-1 0 1,2 0-1,17 6 1,16 4-3318</inkml:trace>
  <inkml:trace contextRef="#ctx0" brushRef="#br0" timeOffset="8">2678 361 3697,'0'0'1891,"-6"11"-1504,-2 6 3,0 1 1,1 0 0,1 1 0,1-1-1,0 1 1,-2 23 0,6-25-223,1 0 0,0-1 0,2 1 0,-1 0-1,2 0 1,5 20 0,-6-31-194,0 0 0,0 0-1,1 0 1,-1 0 0,1 0 0,1 0-1,-1-1 1,1 0 0,0 1-1,0-1 1,0-1 0,1 1-1,0-1 1,0 1 0,0-1 0,0-1-1,1 1 1,-1-1 0,9 4-1,-10-6-123,0-1 1,-1 1-1,1-1 0,0 0 0,0 0 0,0 0 0,-1 0 0,1-1 0,0 1 0,0-1 1,-1 0-1,1 0 0,0-1 0,-1 1 0,1-1 0,-1 1 0,0-1 0,1 0 0,-1 0 1,0-1-1,0 1 0,4-5 0,20-20-3698</inkml:trace>
  <inkml:trace contextRef="#ctx0" brushRef="#br0" timeOffset="9">3050 298 4761,'0'0'1544,"9"7"-1209,5 5 17,-1 0 0,0 1 0,-1 1 0,0 0 0,-1 1 1,12 21-1,-13-17-165,-1 1 1,-1 0-1,-1 0 1,-1 0-1,-1 1 1,0 0-1,1 25 1,-5-33-103,0 0 0,-2-1 0,1 1 0,-1 0 0,-1 0 0,-1-1 0,0 1 0,0-1 0,-1 0 0,-1 0 0,0 0 0,0 0 0,-10 13 0,10-16-380,0-1 0,-1 0 0,0 0 0,-1 0 0,0 0 0,0-1 0,0-1 1,-1 1-1,-12 7 0,2-6-2318</inkml:trace>
  <inkml:trace contextRef="#ctx0" brushRef="#br0" timeOffset="10">3429 0 6385,'0'0'1849,"-47"67"-1769,34-37-80,2 2-8,5 1-104,4-1-320,4 0-801,8-8-687</inkml:trace>
  <inkml:trace contextRef="#ctx0" brushRef="#br0" timeOffset="11">3525 100 5369,'0'0'1592,"-27"54"-1143,20-31-161,3 2-104,4 2-184,0-1-56,18 4-728,0-8-889,1-8-1456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4:49.596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14 176 1432,'0'0'3825,"-3"-7"-3225,-8-22 714,18 45-1069,-1-1 0,5 19 0,-6-6 62,-2 0 1,-1 0-1,-2 52 1,-19 83 207,16-240 1283,4 43-2172,2 0 0,1 1 0,1 0 0,2 0 0,2 0 0,17-44 0,-24 72 372,0 0 0,0 1 0,0-1 1,1 1-1,0-1 0,0 1 0,0 0 0,1 0 0,-1 0 0,1 0 0,5-3 0,-7 6 2,0-1 0,0 1 0,0 0-1,0 0 1,0 1 0,1-1 0,-1 0-1,0 1 1,0-1 0,1 1 0,-1 0 0,0 0-1,1 0 1,-1 0 0,0 0 0,1 0-1,-1 1 1,0-1 0,1 1 0,-1 0-1,0-1 1,0 1 0,0 0 0,0 0 0,0 1-1,0-1 1,3 2 0,3 4 21,0 0 0,0 0-1,0 1 1,-1 0 0,0 1 0,0 0 0,-1 0 0,0 0 0,-1 0 0,6 16-1,1 5-184,-1 0 0,9 41 0,-11-25-4274</inkml:trace>
  <inkml:trace contextRef="#ctx0" brushRef="#br0" timeOffset="1">524 187 544,'0'0'3295,"-7"8"-3161,-4 4 255,0 1-1,1 0 1,1 0 0,0 1 0,-8 15-1,11-15-56,0 1 0,1-1-1,1 1 1,0 0 0,1 0-1,0 0 1,1 0 0,1 1-1,1 17 1,0-31-314,0 0 0,0 0-1,0-1 1,1 1 0,-1 0-1,1 0 1,-1 0 0,1 0 0,0 0-1,0 0 1,-1-1 0,1 1 0,1 0-1,-1-1 1,0 1 0,0 0 0,0-1-1,1 0 1,-1 1 0,1-1-1,-1 0 1,1 0 0,0 0 0,-1 0-1,1 0 1,0 0 0,0 0 0,2 1-1,-1-2 35,0 1 0,0-1 0,0 0 0,0 0 0,0 0 0,0 0 0,0 0 0,0-1-1,0 1 1,0-1 0,0 0 0,-1 1 0,1-1 0,0-1 0,0 1 0,-1 0 0,1-1-1,3-2 1,2-3-16,0 0 0,0-1-1,-1 0 1,0 0-1,0 0 1,-1-1-1,0 0 1,-1 0 0,0 0-1,0-1 1,-1 0-1,5-18 1,-5 11-104,0-1 0,-1 0 1,-1 1-1,-1-1 0,-1-1 0,-2-29 0,1 42-38,1 0 0,-1 0 0,-1 1 0,1-1-1,-1 1 1,0-1 0,0 1 0,0-1-1,-1 1 1,1 0 0,-1 0 0,-1 0 0,-4-5-1</inkml:trace>
  <inkml:trace contextRef="#ctx0" brushRef="#br0" timeOffset="2">752 106 4729,'0'0'1126,"-2"12"-982,-25 335 3539,29-372-2953,2 1 0,6-28 0,-6 33-803,2-1-1,0 2 1,1-1-1,15-30 1,-20 47 46,0-1 0,0 1 0,0-1 0,1 1 1,-1 0-1,1 0 0,-1 0 0,1 0 0,0 1 0,-1-1 0,1 1 0,0-1 0,0 1 0,0 0 0,0 0 0,1 0 0,-1 1 1,0-1-1,0 1 0,0-1 0,1 1 0,-1 0 0,6 1 0,3 1-1197,0 0 0,-1 0 0,1 1-1,21 8 1,-18-6-1874</inkml:trace>
  <inkml:trace contextRef="#ctx0" brushRef="#br0" timeOffset="3">1035 295 3697,'0'0'1880,"0"9"-1656,-4 29 1121,-2 0 1,-17 58-1,16-69-1010,6-17-185,-2 0 0,0 0 0,0 0-1,-6 12 457,9-59 1429,-1 20-2200,0-1 0,2 0 0,0 1 1,2-1-1,4-21 0,-1 20-25,36-109-294,-42 128 483,0-1 0,0 1 0,0 0-1,0 0 1,0 0 0,1 0 0,-1-1-1,0 1 1,0 0 0,0 0 0,0 0 0,0 0-1,1 0 1,-1-1 0,0 1 0,0 0 0,0 0-1,1 0 1,-1 0 0,0 0 0,0 0-1,0 0 1,1 0 0,-1 0 0,0 0 0,0 0-1,0 0 1,1 0 0,-1 0 0,0 0-1,0 0 1,0 0 0,1 0 0,-1 0 0,0 0-1,0 0 1,0 0 0,1 0 0,-1 0 0,0 1-1,0-1 1,0 0 0,0 0 0,1 0-1,-1 0 1,0 0 0,0 1 0,0-1 0,0 0-1,0 0 1,1 0 0,-1 1 0,0-1 0,0 0-1,0 0 1,0 0 0,0 1 0,0-1-1,0 0 1,0 0 0,8 15-185,-8-15 199,25 71-62,-20-53 48,1 0 1,1-1-1,1 0 1,9 16-1,-17-32 7,0-1 0,0 0 0,0 0 0,0 0 0,0 0 0,1 1 0,-1-1 0,0 0 0,0 0 0,0 0 0,0 0 0,0 1 0,1-1 0,-1 0 0,0 0 0,0 0 0,0 0 0,0 0 0,1 0 0,-1 0 0,0 0 0,0 0 0,0 1 0,1-1 0,-1 0 0,0 0 0,0 0 0,0 0 0,0 0 0,1 0 0,-1 0 0,0 0 0,0 0 0,0-1 0,1 1 0,-1 0 0,0 0-1,0 0 1,0 0 0,1 0 0,-1 0 0,0 0 0,0 0 0,0 0 0,0-1 0,1 1 0,-1 0 0,0 0 0,0 0 0,0 0 0,0 0 0,0-1 0,0 1 0,0 0 0,1 0 0,-1 0 0,0-1 0,0 1 0,0 0 0,5-15 360,-4 12-352,18-56-154,25-68-283,-43 126 420,-1 0 0,0 0-1,0 0 1,1 0-1,-1 0 1,1 0-1,-1 1 1,1-1-1,-1 0 1,1 0-1,-1 0 1,1 0-1,0 1 1,-1-1-1,1 0 1,0 0-1,0 1 1,0-1-1,0 1 1,0-1-1,-1 1 1,1-1-1,0 1 1,0-1-1,0 1 1,0 0-1,0 0 1,0-1-1,2 1 1,-1 1-8,0 0 0,0 0 1,-1 0-1,1 0 0,0 0 1,-1 0-1,1 1 0,-1-1 0,1 0 1,-1 1-1,1-1 0,-1 1 1,0 0-1,2 2 0,7 14-35,-1 0-1,0 1 0,-1 0 1,-2 0-1,0 1 1,4 21-1,1 1-1067,-10-38 697,1 1 0,-1 0 0,1-1 1,0 1-1,0-1 0,1 0 0,-1 0 0,1 0 0,0 0 1,4 4-1</inkml:trace>
  <inkml:trace contextRef="#ctx0" brushRef="#br0" timeOffset="4">1710 210 304,'0'0'4657,"-9"-5"-4027,8 4-618,-4-2 45,-1 0 1,1 0-1,-1 1 1,1 0 0,-1 0-1,0 0 1,0 1-1,0 0 1,0 0 0,0 0-1,0 1 1,0-1-1,0 2 1,0-1-1,-9 2 1,8 0 80,1 1 0,-1-1 0,1 1 0,0 0 0,0 0 0,1 1 0,-1 0 0,1 0 0,-1 0-1,1 0 1,1 1 0,-1 0 0,1 0 0,-1 1 0,-4 9 0,6-12-64,1 1 0,1 1 0,-1-1 0,1 0 0,-1 0 0,1 1 0,1-1 0,-1 0 0,0 1 0,1-1 0,0 1 0,0-1 0,1 0 0,-1 1 0,1-1 0,0 1 0,0-1 0,0 0 0,0 0 0,1 0 0,0 1 0,0-1 0,0-1 0,5 7 0,22 23 455,-23-27-507,0-1 0,-1 1 0,0 0 1,0 0-1,0 1 0,4 8 0,-9-15-25,0 1-1,0-1 1,0 1-1,0-1 1,0 1-1,0-1 1,0 1-1,0-1 1,0 1-1,0-1 1,0 1-1,0-1 1,0 1-1,0-1 1,0 1-1,-1-1 1,1 1-1,0-1 1,0 1-1,-1-1 1,1 1-1,0-1 1,0 0-1,-1 1 1,1-1-1,-1 1 1,1-1-1,0 0 1,-1 0-1,1 1 1,-1-1-1,-18 10 26,13-8-23,-12 7-164,-34 15-835,20-5-3129</inkml:trace>
  <inkml:trace contextRef="#ctx0" brushRef="#br0" timeOffset="5">1848 352 1528,'0'0'5392,"-10"-3"-5016,-35-7-229,42 10-135,-1 1 0,1-1 0,0 1 0,0 0 0,0 0 0,0 0 0,0 0 0,0 1 0,0-1 0,0 1 0,0-1 0,1 1 0,-1 0 0,1 0 0,-1 1 0,1-1 0,0 0 0,0 1 0,0-1 0,-2 5 0,-2 0 91,-6 7 279,1 0 0,1 1 0,-16 30 1,21-35-245,1-1 0,0 1 1,1 0-1,0 0 0,1 0 1,0 0-1,0 0 0,0 13 1,2-22-132,0 0 1,0 0-1,0 0 1,0 0-1,0 0 0,0 1 1,1-1-1,-1 0 1,0 0-1,0 0 1,1 0-1,-1 0 1,1 0-1,-1-1 1,0 1-1,1 0 1,0 0-1,-1 0 1,1 0-1,0 0 1,-1-1-1,1 1 1,0 0-1,0-1 1,0 1-1,0 0 1,-1-1-1,1 1 1,0-1-1,0 0 0,0 1 1,0-1-1,0 0 1,0 1-1,0-1 1,0 0-1,2 0 1,1 0 29,-1 0 1,0-1-1,0 1 1,0-1 0,0 0-1,0 0 1,0 0-1,0 0 1,0 0-1,0-1 1,-1 1-1,4-3 1,7-6 15,0-2 0,0 1-1,-1-2 1,-1 0 0,0 0 0,15-25 0,-6 6-242,27-67 0,-33 65-72,-3-1 1,0-1 0,-3 0 0,8-65-1,-11-3 3398,-18 306-3323,-1 3 177,14-201-6,0 22-937,4 38-1,-2-56 419,-1 1 0,1-1 1,1 0-1,-1-1 0,1 1 0,1 0 1,-1-1-1,8 11 0,5 0-2357</inkml:trace>
  <inkml:trace contextRef="#ctx0" brushRef="#br0" timeOffset="6">2146 508 4913,'0'0'1936,"-25"47"-1768,17-29 145,1 0-153,0 2-96,3-2-64,1-2 0,2-1-312,1-4-665</inkml:trace>
  <inkml:trace contextRef="#ctx0" brushRef="#br0" timeOffset="7">2082 280 4793,'0'0'3553,"51"-5"-4305,-8 16-529,-5-1-807,-3-3-1241</inkml:trace>
  <inkml:trace contextRef="#ctx0" brushRef="#br0" timeOffset="8">2533 181 2697,'0'0'3164,"-10"-2"-2598,-31-5-381,40 7-166,-1 0 1,1 0-1,-1 0 0,1 1 0,-1-1 0,1 1 1,-1-1-1,1 1 0,0-1 0,-1 1 1,1 0-1,0-1 0,0 1 0,-1 0 0,1 0 1,0 0-1,0 0 0,0 0 0,0 0 1,0 0-1,0 0 0,0 1 0,1-1 0,-1 0 1,0 1-1,0 2 0,-2 2 197,1 1 0,0-1 1,-2 14-1,4-16-184,-3 12 253,2-1-1,0 1 0,1 0 0,1 0 0,3 25 1,24 76 1258,-25-106-1476,0 0-18,0 1 1,-2-1 0,1 1-1,-1 16 1,-1-27-110,0 0 0,-1 0 0,1 0-1,-1 0 1,1 0 0,-1-1 0,0 1 0,1 0 0,-1 0 0,1-1 0,-1 1 0,0-1-1,0 1 1,0 0 0,1-1 0,-1 1 0,0-1 0,0 0 0,0 1 0,0-1 0,0 0 0,0 1-1,1-1 1,-1 0 0,0 0 0,0 0 0,0 0 0,0 0 0,0 0 0,-2 0 0,1 0-239,-1 0 0,1 0 1,-1 0-1,1 0 1,-1 0-1,1-1 0,-1 1 1,1-1-1,-1 0 1,1 1-1,-3-2 0</inkml:trace>
  <inkml:trace contextRef="#ctx0" brushRef="#br0" timeOffset="9">2637 258 4241,'0'0'2411,"0"10"-1581,-6 182 1313,3-109-2452,3-48-4753</inkml:trace>
  <inkml:trace contextRef="#ctx0" brushRef="#br0" timeOffset="10">2628 396 5537,'0'0'4209,"62"-6"-4137,-37 6-72,9 1-80,-6 4-992,-3-4-2089</inkml:trace>
  <inkml:trace contextRef="#ctx0" brushRef="#br0" timeOffset="11">7708 649 6569,'0'0'1077,"9"10"-668,-6-7-394,8 10 105,0 0-1,0 1 1,-1 1 0,-1-1 0,10 23 0,-9-10 134,0 1 1,-2 1-1,-1 0 1,-2-1-1,0 2 1,-2-1 0,-2 0-1,0 1 1,-2-1-1,-5 33 1,-2-15-137,-1 0 0,-3 0 1,-2-1-1,-2-1 0,-33 67 1,22-59-94,-2 0 0,-49 64 0,58-91-741,0-2-1,-1-1 1,-2 0 0,0-1 0,-2-2-1,-29 20 1,23-23-3299</inkml:trace>
  <inkml:trace contextRef="#ctx0" brushRef="#br0" timeOffset="12">2014 1884 24,'125'-8'64,"-40"1"-64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5:11.398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404 98 888,'0'0'3517,"-10"-8"-2748,1 0-619,0-2 163,-1 1 0,-1 1 0,0 0 0,0 0 0,-16-8 0,18 13-285,-1 1 0,1-1 0,0 2 0,-1-1 0,1 1 0,-1 1 0,0-1 1,1 2-1,-1-1 0,1 1 0,-1 1 0,1 0 0,-10 3 0,4-1-31,0 1 0,0 1 0,1 0-1,0 2 1,0-1 0,1 1 0,-15 12 0,25-18 2,0 1 1,0-1-1,1 1 1,-1-1-1,1 1 1,0 0-1,0 0 1,0 0-1,0 0 1,0 1-1,0-1 1,1 0-1,0 1 1,0-1-1,0 1 1,0-1-1,0 1 1,1-1-1,-1 6 1,1-4 9,1 0-1,0 1 1,0-1 0,0 0-1,1 0 1,0 0-1,0 0 1,0 0 0,0 0-1,1 0 1,0-1 0,4 7-1,62 71 476,10 13-183,-70-83-281,-1 1 0,0 0 0,-1 1 1,0 0-1,8 26 0,-12-29 37,-1 0 1,0 1-1,0 13 0,-1-21-315,-1 0 0,0 0-1,0 1 1,-1-1 0,1 0 0,-1 0-1,0 1 1,0-1 0,0 0-1,-1 0 1,-2 6 0</inkml:trace>
  <inkml:trace contextRef="#ctx0" brushRef="#br0" timeOffset="1">515 109 3569,'0'0'2323,"4"10"-1943,24 84 645,25 152 0,-39-172-1173,-10-49-1504,-1-1 1,1 41-1,-4-44-743</inkml:trace>
  <inkml:trace contextRef="#ctx0" brushRef="#br0" timeOffset="2">429 463 4705,'0'0'3601,"22"-53"-3537,18 41-64,18 0-56,17 0-224,6 4-432,-5 5-17,-5 3-823,-24 0-456,-12 0-417</inkml:trace>
  <inkml:trace contextRef="#ctx0" brushRef="#br0" timeOffset="3">1168 327 80,'0'0'4342,"-4"-3"-3510,-1-2-582,3 4-144,1-1 1,-1 1-1,1 0 1,-1 0-1,0-1 1,0 1-1,1 0 0,-1 1 1,0-1-1,-2-1 1,1 2-93,1 0-1,-1 0 1,0 0 0,1 0 0,-1 0-1,1 0 1,-1 1 0,1-1 0,-1 1 0,1 0-1,-1-1 1,1 1 0,-1 1 0,1-1 0,0 0-1,-1 0 1,1 1 0,0-1 0,0 1-1,0 0 1,0 0 0,1 0 0,-1 0 0,0 0-1,-2 4 1,-3 4 42,0 1 0,0 0 0,-9 22 1,11-19-28,0-1 0,1 1 0,0 0 0,1 0 0,1 1 0,0-1 0,1 0 0,1 19 1,0-28-16,1 0 1,0 1 0,0-1 0,0 0-1,1 0 1,-1 0 0,1 0-1,0 0 1,1 0 0,-1 0 0,4 4-1,-3-6-10,0 0 1,-1 0-1,1-1 0,0 1 0,0-1 0,0 0 0,1 0 0,-1 0 0,0 0 0,1 0 0,-1-1 0,1 1 0,0-1 0,-1 0 0,1 0 1,0-1-1,4 1 0,-4 0 14,-1-1 0,1 0 1,-1 0-1,1 0 0,-1-1 0,1 1 1,-1-1-1,1 0 0,-1 0 1,0 0-1,1 0 0,-1 0 0,0-1 1,0 0-1,6-3 0,-5 1 4,0 0 0,0 0-1,0 0 1,0 0 0,-1-1-1,0 1 1,0-1 0,0 0-1,2-6 1,3-8 2,-2 1 0,-1-1 0,0-1 0,3-30 0,-3 13-113,-2 1 1,-2-1-1,-6-68 0,3 87 178,-1 1 0,0-1 0,-2 1 0,0 0 0,0 1 0,-2-1 0,0 1 0,-1 0 0,-1 1 0,-13-19 0,20 31 124,-1 0 1,1 0-1,-1 0 0,1 0 0,-1 0 0,0 0 0,0 1 1,-1-1-1,1 1 0,0 0 0,-1 0 0,-5-2 1,9 4-216,-1 1 1,0-1 0,1 0 0,-1 1 0,1-1 0,-1 1 0,0-1 0,1 1 0,-1-1 0,1 1 0,0-1 0,-1 1 0,1-1 0,-1 1 0,1 0 0,0-1-1,-1 1 1,1 0 0,0-1 0,0 1 0,0 0 0,-1-1 0,1 1 0,0 0 0,0-1 0,0 1 0,0 0 0,0 0 0,0-1 0,1 2 0,-2 0-5,-1 19 4,2 0 0,0-1 0,0 1 1,2-1-1,1 1 0,1-1 0,0 0 0,1 0 1,1 0-1,12 24 0,5 3-925,1-1-1,60 82 1,-73-112-623,1-1 1,21 22-1,-14-22-2515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5:11.402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32 337 3305,'0'0'4837,"-3"12"-4840,-6 29 128,1 0 0,-3 65 0,15-81 42,-3-25-162,-1 0-1,0 1 1,0-1-1,0 0 1,0 0 0,0 0-1,0 0 1,0 1 0,0-1-1,0 0 1,0 0 0,0 0-1,1 0 1,-1 0 0,0 0-1,0 0 1,0 1 0,0-1-1,0 0 1,1 0 0,-1 0-1,0 0 1,0 0-1,0 0 1,0 0 0,1 0-1,-1 0 1,0 0 0,0 0-1,0 0 1,0 0 0,1 0-1,-1 0 1,0 0 0,0 0-1,0 0 1,0 0 0,0 0-1,1 0 1,-1 0 0,0 0-1,8-14 254,20-76 391,-17 49-654,21-46 0,-32 86 3,0 0 0,0 1 0,1-1 0,-1 0 0,0 1 0,1-1 0,-1 0 0,0 1 0,1-1 0,-1 1 0,1-1 0,-1 1 0,1-1 0,-1 1 0,1-1 0,-1 1 0,1 0 0,0-1 0,-1 1 0,1 0 0,0-1 1,-1 1-1,1 0 0,0 0 0,-1-1 0,1 1 0,0 0 0,-1 0 0,2 0 0,0 1-8,-1-1 1,1 1-1,-1-1 0,1 1 1,-1 0-1,1-1 1,-1 1-1,0 0 1,1 0-1,-1 0 0,0 0 1,2 2-1,3 4-5,0 0 1,0 0-1,6 10 0,23 50 141,-27-48-355,2 0-1,0-1 1,15 19 0,-21-32-75,0 0 0,1 0 0,-1-1 1,1 0-1,0 0 0,0 0 0,1 0 1,-1-1-1,1 0 0,-1 0 0,1 0 1,0-1-1,0 0 0,10 2 0,13 0-2454</inkml:trace>
  <inkml:trace contextRef="#ctx0" brushRef="#br0" timeOffset="1">606 359 3633,'0'0'3765,"-8"8"-3565,-6 6 124,0 1 0,-13 18 0,22-26-209,0 0-1,1 0 0,0 0 0,0 1 1,0-1-1,1 1 0,0 0 0,1 0 1,-2 13-1,3-18-109,1 1 0,-1 0 0,1-1-1,0 1 1,1 0 0,-1-1 0,0 1 0,1 0 0,0-1 0,0 1 0,0-1 0,1 1 0,1 3 0,-2-5 10,0-1 0,1 0 0,-1 1 0,0-1 0,1 0 0,-1 0 0,1 0 1,-1 0-1,1 0 0,-1 0 0,1 0 0,0 0 0,0-1 0,-1 1 0,1-1 0,0 1 0,0-1 0,0 0 1,-1 0-1,1 0 0,0 0 0,0 0 0,0 0 0,0 0 0,-1 0 0,1-1 0,0 1 0,2-2 1,-1 1 25,0 0 1,0-1 0,0 1 0,0-1-1,0 0 1,0 0 0,-1 0 0,1 0 0,-1 0-1,1 0 1,-1-1 0,0 1 0,0-1 0,0 0-1,0 1 1,-1-1 0,1 0 0,-1 0 0,0 0-1,1 0 1,0-6 0,1-4-49,0 1-1,-1 0 1,-1 0 0,1-19-1,-2 21-162,-1 1-1,0-1 1,0 0-1,-1 0 0,0 1 1,0-1-1,-7-14 0,7 19-96,-1 0 0,0-1 0,0 1 0,0 0 0,0 1-1,-1-1 1,0 1 0,0-1 0,0 1 0,0 0 0,-1 1 0,0-1-1,-9-5 1</inkml:trace>
  <inkml:trace contextRef="#ctx0" brushRef="#br0" timeOffset="2">876 342 1560,'0'0'1533,"-1"10"-340,-3 33-10,1-15-470,0 0-1,3 44 1,5-53-622,-5-18-71,0 0 0,1 0 1,-1 0-1,0-1 1,1 1-1,-1 0 0,1-1 1,-1 1-1,1 0 0,-1-1 1,1 1-1,-1 0 0,1-1 1,0 1-1,-1-1 1,1 1-1,0-1 0,-1 0 1,1 1-1,0-1 0,1 1 1,-2-1 63,1-1 1,-1 1 0,1 0 0,0-1-1,-1 1 1,1 0 0,-1-1 0,0 1-1,1-1 1,-1 1 0,1-1 0,-1 1-1,0-1 1,1 1 0,-1-1 0,0 1-1,1-1 1,-1 1 0,0-1 0,0 1-1,0-1 1,1-1 0,4-18 493,-4 16-450,6-24-54,-2 0 1,-2-1-1,1-55 0,-4 83-134,0-1 0,0 1 0,0 0 0,1 0 0,-1-1 0,0 1 1,1 0-1,-1 0 0,1 0 0,-1-1 0,1 1 0,-1 0 0,1 0 0,0 0 0,-1 0 0,1 0 0,0 0 0,0 0 0,0 1 0,0-1 0,0 0 0,0 0 0,0 1 0,0-1 0,0 0 0,0 1 0,1-1 0,-1 1 0,0 0 0,0-1 0,0 1 0,1 0 0,-1 0 0,0 0 0,0-1 0,1 1 0,-1 1 0,2-1 0,6 0-829,-1 1 0,0 0 0,1 1 0,10 3 0,3 0-1489</inkml:trace>
  <inkml:trace contextRef="#ctx0" brushRef="#br0" timeOffset="3">1201 370 600,'0'0'4665,"4"9"-4363,45 131 4649,-42-166-4525,-3 13-382,-1-2-180,1 1 0,0 0-1,1 0 1,0 1 0,1-1 0,0 1-1,2 0 1,9-13 0,-17 25 126,1 1 0,-1-1-1,1 0 1,-1 0 0,1 1 0,-1-1-1,1 0 1,0 1 0,0-1 0,-1 0-1,1 1 1,0-1 0,0 1 0,0 0-1,0-1 1,0 1 0,-1-1 0,1 1-1,0 0 1,0 0 0,0 0 0,0 0-1,0-1 1,0 1 0,0 0 0,0 1-1,0-1 1,0 0 0,0 0 0,0 0-1,0 0 1,0 1 0,-1-1 0,1 0-1,0 1 1,0-1 0,0 1 0,0-1-1,-1 1 1,1 0 0,0-1 0,0 1-1,-1 0 1,1-1 0,-1 1 0,1 0-1,0 0 1,0 1 0,3 5-20,0 1-1,0-1 1,0 1 0,3 12 0,-3-7 51,0-12 540,1-7-226,4-12-105,-7 16-220,8-18-8,-3 5 10,1 0-1,15-20 0,-23 35-24,1 0-1,-1 0 1,0 0 0,1 0-1,-1 0 1,1 0 0,-1 0-1,0 1 1,1-1 0,-1 0-1,1 0 1,-1 0 0,0 0-1,1 1 1,-1-1-1,0 0 1,1 0 0,-1 1-1,0-1 1,0 0 0,1 1-1,-1-1 1,0 0 0,0 1-1,1-1 1,-1 0 0,0 1-1,0-1 1,0 1-1,0-1 1,0 0 0,1 2-1,8 17 36,-7-16-22,7 16 29,-4-5-323,2-1 1,0 0-1,0-1 0,10 13 1,-14-22-30,0 1 1,1-1-1,-1 0 1,1 0-1,0 0 1,0 0-1,0 0 1,0-1 0,1 0-1,-1 0 1,0 0-1,1 0 1,0-1-1,-1 0 1,1 0-1,6 1 1,16-1-2640</inkml:trace>
  <inkml:trace contextRef="#ctx0" brushRef="#br0" timeOffset="4">1772 331 3529,'0'0'6277,"-5"-2"-6176,4 2-100,0 0-1,0-1 0,0 1 0,0 0 0,0-1 0,0 1 1,0 0-1,0 0 0,0 0 0,0 0 0,-1 0 0,1 0 1,0 0-1,0 0 0,0 0 0,0 1 0,0-1 0,0 0 0,0 1 1,0-1-1,-1 1 0,0 1-1,1 0 0,-1 0 0,1 0 0,-1 0 0,1 0 0,0 0-1,-1 0 1,1 0 0,1 0 0,-1 1 0,-1 3 0,-1 3-7,1 1 1,0-1-1,1 1 0,0 0 0,0 0 1,1 16-1,1-23-21,-1 0 1,1 1-1,-1-1 1,1 0-1,0 0 0,0 0 1,0 0-1,1 0 1,-1-1-1,4 6 0,-4-7-17,0 1 0,1-1 0,-1 0 0,0 0-1,1 0 1,-1 0 0,1 0 0,0 0 0,-1 0-1,1 0 1,-1-1 0,1 1 0,0 0 0,0-1-1,-1 0 1,1 1 0,0-1 0,0 0 0,0 0-1,2 0 1,-1-1 44,-1 1 0,1-1-1,0 0 1,0 0 0,-1-1-1,1 1 1,0 0 0,-1-1-1,1 1 1,-1-1 0,0 0-1,1 0 1,-1 0 0,0 0-1,0 0 1,0-1 0,-1 1-1,1-1 1,-1 1 0,1-1-1,1-2 1,3-8 9,-1 1 0,0 0 0,4-17 0,-6 9-63,0 2 1137,-1 18-841,0 12-591,0 3 260,0 8-30,2 0-1,9 31 1,-13-53-4,1 1 0,-1-1 0,1 1-1,-1-1 1,1 1 0,0-1 0,0 1 0,0-1-1,0 0 1,0 0 0,0 1 0,0-1 0,0 0-1,0 0 1,0 0 0,1 0 0,-1 0 0,0 0-1,1-1 1,-1 1 0,1 0 0,-1-1 0,1 1-1,-1-1 1,1 1 0,-1-1 0,1 0 0,-1 1-1,1-1 1,0 0 0,-1 0 0,3-1 0</inkml:trace>
  <inkml:trace contextRef="#ctx0" brushRef="#br0" timeOffset="5">2172 0 7482,'0'0'1760,"4"64"-1696,-4-31 80,0 12 144,0 12-128,0 12-64,0 3-96,0-3 0,4-8-104,2-15-584,-1-5-696,-3-13-641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5:11.408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14 440 568,'0'0'4450,"-4"0"-4167,-5-1-247,9-1 7,23-7 136,274-61 1604,11 20-751,-156 27-579,1108-152 2224,-992 141-2522,412-37 463,-656 70-640,-15-1-35,0 1 0,0 1 0,0 0 0,0 0 0,0 1 1,1 0-1,11 4 0,-19-5-185,-1 1 0,1 0 0,-1 0-1,1 0 1,-1 1 0,0-1 0,1 0 0,-1 0 0,0 1 0,0-1 0,0 1 0,0-1 0,0 1-1,0-1 1,0 1 0,-1 0 0,1-1 0,-1 1 0,1 0 0,-1-1 0,1 1 0,-1 0-1,0 0 1,0 0 0,0 2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5:11.409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1820 2453 72,'0'0'5873,"0"-6"-5114,0 1-503,0-1 0,0 1 0,-1 0 0,0-1 0,0 1 0,-2-7 0,2 10-217,0 0 0,0 0 0,0 0 0,0 0 0,0 0 0,-1 0 0,1 1 0,0-1 0,-1 0 0,0 1 0,1-1 0,-1 1 0,0 0 0,1 0 0,-1-1 0,0 1 0,0 0 0,0 1 0,0-1 0,0 0 0,0 0 0,-3 0 0,1 0-54,0 1 0,0-1 0,0 1 0,0-1 0,0 1 0,0 0 0,0 1 0,0-1 0,0 1 0,0 0 0,0 0 0,1 0 0,-1 0 0,0 0 0,0 1 0,1 0 0,-1 0 0,1 0 0,-5 4 0,4-3 5,1 1 0,0-1 0,0 1 1,1 0-1,-1 0 0,1 0 0,0 0 0,0 0 0,0 0 1,0 1-1,1-1 0,0 1 0,0-1 0,0 1 1,0-1-1,1 9 0,-1-6 2,1 0-1,-1 0 1,2 0 0,-1 0 0,1 0 0,0 0-1,1 0 1,-1 0 0,2 0 0,-1 0-1,1 0 1,0-1 0,0 1 0,0-1-1,1 0 1,0 0 0,0 0 0,1-1-1,0 0 1,0 0 0,0 0 0,12 8 0,-7-6 31,2 0 0,-1-1 0,1 0 1,0-1-1,0-1 0,1 0 1,-1-1-1,1 0 0,0-1 1,0 0-1,0-1 0,0 0 1,0-1-1,18-2 0,-19 1 51,0-1-1,0 0 1,0-1 0,0-1-1,0 1 1,0-2-1,-1 0 1,0 0-1,0-1 1,0 0 0,-1-1-1,0 0 1,0-1-1,-1 0 1,10-10 0,-13 10 1,0 0 1,0 0 0,-1 0-1,-1-1 1,1 1 0,-1-1 0,0 0-1,-1-1 1,0 1 0,-1-1-1,3-17 1,-5 22-46,0 0-1,1 0 1,-1 1 0,-1-1-1,1 0 1,-1 0 0,0 1 0,0-1-1,0 0 1,-1 1 0,1 0-1,-1-1 1,0 1 0,-1 0-1,1 0 1,-1 0 0,0 0-1,0 0 1,0 0 0,0 1-1,0 0 1,-1-1 0,0 1 0,0 1-1,-7-6 1,3 5-121,0-1 0,0 1 0,0 0 0,-1 1 0,1 0 0,-1 0 0,1 0 1,-1 1-1,0 1 0,0 0 0,-12 1 0,7 1-670,-1 0 0,1 1 0,0 0 1,0 2-1,-26 11 0,10-2-2110</inkml:trace>
  <inkml:trace contextRef="#ctx0" brushRef="#br0" timeOffset="1">1887 34 616,'0'0'2621,"0"41"-2097,-4 218 1772,3 151-1182,10-307-929,-1 18-86,-11 30 94,7 159 186,1-259-298,-1 0 0,-4-1 0,-1 1 0,-2 0 0,-3-1 0,-21 86 0,21-112-1242,2 0 1,0 0-1,-1 41 1,5-47-1752</inkml:trace>
  <inkml:trace contextRef="#ctx0" brushRef="#br0" timeOffset="2">0 1858 16,'0'0'1426,"9"-2"-1120,38-6 705,77-2-1,267 10 1776,-137 2-2370,97 7 328,218-43 7,-301 12-703,974-15 120,-942 50 378,91 3-365,-371-16-229,47 3-247,-61-2-89,-1 0 0,0 0 0,0 0-1,0 0 1,0 1 0,0 0 0,0 0-1,0 1 1,7 4 0</inkml:trace>
  <inkml:trace contextRef="#ctx0" brushRef="#br0" timeOffset="3">125 1583 144,'0'0'2889,"4"-1"-2668,40-6 658,1 3 1,-1 1-1,62 5 0,-26-1-637,-39-1-110,104-4 182,-127 2-194,1-1 0,0-1 0,0 0 0,-1-2 0,28-11 0,-16 2-36,0 0 1,-1-2-1,-1-1 0,-1-1 0,36-33 1,-52 39 33,0 0 1,-1-1 0,-1 0 0,0 0-1,-1-1 1,10-23 0,-9 18-117,0 0 0,2 1-1,15-21 1,-7 12 220,-1-1-1,-1-1 0,-1 0 0,-2-1 0,-1-1 1,13-49-1,-19 60-214,0 0 1,2 0-1,0 1 0,1 0 1,1 0-1,14-18 1,-13 21 36,-2-1 0,0 0 1,-1 0-1,-1-1 0,-1 0 1,5-22-1,-11 38-44,6-14-9,-1 1-1,2 1 0,0-1 0,1 1 0,1 1 0,0 0 0,1 0 0,17-17 0,-12 11 7,0-2 1,-2 0-1,16-31 0,25-38-15,-15 40-56,-25 34 26,-1-1 0,-1 0 0,16-30 0,-26 42 35,1 1-1,0-1 1,0 1-1,0 0 1,0 0-1,1 0 1,0 1-1,0-1 1,0 1-1,0 0 1,1 1 0,-1-1-1,1 1 1,0 0-1,0 1 1,1 0-1,-1-1 1,0 2-1,8-2 1,13-1-74,0 0 1,0 2-1,37 2 0,-36 1 70,-15-1 13,0 2 1,-1 0-1,1 1 0,-1 0 1,0 0-1,1 1 0,-1 1 1,-1 0-1,1 1 0,10 7 1,2 2-7,-2 1 0,0 1 1,32 31-1,-40-31 11,-1 0-1,-1 1 1,0 0 0,-1 1-1,11 27 1,14 22 2,50 74 6,-5 8 23,-59-105 53,2-1 0,34 48 0,-41-68-14,1-2-1,0 0 1,2-1 0,1-1-1,45 34 1,-3-11-24,2-3 0,1-3 0,2-3 0,83 30 0,-10-28 538,-95-26-455,80 28 0,-102-30-192,-18-7-38,-1 1 1,1-1 0,0 2 0,-1-1 0,1 0 0,-1 1 0,0 0 0,0 0 0,0 1 0,9 7 0,-13-9-45,-1-1-1,1 0 1,-1 1-1,1-1 1,-1 0-1,0 1 1,1-1-1,-1 0 1,0 1-1,0-1 1,0 1-1,0-1 1,0 1-1,0-1 1,0 0-1,-1 1 1,1-1 0,0 0-1,-1 1 1,1-1-1,-1 0 1,-1 3-1,0 0-306,0 0 0,-1 0 0,1 0 0,-1 0 0,-5 4 0,-11 8-2056</inkml:trace>
  <inkml:trace contextRef="#ctx0" brushRef="#br0" timeOffset="4">2923 990 1672,'0'0'5264,"3"0"-5009,7 0-169,0 1 0,0 1 1,0-1-1,0 2 0,0-1 1,-1 1-1,1 1 0,-1-1 0,0 2 1,12 6-1,7 8 206,47 39 1,4 4 169,-54-45-356,132 82 184,-129-84-238,1-2 0,0 0 0,57 16 0,113 26-9,-196-54-193,1 0 1,-1 0-1,1 0 1,-1 1-1,0-1 0,0 1 1,0 0-1,0 0 1,5 5-1,-6-6-239,-1 1 1,1 0-1,0 0 0,-1 1 1,0-1-1,0 0 0,0 0 1,0 1-1,1 2 1</inkml:trace>
  <inkml:trace contextRef="#ctx0" brushRef="#br0" timeOffset="5">2677 895 72,'0'0'2042,"-1"-5"-1665,1 1-116,0 3-138,0-1 1,0 1 0,0 0-1,0-1 1,0 1-1,-1-1 1,1 1 0,-1 0-1,1-1 1,-1 1 0,1 0-1,-1 0 1,0-1 0,1 1-1,-1 0 1,0 0-1,-1-2 288,1 6-416,0-1 0,1 1 0,0-1-1,0 1 1,-1 0 0,2-1 0,-1 1 0,1 4 0,0 5 5,-3 212 860,3 211 1008,4-361-1757,0 35-3099,-6-94 952</inkml:trace>
  <inkml:trace contextRef="#ctx0" brushRef="#br0" timeOffset="6">880 1755 512,'6'-9'818,"145"-212"1560,10-16-1206,-77 93-904,12-20-167,-88 152-89,0 1 0,0-1 0,14-11 0,-19 19-151,1 1 1,0 0 0,0 0-1,0 0 1,0 0 0,0 1-1,1-1 1,-1 1 0,1 0-1,0 0 1,-1 1-1,7-2 1,6 2-1664</inkml:trace>
  <inkml:trace contextRef="#ctx0" brushRef="#br0" timeOffset="7">1093 1755 1432,'0'0'1570,"4"-10"-606,17-31-625,2 1 0,36-48 1,70-75 296,-90 115-469,235-323 42,-235 317-495,-11 25-2727</inkml:trace>
  <inkml:trace contextRef="#ctx0" brushRef="#br0" timeOffset="8">1552 1725 4121,'0'0'816,"24"-57"-280,14 9-296,21-19-104,13-14 24,4-2-56,-1 0-96,-9 6 56,-4 3-64,-11 7 0,-12 16-80,-14 15-224,-10 15-248,-5 7-704,-2 3-168</inkml:trace>
  <inkml:trace contextRef="#ctx0" brushRef="#br0" timeOffset="9">1940 1736 368,'0'0'5097,"9"-47"-4441,17 3-400,15-19-120,11-12-56,6-6 0,3 0-32,-4 5-48,-2-1-16,-6 5-160,-13 15-296,-10 16-80,-6 11-648,-9 14-184</inkml:trace>
  <inkml:trace contextRef="#ctx0" brushRef="#br0" timeOffset="10">2370 1597 1112,'0'0'2457,"0"-52"-1161,11 1-536,15-21-384,7-5-128,5 4-160,-5 13-88,-14 25-376,-8 12-1784</inkml:trace>
  <inkml:trace contextRef="#ctx0" brushRef="#br0" timeOffset="11">2649 2113 144,'0'0'6295</inkml:trace>
  <inkml:trace contextRef="#ctx0" brushRef="#br0" timeOffset="12">2700 2038 1032,'0'0'2166,"2"0"-2065,7 4 33,0 0-1,-1 0 0,0 0 1,0 1-1,0 0 1,0 1-1,-1 0 0,0 0 1,7 8-1,56 70 953,-59-70-1105,12 15 110,52 73-102,-75-102-20,0 0 0,0 0 0,0 1 0,0-1-1,0 0 1,1 0 0,-1 0 0,0 1 0,0-1 0,0 0 0,0 0 0,0 0 0,0 1 0,0-1 0,0 0 0,0 0-1,-1 0 1,1 1 0,0-1 0,0 0 0,0 0 0,0 0 0,0 1 0,0-1 0,0 0 0,0 0 0,0 0 0,-1 0-1,1 1 1,0-1 0,0 0 0,0 0 0,0 0 0,-1 0 0,1 0 0,0 0 0,0 1 0,0-1 0,0 0 0,-1 0-1,1 0 1,0 0 0,0 0 0,0 0 0,-1 0 0,1 0 0,0 0 0,0 0 0,-1 0 0,1 0 0,0 0-1,0 0 1,0 0 0,-1 0 0,1 0 0,0 0 0,0 0 0,0-1 0,0 1 0,-1 0 0,1 0 0,0 0 0,0 0-1,-3 0-140,-8 0-1702</inkml:trace>
  <inkml:trace contextRef="#ctx0" brushRef="#br0" timeOffset="13">2704 2070 464,'0'0'1152,"-1"10"-1136,-1 35-108,-1 2 3866,3-82-3323,-2 13-394,2-1 1,1 0 0,1 1 0,1-1 0,10-39 0,-13 61-70,0 1 1,0-1-1,0 1 1,0-1-1,1 1 1,-1-1-1,0 0 1,0 1-1,1-1 1,-1 1-1,0-1 1,1 1-1,-1 0 1,1-1-1,-1 1 1,1-1-1,-1 1 0,1 0 1,-1-1-1,1 1 1,-1 0-1,1-1 1,-1 1-1,1 0 1,-1 0-1,1 0 1,-1-1-1,1 1 1,0 0-1,1 0-38,-1 1 1,0-1-1,0 0 1,1 1-1,-1-1 0,0 1 1,0 0-1,0-1 0,0 1 1,0 0-1,0 0 0,0-1 1,1 2-1,25 33-1322,-25-33 1282,15 24-1317,-2-2-699</inkml:trace>
  <inkml:trace contextRef="#ctx0" brushRef="#br0" timeOffset="14">2984 2741 2513,'0'0'421,"4"9"-380,3 8 166,0 0 0,-2 0-1,0 0 1,0 1 0,2 32 2180,-8-72-317,-1 0-2154,1 0 1,1 0-1,0 0 1,2 0-1,1 0 0,1 0 1,0 0-1,12-30 1,-16 51 57,0 1 0,0-1 0,0 0 0,0 1-1,1-1 1,-1 1 0,0-1 0,0 1 0,1-1 0,-1 1 0,0-1 0,1 1 0,-1-1 0,1 1 0,-1-1 0,1 1 0,-1 0 0,1-1 0,-1 1 0,1 0 0,-1-1 0,1 1 0,-1 0 0,1 0 0,-1-1 0,1 1 0,0 0 0,-1 0 0,1 0 0,-1 0 0,1 0 0,0 0-1,1 0-19,-1 1 0,0 0-1,1-1 1,-1 1 0,0 0-1,1 0 1,-1 0-1,0 0 1,0 0 0,0 0-1,0 0 1,2 2 0,2 4-27,0 0 1,0 1 0,4 10 0,8 27 95,-11-29 17,20 32 1681,-26-48-1683,6-10 978,4-19-354,-9 25-647,12-35-92,13-44-309,-24 71-953,0 1-1,0-23 1</inkml:trace>
  <inkml:trace contextRef="#ctx0" brushRef="#br0" timeOffset="15">3380 2413 1688,'0'0'2209,"-5"8"-2074,-2 3 58,1 1 1,0 0 0,1 0 0,1 0 0,0 1 0,0-1 0,1 1 0,-2 20 0,4-24-110,1 1 0,0 0 0,1-1 0,0 1 0,0-1 0,1 1 0,0-1 0,6 16 0,-6-19-221,1-1-1,0 1 1,0-1 0,1 0-1,0 0 1,-1-1 0,1 1-1,1-1 1,-1 1 0,1-1-1,0-1 1,0 1 0,0-1-1,10 5 1,3 1-1413,-1-5-445</inkml:trace>
  <inkml:trace contextRef="#ctx0" brushRef="#br0" timeOffset="16">3655 2549 1240,'0'0'2673,"-9"0"-1924,-45 1-63,52-1-678,0 1 0,1-1 0,-1 1 0,0 0 0,1 0 0,-1 0 0,1 0 0,-1 0 0,1 0 0,-1 1 0,1-1 0,0 0 0,0 1 0,0-1 0,0 1 0,0-1 0,0 1 0,0-1 1,0 1-1,0 0 0,1-1 0,-1 1 0,1 0 0,-1 0 0,1 0 0,0 2 0,-2 3 33,1 0-1,0 0 1,1 0 0,0 0 0,1 12-1,-1-17-42,1 0 0,0 0 0,-1 0 0,1-1 0,0 1-1,0 0 1,0-1 0,0 1 0,0-1 0,0 1 0,1-1 0,-1 1 0,0-1-1,1 0 1,-1 1 0,1-1 0,-1 0 0,1 0 0,0 0 0,-1 0 0,1-1-1,0 1 1,0 0 0,0-1 0,-1 1 0,4-1 0,-2 1 6,0-1 1,0 1-1,0-1 1,-1 0-1,1 0 1,0 0-1,0 0 1,-1-1 0,1 1-1,0-1 1,0 0-1,-1 0 1,1 0-1,0 0 1,-1 0-1,1 0 1,2-3-1,4-5-65,0 0 0,-1-1 1,0 0-1,-1 0 0,0-1 0,-1 0 0,0 0 0,5-13 0,-12 27-66,1 0 0,-1 0-1,1 0 1,0 0 0,0 1 0,0-1-1,1 3 1,0 9 170,-3 10-59,1-18-126,1 1-1,-1 0 1,1 0 0,1-1-1,-1 1 1,1 0 0,2 8-1,3-7-1812</inkml:trace>
  <inkml:trace contextRef="#ctx0" brushRef="#br0" timeOffset="17">3893 2330 4297,'0'0'1560,"11"56"-1376,-6-27 128,1 3-200,0 0-96,0-1-8,0-2-8,-2-3 24,-2-2-24,-2-4-136,-8 2-464,-7-5-424,-2-8-664</inkml:trace>
  <inkml:trace contextRef="#ctx0" brushRef="#br0" timeOffset="18">2431 1986 24,'0'0'1674,"-4"1"-1661,3-1 23,-1 1 1,1-1-1,-1 1 1,1-1-1,-1 1 1,1 0-1,0-1 0,-1 1 1,1 0-1,0 0 1,0 0-1,-1 0 0,1 0 1,0 1-1,0-1 1,0 0-1,0 0 1,1 1-1,-1-1 0,0 0 1,1 1-1,-1-1 1,0 1-1,1-1 0,0 1 1,-1-1-1,1 1 1,0-1-1,0 1 1,0 0-1,0-1 0,0 1 1,0-1-1,0 1 1,0-1-1,1 1 1,-1-1-1,2 3 0,-2-3-28,1 0 0,0 0 0,0 1 0,0-1 0,0 0 0,0 0 0,0 0 0,0 0 0,0-1 0,0 1 0,0 0 0,1 0 0,-1-1 0,0 1 0,1-1 0,-1 1 0,0-1 1,1 1-1,-1-1 0,0 0 0,1 0 0,-1 0 0,1 0 0,1 0 0,2 1 40,0-1 0,0 0 0,0 0-1,0 0 1,8-2 0,-10 0 3,0 1 0,0-1 0,0 0 0,0 0 0,-1 0-1,1 0 1,-1 0 0,0-1 0,1 1 0,-1-1 0,0 1-1,0-1 1,-1 0 0,1 0 0,-1 0 0,1 0 0,-1 0-1,0 0 1,0 0 0,0 0 0,0 0 0,-1-1 0,1 1-1,-1 0 1,0-7 0,-1 36 647,0-21-672,1 0 0,-1 0-1,1 0 1,0 1 0,0-1 0,1 0-1,0 0 1,0 0 0,0 0 0,0-1-1,1 1 1,0 0 0,0 0 0,0-1-1,0 1 1,1-1 0,6 8 0,-1-3-538,0 0-1,16 12 1,-6-11-2214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5:11.428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55 1031 96,'25'-53'368,"6"-16"-344,-1 6-24</inkml:trace>
  <inkml:trace contextRef="#ctx0" brushRef="#br0" timeOffset="1">0 66 40,'13'-13'5483,"11"9"-5592,37 0 1,-28 3 64,38-7-1,-38 3-54,38 0-1,-13 5 1,-4 1-304,66-7 0,-67-2 447,-22 3-22,54-3 0</inkml:trace>
  <inkml:trace contextRef="#ctx0" brushRef="#br0" timeOffset="2">664 101 304,'0'0'3585,"-1"42"-3729,1-26 144,0 2-544,0 9-56,0-5-593</inkml:trace>
  <inkml:trace contextRef="#ctx0" brushRef="#br0" timeOffset="3">669 709 16,'0'0'368,"-4"50"-312,2-35 0,0 1-40,0 0-8,0 3-8,1-1-64,1 1-368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5:11.432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2566 434 288,'0'0'2998,"-1"-3"-2577,-1-1-278,-2-12 593,2 65 4,1-21-751,3 43 0,5 22 179,-4 0 1,-14 164-1,-8 62 599,16-244-662,6 352 404,1-294 343,-1 69-435,-2-117-4576,-1-65 1555</inkml:trace>
  <inkml:trace contextRef="#ctx0" brushRef="#br0" timeOffset="1">10 1776 728,'0'0'3973,"-2"-2"-3593,1 2-353,1 0-1,-1-1 1,1 1-1,-1 0 1,1 0 0,0-1-1,-1 1 1,1 0-1,0 0 1,-1-1 0,1 1-1,0 0 1,-1-1-1,1 1 1,0 0-1,0-1 1,-1 1 0,1-1-1,0 1 1,0 0-1,0-1 1,0 1 0,-1-1-1,1 1 1,0-1-1,0 1 1,0 0 0,0-1-1,0 1 1,0-1-1,0 1 1,0-1-1,0 1 1,0-1 0,1 1-1,-1 0 1,0-1-1,0 1 1,0-1 0,1 0-1,22-10 819,14 0-358,1 1 0,75-9 1,78 5-321,-159 12-103,149 0-1857</inkml:trace>
  <inkml:trace contextRef="#ctx0" brushRef="#br0" timeOffset="2">501 1524 3089,'0'0'1951,"10"1"-1807,-2-1-59,-1 0 1,1 1-1,0 0 1,0 0-1,0 1 0,0 0 1,-1 1-1,1 0 1,-1 0-1,0 0 1,0 1-1,0 0 1,8 6-1,-9-5-3,-1 0 0,0 0 0,0 1-1,0 0 1,-1 0 0,0 0 0,0 0 0,0 1 0,-1 0-1,4 12 1,-6-16-10,0 0-1,0 0 1,0 1-1,-1-1 0,0 0 1,1 0-1,-1 1 1,-1-1-1,1 0 0,0 0 1,-1 1-1,1-1 1,-1 0-1,0 0 1,0 0-1,-1 0 0,1 0 1,0 0-1,-1 0 1,0 0-1,0-1 1,0 1-1,0 0 0,0-1 1,0 0-1,-4 4 1,-8 3 49,0 0 0,0-1 1,0 0-1,-1-1 0,-17 5 1,12-4-418,1 0 0,-21 13 1,40-21 248,-1 0 0,1 0 0,0 0 0,0 1 0,-1-1 1,1 0-1,0 0 0,0 0 0,-1 0 0,-1 4-891,2-3 891,0-1 1,0 0-1,0 1 0,0-1 0,0 0 0,0 0 0,0 1 0,0-1 0,0 0 0,0 0 1,0 1-1,0-1 0,1 0 0,-1 0 0,0 0 0,4 3-891,-4-3 891,1 0 1,-1 0-1,21 5-2233,3-5-87</inkml:trace>
  <inkml:trace contextRef="#ctx0" brushRef="#br0" timeOffset="3">1253 1774 312,'0'0'2173,"21"0"-1205,1148 7 2516,-420-21-3094,-438 5-246,126-7-85,-399 13-48,592-49 111,-229 25 1288,-397 27-1439,0 0 1,0 0 0,0 1-1,0 0 1,-1-1 0,1 1-1,0 0 1,5 2 0,-9-2-68,1-1 0,0 1 0,0-1 0,-1 1 0,1 0 0,0-1 0,-1 1 0,1-1 0,0 1 0,-1 0 0,1 0 0,-1-1 0,1 1 0,-1 0 0,0 0 0,1 0 0,-1 0 0,0-1 0,0 1 0,1 0 0,-1 0 0,0 0 0,0 0 0,0 0 0,0 0 0,0 0 0,0-1 0,0 1 0,0 0 0,-1 0 0,1 0 0,0 0 0,0 0 0,-1 0 0,1-1 0,-1 1 0,1 0 0,-1 0 0,1 0 0,-1-1 0,0 2 0,-11 11-2394</inkml:trace>
  <inkml:trace contextRef="#ctx0" brushRef="#br0" timeOffset="4">2878 2305 432,'0'0'2919,"-8"-2"-2768,-2 0-121,1 0 76,0 0 1,0 0 0,0 1-1,-18 0 1,25 1-87,0 0 0,0 0 0,0 0 0,0 1 0,0-1 0,1 0 0,-1 1 0,0 0 0,0-1 0,1 1 0,-1 0 0,0 0 1,1 0-1,-1 0 0,1 0 0,-1 0 0,1 0 0,-1 1 0,1-1 0,0 1 0,0-1 0,0 1 0,-1-1 0,2 1 0,-1-1 0,0 1 0,0 0 0,0 0 0,1-1 0,-1 1 0,1 0 0,-1 3 0,1-1 48,-1 0 0,1 0 1,0-1-1,0 1 0,0 0 0,1-1 0,-1 1 0,1 0 0,0-1 0,0 1 0,0-1 0,1 1 0,-1-1 0,1 0 0,0 0 0,0 1 0,3 3 0,-1-3-9,1 1-1,-1-1 1,1 0-1,0-1 0,0 1 1,0-1-1,0 0 1,1 0-1,9 3 0,4 0 47,-1-1 0,1-1 1,0-1-1,0-1 0,35 1 0,-45-3-63,1 0 0,0-1 1,-1 0-1,1-1 1,0 0-1,-1 0 1,17-7-1,-22 7 1,-1 1-1,0-1 1,1 0 0,-1 0-1,0-1 1,0 1 0,-1-1-1,1 1 1,0-1 0,-1 0-1,0 0 1,1 0-1,-1 0 1,0-1 0,-1 1-1,1 0 1,-1-1 0,1 0-1,-1 1 1,0-1 0,0 0-1,-1 1 1,1-5-1,0 1-39,-1 0-1,-1 0 1,1 0-1,-1 0 1,0 0-1,0 0 0,-1 1 1,0-1-1,0 0 1,-1 1-1,0 0 1,0 0-1,0-1 0,-1 2 1,0-1-1,0 0 1,0 1-1,-1 0 1,0 0-1,0 0 0,0 1 1,-1-1-1,1 1 1,-1 0-1,0 1 1,0 0-1,0 0 0,-1 0 1,1 0-1,-1 1 1,1 0-1,-11-1 1,2 1-612,0 1 1,0 1 0,-1 0-1,1 1 1,0 0 0,0 2 0,0-1-1,-19 8 1,-4 0-2118</inkml:trace>
  <inkml:trace contextRef="#ctx0" brushRef="#br0" timeOffset="5">1030 1540 488,'0'0'6232,"22"-7"-6191,-13 4-38,1-1 3,1 0 0,0 1 0,0 0 0,22-2-1,65-6 70,-50 8-65,1 2 0,88 10-1,-37 2 42,1-5 0,129-8 0,-192 0-29,1-1 0,-1-2 0,-1-2 0,65-19 0,-23 0-9,-21 9 141,91-43 1,-134 52-7,-1-2 0,0 0 0,0-1 0,18-19 0,17-13 169,79-66 467,-39 31-370,-78 68-345,0-1 0,-1-1 0,9-13 0,-9 12-65,1-1 0,16-14 0,-18 20-4,3-4-6,1 1-1,1 0 1,0 0 0,0 2 0,31-17-1,1 7-7,112-55 50,-71 26-37,59-35 18,-96 54-13,0 2 0,2 1 0,1 4 1,1 1-1,81-19 0,-52 24-11,100-7-1,86 9-3,-53 4 37,-41 5-31,-40 2 19,293 8 33,-416-1-81,-11 2-1138,-2-5 904,0 0 0,0 1 0,-1 0-267,0-1 267,1 0 0,-1 0 0,1 0 0,0 0 0,-1 0 0,-1 0 0,-16 6-1928</inkml:trace>
  <inkml:trace contextRef="#ctx0" brushRef="#br0" timeOffset="6">2598 18 120,'0'0'3621,"0"-3"-3257,-1-9-212,1 10-240,0 31-616,-12 227 1160,3-122-273,-9 181-2033,16-287-68</inkml:trace>
  <inkml:trace contextRef="#ctx0" brushRef="#br0" timeOffset="7">1180 528 224,'8'-1'408,"369"-34"1270,-218 24-1571,70 3-90,5-1-10,-95 1-18,90-9-10,85-31 8,129-16 42,-369 55-55,436-31 470,-163 14-440,-1-1 6,-62 36 82,-97-5 1021,36 2-2302,-204-4-652</inkml:trace>
  <inkml:trace contextRef="#ctx0" brushRef="#br0" timeOffset="8">852 648 1400,'0'0'3306,"1"-10"-3115,0 0-137,0 5-11,-1-1-1,1 0 1,0 1 0,1-1 0,-1 1 0,1-1 0,0 1 0,1 0 0,4-8 0,46-66 684,-32 50-376,-1-1 0,-1-1 0,21-48 0,-35 68-485,-5 21-644,-1 4 863,1 5-73,-1-10-18,1 0 0,0 0 1,0 0-1,1 0 0,0 0 1,1 0-1,0 0 0,0-1 0,8 17 1,-2-9-1184,0 0 0,-1 0 0,10 34 0,-14-35-366</inkml:trace>
  <inkml:trace contextRef="#ctx0" brushRef="#br0" timeOffset="9">991 780 1488,'0'0'3625,"67"-27"-3625,-45 22 0,8 5-120,-5 0-624,-4 2-864</inkml:trace>
  <inkml:trace contextRef="#ctx0" brushRef="#br0" timeOffset="10">3264 1747 312,'0'0'864,"0"45"-760,0-35-24,0 1-72,0-2 120,3 1-112,-1-2-8,1-1 48,-1-1-48,0 0-8,0-1 0,0-2-16,-1 2-128,3-1-248,-1 0-64</inkml:trace>
  <inkml:trace contextRef="#ctx0" brushRef="#br0" timeOffset="11">3460 2158 120,'0'0'6029,"-2"-5"-5088,0 1-679,1 2-181,0 0-1,0 1 1,0-1 0,1 0-1,-1 0 1,1 1-1,-1-1 1,1 0 0,0 0-1,-1-3 1,4 4-42,0 0 0,-1 0 0,1 0 0,0 1 0,0-1-1,0 1 1,-1 0 0,1 0 0,0 0 0,4 0 0,-5 0-32,1 1-20,0-1 0,0 0 0,0 1 0,0 0 0,0 0 0,-1 0-1,1 0 1,0 0 0,-1 0 0,1 1 0,-1-1 0,1 1 0,-1-1 0,0 1 0,0 0 0,1 0 0,-1 0 0,-1 1 0,1-1 0,0 0 0,0 1 0,-1-1 0,0 1 0,2 4-1,0-2-21,-1 0-1,-1 0 0,1 0 1,-1 0-1,0 1 0,0-1 0,0 0 1,-1 1-1,0-1 0,0 0 0,0 1 1,-2 8-1,1-11-168,0-1-1,0 1 1,-1-1-1,1 1 1,-1-1 0,0 1-1,1-1 1,-1 0-1,0 0 1,0 0 0,-1 0-1,1 0 1,0 0 0,-1-1-1,1 1 1,-1-1-1,1 1 1,-1-1 0,0 0-1,1 0 1,-1 0-1,-5 0 1</inkml:trace>
  <inkml:trace contextRef="#ctx0" brushRef="#br0" timeOffset="12">3643 2061 2713,'0'0'2120,"0"52"-1864,2-34 168,3 2-72,3 2-248,1 0-96,3 1-8,6 8-112,-1-5-1104,-2-8-1393</inkml:trace>
  <inkml:trace contextRef="#ctx0" brushRef="#br0" timeOffset="13">2560 1625 280,'0'0'1348,"-30"-12"-335,-42 5-836,-120-5 622,113 11-788,29-1 7,0 3-1,-65 8 1,98-7-66,-1-1 0,1 0 1,0-1-1,-31-5 0,59 11-1466,-3 13 1500,-1 14 10,-1 0 0,-2 0 1,-1 1-1,-3 64 0,0-56-175</inkml:trace>
  <inkml:trace contextRef="#ctx0" brushRef="#br0" timeOffset="14">1853 2105 760,'0'0'1430,"0"8"-1352,-2 3-12,1 29 103,1-39-168,0-1-1,0 1 1,0 0-1,0 0 0,1 0 1,-1 0-1,0 0 1,0 0-1,1 0 1,-1 0-1,0-1 1,1 1-1,-1 0 0,1 0 1,-1 0-1,1-1 1,0 1-1,-1 0 1,1-1-1,0 1 1,-1 0-1,1-1 0,0 1 1,0-1-1,-1 1 1,1-1-1,0 0 1,0 1-1,0-1 1,0 0-1,0 1 0,0-1 1,0 0-1,-1 0 1,1 0-1,0 0 1,0 0-1,0 0 1,0 0-1,0 0 0,1 0 1,1-1 36,0 0 0,0 1 0,0-1-1,0 0 1,-1 0 0,1 0 0,0-1 0,0 1 0,-1-1 0,1 1 0,3-4 0,2-3 292,-1 1 1,0-1 0,0 0-1,-1-1 1,1 0 0,-2 0 0,1 0-1,3-11 1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5:11.447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218 697 1384,'0'0'5648,"20"-6"-4560,4 1-1121,0 2-1,0 0 0,0 2 1,0 0-1,0 2 0,32 5 0,-50-5-472,-1 1-1,1 0 0,-1 0 1,1 0-1,-1 1 1,0 0-1,0 0 0,7 6 1</inkml:trace>
  <inkml:trace contextRef="#ctx0" brushRef="#br0" timeOffset="1">133 923 3881,'0'0'3513,"54"0"-2921,-29 0-256,3 0-208,4 0-24,0 0-40,1 0-48,1 0-16,-1 0-200,-1-1-536,8-3-713,-10-1-647,-7-2-2057</inkml:trace>
  <inkml:trace contextRef="#ctx0" brushRef="#br0" timeOffset="2">844 619 4177,'0'0'1715,"2"11"-1600,16 82 1231,14 86 1131,-11-39-1890,-27-214-54,3-106-1,3 174-535,0 1-1,1-1 1,0 1-1,0-1 0,0 1 1,2-7-1,-2 11-18,0-1 1,-1 1-1,1 0 1,0-1-1,0 1 1,0 0-1,0-1 1,0 1-1,0 0 1,0 0-1,1 0 1,-1 0-1,0 0 0,1 0 1,-1 0-1,0 1 1,1-1-1,-1 0 1,1 1-1,-1-1 1,1 1-1,-1-1 1,1 1-1,0 0 1,2 0-1,20 0-1049,0 2-1,0 0 1,0 2 0,0 1 0,-1 0-1,28 11 1,-41-13 399,16 5-2054</inkml:trace>
  <inkml:trace contextRef="#ctx0" brushRef="#br0" timeOffset="3">1311 772 1480,'0'0'5008,"-7"0"-4797,4 0-204,-1 0 0,1 1 1,0-1-1,-1 0 1,1 1-1,-1 0 0,1 0 1,0 0-1,0 0 0,0 1 1,0-1-1,0 1 1,0 0-1,0-1 0,0 1 1,1 1-1,-1-1 0,1 0 1,-1 1-1,-3 5 0,-2 2 137,1 1-1,0-1 0,1 2 0,0-1 0,0 1 0,2 0 0,-1 0 1,2 1-1,-1-1 0,2 1 0,0-1 0,0 1 0,1 0 0,1 18 1,0-28-141,0-1 1,1 1-1,-1-1 1,1 0-1,-1 1 1,1-1-1,0 0 1,0 0-1,0 1 1,0-1-1,0 0 1,1 0-1,-1 0 1,1 0-1,-1-1 1,1 1-1,0 0 1,-1-1 0,1 1-1,0-1 1,0 1-1,0-1 1,0 0-1,0 0 1,1 0-1,-1 0 1,0 0-1,0 0 1,1-1-1,-1 1 1,4 0-1,-2-1-1,1 0-1,-1 0 0,1 0 0,-1 0 1,0-1-1,1 0 0,-1 1 1,0-2-1,0 1 0,1 0 1,-1-1-1,0 0 0,-1 0 0,1 0 1,0 0-1,5-5 0,-1 0-95,-1 0 1,0-1-1,-1 0 0,0 0 0,0-1 0,-1 1 0,0-1 0,5-12 0,-7 14 55,-1 0-1,1-1 1,-1 1-1,-1-1 0,1 1 1,-1-1-1,-1 1 0,1-1 1,-1 0-1,-1 0 1,-1-12-1,2 19 60,0 0 0,0 0 1,0 1-1,0-1 0,-1 0 0,1 0 1,0 0-1,0 0 0,-1 0 0,1 0 1,-1 0-1,1 1 0,-1-1 0,1 0 1,-1 0-1,1 1 0,-1-1 0,1 0 1,-1 1-1,0-1 0,0 0 0,1 1 1,-1-1-1,0 1 0,0-1 0,0 1 1,1 0-1,-1-1 0,0 1 0,0 0 1,0 0-1,0-1 0,0 1 0,0 0 1,0 0-1,0 0 0,0 0 0,0 0 1,1 0-1,-3 1 0,1 0-18,0 0-1,0-1 1,0 1 0,1 0-1,-1 1 1,0-1-1,1 0 1,-1 0-1,0 1 1,1-1 0,0 1-1,-1-1 1,1 1-1,0 0 1,0 0 0,0-1-1,-1 4 1,-1 1 2,1 0 0,0 0 0,1 1-1,-1-1 1,1 1 0,0-1 0,1 1 0,0 0 0,0-1 0,0 1 0,1 0 0,0-1-1,0 1 1,1-1 0,-1 0 0,6 11 0,-5-12-109,0 0 0,1-1 0,0 1 0,0-1 0,0 0 0,1 0 0,-1 0 0,1 0 0,0-1 0,0 0 0,0 1 0,0-1 0,1-1 0,-1 1 0,1-1 0,0 0 0,0 0-1,0 0 1,0 0 0,0-1 0,6 1 0,19 1-2010,-3-2-695</inkml:trace>
  <inkml:trace contextRef="#ctx0" brushRef="#br0" timeOffset="4">1558 891 4233,'0'0'1694,"-2"9"-1337,-3 9-44,1 1 0,-2 23 0,5-35-235,1 1-1,0-1 0,1 0 1,1 13-1,-1-18-67,-1 1 1,1-1-1,0 1 1,0-1-1,0 0 1,0 0-1,0 1 1,0-1-1,1 0 1,-1 0-1,1 0 1,-1 0-1,1 0 1,3 2-1,-4-3 7,-1-1-1,1 0 1,0 1-1,-1-1 1,1 0-1,0 0 1,0 0 0,-1 1-1,1-1 1,0 0-1,0 0 1,-1 0-1,1 0 1,0 0-1,0 0 1,-1 0 0,1-1-1,0 1 1,-1 0-1,1 0 1,0-1-1,0 1 1,-1 0 0,1-1-1,-1 1 1,1 0-1,0-1 1,-1 1-1,1-1 1,-1 1 0,1-1-1,-1 1 1,1-1-1,-1 0 1,1 1-1,-1-1 1,0 1 0,1-1-1,-1 0 1,0 0-1,1 1 1,-1-2-1,13-34 500,-12 32-533,4-19 76,-1 0 1,2-26 0,-4 27 153,1 0-1,8-34 1,-11 55-169,0 0 0,1 1 1,-1-1-1,0 0 0,0 0 0,1 0 0,-1 0 0,1 1 0,-1-1 0,1 0 0,-1 0 0,1 1 0,-1-1 0,1 0 0,0 1 0,-1-1 0,1 0 0,0 1 0,0-1 0,-1 1 0,1-1 0,0 1 0,0 0 0,0-1 0,0 1 0,0 0 0,1 0-37,0 0 0,-1 0 0,1 0 0,-1 0 0,1 1 0,-1-1 0,1 1 0,-1-1 0,1 1 0,-1 0 0,1-1 1,-1 1-1,3 2 0,2 1-41,-1 1 1,1 0 0,-1 0 0,0 1 0,6 7 0,-6-5 25,0 0 0,-1 0 1,0 0-1,0 0 1,-1 1-1,0 0 0,3 15 1,-2 0-736,1 38 1,-2-19-1060,-3-42 1675,0 0-1,0 0 1,0-1-1,0 1 0,0 0 1,0 0-1,0 0 1,0 0-1,0-1 0,1 1 1,-1 0-1,0 0 1,1-1-1,-1 1 1,1 0-1,-1 0 0,1-1 1,-1 1-1,1 0 1,-1-1-1,1 1 0,-1-1 1,1 1-1,0-1 1,-1 1-1,1-1 1,0 1-1,0-1 0,-1 0 1,1 1-1,0-1 1,0 0-1,0 0 0,-1 1 1,1-1-1,0 0 1,0 0-1,1 0 1</inkml:trace>
  <inkml:trace contextRef="#ctx0" brushRef="#br0" timeOffset="5">2125 801 1744,'0'0'5632,"-9"-1"-5512,-28-2-65,36 4-49,0-1 1,-1 0-1,1 1 1,0 0-1,-1-1 1,1 1-1,0 0 1,0 0-1,0-1 1,0 1-1,0 0 1,0 0-1,0 0 1,0 1-1,0-1 1,0 0-1,1 0 1,-1 0-1,0 0 1,1 1-1,-1-1 1,1 0-1,-1 1 1,1-1-1,-1 2 1,-1 3 67,-7 17 387,1-1 0,-10 44 0,15-54-366,1 0 0,1 1 0,0-1-1,1 0 1,0 0 0,1 1 0,4 17-1,-4-24-71,1 0-1,1-1 1,-1 1-1,1-1 0,0 0 1,0 0-1,0 0 0,1 0 1,0-1-1,0 1 1,0-1-1,0 0 0,1 0 1,7 5-1,-10-7-5,0-1 0,0 0 0,1 0 0,-1 0 0,0 0 0,0 0-1,0 0 1,1 0 0,-1-1 0,1 1 0,-1-1 0,0 0 0,1 1 0,-1-1 0,1 0 0,-1 0-1,0-1 1,1 1 0,-1-1 0,1 1 0,-1-1 0,0 0 0,0 1 0,1-1 0,-1 0 0,0-1 0,0 1-1,0 0 1,0-1 0,0 1 0,0-1 0,-1 1 0,1-1 0,0 0 0,-1 0 0,1 0 0,-1 0-1,2-2 1,5-12 36,1 0-1,-2 0 1,0-1-1,-1 0 1,6-27-1,11-91-295,-16 79 60,-3 1-1,-3-1 0,-2 1 0,-14-99 0,14 151 256,1-1 256,-1 0-1,0 0 0,0 0 0,0 0 1,0 0-1,0 1 0,-1-1 1,0 0-1,-3-5 0,5 10-320,-1-1 0,1 1-1,-1-1 1,1 0 0,0 1 0,-1-1-1,1 1 1,0-1 0,-1 1-1,1-1 1,0 1 0,0 0 0,-1-1-1,1 1 1,0-1 0,0 1 0,0-1-1,0 1 1,0 0 0,0-1-1,0 1 1,0 0 0,-5 55-9,3 0-1,1 0 1,10 67 0,-4-82 90,2-1 0,21 70 1,-23-95-667,1 0 0,0 0 0,1 0 0,0-1 0,1 0 1,1-1-1,0 0 0,1 0 0,22 22 0,-8-19-3577</inkml:trace>
  <inkml:trace contextRef="#ctx0" brushRef="#br0" timeOffset="6">2849 484 1424,'0'0'5826,"-10"5"-5652,5-2-147,1-2 9,0 1 0,1 0 0,-1 0 0,1 0 1,-1 1-1,1-1 0,0 1 0,0 0 0,0 0 0,0 0 1,1 0-1,-1 0 0,1 1 0,0-1 0,0 1 0,0-1 1,-2 7-1,-7 23 241,2 1 1,2 1-1,1-1 1,2 1 0,1 1-1,1-1 1,6 59-1,-3-85-287,1 0 0,0 0 0,0 0 0,1 0 0,0 0 0,1-1 0,-1 1 0,2-1 1,-1 0-1,1 0 0,0 0 0,1-1 0,0 0 0,0 0 0,1 0 0,-1-1 0,1 0 0,1 0 0,-1-1 0,9 5 0,-6-5-211,0 0 0,0-1 0,0 0 0,0 0 0,0-1-1,1-1 1,0 0 0,-1 0 0,1-1 0,0 0 0,0-1 0,0-1 0,0 1 0,0-2 0,-1 1 0,15-5 0,20-12-1989</inkml:trace>
  <inkml:trace contextRef="#ctx0" brushRef="#br0" timeOffset="7">3484 508 3409,'0'0'1557,"6"9"-1325,20 37 1321,33 77-1,-23-14-222,-32-93-1217,0-1 0,-2 1 1,0-1-1,-1 1 0,-1 20 1,0-32-82,0-1 0,-1 0 0,0 0 0,0 0 0,0 0 0,0 0 0,0 0 0,0 0 0,-1 0 0,0 0 0,1 0 0,-1-1 0,0 1 0,0-1 0,-3 3 0,0 0-16,0-1 1,-1 0-1,1-1 1,-1 1-1,1-1 1,-1 0-1,-7 3 1,2-2-271,0-1 0,0 0 0,1-1 0,-1 0 0,-1 0 0,1-1 0,0-1 0,-17-1 0,-5-8-1713,6-8-928</inkml:trace>
  <inkml:trace contextRef="#ctx0" brushRef="#br0" timeOffset="8">4157 1 4977,'0'0'2753,"-68"59"-2473,45-30-96,0 2-136,5 0 32,4 2-80,5-1-304,8 3-328,1-7-1257,2-10-727</inkml:trace>
  <inkml:trace contextRef="#ctx0" brushRef="#br0" timeOffset="9">4243 125 6185,'0'0'656,"-28"47"33,12-22-1,0 3-208,-1 2-240,0 1-112,-1 4-128,-6 7-232,-11 7-720,3-8-881,3-11-2976</inkml:trace>
  <inkml:trace contextRef="#ctx0" brushRef="#br0" timeOffset="10">0 269 3305,'0'0'4209,"21"10"-4577,-8 3 368,1 3 0,2 2-64,0 1-569,3 3-791,-4-5-464</inkml:trace>
  <inkml:trace contextRef="#ctx0" brushRef="#br0" timeOffset="11">196 261 2713,'0'0'2376,"13"52"-2304,-4-28-72,9 13-120,0-6-688,0-5-920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5:11.459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290 185 80,'0'-3'9195,"3"1"-9605,24-3 546,0 1 0,0 1 0,1 1 1,51 4-1,-77-2-319,0 1-1,-1-1 1,1 0-1,0 0 1,-1 1 0,1-1-1,0 1 1,-1-1-1,1 1 1,-1 0-1,1 0 1,-1 0 0,1 0-1,-1 0 1,0 0-1,0 0 1,1 0 0,-1 0-1,0 0 1,0 1-1,0-1 1,0 1-1,0-1 1,0 0 0,-1 1-1,1 0 1,0-1-1,-1 1 1,1 1 0</inkml:trace>
  <inkml:trace contextRef="#ctx0" brushRef="#br0" timeOffset="1">224 442 1224,'0'0'7637,"4"0"-6873,132-29 1092,-26 25-2515,-4 0-5159,-82 0 1590</inkml:trace>
  <inkml:trace contextRef="#ctx0" brushRef="#br0" timeOffset="2">0 194 4033,'0'0'5245,"4"0"-4857,171-9 292,-174 9-854,0 0-1,0 0 0,0 1 1,0-1-1,0 0 1,0 0-1,0 0 1,0 1-1,0-1 0,0 1 1,0-1-1,-1 0 1,1 1-1,9 16-3491,-10-16 3491,0 0 1,0 0-1,0 0 1,0 0-1,0 0 1,-1 1-1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5:11.462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28 218 904,'0'0'3984,"-4"-3"-3566,1 0-265,0-1-1,0 1 0,1 0 0,0-1 0,-4-6 0,5 9-99,1 0 0,-1 0 0,1 0 0,-1 0-1,1 0 1,0 0 0,-1 0 0,1 0 0,0 0 0,0-1 0,0 1-1,0 0 1,0 0 0,0 0 0,0 0 0,0 0 0,0 0-1,1 0 1,-1 0 0,0 0 0,1 0 0,-1 0 0,1 0-1,-1 0 1,1 0 0,-1 0 0,1 0 0,0 0 0,0 0 0,-1 0-1,1 1 1,2-2 0,2-2-8,1 1 0,1 0 1,-1 0-1,0 0 0,1 1 0,-1 0 0,1 0 0,0 1 1,0 0-1,0 0 0,-1 0 0,1 1 0,0 0 1,0 1-1,0-1 0,0 1 0,0 1 0,8 2 0,-5-1 13,0 0 0,0 1 0,-1 0 0,0 1 0,0 0-1,0 1 1,0 0 0,-1 0 0,0 0 0,0 1 0,10 12-1,-14-15-47,-1 1 0,0-1 0,0 1 0,0-1-1,-1 1 1,1 0 0,-1 0 0,0 0 0,-1 0-1,1 0 1,-1 0 0,0 1 0,0-1 0,-1 0-1,0 1 1,1-1 0,-2 1 0,1-1 0,-2 8-1,0-7-277,0 0-1,0-1 0,0 1 0,-1 0 1,0-1-1,0 1 0,0-1 0,-1 0 1,0 0-1,0 0 0,0 0 0,-1-1 0,1 0 1,-1 0-1,0 0 0,-7 4 0,0-3-1968</inkml:trace>
  <inkml:trace contextRef="#ctx0" brushRef="#br0" timeOffset="1">361 0 4065,'0'0'1795,"-8"9"-1211,-25 32 286,31-37-785,0 0 1,0 0 0,0 1-1,0-1 1,1 0 0,0 1 0,-1-1-1,2 1 1,-1-1 0,0 1-1,1 0 1,0-1 0,0 1 0,1 6-1,0 5 94,-1-4-97,1 0 0,1 1 1,0-1-1,1-1 0,0 1 0,1 0 0,0-1 1,1 1-1,0-1 0,10 15 0,-6-12-287,0-1 0,1 0 0,0-1 0,1 0 0,0-1 0,1 0 0,21 14 0,-27-21-245,1 0 1,-1-1-1,1 0 1,0 0 0,0-1-1,0 1 1,0-1-1,0-1 1,0 0-1,12 1 1,3-1-2537</inkml:trace>
  <inkml:trace contextRef="#ctx0" brushRef="#br0" timeOffset="2">787 118 6705,'0'0'2409,"64"4"-2409,-37 1-40,12 6-704,-5-1-1153,-8-5-1175</inkml:trace>
  <inkml:trace contextRef="#ctx0" brushRef="#br0" timeOffset="3">873 328 6313,'0'0'2697,"60"0"-2201,-8 0-264,18 0-232,7-2-648,-18-1-1272,-16-3-2938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5:11.466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4352 106 960,'0'0'5129,"0"-4"-4375,0 2-638,0 0 0,1 1 0,-2-1 0,1 0 0,0 0 0,0 0 0,-1 0 0,1 0 0,0 1 0,-1-1 0,0 0 1,0 0-1,1 1 0,-1-1 0,0 1 0,0-1 0,0 0 0,-1 1 0,1 0 0,0-1 0,0 1 0,-1 0 0,1 0 0,-1-1 0,1 1 0,-1 0 0,0 1 1,1-1-1,-1 0 0,0 0 0,0 1 0,1-1 0,-1 1 0,-3-1 0,-2 1-113,0 0 0,0 0 0,1 0 0,-1 1 0,0 0 0,0 1 0,0-1 0,1 1-1,-1 1 1,1-1 0,-1 1 0,1 0 0,0 1 0,0-1 0,0 1 0,1 1 0,0-1 0,-1 1 0,1-1 0,-4 7 0,-1 0 5,1 0 1,1 1-1,0 0 1,0 0 0,2 1-1,-1 0 1,1 0-1,-7 26 1,6-2 85,1-1 0,2 1 0,2 0 1,1 0-1,5 53 0,-1-64-136,0 0-1,11 37 1,-11-52-290,0 0-1,2 0 0,-1 0 1,1 0-1,1-1 1,0 0-1,13 18 1,-16-25 99,0 0-1,1-1 1,-1 1 0,1-1-1,-1 0 1,1 0 0,0 0-1,-1 0 1,1-1 0,0 1-1,0-1 1,0 0 0,0-1 0,1 1-1,-1 0 1,0-1 0,7 0-1,15 0-2180</inkml:trace>
  <inkml:trace contextRef="#ctx0" brushRef="#br0" timeOffset="1">4391 385 5129,'0'0'3034,"8"9"-2412,1 1-387,-1 2 1,1-1 0,-2 1 0,0 0 0,0 0 0,5 15 0,-3 1 190,9 46 1,-16-61-403,0 0 0,-1 0 0,0 0 0,-1 0 0,-1 0 0,-2 14 0,2-23-70,0 0-1,-1 0 1,0 0-1,0 0 1,0-1-1,0 1 1,0-1-1,-1 1 1,1-1-1,-1 0 1,-5 4-1,7-5-113,-1-1-1,0 1 1,0-1-1,1 1 1,-1-1-1,0 0 0,0 1 1,-1-1-1,1 0 1,0-1-1,0 1 1,0 0-1,-1 0 0,1-1 1,0 0-1,-1 1 1,1-1-1,0 0 1,-1 0-1,1 0 0,-3-1 1</inkml:trace>
  <inkml:trace contextRef="#ctx0" brushRef="#br0" timeOffset="2">4714 363 2713,'0'0'2444,"-8"11"-2081,-13 18 430,-19 34 0,34-53-598,0 1 1,1 1-1,0-1 0,1 1 1,0 0-1,1 0 1,0 0-1,-1 16 1,4-22-154,-1-1 1,1 1 0,0 0 0,1-1 0,-1 1-1,1-1 1,0 1 0,0-1 0,1 1 0,0-1 0,0 1-1,0-1 1,0 0 0,1 0 0,0 0 0,0-1-1,0 1 1,1-1 0,0 0 0,-1 1 0,2-1 0,-1-1-1,0 1 1,1-1 0,-1 0 0,1 0 0,10 5-1,-5-4-208,0 1 0,0-1-1,1-1 1,0 0 0,-1 0-1,1-1 1,0-1-1,0 0 1,0 0 0,0-1-1,0-1 1,0 1-1,0-2 1,0 0 0,0 0-1,17-6 1,11-11-2044</inkml:trace>
  <inkml:trace contextRef="#ctx0" brushRef="#br0" timeOffset="3">5213 1 1072,'0'0'674,"8"9"-66,22 24 480,-2 1-1,39 63 1,-52-69-695,0 1 1,-2 1-1,-2 0 0,0 0 1,-2 2-1,-2-1 0,0 1 0,-2 0 1,1 52-1,-7-69-246,0 0 1,-1 0-1,-1-1 1,0 1-1,-1-1 0,-1 1 1,0-1-1,-1 0 1,-10 18-1,-10 12 157,-46 57 0,0 2-352,13 5-1359,21-37-2103,17-35-901</inkml:trace>
  <inkml:trace contextRef="#ctx0" brushRef="#br0" timeOffset="4">18 1783 3329,'0'0'2104,"1"12"-1909,0 13-163,3 180 1850,-4-205-1879,-3 23 10,3-22-11,0 0 1,0 0-1,0 0 0,0 0 0,-1 0 1,1 0-1,0 0 0,-1 0 0,1 0 1,-1 0-1,1 0 0,-1 0 0,1 0 1,-1 0-1,0 0 0,-1 1 0,2-2 45,-1-1-1,1 1 0,-1 0 1,1-1-1,-1 1 1,1-1-1,0 1 0,-1-1 1,1 1-1,0-1 0,-1 1 1,1-1-1,0 1 0,0-1 1,0 1-1,-1-1 1,1 0-1,0 1 0,0-1 1,0 1-1,0-1 0,0 0 1,-2-17 62,2 18-110,-3-21-136,2 0-1,0 0 1,1 0 0,2 0-1,0 0 1,1 0 0,1 0-1,1 1 1,11-31 0,-15 48 146,0 1 1,1-1 0,-1 1-1,0-1 1,1 1 0,-1 0 0,1-1-1,0 1 1,0 0 0,0 0-1,0 0 1,0 1 0,0-1 0,0 0-1,1 1 1,-1-1 0,1 1-1,-1 0 1,1 0 0,-1 0-1,1 0 1,0 0 0,2 0 0,-1 1 0,-1 0 1,0 1-1,0-1 1,0 1-1,1-1 1,-1 1-1,0 0 1,0 0-1,0 1 0,0-1 1,0 1-1,-1-1 1,1 1-1,0 0 1,-1 0-1,1 0 1,-1 0-1,0 0 1,3 3-1,6 10 53,1 0-1,-2 0 1,0 1-1,-1 0 1,9 21-1,30 92-2007,-37-96-141,-5-17-434</inkml:trace>
  <inkml:trace contextRef="#ctx0" brushRef="#br0" timeOffset="5">575 1703 4017,'0'0'1171,"-11"11"-678,-1 1-282,4-5-44,1 0 1,1 0-1,-1 1 1,1 0-1,1 0 1,-1 1 0,-5 12-1,4-6 72,0 0-1,2 0 0,0 0 1,0 0-1,2 1 1,0 0-1,0 0 1,0 28-1,3-41-218,1 0 0,-1 0-1,0-1 1,1 1 0,0 0 0,-1 0 0,1 0 0,1 0-1,-1-1 1,0 1 0,0 0 0,1-1 0,0 1-1,-1-1 1,1 1 0,0-1 0,0 0 0,0 0-1,1 0 1,-1 0 0,0 0 0,1-1 0,-1 1 0,1-1-1,-1 1 1,1-1 0,0 0 0,0 0 0,0 0-1,0-1 1,-1 1 0,7 0 0,-1 0 28,-1-1 1,0 0-1,1 0 0,-1-1 1,0 1-1,1-2 1,-1 1-1,0-1 0,0 0 1,0-1-1,0 1 1,9-7-1,-7 4-6,-1-1-1,1 0 1,-2 0 0,1-1 0,-1 0-1,0 0 1,0-1 0,-1 0-1,0 0 1,0-1 0,-1 0 0,0 0-1,4-10 1,-7 14-43,-1 0 1,1 0-1,-1-1 0,0 1 1,0 0-1,0-1 0,-1 1 1,0-1-1,0 1 0,0 0 1,-1-1-1,0 1 0,0-1 1,0 1-1,-1 0 0,0 0 1,0 0-1,0 0 0,0 0 1,-1 0-1,0 1 0,0-1 1,0 1-1,0 0 0,-9-8 1,7 7-87,-1 0 1,-1 0-1,1 1 0,-1 0 1,0 0-1,0 0 0,0 1 1,0 0-1,0 1 1,-1 0-1,1 0 0,-1 0 1,0 1-1,0 0 1,1 0-1,-1 1 0,-11 1 1,18-1-81,-1 1 0,1-1 0,0 0 0,-1 1 0,1 0 0,0-1 0,-1 1 0,1 0 0,0-1 0,0 1 0,-1 0 0,1 0 0,0 0 1,0 0-1,0 0 0,0 0 0,0 1 0,1-1 0,-1 0 0,0 0 0,0 1 0,1-1 0,-1 0 0,1 1 0,-1-1 0,1 1 0,0-1 0,-1 1 0,1-1 0,0 1 0,0-1 1,0 3-1</inkml:trace>
  <inkml:trace contextRef="#ctx0" brushRef="#br0" timeOffset="6">903 1637 4849,'0'0'1196,"-3"8"-746,-3 11 74,1 1 0,0-1-1,2 1 1,0-1 0,0 23 0,4-23-378,0-1 1,1 1-1,0 0 1,9 26-1,-9-36-154,1 0-1,1 1 1,0-2-1,0 1 1,1 0-1,0-1 1,0 0-1,1 0 1,0 0-1,11 10 1,-20-46 2010,0 9-1987,-1 0 1,2 0-1,1 0 1,0 0-1,2-20 1,0 34-33,-1 0 0,1 1 0,0-1 0,0 0 0,1 0 0,0 0 0,-1 1 0,1-1 0,1 1 0,-1 0 0,1-1 0,0 1 0,0 0 0,0 0 0,0 1 0,1-1 0,-1 1 0,1 0 0,0 0 0,0 0 0,0 0 0,1 0 0,-1 1 0,9-3 0,0 1-736,0 1 1,-1 1-1,2 1 1,-1 0-1,0 0 1,0 1-1,16 2 1,-8 0-1838</inkml:trace>
  <inkml:trace contextRef="#ctx0" brushRef="#br0" timeOffset="7">1328 1747 3977,'0'0'3454,"0"9"-3006,-9 87 1937,-2 49-1619,3-226 704,8 72-1552,3-70-720,-2 71 757,0 0 1,1 0-1,0 0 0,0 0 0,1 0 1,0 1-1,6-13 0,-8 20 40,-1-1 0,0 1 0,0-1 0,1 1 0,-1-1 0,1 1-1,-1-1 1,0 1 0,1 0 0,-1-1 0,1 1 0,-1 0 0,1-1-1,-1 1 1,1 0 0,-1-1 0,1 1 0,0 0 0,-1 0-1,1 0 1,-1 0 0,1 0 0,-1-1 0,1 1 0,0 0 0,-1 0-1,1 0 1,-1 1 0,1-1 0,0 0 0,-1 0 0,1 0 0,-1 0-1,1 0 1,-1 1 0,1-1 0,-1 0 0,1 1 0,-1-1 0,1 0-1,-1 1 1,1-1 0,-1 0 0,1 1 0,-1-1 0,0 1 0,1-1-1,-1 1 1,0-1 0,1 1 0,-1-1 0,0 1 0,1 0 0,17 32-19,-17-31 23,14 37-3,-11-29 0,-1 0 0,1 0 0,1-1 1,0 1-1,11 16 0,-16-26 9,0 0 0,1 0 0,-1 0 0,0 0 1,0 1-1,1-1 0,-1 0 0,0 0 0,0 0 0,1 0 0,-1 0 0,0 0 0,0 0 0,1 0 1,-1 0-1,0 0 0,0 0 0,1 0 0,-1 0 0,0 0 0,1 0 0,-1 0 0,0 0 0,0 0 1,1 0-1,-1 0 0,0 0 0,0-1 0,1 1 0,-1 0 0,0 0 0,0 0 0,0 0 0,1-1 1,-1 1-1,0 0 0,0 0 0,0 0 0,0-1 0,1 1 0,-1 0 0,0 0 0,0-1 0,0 1 1,0 0-1,0-1 0,9-15 224,-7 12-199,15-34 25,-4 10-183,1 1 0,28-43 1,-42 69 125,1 0 1,-1 0-1,1 0 1,0 0-1,-1 1 1,1-1-1,0 0 1,-1 0-1,1 0 1,0 0 0,0 1-1,0-1 1,0 0-1,0 1 1,0-1-1,0 1 1,0-1-1,0 1 1,0 0-1,0-1 1,0 1-1,0 0 1,0 0-1,0 0 1,1-1-1,-1 1 1,0 0-1,0 1 1,0-1 0,0 0-1,0 0 1,0 0-1,0 1 1,1-1-1,-1 0 1,0 1-1,0-1 1,0 1-1,0-1 1,-1 1-1,1 0 1,0-1-1,0 1 1,0 0-1,0 0 1,-1 0-1,1-1 1,0 1 0,0 2-1,4 3-10,-1 2 0,0-1 0,0 0 0,0 1 0,2 10 0,3 12-732,7 39 0,5 18-1431,-15-73-364</inkml:trace>
  <inkml:trace contextRef="#ctx0" brushRef="#br0" timeOffset="8">2093 1603 784,'0'0'7112,"-4"-1"-6489,-2-1-560,0 0-1,-1 0 1,1 1 0,-1 0-1,1 1 1,-1-1 0,1 1-1,-1 0 1,1 1-1,-1 0 1,1 0 0,-1 0-1,1 1 1,0 0 0,0 0-1,0 0 1,0 1 0,0 0-1,0 0 1,1 1-1,-1-1 1,1 1 0,0 0-1,0 1 1,1-1 0,-6 7-1,8-8-27,1 0 0,-1 0 0,1 0 0,0 0 0,0 0 0,0 0 0,0 0 1,1 0-1,-1 1 0,1-1 0,0 0 0,0 0 0,0 1 0,0-1 0,0 0 0,1 0 0,0 1 0,-1-1 0,1 0 0,0 0 0,1 0 0,-1 0 0,0 0 0,1 0 0,0-1 0,-1 1 0,4 3 0,5 7 191,1 0 1,1-1-1,25 20 0,-31-26-238,29 21 121,-17-13-84,28 28 0,-45-41-22,0 0 0,-1-1 0,1 1 0,0 0 0,-1 0 0,1-1 0,-1 1 0,1 0 0,-1 0 0,1 0 0,-1 0 1,0 0-1,0-1 0,1 1 0,-1 0 0,0 0 0,0 0 0,0 0 0,0 0 0,0 0 0,0 0 0,0 0 0,0 0 0,0 0 1,-1 0-1,1 0 0,0 0 0,-1 0 0,1 0 0,0-1 0,-1 1 0,1 0 0,-1 0 0,1 0 0,-1-1 0,0 1 0,1 0 1,-2 0-1,-3 3 39,0 0 1,0 0 0,-1-1 0,-10 6 0,6-3-67,-15 9-258,-27 21 0,6 3-4220</inkml:trace>
  <inkml:trace contextRef="#ctx0" brushRef="#br0" timeOffset="9">2429 1717 3993,'0'0'5833,"0"8"-5738,1 47 399,15 106 0,-13-146-633,5 30-952,-7-42 710,-1 0 0,0 0 0,0 1 0,0-1 0,0 0 0,-1 1 0,1-1 0,-1 0 0,0 0 0,-1 4 0</inkml:trace>
  <inkml:trace contextRef="#ctx0" brushRef="#br0" timeOffset="10">2303 1549 4609,'0'0'2072,"75"14"-4768,-41-9 839</inkml:trace>
  <inkml:trace contextRef="#ctx0" brushRef="#br0" timeOffset="11">2739 1687 2921,'0'0'1093,"0"8"-575,-8 76 1351,2-41-1320,3 1 0,2 59 0,7-80-528,0-20 320,1-13 531,18-58-347,-9 22-678,2 1 0,2 1 0,30-50 0,-49 93 163,-1 0 0,1-1-1,0 1 1,0 0-1,0 0 1,0 0 0,0 0-1,0-1 1,0 1-1,0 1 1,0-1 0,1 0-1,-1 0 1,0 0-1,0 1 1,1-1 0,-1 0-1,1 1 1,-1-1-1,1 1 1,1-1 0,-2 2-9,0-1 0,1 1 0,-1-1 0,0 1 0,1 0 0,-1-1 0,0 1 0,0 0 0,1 0 0,-1 0 0,0 0 0,0 0 0,0 0 0,0 0 0,0 0 0,0 0 0,-1 0 0,1 1 0,0-1 0,-1 0 0,2 3 0,36 84 143,-26-56-63,20 35-1,-27-56-178,2-1-1,-1-1 1,1 1-1,1-1 1,-1 0-1,2-1 0,12 11 1,-17-17-227,0 1 0,0-1 1,1 1-1,-1-1 0,1 0 1,0-1-1,-1 1 0,1-1 0,0 0 1,0 0-1,0 0 0,0-1 0,9 0 1,7 0-3780</inkml:trace>
  <inkml:trace contextRef="#ctx0" brushRef="#br0" timeOffset="12">3336 1614 4217,'0'0'3407,"0"3"-3256,-1 11 271,1 0 0,1 1 0,0-1 0,1 0 0,1 0-1,0 0 1,6 16 0,2 12 106,-2-2-269,18 48-1,-22-75-251,1-1 0,0 1 0,0-1 0,1 0 0,1 0 0,0-1 0,14 15 0,-21-24 9,0-1 1,0 0-1,0 0 1,1 0 0,-1 0-1,0 0 1,1-1-1,-1 1 1,0 0 0,1 0-1,-1-1 1,1 1-1,-1-1 1,1 1 0,-1-1-1,1 0 1,-1 0-1,1 0 1,-1 1-1,1-1 1,0-1 0,-1 1-1,1 0 1,-1 0-1,1-1 1,-1 1 0,1 0-1,-1-1 1,1 0-1,-1 1 1,0-1 0,1 0-1,-1 0 1,0 0-1,1 0 1,-1 0 0,0 0-1,0 0 1,0 0-1,0 0 1,2-3 0,4-6 146,0 0 1,0 0 0,-1-1 0,6-15 0,-8 20-173,17-41 79,-2-2 0,-2 0 0,-3-1 0,13-73 0,-24 70 782</inkml:trace>
  <inkml:trace contextRef="#ctx0" brushRef="#br0" timeOffset="13">4297 1317 1032,'0'0'1479,"-8"1"-777,-7 1-185,0 1 1,0 1-1,0 0 0,1 1 1,-24 11-1,24-7-221,0 0-1,1 2 0,-1-1 1,2 2-1,0 0 0,0 0 0,1 1 1,1 0-1,0 1 0,1 0 1,1 1-1,0 0 0,0 0 0,-5 19 1,9-21-204,0 0 0,1 0 1,0 0-1,1 0 0,0 0 0,1 1 1,1-1-1,0 0 0,1 1 0,0-1 1,1 0-1,0 1 0,1-1 1,1-1-1,0 1 0,1 0 0,0-1 1,10 15-1,-7-13-214,2-2 0,0 1 0,0-1 0,1-1 0,0 0 0,1 0 0,22 14 0,-13-12-801,0 0-1,1-2 1,1-1-1,27 10 1,-13-10-2007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5:11.480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1 357 5009,'0'0'3017,"23"49"-2841,-10-28-104,2 2-64,0 1-8,3-1-48,0-1-704,4-1-601,-3-5-703,-5-8-849</inkml:trace>
  <inkml:trace contextRef="#ctx0" brushRef="#br0" timeOffset="1">180 381 6209,'0'0'1409,"9"60"-1489,9-31-128,15 11-953,-4-8-695,-1-9-1217</inkml:trace>
  <inkml:trace contextRef="#ctx0" brushRef="#br0" timeOffset="2">580 709 4297,'0'0'6425,"13"-23"-6817,8 23 384,6 3-304,1 1-152,1-2-232,6 3-352,-9-3-673,-6-1-1215</inkml:trace>
  <inkml:trace contextRef="#ctx0" brushRef="#br0" timeOffset="3">504 905 6369,'0'0'3017,"72"0"-2945,-16-1-64,-1-2-8,-5-2-272,6-5-920,-21 0-913,-2-3-1167</inkml:trace>
  <inkml:trace contextRef="#ctx0" brushRef="#br0" timeOffset="4">1138 598 4121,'0'0'1583,"0"10"-838,0 18 106,3 95 1114,-2-101-1869,2 0 0,0 0 0,12 36 0,-15-58-82,0 0 1,-1 0-1,1 1 0,0-1 1,0 0-1,0 0 1,0 0-1,0 0 1,0 0-1,0 0 1,0 1-1,0-1 0,0 0 1,0 0-1,0 0 1,0 0-1,0 0 1,0 0-1,0 0 1,0 1-1,0-1 0,1 0 1,-1 0-1,0 0 1,0 0-1,0 0 1,0 0-1,0 0 0,0 0 1,0 1-1,0-1 1,0 0-1,0 0 1,0 0-1,1 0 1,-1 0-1,0 0 0,0 0 1,0 0-1,0 0 1,0 0-1,0 0 1,0 0-1,1 0 1,-1 0-1,0 0 0,0 0 1,0 0-1,0 0 1,0 0-1,0 0 1,1 0-1,-1 0 0,0 0 1,0 0-1,0 0 1,0 0-1,0 0 1,0 0-1,0 0 1,0 0-1,1 0 0,-1 0 1,3-12 677,1-23-131,-3 31-596,3-74 26,-3 42-377,7-43 0,-8 78 294,0 0 0,1 0-1,-1 1 1,0-1-1,1 0 1,-1 1 0,1-1-1,-1 0 1,1 1 0,0-1-1,-1 1 1,1-1-1,-1 1 1,1-1 0,0 1-1,-1-1 1,1 1 0,0-1-1,0 1 1,-1 0 0,1 0-1,0-1 1,0 1-1,0 0 1,-1 0 0,1 0-1,0 0 1,1 0 0,26 1-2234,-23 0 2109,24 3-1554,-2 1-319</inkml:trace>
  <inkml:trace contextRef="#ctx0" brushRef="#br0" timeOffset="5">1479 642 1632,'0'0'1425,"-8"3"-501,5-2-886,-19 9 1030,0 0 0,-37 24 0,52-29-814,0 0 0,1 1 0,0 0 0,0 0 0,-8 10-1,11-12-249,1-1 0,0 0-1,0 1 1,1-1-1,-1 1 1,1-1 0,-1 1-1,1 0 1,0 0-1,1-1 1,-1 1-1,1 0 1,-1 5 0,1-8-28,1 1 0,-1-1 1,0 0-1,1 1 1,-1-1-1,1 0 0,-1 1 1,1-1-1,0 0 1,0 0-1,-1 1 0,1-1 1,0 0-1,0 0 1,0 0-1,0 0 0,0 0 1,0 0-1,0 0 1,1-1-1,-1 1 0,0 0 1,0-1-1,1 1 1,-1-1-1,0 1 0,1-1 1,-1 1-1,1-1 1,-1 0-1,0 0 1,1 0-1,2 0 0,1 0-13,1 0-1,-1 0 1,1 0-1,-1-1 1,0 0-1,0 0 0,1 0 1,5-3-1,0-2-231,0 0-1,0-1 1,-1 0-1,0-1 0,0 0 1,-1-1-1,0 0 1,0 0-1,-1-1 1,0 0-1,-1 0 0,0-1 1,0 0-1,7-18 1,-13 25 877,0 1 1,-1 0 0,1 0 0,0-1-1,-1 1 1,0-7 0,-13 39-443,11-21-234,0 0-1,1 0 0,0 0 0,0 1 0,1-1 1,0 0-1,0 0 0,3 12 0,-3-16-147,1 0-1,1-1 1,-1 1 0,0 0-1,1-1 1,0 1 0,-1-1-1,1 0 1,1 0 0,-1 0-1,0 0 1,1 0 0,0 0-1,-1 0 1,1-1-1,0 1 1,1-1 0,-1 0-1,6 3 1,8 0-2558</inkml:trace>
  <inkml:trace contextRef="#ctx0" brushRef="#br0" timeOffset="6">1704 713 3137,'0'0'2215,"-6"10"-1663,-19 32-103,23-39-398,0 1 0,0 1 0,0-1 0,1 0-1,0 0 1,0 1 0,0-1 0,0 0 0,1 1 0,0-1-1,0 1 1,0 6 0,1 3-14,-1-14-37,0 0 0,0 0 0,0 1 0,0-1 0,0 0 0,0 0 1,0 0-1,0 0 0,0 0 0,0 0 0,0 0 0,0 0 0,0 0 0,0 1 0,0-1 0,0 0 0,0 0 1,0 0-1,0 0 0,0 0 0,0 0 0,0 0 0,0 0 0,0 0 0,0 1 0,0-1 0,0 0 1,0 0-1,0 0 0,0 0 0,1 0 0,-1 0 0,0 0 0,0 0 0,0 0 0,0 0 0,0 0 1,0 0-1,0 0 0,0 0 0,0 0 0,1 0 0,-1 0 0,0 0 0,0 0 0,0 0 0,0 0 1,0 0-1,0 0 0,0 0 0,0 0 0,1 0 0,5-5 203,6-9 348,20-37-1,-19 28-498,1 1 1,33-39 0,-46 60-29,0-1 0,0 1 1,0 0-1,0 0 0,0 0 1,0 0-1,1 0 0,-1 0 0,0 0 1,1 1-1,-1-1 0,0 0 0,1 1 1,-1-1-1,1 1 0,-1-1 1,1 1-1,-1 0 0,1 0 0,-1 0 1,1-1-1,-1 2 0,1-1 1,2 0-1,-2 1-41,0 0 0,0 0 0,-1 0 0,1 1 0,-1-1 0,1 0 0,-1 0 0,0 1 0,1-1 0,-1 1 0,0 0 0,0-1 0,0 1 0,0 0 0,0-1 0,0 1 0,-1 0 0,2 4 0,2 9-443,-1 1-1,2 32 1,-3-30-1362,6 31 1,-1-28-1957</inkml:trace>
  <inkml:trace contextRef="#ctx0" brushRef="#br0" timeOffset="7">2119 626 3425,'0'0'1503,"-8"0"-935,7 0-562,-4 0 114,0 0-1,0 1 0,-1 0 0,1 0 0,0 0 0,0 0 0,0 1 1,0 0-1,0 0 0,1 0 0,-1 0 0,1 1 0,-1 0 0,-3 3 1,-1 3 14,0 0 1,1 0-1,0 1 1,0 1 0,1-1-1,1 1 1,0 0 0,0 0-1,1 1 1,1 0-1,0 0 1,0 0 0,1 0-1,1 1 1,0-1 0,0 1-1,2-1 1,0 15-1,0-24-128,0-1-1,1 0 0,-1 1 0,1-1 0,-1 0 0,1 1 0,0-1 0,0 0 0,0 0 0,0 0 0,0 0 1,0 0-1,1 0 0,-1 0 0,1 0 0,-1 0 0,1-1 0,0 1 0,0-1 0,0 1 0,0-1 1,0 0-1,0 1 0,0-1 0,0 0 0,0-1 0,0 1 0,1 0 0,-1-1 0,0 1 0,1-1 0,-1 1 1,0-1-1,1 0 0,-1 0 0,0 0 0,1 0 0,-1-1 0,0 1 0,1-1 0,-1 1 0,0-1 1,0 0-1,1 0 0,-1 0 0,0 0 0,0 0 0,0-1 0,2-1 0,3-4 26,0 0 0,0 0 0,-1-1-1,0 0 1,-1 0 0,7-12 0,22-56 29,-28 61-52,63-178-328,-58 154 206,-2 0-1,-2-1 1,3-43 0,-10 72 148,1 7 145,-1 1 1,1-1-1,-1 0 0,0 1 1,0-1-1,-1 1 0,1-1 1,-2-3-1,2 7-171,0 0 0,0 0 0,0-1 0,0 1 0,-1 0-1,1 0 1,0 0 0,0 0 0,0 0 0,0 0 0,0 0 0,0 0 0,-1 0 0,1 0 0,0 0-1,0 0 1,0 0 0,0-1 0,0 1 0,-1 0 0,1 0 0,0 0 0,0 0 0,0 0 0,0 1-1,-1-1 1,1 0 0,0 0 0,0 0 0,0 0 0,0 0 0,0 0 0,0 0 0,-1 0-1,1 0 1,0 0 0,0 0 0,0 0 0,0 0 0,0 1 0,0-1 0,0 0 0,-1 0 0,1 0-1,0 0 1,0 0 0,0 0 0,0 1 0,0-1 0,0 0 0,0 0 0,0 0 0,0 0 0,0 0-1,0 1 1,0-1 0,0 0 0,0 0 0,0 0 0,0 0 0,0 0 0,0 1 0,0-1-1,0 0 1,-4 13-94,-2 19 55,1 0-1,2 0 1,1 1 0,1-1 0,2 0-1,5 35 1,-5-61-110,0 0 0,1 1 0,0-1 0,0 0 0,0 0 0,1 0 0,0 0 0,0-1 0,1 1 0,-1-1 0,1 0 0,0 0 0,1 0 0,6 6 0,0-2-517,0-1 0,1-1-1,-1 0 1,2 0-1,17 6 1,16 4-3318</inkml:trace>
  <inkml:trace contextRef="#ctx0" brushRef="#br0" timeOffset="8">2678 361 3697,'0'0'1891,"-6"11"-1504,-2 6 3,0 1 1,1 0 0,1 1 0,1-1-1,0 1 1,-2 23 0,6-25-223,1 0 0,0-1 0,2 1 0,-1 0-1,2 0 1,5 20 0,-6-31-194,0 0 0,0 0-1,1 0 1,-1 0 0,1 0 0,1 0-1,-1-1 1,1 0 0,0 1-1,0-1 1,0-1 0,1 1-1,0-1 1,0 1 0,0-1 0,0-1-1,1 1 1,-1-1 0,9 4-1,-10-6-123,0-1 1,-1 1-1,1-1 0,0 0 0,0 0 0,0 0 0,-1 0 0,1-1 0,0 1 0,0-1 1,-1 0-1,1 0 0,0-1 0,-1 1 0,1-1 0,-1 1 0,0-1 0,1 0 0,-1 0 1,0-1-1,0 1 0,4-5 0,20-20-3698</inkml:trace>
  <inkml:trace contextRef="#ctx0" brushRef="#br0" timeOffset="9">3050 298 4761,'0'0'1544,"9"7"-1209,5 5 17,-1 0 0,0 1 0,-1 1 0,0 0 0,-1 1 1,12 21-1,-13-17-165,-1 1 1,-1 0-1,-1 0 1,-1 0-1,-1 1 1,0 0-1,1 25 1,-5-33-103,0 0 0,-2-1 0,1 1 0,-1 0 0,-1 0 0,-1-1 0,0 1 0,0-1 0,-1 0 0,-1 0 0,0 0 0,0 0 0,-10 13 0,10-16-380,0-1 0,-1 0 0,0 0 0,-1 0 0,0 0 0,0-1 0,0-1 1,-1 1-1,-12 7 0,2-6-2318</inkml:trace>
  <inkml:trace contextRef="#ctx0" brushRef="#br0" timeOffset="10">3429 0 6385,'0'0'1849,"-47"67"-1769,34-37-80,2 2-8,5 1-104,4-1-320,4 0-801,8-8-687</inkml:trace>
  <inkml:trace contextRef="#ctx0" brushRef="#br0" timeOffset="11">3525 100 5369,'0'0'1592,"-27"54"-1143,20-31-161,3 2-104,4 2-184,0-1-56,18 4-728,0-8-889,1-8-1456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25:11.492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14 176 1432,'0'0'3825,"-3"-7"-3225,-8-22 714,18 45-1069,-1-1 0,5 19 0,-6-6 62,-2 0 1,-1 0-1,-2 52 1,-19 83 207,16-240 1283,4 43-2172,2 0 0,1 1 0,1 0 0,2 0 0,2 0 0,17-44 0,-24 72 372,0 0 0,0 1 0,0-1 1,1 1-1,0-1 0,0 1 0,0 0 0,1 0 0,-1 0 0,1 0 0,5-3 0,-7 6 2,0-1 0,0 1 0,0 0-1,0 0 1,0 1 0,1-1 0,-1 0-1,0 1 1,0-1 0,1 1 0,-1 0 0,0 0-1,1 0 1,-1 0 0,0 0 0,1 0-1,-1 1 1,0-1 0,1 1 0,-1 0-1,0-1 1,0 1 0,0 0 0,0 0 0,0 1-1,0-1 1,3 2 0,3 4 21,0 0 0,0 0-1,0 1 1,-1 0 0,0 1 0,0 0 0,-1 0 0,0 0 0,-1 0 0,6 16-1,1 5-184,-1 0 0,9 41 0,-11-25-4274</inkml:trace>
  <inkml:trace contextRef="#ctx0" brushRef="#br0" timeOffset="1">524 187 544,'0'0'3295,"-7"8"-3161,-4 4 255,0 1-1,1 0 1,1 0 0,0 1 0,-8 15-1,11-15-56,0 1 0,1-1-1,1 1 1,0 0 0,1 0-1,0 0 1,1 0 0,1 1-1,1 17 1,0-31-314,0 0 0,0 0-1,0-1 1,1 1 0,-1 0-1,1 0 1,-1 0 0,1 0 0,0 0-1,0 0 1,-1-1 0,1 1 0,1 0-1,-1-1 1,0 1 0,0 0 0,0-1-1,1 0 1,-1 1 0,1-1-1,-1 0 1,1 0 0,0 0 0,-1 0-1,1 0 1,0 0 0,0 0 0,2 1-1,-1-2 35,0 1 0,0-1 0,0 0 0,0 0 0,0 0 0,0 0 0,0 0 0,0-1-1,0 1 1,0-1 0,0 0 0,-1 1 0,1-1 0,0-1 0,0 1 0,-1 0 0,1-1-1,3-2 1,2-3-16,0 0 0,0-1-1,-1 0 1,0 0-1,0 0 1,-1-1-1,0 0 1,-1 0 0,0 0-1,0-1 1,-1 0-1,5-18 1,-5 11-104,0-1 0,-1 0 1,-1 1-1,-1-1 0,-1-1 0,-2-29 0,1 42-38,1 0 0,-1 0 0,-1 1 0,1-1-1,-1 1 1,0-1 0,0 1 0,0-1-1,-1 1 1,1 0 0,-1 0 0,-1 0 0,-4-5-1</inkml:trace>
  <inkml:trace contextRef="#ctx0" brushRef="#br0" timeOffset="2">752 106 4729,'0'0'1126,"-2"12"-982,-25 335 3539,29-372-2953,2 1 0,6-28 0,-6 33-803,2-1-1,0 2 1,1-1-1,15-30 1,-20 47 46,0-1 0,0 1 0,0-1 0,1 1 1,-1 0-1,1 0 0,-1 0 0,1 0 0,0 1 0,-1-1 0,1 1 0,0-1 0,0 1 0,0 0 0,0 0 0,1 0 0,-1 1 1,0-1-1,0 1 0,0-1 0,1 1 0,-1 0 0,6 1 0,3 1-1197,0 0 0,-1 0 0,1 1-1,21 8 1,-18-6-1874</inkml:trace>
  <inkml:trace contextRef="#ctx0" brushRef="#br0" timeOffset="3">1035 295 3697,'0'0'1880,"0"9"-1656,-4 29 1121,-2 0 1,-17 58-1,16-69-1010,6-17-185,-2 0 0,0 0 0,0 0-1,-6 12 457,9-59 1429,-1 20-2200,0-1 0,2 0 0,0 1 1,2-1-1,4-21 0,-1 20-25,36-109-294,-42 128 483,0-1 0,0 1 0,0 0-1,0 0 1,0 0 0,1 0 0,-1-1-1,0 1 1,0 0 0,0 0 0,0 0 0,0 0-1,1 0 1,-1-1 0,0 1 0,0 0 0,0 0-1,1 0 1,-1 0 0,0 0 0,0 0-1,0 0 1,1 0 0,-1 0 0,0 0 0,0 0-1,0 0 1,1 0 0,-1 0 0,0 0-1,0 0 1,0 0 0,1 0 0,-1 0 0,0 0-1,0 0 1,0 0 0,1 0 0,-1 0 0,0 1-1,0-1 1,0 0 0,0 0 0,1 0-1,-1 0 1,0 0 0,0 1 0,0-1 0,0 0-1,0 0 1,1 0 0,-1 1 0,0-1 0,0 0-1,0 0 1,0 0 0,0 1 0,0-1-1,0 0 1,0 0 0,8 15-185,-8-15 199,25 71-62,-20-53 48,1 0 1,1-1-1,1 0 1,9 16-1,-17-32 7,0-1 0,0 0 0,0 0 0,0 0 0,0 0 0,1 1 0,-1-1 0,0 0 0,0 0 0,0 0 0,0 0 0,0 1 0,1-1 0,-1 0 0,0 0 0,0 0 0,0 0 0,0 0 0,1 0 0,-1 0 0,0 0 0,0 0 0,0 1 0,1-1 0,-1 0 0,0 0 0,0 0 0,0 0 0,0 0 0,1 0 0,-1 0 0,0 0 0,0 0 0,0-1 0,1 1 0,-1 0 0,0 0-1,0 0 1,0 0 0,1 0 0,-1 0 0,0 0 0,0 0 0,0 0 0,0-1 0,1 1 0,-1 0 0,0 0 0,0 0 0,0 0 0,0 0 0,0-1 0,0 1 0,0 0 0,1 0 0,-1 0 0,0-1 0,0 1 0,0 0 0,5-15 360,-4 12-352,18-56-154,25-68-283,-43 126 420,-1 0 0,0 0-1,0 0 1,1 0-1,-1 0 1,1 0-1,-1 1 1,1-1-1,-1 0 1,1 0-1,-1 0 1,1 0-1,0 1 1,-1-1-1,1 0 1,0 0-1,0 1 1,0-1-1,0 1 1,0-1-1,-1 1 1,1-1-1,0 1 1,0-1-1,0 1 1,0 0-1,0 0 1,0-1-1,2 1 1,-1 1-8,0 0 0,0 0 1,-1 0-1,1 0 0,0 0 1,-1 0-1,1 1 0,-1-1 0,1 0 1,-1 1-1,1-1 0,-1 1 1,0 0-1,2 2 0,7 14-35,-1 0-1,0 1 0,-1 0 1,-2 0-1,0 1 1,4 21-1,1 1-1067,-10-38 697,1 1 0,-1 0 0,1-1 1,0 1-1,0-1 0,1 0 0,-1 0 0,1 0 0,0 0 1,4 4-1</inkml:trace>
  <inkml:trace contextRef="#ctx0" brushRef="#br0" timeOffset="4">1710 210 304,'0'0'4657,"-9"-5"-4027,8 4-618,-4-2 45,-1 0 1,1 0-1,-1 1 1,1 0 0,-1 0-1,0 0 1,0 1-1,0 0 1,0 0 0,0 0-1,0 1 1,0-1-1,0 2 1,0-1-1,-9 2 1,8 0 80,1 1 0,-1-1 0,1 1 0,0 0 0,0 0 0,1 1 0,-1 0 0,1 0 0,-1 0-1,1 0 1,1 1 0,-1 0 0,1 0 0,-1 1 0,-4 9 0,6-12-64,1 1 0,1 1 0,-1-1 0,1 0 0,-1 0 0,1 1 0,1-1 0,-1 0 0,0 1 0,1-1 0,0 1 0,0-1 0,1 0 0,-1 1 0,1-1 0,0 1 0,0-1 0,0 0 0,0 0 0,1 0 0,0 1 0,0-1 0,0-1 0,5 7 0,22 23 455,-23-27-507,0-1 0,-1 1 0,0 0 1,0 0-1,0 1 0,4 8 0,-9-15-25,0 1-1,0-1 1,0 1-1,0-1 1,0 1-1,0-1 1,0 1-1,0-1 1,0 1-1,0-1 1,0 1-1,0-1 1,0 1-1,0-1 1,0 1-1,-1-1 1,1 1-1,0-1 1,0 1-1,-1-1 1,1 1-1,0-1 1,0 0-1,-1 1 1,1-1-1,-1 1 1,1-1-1,0 0 1,-1 0-1,1 1 1,-1-1-1,-18 10 26,13-8-23,-12 7-164,-34 15-835,20-5-3129</inkml:trace>
  <inkml:trace contextRef="#ctx0" brushRef="#br0" timeOffset="5">1848 352 1528,'0'0'5392,"-10"-3"-5016,-35-7-229,42 10-135,-1 1 0,1-1 0,0 1 0,0 0 0,0 0 0,0 0 0,0 0 0,0 1 0,0-1 0,0 1 0,0-1 0,1 1 0,-1 0 0,1 0 0,-1 1 0,1-1 0,0 0 0,0 1 0,0-1 0,-2 5 0,-2 0 91,-6 7 279,1 0 0,1 1 0,-16 30 1,21-35-245,1-1 0,0 1 1,1 0-1,0 0 0,1 0 1,0 0-1,0 0 0,0 13 1,2-22-132,0 0 1,0 0-1,0 0 1,0 0-1,0 0 0,0 1 1,1-1-1,-1 0 1,0 0-1,0 0 1,1 0-1,-1 0 1,1 0-1,-1-1 1,0 1-1,1 0 1,0 0-1,-1 0 1,1 0-1,0 0 1,-1-1-1,1 1 1,0 0-1,0-1 1,0 1-1,0 0 1,-1-1-1,1 1 1,0-1-1,0 0 0,0 1 1,0-1-1,0 0 1,0 1-1,0-1 1,0 0-1,2 0 1,1 0 29,-1 0 1,0-1-1,0 1 1,0-1 0,0 0-1,0 0 1,0 0-1,0 0 1,0 0-1,0-1 1,-1 1-1,4-3 1,7-6 15,0-2 0,0 1-1,-1-2 1,-1 0 0,0 0 0,15-25 0,-6 6-242,27-67 0,-33 65-72,-3-1 1,0-1 0,-3 0 0,8-65-1,-11-3 3398,-18 306-3323,-1 3 177,14-201-6,0 22-937,4 38-1,-2-56 419,-1 1 0,1-1 1,1 0-1,-1-1 0,1 1 0,1 0 1,-1-1-1,8 11 0,5 0-2357</inkml:trace>
  <inkml:trace contextRef="#ctx0" brushRef="#br0" timeOffset="6">2146 508 4913,'0'0'1936,"-25"47"-1768,17-29 145,1 0-153,0 2-96,3-2-64,1-2 0,2-1-312,1-4-665</inkml:trace>
  <inkml:trace contextRef="#ctx0" brushRef="#br0" timeOffset="7">2082 280 4793,'0'0'3553,"51"-5"-4305,-8 16-529,-5-1-807,-3-3-1241</inkml:trace>
  <inkml:trace contextRef="#ctx0" brushRef="#br0" timeOffset="8">2533 181 2697,'0'0'3164,"-10"-2"-2598,-31-5-381,40 7-166,-1 0 1,1 0-1,-1 0 0,1 1 0,-1-1 0,1 1 1,-1-1-1,1 1 0,0-1 0,-1 1 1,1 0-1,0-1 0,0 1 0,-1 0 0,1 0 1,0 0-1,0 0 0,0 0 0,0 0 1,0 0-1,0 0 0,0 1 0,1-1 0,-1 0 1,0 1-1,0 2 0,-2 2 197,1 1 0,0-1 1,-2 14-1,4-16-184,-3 12 253,2-1-1,0 1 0,1 0 0,1 0 0,3 25 1,24 76 1258,-25-106-1476,0 0-18,0 1 1,-2-1 0,1 1-1,-1 16 1,-1-27-110,0 0 0,-1 0 0,1 0-1,-1 0 1,1 0 0,-1-1 0,0 1 0,1 0 0,-1 0 0,1-1 0,-1 1 0,0-1-1,0 1 1,0 0 0,1-1 0,-1 1 0,0-1 0,0 0 0,0 1 0,0-1 0,0 0 0,0 1-1,1-1 1,-1 0 0,0 0 0,0 0 0,0 0 0,0 0 0,0 0 0,-2 0 0,1 0-239,-1 0 0,1 0 1,-1 0-1,1 0 1,-1 0-1,1-1 0,-1 1 1,1-1-1,-1 0 1,1 1-1,-3-2 0</inkml:trace>
  <inkml:trace contextRef="#ctx0" brushRef="#br0" timeOffset="9">2637 258 4241,'0'0'2411,"0"10"-1581,-6 182 1313,3-109-2452,3-48-4753</inkml:trace>
  <inkml:trace contextRef="#ctx0" brushRef="#br0" timeOffset="10">2628 396 5537,'0'0'4209,"62"-6"-4137,-37 6-72,9 1-80,-6 4-992,-3-4-2089</inkml:trace>
  <inkml:trace contextRef="#ctx0" brushRef="#br0" timeOffset="11">7708 649 6569,'0'0'1077,"9"10"-668,-6-7-394,8 10 105,0 0-1,0 1 1,-1 1 0,-1-1 0,10 23 0,-9-10 134,0 1 1,-2 1-1,-1 0 1,-2-1-1,0 2 1,-2-1 0,-2 0-1,0 1 1,-2-1-1,-5 33 1,-2-15-137,-1 0 0,-3 0 1,-2-1-1,-2-1 0,-33 67 1,22-59-94,-2 0 0,-49 64 0,58-91-741,0-2-1,-1-1 1,-2 0 0,0-1 0,-2-2-1,-29 20 1,23-23-3299</inkml:trace>
  <inkml:trace contextRef="#ctx0" brushRef="#br0" timeOffset="12">2014 1884 24,'125'-8'64,"-40"1"-64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2:40.175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404 98 888,'0'0'3517,"-10"-8"-2748,1 0-619,0-2 163,-1 1 0,-1 1 0,0 0 0,0 0 0,-16-8 0,18 13-285,-1 1 0,1-1 0,0 2 0,-1-1 0,1 1 0,-1 1 0,0-1 1,1 2-1,-1-1 0,1 1 0,-1 1 0,1 0 0,-10 3 0,4-1-31,0 1 0,0 1 0,1 0-1,0 2 1,0-1 0,1 1 0,-15 12 0,25-18 2,0 1 1,0-1-1,1 1 1,-1-1-1,1 1 1,0 0-1,0 0 1,0 0-1,0 0 1,0 1-1,0-1 1,1 0-1,0 1 1,0-1-1,0 1 1,0-1-1,0 1 1,1-1-1,-1 6 1,1-4 9,1 0-1,0 1 1,0-1 0,0 0-1,1 0 1,0 0-1,0 0 1,0 0 0,0 0-1,1 0 1,0-1 0,4 7-1,62 71 476,10 13-183,-70-83-281,-1 1 0,0 0 0,-1 1 1,0 0-1,8 26 0,-12-29 37,-1 0 1,0 1-1,0 13 0,-1-21-315,-1 0 0,0 0-1,0 1 1,-1-1 0,1 0 0,-1 0-1,0 1 1,0-1 0,0 0-1,-1 0 1,-2 6 0</inkml:trace>
  <inkml:trace contextRef="#ctx0" brushRef="#br0" timeOffset="1">515 109 3569,'0'0'2323,"4"10"-1943,24 84 645,25 152 0,-39-172-1173,-10-49-1504,-1-1 1,1 41-1,-4-44-743</inkml:trace>
  <inkml:trace contextRef="#ctx0" brushRef="#br0" timeOffset="2">429 463 4705,'0'0'3601,"22"-53"-3537,18 41-64,18 0-56,17 0-224,6 4-432,-5 5-17,-5 3-823,-24 0-456,-12 0-417</inkml:trace>
  <inkml:trace contextRef="#ctx0" brushRef="#br0" timeOffset="3">1168 327 80,'0'0'4342,"-4"-3"-3510,-1-2-582,3 4-144,1-1 1,-1 1-1,1 0 1,-1 0-1,0-1 1,0 1-1,1 0 0,-1 1 1,0-1-1,-2-1 1,1 2-93,1 0-1,-1 0 1,0 0 0,1 0 0,-1 0-1,1 0 1,-1 1 0,1-1 0,-1 1 0,1 0-1,-1-1 1,1 1 0,-1 1 0,1-1 0,0 0-1,-1 0 1,1 1 0,0-1 0,0 1-1,0 0 1,0 0 0,1 0 0,-1 0 0,0 0-1,-2 4 1,-3 4 42,0 1 0,0 0 0,-9 22 1,11-19-28,0-1 0,1 1 0,0 0 0,1 0 0,1 1 0,0-1 0,1 0 0,1 19 1,0-28-16,1 0 1,0 1 0,0-1 0,0 0-1,1 0 1,-1 0 0,1 0-1,0 0 1,1 0 0,-1 0 0,4 4-1,-3-6-10,0 0 1,-1 0-1,1-1 0,0 1 0,0-1 0,0 0 0,1 0 0,-1 0 0,0 0 0,1 0 0,-1-1 0,1 1 0,0-1 0,-1 0 0,1 0 1,0-1-1,4 1 0,-4 0 14,-1-1 0,1 0 1,-1 0-1,1 0 0,-1-1 0,1 1 1,-1-1-1,1 0 0,-1 0 1,0 0-1,1 0 0,-1 0 0,0-1 1,0 0-1,6-3 0,-5 1 4,0 0 0,0 0-1,0 0 1,0 0 0,-1-1-1,0 1 1,0-1 0,0 0-1,2-6 1,3-8 2,-2 1 0,-1-1 0,0-1 0,3-30 0,-3 13-113,-2 1 1,-2-1-1,-6-68 0,3 87 178,-1 1 0,0-1 0,-2 1 0,0 0 0,0 1 0,-2-1 0,0 1 0,-1 0 0,-1 1 0,-13-19 0,20 31 124,-1 0 1,1 0-1,-1 0 0,1 0 0,-1 0 0,0 0 0,0 1 1,-1-1-1,1 1 0,0 0 0,-1 0 0,-5-2 1,9 4-216,-1 1 1,0-1 0,1 0 0,-1 1 0,1-1 0,-1 1 0,0-1 0,1 1 0,-1-1 0,1 1 0,0-1 0,-1 1 0,1-1 0,-1 1 0,1 0 0,0-1-1,-1 1 1,1 0 0,0-1 0,0 1 0,0 0 0,-1-1 0,1 1 0,0 0 0,0-1 0,0 1 0,0 0 0,0 0 0,0-1 0,1 2 0,-2 0-5,-1 19 4,2 0 0,0-1 0,0 1 1,2-1-1,1 1 0,1-1 0,0 0 0,1 0 1,1 0-1,12 24 0,5 3-925,1-1-1,60 82 1,-73-112-623,1-1 1,21 22-1,-14-22-2515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2:40.179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32 337 3305,'0'0'4837,"-3"12"-4840,-6 29 128,1 0 0,-3 65 0,15-81 42,-3-25-162,-1 0-1,0 1 1,0-1-1,0 0 1,0 0 0,0 0-1,0 0 1,0 1 0,0-1-1,0 0 1,0 0 0,0 0-1,1 0 1,-1 0 0,0 0-1,0 0 1,0 1 0,0-1-1,0 0 1,1 0 0,-1 0-1,0 0 1,0 0-1,0 0 1,0 0 0,1 0-1,-1 0 1,0 0 0,0 0-1,0 0 1,0 0 0,1 0-1,-1 0 1,0 0 0,0 0-1,0 0 1,0 0 0,0 0-1,1 0 1,-1 0 0,0 0-1,8-14 254,20-76 391,-17 49-654,21-46 0,-32 86 3,0 0 0,0 1 0,1-1 0,-1 0 0,0 1 0,1-1 0,-1 0 0,0 1 0,1-1 0,-1 1 0,1-1 0,-1 1 0,1-1 0,-1 1 0,1-1 0,-1 1 0,1 0 0,0-1 0,-1 1 0,1 0 0,0-1 1,-1 1-1,1 0 0,0 0 0,-1-1 0,1 1 0,0 0 0,-1 0 0,2 0 0,0 1-8,-1-1 1,1 1-1,-1-1 0,1 1 1,-1 0-1,1-1 1,-1 1-1,0 0 1,1 0-1,-1 0 0,0 0 1,2 2-1,3 4-5,0 0 1,0 0-1,6 10 0,23 50 141,-27-48-355,2 0-1,0-1 1,15 19 0,-21-32-75,0 0 0,1 0 0,-1-1 1,1 0-1,0 0 0,0 0 0,1 0 1,-1-1-1,1 0 0,-1 0 0,1 0 1,0-1-1,0 0 0,10 2 0,13 0-2454</inkml:trace>
  <inkml:trace contextRef="#ctx0" brushRef="#br0" timeOffset="1">606 359 3633,'0'0'3765,"-8"8"-3565,-6 6 124,0 1 0,-13 18 0,22-26-209,0 0-1,1 0 0,0 0 0,0 1 1,0-1-1,1 1 0,0 0 0,1 0 1,-2 13-1,3-18-109,1 1 0,-1 0 0,1-1-1,0 1 1,1 0 0,-1-1 0,0 1 0,1 0 0,0-1 0,0 1 0,0-1 0,1 1 0,1 3 0,-2-5 10,0-1 0,1 0 0,-1 1 0,0-1 0,1 0 0,-1 0 0,1 0 1,-1 0-1,1 0 0,-1 0 0,1 0 0,0 0 0,0-1 0,-1 1 0,1-1 0,0 1 0,0-1 0,0 0 1,-1 0-1,1 0 0,0 0 0,0 0 0,0 0 0,0 0 0,-1 0 0,1-1 0,0 1 0,2-2 1,-1 1 25,0 0 1,0-1 0,0 1 0,0-1-1,0 0 1,0 0 0,-1 0 0,1 0 0,-1 0-1,1 0 1,-1-1 0,0 1 0,0-1 0,0 0-1,0 1 1,-1-1 0,1 0 0,-1 0 0,0 0-1,1 0 1,0-6 0,1-4-49,0 1-1,-1 0 1,-1 0 0,1-19-1,-2 21-162,-1 1-1,0-1 1,0 0-1,-1 0 0,0 1 1,0-1-1,-7-14 0,7 19-96,-1 0 0,0-1 0,0 1 0,0 0 0,0 1-1,-1-1 1,0 1 0,0-1 0,0 1 0,0 0 0,-1 1 0,0-1-1,-9-5 1</inkml:trace>
  <inkml:trace contextRef="#ctx0" brushRef="#br0" timeOffset="2">876 342 1560,'0'0'1533,"-1"10"-340,-3 33-10,1-15-470,0 0-1,3 44 1,5-53-622,-5-18-71,0 0 0,1 0 1,-1 0-1,0-1 1,1 1-1,-1 0 0,1-1 1,-1 1-1,1 0 0,-1-1 1,1 1-1,-1 0 0,1-1 1,0 1-1,-1-1 1,1 1-1,0-1 0,-1 0 1,1 1-1,0-1 0,1 1 1,-2-1 63,1-1 1,-1 1 0,1 0 0,0-1-1,-1 1 1,1 0 0,-1-1 0,0 1-1,1-1 1,-1 1 0,1-1 0,-1 1-1,0-1 1,1 1 0,-1-1 0,0 1-1,1-1 1,-1 1 0,0-1 0,0 1-1,0-1 1,1-1 0,4-18 493,-4 16-450,6-24-54,-2 0 1,-2-1-1,1-55 0,-4 83-134,0-1 0,0 1 0,0 0 0,1 0 0,-1-1 0,0 1 1,1 0-1,-1 0 0,1 0 0,-1-1 0,1 1 0,-1 0 0,1 0 0,0 0 0,-1 0 0,1 0 0,0 0 0,0 0 0,0 1 0,0-1 0,0 0 0,0 0 0,0 1 0,0-1 0,0 0 0,0 1 0,1-1 0,-1 1 0,0 0 0,0-1 0,0 1 0,1 0 0,-1 0 0,0 0 0,0-1 0,1 1 0,-1 1 0,2-1 0,6 0-829,-1 1 0,0 0 0,1 1 0,10 3 0,3 0-1489</inkml:trace>
  <inkml:trace contextRef="#ctx0" brushRef="#br0" timeOffset="3">1201 370 600,'0'0'4665,"4"9"-4363,45 131 4649,-42-166-4525,-3 13-382,-1-2-180,1 1 0,0 0-1,1 0 1,0 1 0,1-1 0,0 1-1,2 0 1,9-13 0,-17 25 126,1 1 0,-1-1-1,1 0 1,-1 0 0,1 1 0,-1-1-1,1 0 1,0 1 0,0-1 0,-1 0-1,1 1 1,0-1 0,0 1 0,0 0-1,0-1 1,0 1 0,-1-1 0,1 1-1,0 0 1,0 0 0,0 0 0,0 0-1,0-1 1,0 1 0,0 0 0,0 1-1,0-1 1,0 0 0,0 0 0,0 0-1,0 0 1,0 1 0,-1-1 0,1 0-1,0 1 1,0-1 0,0 1 0,0-1-1,-1 1 1,1 0 0,0-1 0,0 1-1,-1 0 1,1-1 0,-1 1 0,1 0-1,0 0 1,0 1 0,3 5-20,0 1-1,0-1 1,0 1 0,3 12 0,-3-7 51,0-12 540,1-7-226,4-12-105,-7 16-220,8-18-8,-3 5 10,1 0-1,15-20 0,-23 35-24,1 0-1,-1 0 1,0 0 0,1 0-1,-1 0 1,1 0 0,-1 0-1,0 1 1,1-1 0,-1 0-1,1 0 1,-1 0 0,0 0-1,1 1 1,-1-1-1,0 0 1,1 0 0,-1 1-1,0-1 1,0 0 0,1 1-1,-1-1 1,0 0 0,0 1-1,1-1 1,-1 0 0,0 1-1,0-1 1,0 1-1,0-1 1,0 0 0,1 2-1,8 17 36,-7-16-22,7 16 29,-4-5-323,2-1 1,0 0-1,0-1 0,10 13 1,-14-22-30,0 1 1,1-1-1,-1 0 1,1 0-1,0 0 1,0 0-1,0 0 1,0-1 0,1 0-1,-1 0 1,0 0-1,1 0 1,0-1-1,-1 0 1,1 0-1,6 1 1,16-1-2640</inkml:trace>
  <inkml:trace contextRef="#ctx0" brushRef="#br0" timeOffset="4">1772 331 3529,'0'0'6277,"-5"-2"-6176,4 2-100,0 0-1,0-1 0,0 1 0,0 0 0,0-1 0,0 1 1,0 0-1,0 0 0,0 0 0,0 0 0,-1 0 0,1 0 1,0 0-1,0 0 0,0 0 0,0 1 0,0-1 0,0 0 0,0 1 1,0-1-1,-1 1 0,0 1-1,1 0 0,-1 0 0,1 0 0,-1 0 0,1 0 0,0 0-1,-1 0 1,1 0 0,1 0 0,-1 1 0,-1 3 0,-1 3-7,1 1 1,0-1-1,1 1 0,0 0 0,0 0 1,1 16-1,1-23-21,-1 0 1,1 1-1,-1-1 1,1 0-1,0 0 0,0 0 1,0 0-1,1 0 1,-1-1-1,4 6 0,-4-7-17,0 1 0,1-1 0,-1 0 0,0 0-1,1 0 1,-1 0 0,1 0 0,0 0 0,-1 0-1,1 0 1,-1-1 0,1 1 0,0 0 0,0-1-1,-1 0 1,1 1 0,0-1 0,0 0 0,0 0-1,2 0 1,-1-1 44,-1 1 0,1-1-1,0 0 1,0 0 0,-1-1-1,1 1 1,0 0 0,-1-1-1,1 1 1,-1-1 0,0 0-1,1 0 1,-1 0 0,0 0-1,0 0 1,0-1 0,-1 1-1,1-1 1,-1 1 0,1-1-1,1-2 1,3-8 9,-1 1 0,0 0 0,4-17 0,-6 9-63,0 2 1137,-1 18-841,0 12-591,0 3 260,0 8-30,2 0-1,9 31 1,-13-53-4,1 1 0,-1-1 0,1 1-1,-1-1 1,1 1 0,0-1 0,0 1 0,0-1-1,0 0 1,0 0 0,0 1 0,0-1 0,0 0-1,0 0 1,0 0 0,1 0 0,-1 0 0,0 0-1,1-1 1,-1 1 0,1 0 0,-1-1 0,1 1-1,-1-1 1,1 1 0,-1-1 0,1 0 0,-1 1-1,1-1 1,0 0 0,-1 0 0,3-1 0</inkml:trace>
  <inkml:trace contextRef="#ctx0" brushRef="#br0" timeOffset="5">2172 0 7482,'0'0'1760,"4"64"-1696,-4-31 80,0 12 144,0 12-128,0 12-64,0 3-96,0-3 0,4-8-104,2-15-584,-1-5-696,-3-13-641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2:40.185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14 440 568,'0'0'4450,"-4"0"-4167,-5-1-247,9-1 7,23-7 136,274-61 1604,11 20-751,-156 27-579,1108-152 2224,-992 141-2522,412-37 463,-656 70-640,-15-1-35,0 1 0,0 1 0,0 0 0,0 0 0,0 1 1,1 0-1,11 4 0,-19-5-185,-1 1 0,1 0 0,-1 0-1,1 0 1,-1 1 0,0-1 0,1 0 0,-1 0 0,0 1 0,0-1 0,0 1 0,0-1 0,0 1-1,0-1 1,0 1 0,-1 0 0,1-1 0,-1 1 0,1 0 0,-1-1 0,1 1 0,-1 0-1,0 0 1,0 0 0,0 2 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2:40.186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1820 2453 72,'0'0'5873,"0"-6"-5114,0 1-503,0-1 0,0 1 0,-1 0 0,0-1 0,0 1 0,-2-7 0,2 10-217,0 0 0,0 0 0,0 0 0,0 0 0,0 0 0,-1 0 0,1 1 0,0-1 0,-1 0 0,0 1 0,1-1 0,-1 1 0,0 0 0,1 0 0,-1-1 0,0 1 0,0 0 0,0 1 0,0-1 0,0 0 0,0 0 0,-3 0 0,1 0-54,0 1 0,0-1 0,0 1 0,0-1 0,0 1 0,0 0 0,0 1 0,0-1 0,0 1 0,0 0 0,0 0 0,1 0 0,-1 0 0,0 0 0,0 1 0,1 0 0,-1 0 0,1 0 0,-5 4 0,4-3 5,1 1 0,0-1 0,0 1 1,1 0-1,-1 0 0,1 0 0,0 0 0,0 0 0,0 0 1,0 1-1,1-1 0,0 1 0,0-1 0,0 1 1,0-1-1,1 9 0,-1-6 2,1 0-1,-1 0 1,2 0 0,-1 0 0,1 0 0,0 0-1,1 0 1,-1 0 0,2 0 0,-1 0-1,1 0 1,0-1 0,0 1 0,0-1-1,1 0 1,0 0 0,0 0 0,1-1-1,0 0 1,0 0 0,0 0 0,12 8 0,-7-6 31,2 0 0,-1-1 0,1 0 1,0-1-1,0-1 0,1 0 1,-1-1-1,1 0 0,0-1 1,0 0-1,0-1 0,0 0 1,0-1-1,18-2 0,-19 1 51,0-1-1,0 0 1,0-1 0,0-1-1,0 1 1,0-2-1,-1 0 1,0 0-1,0-1 1,0 0 0,-1-1-1,0 0 1,0-1-1,-1 0 1,10-10 0,-13 10 1,0 0 1,0 0 0,-1 0-1,-1-1 1,1 1 0,-1-1 0,0 0-1,-1-1 1,0 1 0,-1-1-1,3-17 1,-5 22-46,0 0-1,1 0 1,-1 1 0,-1-1-1,1 0 1,-1 0 0,0 1 0,0-1-1,0 0 1,-1 1 0,1 0-1,-1-1 1,0 1 0,-1 0-1,1 0 1,-1 0 0,0 0-1,0 0 1,0 0 0,0 1-1,0 0 1,-1-1 0,0 1 0,0 1-1,-7-6 1,3 5-121,0-1 0,0 1 0,0 0 0,-1 1 0,1 0 0,-1 0 0,1 0 1,-1 1-1,0 1 0,0 0 0,-12 1 0,7 1-670,-1 0 0,1 1 0,0 0 1,0 2-1,-26 11 0,10-2-2110</inkml:trace>
  <inkml:trace contextRef="#ctx0" brushRef="#br0" timeOffset="1">1887 34 616,'0'0'2621,"0"41"-2097,-4 218 1772,3 151-1182,10-307-929,-1 18-86,-11 30 94,7 159 186,1-259-298,-1 0 0,-4-1 0,-1 1 0,-2 0 0,-3-1 0,-21 86 0,21-112-1242,2 0 1,0 0-1,-1 41 1,5-47-1752</inkml:trace>
  <inkml:trace contextRef="#ctx0" brushRef="#br0" timeOffset="2">0 1858 16,'0'0'1426,"9"-2"-1120,38-6 705,77-2-1,267 10 1776,-137 2-2370,97 7 328,218-43 7,-301 12-703,974-15 120,-942 50 378,91 3-365,-371-16-229,47 3-247,-61-2-89,-1 0 0,0 0 0,0 0-1,0 0 1,0 1 0,0 0 0,0 0-1,0 1 1,7 4 0</inkml:trace>
  <inkml:trace contextRef="#ctx0" brushRef="#br0" timeOffset="3">125 1583 144,'0'0'2889,"4"-1"-2668,40-6 658,1 3 1,-1 1-1,62 5 0,-26-1-637,-39-1-110,104-4 182,-127 2-194,1-1 0,0-1 0,0 0 0,-1-2 0,28-11 0,-16 2-36,0 0 1,-1-2-1,-1-1 0,-1-1 0,36-33 1,-52 39 33,0 0 1,-1-1 0,-1 0 0,0 0-1,-1-1 1,10-23 0,-9 18-117,0 0 0,2 1-1,15-21 1,-7 12 220,-1-1-1,-1-1 0,-1 0 0,-2-1 0,-1-1 1,13-49-1,-19 60-214,0 0 1,2 0-1,0 1 0,1 0 1,1 0-1,14-18 1,-13 21 36,-2-1 0,0 0 1,-1 0-1,-1-1 0,-1 0 1,5-22-1,-11 38-44,6-14-9,-1 1-1,2 1 0,0-1 0,1 1 0,1 1 0,0 0 0,1 0 0,17-17 0,-12 11 7,0-2 1,-2 0-1,16-31 0,25-38-15,-15 40-56,-25 34 26,-1-1 0,-1 0 0,16-30 0,-26 42 35,1 1-1,0-1 1,0 1-1,0 0 1,0 0-1,1 0 1,0 1-1,0-1 1,0 1-1,0 0 1,1 1 0,-1-1-1,1 1 1,0 0-1,0 1 1,1 0-1,-1-1 1,0 2-1,8-2 1,13-1-74,0 0 1,0 2-1,37 2 0,-36 1 70,-15-1 13,0 2 1,-1 0-1,1 1 0,-1 0 1,0 0-1,1 1 0,-1 1 1,-1 0-1,1 1 0,10 7 1,2 2-7,-2 1 0,0 1 1,32 31-1,-40-31 11,-1 0-1,-1 1 1,0 0 0,-1 1-1,11 27 1,14 22 2,50 74 6,-5 8 23,-59-105 53,2-1 0,34 48 0,-41-68-14,1-2-1,0 0 1,2-1 0,1-1-1,45 34 1,-3-11-24,2-3 0,1-3 0,2-3 0,83 30 0,-10-28 538,-95-26-455,80 28 0,-102-30-192,-18-7-38,-1 1 1,1-1 0,0 2 0,-1-1 0,1 0 0,-1 1 0,0 0 0,0 0 0,0 1 0,9 7 0,-13-9-45,-1-1-1,1 0 1,-1 1-1,1-1 1,-1 0-1,0 1 1,1-1-1,-1 0 1,0 1-1,0-1 1,0 1-1,0-1 1,0 1-1,0-1 1,0 0-1,-1 1 1,1-1 0,0 0-1,-1 1 1,1-1-1,-1 0 1,-1 3-1,0 0-306,0 0 0,-1 0 0,1 0 0,-1 0 0,-5 4 0,-11 8-2056</inkml:trace>
  <inkml:trace contextRef="#ctx0" brushRef="#br0" timeOffset="4">2923 990 1672,'0'0'5264,"3"0"-5009,7 0-169,0 1 0,0 1 1,0-1-1,0 2 0,0-1 1,-1 1-1,1 1 0,-1-1 0,0 2 1,12 6-1,7 8 206,47 39 1,4 4 169,-54-45-356,132 82 184,-129-84-238,1-2 0,0 0 0,57 16 0,113 26-9,-196-54-193,1 0 1,-1 0-1,1 0 1,-1 1-1,0-1 0,0 1 1,0 0-1,0 0 1,5 5-1,-6-6-239,-1 1 1,1 0-1,0 0 0,-1 1 1,0-1-1,0 0 0,0 0 1,0 1-1,1 2 1</inkml:trace>
  <inkml:trace contextRef="#ctx0" brushRef="#br0" timeOffset="5">2677 895 72,'0'0'2042,"-1"-5"-1665,1 1-116,0 3-138,0-1 1,0 1 0,0 0-1,0-1 1,0 1-1,-1-1 1,1 1 0,-1 0-1,1-1 1,-1 1 0,1 0-1,-1 0 1,0-1 0,1 1-1,-1 0 1,0 0-1,-1-2 288,1 6-416,0-1 0,1 1 0,0-1-1,0 1 1,-1 0 0,2-1 0,-1 1 0,1 4 0,0 5 5,-3 212 860,3 211 1008,4-361-1757,0 35-3099,-6-94 952</inkml:trace>
  <inkml:trace contextRef="#ctx0" brushRef="#br0" timeOffset="6">880 1755 512,'6'-9'818,"145"-212"1560,10-16-1206,-77 93-904,12-20-167,-88 152-89,0 1 0,0-1 0,14-11 0,-19 19-151,1 1 1,0 0 0,0 0-1,0 0 1,0 0 0,0 1-1,1-1 1,-1 1 0,1 0-1,0 0 1,-1 1-1,7-2 1,6 2-1664</inkml:trace>
  <inkml:trace contextRef="#ctx0" brushRef="#br0" timeOffset="7">1093 1755 1432,'0'0'1570,"4"-10"-606,17-31-625,2 1 0,36-48 1,70-75 296,-90 115-469,235-323 42,-235 317-495,-11 25-2727</inkml:trace>
  <inkml:trace contextRef="#ctx0" brushRef="#br0" timeOffset="8">1552 1725 4121,'0'0'816,"24"-57"-280,14 9-296,21-19-104,13-14 24,4-2-56,-1 0-96,-9 6 56,-4 3-64,-11 7 0,-12 16-80,-14 15-224,-10 15-248,-5 7-704,-2 3-168</inkml:trace>
  <inkml:trace contextRef="#ctx0" brushRef="#br0" timeOffset="9">1940 1736 368,'0'0'5097,"9"-47"-4441,17 3-400,15-19-120,11-12-56,6-6 0,3 0-32,-4 5-48,-2-1-16,-6 5-160,-13 15-296,-10 16-80,-6 11-648,-9 14-184</inkml:trace>
  <inkml:trace contextRef="#ctx0" brushRef="#br0" timeOffset="10">2370 1597 1112,'0'0'2457,"0"-52"-1161,11 1-536,15-21-384,7-5-128,5 4-160,-5 13-88,-14 25-376,-8 12-1784</inkml:trace>
  <inkml:trace contextRef="#ctx0" brushRef="#br0" timeOffset="11">2649 2113 144,'0'0'6295</inkml:trace>
  <inkml:trace contextRef="#ctx0" brushRef="#br0" timeOffset="12">2700 2038 1032,'0'0'2166,"2"0"-2065,7 4 33,0 0-1,-1 0 0,0 0 1,0 1-1,0 0 1,0 1-1,-1 0 0,0 0 1,7 8-1,56 70 953,-59-70-1105,12 15 110,52 73-102,-75-102-20,0 0 0,0 0 0,0 1 0,0-1-1,0 0 1,1 0 0,-1 0 0,0 1 0,0-1 0,0 0 0,0 0 0,0 0 0,0 1 0,0-1 0,0 0 0,0 0-1,-1 0 1,1 1 0,0-1 0,0 0 0,0 0 0,0 0 0,0 1 0,0-1 0,0 0 0,0 0 0,0 0 0,-1 0-1,1 1 1,0-1 0,0 0 0,0 0 0,0 0 0,-1 0 0,1 0 0,0 0 0,0 1 0,0-1 0,0 0 0,-1 0-1,1 0 1,0 0 0,0 0 0,0 0 0,-1 0 0,1 0 0,0 0 0,0 0 0,-1 0 0,1 0 0,0 0-1,0 0 1,0 0 0,-1 0 0,1 0 0,0 0 0,0 0 0,0-1 0,0 1 0,-1 0 0,1 0 0,0 0 0,0 0-1,-3 0-140,-8 0-1702</inkml:trace>
  <inkml:trace contextRef="#ctx0" brushRef="#br0" timeOffset="13">2704 2070 464,'0'0'1152,"-1"10"-1136,-1 35-108,-1 2 3866,3-82-3323,-2 13-394,2-1 1,1 0 0,1 1 0,1-1 0,10-39 0,-13 61-70,0 1 1,0-1-1,0 1 1,0-1-1,1 1 1,-1-1-1,0 0 1,0 1-1,1-1 1,-1 1-1,0-1 1,1 1-1,-1 0 1,1-1-1,-1 1 1,1-1-1,-1 1 0,1 0 1,-1-1-1,1 1 1,-1 0-1,1-1 1,-1 1-1,1 0 1,-1 0-1,1 0 1,-1-1-1,1 1 1,0 0-1,1 0-38,-1 1 1,0-1-1,0 0 1,1 1-1,-1-1 0,0 1 1,0 0-1,0-1 0,0 1 1,0 0-1,0 0 0,0-1 1,1 2-1,25 33-1322,-25-33 1282,15 24-1317,-2-2-699</inkml:trace>
  <inkml:trace contextRef="#ctx0" brushRef="#br0" timeOffset="14">2984 2741 2513,'0'0'421,"4"9"-380,3 8 166,0 0 0,-2 0-1,0 0 1,0 1 0,2 32 2180,-8-72-317,-1 0-2154,1 0 1,1 0-1,0 0 1,2 0-1,1 0 0,1 0 1,0 0-1,12-30 1,-16 51 57,0 1 0,0-1 0,0 0 0,0 1-1,1-1 1,-1 1 0,0-1 0,0 1 0,1-1 0,-1 1 0,0-1 0,1 1 0,-1-1 0,1 1 0,-1-1 0,1 1 0,-1 0 0,1-1 0,-1 1 0,1 0 0,-1-1 0,1 1 0,-1 0 0,1 0 0,-1-1 0,1 1 0,0 0 0,-1 0 0,1 0 0,-1 0 0,1 0 0,0 0-1,1 0-19,-1 1 0,0 0-1,1-1 1,-1 1 0,0 0-1,1 0 1,-1 0-1,0 0 1,0 0 0,0 0-1,0 0 1,2 2 0,2 4-27,0 0 1,0 1 0,4 10 0,8 27 95,-11-29 17,20 32 1681,-26-48-1683,6-10 978,4-19-354,-9 25-647,12-35-92,13-44-309,-24 71-953,0 1-1,0-23 1</inkml:trace>
  <inkml:trace contextRef="#ctx0" brushRef="#br0" timeOffset="15">3380 2413 1688,'0'0'2209,"-5"8"-2074,-2 3 58,1 1 1,0 0 0,1 0 0,1 0 0,0 1 0,0-1 0,1 1 0,-2 20 0,4-24-110,1 1 0,0 0 0,1-1 0,0 1 0,0-1 0,1 1 0,0-1 0,6 16 0,-6-19-221,1-1-1,0 1 1,0-1 0,1 0-1,0 0 1,-1-1 0,1 1-1,1-1 1,-1 1 0,1-1-1,0-1 1,0 1 0,0-1-1,10 5 1,3 1-1413,-1-5-445</inkml:trace>
  <inkml:trace contextRef="#ctx0" brushRef="#br0" timeOffset="16">3655 2549 1240,'0'0'2673,"-9"0"-1924,-45 1-63,52-1-678,0 1 0,1-1 0,-1 1 0,0 0 0,1 0 0,-1 0 0,1 0 0,-1 0 0,1 0 0,-1 1 0,1-1 0,0 0 0,0 1 0,0-1 0,0 1 0,0-1 0,0 1 0,0-1 1,0 1-1,0 0 0,1-1 0,-1 1 0,1 0 0,-1 0 0,1 0 0,0 2 0,-2 3 33,1 0-1,0 0 1,1 0 0,0 0 0,1 12-1,-1-17-42,1 0 0,0 0 0,-1 0 0,1-1 0,0 1-1,0 0 1,0-1 0,0 1 0,0-1 0,0 1 0,1-1 0,-1 1 0,0-1-1,1 0 1,-1 1 0,1-1 0,-1 0 0,1 0 0,0 0 0,-1 0 0,1-1-1,0 1 1,0 0 0,0-1 0,-1 1 0,4-1 0,-2 1 6,0-1 1,0 1-1,0-1 1,-1 0-1,1 0 1,0 0-1,0 0 1,-1-1 0,1 1-1,0-1 1,0 0-1,-1 0 1,1 0-1,0 0 1,-1 0-1,1 0 1,2-3-1,4-5-65,0 0 0,-1-1 1,0 0-1,-1 0 0,0-1 0,-1 0 0,0 0 0,5-13 0,-12 27-66,1 0 0,-1 0-1,1 0 1,0 0 0,0 1 0,0-1-1,1 3 1,0 9 170,-3 10-59,1-18-126,1 1-1,-1 0 1,1 0 0,1-1-1,-1 1 1,1 0 0,2 8-1,3-7-1812</inkml:trace>
  <inkml:trace contextRef="#ctx0" brushRef="#br0" timeOffset="17">3893 2330 4297,'0'0'1560,"11"56"-1376,-6-27 128,1 3-200,0 0-96,0-1-8,0-2-8,-2-3 24,-2-2-24,-2-4-136,-8 2-464,-7-5-424,-2-8-664</inkml:trace>
  <inkml:trace contextRef="#ctx0" brushRef="#br0" timeOffset="18">2431 1986 24,'0'0'1674,"-4"1"-1661,3-1 23,-1 1 1,1-1-1,-1 1 1,1-1-1,-1 1 1,1 0-1,0-1 0,-1 1 1,1 0-1,0 0 1,0 0-1,-1 0 0,1 0 1,0 1-1,0-1 1,0 0-1,0 0 1,1 1-1,-1-1 0,0 0 1,1 1-1,-1-1 1,0 1-1,1-1 0,0 1 1,-1-1-1,1 1 1,0-1-1,0 1 1,0 0-1,0-1 0,0 1 1,0-1-1,0 1 1,0-1-1,1 1 1,-1-1-1,2 3 0,-2-3-28,1 0 0,0 0 0,0 1 0,0-1 0,0 0 0,0 0 0,0 0 0,0 0 0,0-1 0,0 1 0,0 0 0,1 0 0,-1-1 0,0 1 0,1-1 0,-1 1 0,0-1 1,1 1-1,-1-1 0,0 0 0,1 0 0,-1 0 0,1 0 0,1 0 0,2 1 40,0-1 0,0 0 0,0 0-1,0 0 1,8-2 0,-10 0 3,0 1 0,0-1 0,0 0 0,0 0 0,-1 0-1,1 0 1,-1 0 0,0-1 0,1 1 0,-1-1 0,0 1-1,0-1 1,-1 0 0,1 0 0,-1 0 0,1 0 0,-1 0-1,0 0 1,0 0 0,0 0 0,0 0 0,-1-1 0,1 1-1,-1 0 1,0-7 0,-1 36 647,0-21-672,1 0 0,-1 0-1,1 0 1,0 1 0,0-1 0,1 0-1,0 0 1,0 0 0,0 0 0,0-1-1,1 1 1,0 0 0,0 0 0,0-1-1,0 1 1,1-1 0,6 8 0,-1-3-538,0 0-1,16 12 1,-6-11-2214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2:40.205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55 1031 96,'25'-53'368,"6"-16"-344,-1 6-24</inkml:trace>
  <inkml:trace contextRef="#ctx0" brushRef="#br0" timeOffset="1">0 66 40,'13'-13'5483,"11"9"-5592,37 0 1,-28 3 64,38-7-1,-38 3-54,38 0-1,-13 5 1,-4 1-304,66-7 0,-67-2 447,-22 3-22,54-3 0</inkml:trace>
  <inkml:trace contextRef="#ctx0" brushRef="#br0" timeOffset="2">664 101 304,'0'0'3585,"-1"42"-3729,1-26 144,0 2-544,0 9-56,0-5-593</inkml:trace>
  <inkml:trace contextRef="#ctx0" brushRef="#br0" timeOffset="3">669 709 16,'0'0'368,"-4"50"-312,2-35 0,0 1-40,0 0-8,0 3-8,1-1-64,1 1-368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2:40.209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2566 434 288,'0'0'2998,"-1"-3"-2577,-1-1-278,-2-12 593,2 65 4,1-21-751,3 43 0,5 22 179,-4 0 1,-14 164-1,-8 62 599,16-244-662,6 352 404,1-294 343,-1 69-435,-2-117-4576,-1-65 1555</inkml:trace>
  <inkml:trace contextRef="#ctx0" brushRef="#br0" timeOffset="1">10 1776 728,'0'0'3973,"-2"-2"-3593,1 2-353,1 0-1,-1-1 1,1 1-1,-1 0 1,1 0 0,0-1-1,-1 1 1,1 0-1,0 0 1,-1-1 0,1 1-1,0 0 1,-1-1-1,1 1 1,0 0-1,0-1 1,-1 1 0,1-1-1,0 1 1,0 0-1,0-1 1,0 1 0,-1-1-1,1 1 1,0-1-1,0 1 1,0 0 0,0-1-1,0 1 1,0-1-1,0 1 1,0-1-1,0 1 1,0-1 0,1 1-1,-1 0 1,0-1-1,0 1 1,0-1 0,1 0-1,22-10 819,14 0-358,1 1 0,75-9 1,78 5-321,-159 12-103,149 0-1857</inkml:trace>
  <inkml:trace contextRef="#ctx0" brushRef="#br0" timeOffset="2">501 1524 3089,'0'0'1951,"10"1"-1807,-2-1-59,-1 0 1,1 1-1,0 0 1,0 0-1,0 1 0,0 0 1,-1 1-1,1 0 1,-1 0-1,0 0 1,0 1-1,0 0 1,8 6-1,-9-5-3,-1 0 0,0 0 0,0 1-1,0 0 1,-1 0 0,0 0 0,0 0 0,0 1 0,-1 0-1,4 12 1,-6-16-10,0 0-1,0 0 1,0 1-1,-1-1 0,0 0 1,1 0-1,-1 1 1,-1-1-1,1 0 0,0 0 1,-1 1-1,1-1 1,-1 0-1,0 0 1,0 0-1,-1 0 0,1 0 1,0 0-1,-1 0 1,0 0-1,0-1 1,0 1-1,0 0 0,0-1 1,0 0-1,-4 4 1,-8 3 49,0 0 0,0-1 1,0 0-1,-1-1 0,-17 5 1,12-4-418,1 0 0,-21 13 1,40-21 248,-1 0 0,1 0 0,0 0 0,0 1 0,-1-1 1,1 0-1,0 0 0,0 0 0,-1 0 0,-1 4-891,2-3 891,0-1 1,0 0-1,0 1 0,0-1 0,0 0 0,0 0 0,0 1 0,0-1 0,0 0 0,0 0 1,0 1-1,0-1 0,1 0 0,-1 0 0,0 0 0,4 3-891,-4-3 891,1 0 1,-1 0-1,21 5-2233,3-5-87</inkml:trace>
  <inkml:trace contextRef="#ctx0" brushRef="#br0" timeOffset="3">1253 1774 312,'0'0'2173,"21"0"-1205,1148 7 2516,-420-21-3094,-438 5-246,126-7-85,-399 13-48,592-49 111,-229 25 1288,-397 27-1439,0 0 1,0 0 0,0 1-1,0 0 1,-1-1 0,1 1-1,0 0 1,5 2 0,-9-2-68,1-1 0,0 1 0,0-1 0,-1 1 0,1 0 0,0-1 0,-1 1 0,1-1 0,0 1 0,-1 0 0,1 0 0,-1-1 0,1 1 0,-1 0 0,0 0 0,1 0 0,-1 0 0,0-1 0,0 1 0,1 0 0,-1 0 0,0 0 0,0 0 0,0 0 0,0 0 0,0 0 0,0-1 0,0 1 0,0 0 0,-1 0 0,1 0 0,0 0 0,0 0 0,-1 0 0,1-1 0,-1 1 0,1 0 0,-1 0 0,1 0 0,-1-1 0,0 2 0,-11 11-2394</inkml:trace>
  <inkml:trace contextRef="#ctx0" brushRef="#br0" timeOffset="4">2878 2305 432,'0'0'2919,"-8"-2"-2768,-2 0-121,1 0 76,0 0 1,0 0 0,0 1-1,-18 0 1,25 1-87,0 0 0,0 0 0,0 0 0,0 1 0,0-1 0,1 0 0,-1 1 0,0 0 0,0-1 0,1 1 0,-1 0 0,0 0 1,1 0-1,-1 0 0,1 0 0,-1 0 0,1 0 0,-1 1 0,1-1 0,0 1 0,0-1 0,0 1 0,-1-1 0,2 1 0,-1-1 0,0 1 0,0 0 0,0 0 0,1-1 0,-1 1 0,1 0 0,-1 3 0,1-1 48,-1 0 0,1 0 1,0-1-1,0 1 0,0 0 0,1-1 0,-1 1 0,1 0 0,0-1 0,0 1 0,0-1 0,1 1 0,-1-1 0,1 0 0,0 0 0,0 1 0,3 3 0,-1-3-9,1 1-1,-1-1 1,1 0-1,0-1 0,0 1 1,0-1-1,0 0 1,1 0-1,9 3 0,4 0 47,-1-1 0,1-1 1,0-1-1,0-1 0,35 1 0,-45-3-63,1 0 0,0-1 1,-1 0-1,1-1 1,0 0-1,-1 0 1,17-7-1,-22 7 1,-1 1-1,0-1 1,1 0 0,-1 0-1,0-1 1,0 1 0,-1-1-1,1 1 1,0-1 0,-1 0-1,0 0 1,1 0-1,-1 0 1,0-1 0,-1 1-1,1 0 1,-1-1 0,1 0-1,-1 1 1,0-1 0,0 0-1,-1 1 1,1-5-1,0 1-39,-1 0-1,-1 0 1,1 0-1,-1 0 1,0 0-1,0 0 0,-1 1 1,0-1-1,0 0 1,-1 1-1,0 0 1,0 0-1,0-1 0,-1 2 1,0-1-1,0 0 1,0 1-1,-1 0 1,0 0-1,0 0 0,0 1 1,-1-1-1,1 1 1,-1 0-1,0 1 1,0 0-1,0 0 0,-1 0 1,1 0-1,-1 1 1,1 0-1,-11-1 1,2 1-612,0 1 1,0 1 0,-1 0-1,1 1 1,0 0 0,0 2 0,0-1-1,-19 8 1,-4 0-2118</inkml:trace>
  <inkml:trace contextRef="#ctx0" brushRef="#br0" timeOffset="5">1030 1540 488,'0'0'6232,"22"-7"-6191,-13 4-38,1-1 3,1 0 0,0 1 0,0 0 0,22-2-1,65-6 70,-50 8-65,1 2 0,88 10-1,-37 2 42,1-5 0,129-8 0,-192 0-29,1-1 0,-1-2 0,-1-2 0,65-19 0,-23 0-9,-21 9 141,91-43 1,-134 52-7,-1-2 0,0 0 0,0-1 0,18-19 0,17-13 169,79-66 467,-39 31-370,-78 68-345,0-1 0,-1-1 0,9-13 0,-9 12-65,1-1 0,16-14 0,-18 20-4,3-4-6,1 1-1,1 0 1,0 0 0,0 2 0,31-17-1,1 7-7,112-55 50,-71 26-37,59-35 18,-96 54-13,0 2 0,2 1 0,1 4 1,1 1-1,81-19 0,-52 24-11,100-7-1,86 9-3,-53 4 37,-41 5-31,-40 2 19,293 8 33,-416-1-81,-11 2-1138,-2-5 904,0 0 0,0 1 0,-1 0-267,0-1 267,1 0 0,-1 0 0,1 0 0,0 0 0,-1 0 0,-1 0 0,-16 6-1928</inkml:trace>
  <inkml:trace contextRef="#ctx0" brushRef="#br0" timeOffset="6">2598 18 120,'0'0'3621,"0"-3"-3257,-1-9-212,1 10-240,0 31-616,-12 227 1160,3-122-273,-9 181-2033,16-287-68</inkml:trace>
  <inkml:trace contextRef="#ctx0" brushRef="#br0" timeOffset="7">1180 528 224,'8'-1'408,"369"-34"1270,-218 24-1571,70 3-90,5-1-10,-95 1-18,90-9-10,85-31 8,129-16 42,-369 55-55,436-31 470,-163 14-440,-1-1 6,-62 36 82,-97-5 1021,36 2-2302,-204-4-652</inkml:trace>
  <inkml:trace contextRef="#ctx0" brushRef="#br0" timeOffset="8">852 648 1400,'0'0'3306,"1"-10"-3115,0 0-137,0 5-11,-1-1-1,1 0 1,0 1 0,1-1 0,-1 1 0,1-1 0,0 1 0,1 0 0,4-8 0,46-66 684,-32 50-376,-1-1 0,-1-1 0,21-48 0,-35 68-485,-5 21-644,-1 4 863,1 5-73,-1-10-18,1 0 0,0 0 1,0 0-1,1 0 0,0 0 1,1 0-1,0 0 0,0-1 0,8 17 1,-2-9-1184,0 0 0,-1 0 0,10 34 0,-14-35-366</inkml:trace>
  <inkml:trace contextRef="#ctx0" brushRef="#br0" timeOffset="9">991 780 1488,'0'0'3625,"67"-27"-3625,-45 22 0,8 5-120,-5 0-624,-4 2-864</inkml:trace>
  <inkml:trace contextRef="#ctx0" brushRef="#br0" timeOffset="10">3264 1747 312,'0'0'864,"0"45"-760,0-35-24,0 1-72,0-2 120,3 1-112,-1-2-8,1-1 48,-1-1-48,0 0-8,0-1 0,0-2-16,-1 2-128,3-1-248,-1 0-64</inkml:trace>
  <inkml:trace contextRef="#ctx0" brushRef="#br0" timeOffset="11">3460 2158 120,'0'0'6029,"-2"-5"-5088,0 1-679,1 2-181,0 0-1,0 1 1,0-1 0,1 0-1,-1 0 1,1 1-1,-1-1 1,1 0 0,0 0-1,-1-3 1,4 4-42,0 0 0,-1 0 0,1 0 0,0 1 0,0-1-1,0 1 1,-1 0 0,1 0 0,0 0 0,4 0 0,-5 0-32,1 1-20,0-1 0,0 0 0,0 1 0,0 0 0,0 0 0,-1 0-1,1 0 1,0 0 0,-1 0 0,1 1 0,-1-1 0,1 1 0,-1-1 0,0 1 0,0 0 0,1 0 0,-1 0 0,-1 1 0,1-1 0,0 0 0,0 1 0,-1-1 0,0 1 0,2 4-1,0-2-21,-1 0-1,-1 0 0,1 0 1,-1 0-1,0 1 0,0-1 0,0 0 1,-1 1-1,0-1 0,0 0 0,0 1 1,-2 8-1,1-11-168,0-1-1,0 1 1,-1-1-1,1 1 1,-1-1 0,0 1-1,1-1 1,-1 0-1,0 0 1,0 0 0,-1 0-1,1 0 1,0 0 0,-1-1-1,1 1 1,-1-1-1,1 1 1,-1-1 0,0 0-1,1 0 1,-1 0-1,-5 0 1</inkml:trace>
  <inkml:trace contextRef="#ctx0" brushRef="#br0" timeOffset="12">3643 2061 2713,'0'0'2120,"0"52"-1864,2-34 168,3 2-72,3 2-248,1 0-96,3 1-8,6 8-112,-1-5-1104,-2-8-1393</inkml:trace>
  <inkml:trace contextRef="#ctx0" brushRef="#br0" timeOffset="13">2560 1625 280,'0'0'1348,"-30"-12"-335,-42 5-836,-120-5 622,113 11-788,29-1 7,0 3-1,-65 8 1,98-7-66,-1-1 0,1 0 1,0-1-1,-31-5 0,59 11-1466,-3 13 1500,-1 14 10,-1 0 0,-2 0 1,-1 1-1,-3 64 0,0-56-175</inkml:trace>
  <inkml:trace contextRef="#ctx0" brushRef="#br0" timeOffset="14">1853 2105 760,'0'0'1430,"0"8"-1352,-2 3-12,1 29 103,1-39-168,0-1-1,0 1 1,0 0-1,0 0 0,1 0 1,-1 0-1,0 0 1,0 0-1,1 0 1,-1 0-1,0-1 1,1 1-1,-1 0 0,1 0 1,-1 0-1,1-1 1,0 1-1,-1 0 1,1-1-1,0 1 1,-1 0-1,1-1 0,0 1 1,0-1-1,-1 1 1,1-1-1,0 0 1,0 1-1,0-1 1,0 0-1,0 1 0,0-1 1,0 0-1,-1 0 1,1 0-1,0 0 1,0 0-1,0 0 1,0 0-1,0 0 0,1 0 1,1-1 36,0 0 0,0 1 0,0-1-1,0 0 1,-1 0 0,1 0 0,0-1 0,0 1 0,-1-1 0,1 1 0,3-4 0,2-3 292,-1 1 1,0-1 0,0 0-1,-1-1 1,1 0 0,-2 0 0,1 0-1,3-11 1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2:40.224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218 697 1384,'0'0'5648,"20"-6"-4560,4 1-1121,0 2-1,0 0 0,0 2 1,0 0-1,0 2 0,32 5 0,-50-5-472,-1 1-1,1 0 0,-1 0 1,1 0-1,-1 1 1,0 0-1,0 0 0,7 6 1</inkml:trace>
  <inkml:trace contextRef="#ctx0" brushRef="#br0" timeOffset="1">133 923 3881,'0'0'3513,"54"0"-2921,-29 0-256,3 0-208,4 0-24,0 0-40,1 0-48,1 0-16,-1 0-200,-1-1-536,8-3-713,-10-1-647,-7-2-2057</inkml:trace>
  <inkml:trace contextRef="#ctx0" brushRef="#br0" timeOffset="2">844 619 4177,'0'0'1715,"2"11"-1600,16 82 1231,14 86 1131,-11-39-1890,-27-214-54,3-106-1,3 174-535,0 1-1,1-1 1,0 1-1,0-1 0,0 1 1,2-7-1,-2 11-18,0-1 1,-1 1-1,1 0 1,0-1-1,0 1 1,0 0-1,0-1 1,0 1-1,0 0 1,0 0-1,1 0 1,-1 0-1,0 0 0,1 0 1,-1 0-1,0 1 1,1-1-1,-1 0 1,1 1-1,-1-1 1,1 1-1,-1-1 1,1 1-1,0 0 1,2 0-1,20 0-1049,0 2-1,0 0 1,0 2 0,0 1 0,-1 0-1,28 11 1,-41-13 399,16 5-2054</inkml:trace>
  <inkml:trace contextRef="#ctx0" brushRef="#br0" timeOffset="3">1311 772 1480,'0'0'5008,"-7"0"-4797,4 0-204,-1 0 0,1 1 1,0-1-1,-1 0 1,1 1-1,-1 0 0,1 0 1,0 0-1,0 0 0,0 1 1,0-1-1,0 1 1,0 0-1,0-1 0,0 1 1,1 1-1,-1-1 0,1 0 1,-1 1-1,-3 5 0,-2 2 137,1 1-1,0-1 0,1 2 0,0-1 0,0 1 0,2 0 0,-1 0 1,2 1-1,-1-1 0,2 1 0,0-1 0,0 1 0,1 0 0,1 18 1,0-28-141,0-1 1,1 1-1,-1-1 1,1 0-1,-1 1 1,1-1-1,0 0 1,0 0-1,0 1 1,0-1-1,0 0 1,1 0-1,-1 0 1,1 0-1,-1-1 1,1 1-1,0 0 1,-1-1 0,1 1-1,0-1 1,0 1-1,0-1 1,0 0-1,0 0 1,1 0-1,-1 0 1,0 0-1,0 0 1,1-1-1,-1 1 1,4 0-1,-2-1-1,1 0-1,-1 0 0,1 0 0,-1 0 1,0-1-1,1 0 0,-1 1 1,0-2-1,0 1 0,1 0 1,-1-1-1,0 0 0,-1 0 0,1 0 1,0 0-1,5-5 0,-1 0-95,-1 0 1,0-1-1,-1 0 0,0 0 0,0-1 0,-1 1 0,0-1 0,5-12 0,-7 14 55,-1 0-1,1-1 1,-1 1-1,-1-1 0,1 1 1,-1-1-1,-1 1 0,1-1 1,-1 0-1,-1 0 1,-1-12-1,2 19 60,0 0 0,0 0 1,0 1-1,0-1 0,-1 0 0,1 0 1,0 0-1,0 0 0,-1 0 0,1 0 1,-1 0-1,1 1 0,-1-1 0,1 0 1,-1 0-1,1 1 0,-1-1 0,1 0 1,-1 1-1,0-1 0,0 0 0,1 1 1,-1-1-1,0 1 0,0-1 0,0 1 1,1 0-1,-1-1 0,0 1 0,0 0 1,0 0-1,0-1 0,0 1 0,0 0 1,0 0-1,0 0 0,0 0 0,0 0 1,1 0-1,-3 1 0,1 0-18,0 0-1,0-1 1,0 1 0,1 0-1,-1 1 1,0-1-1,1 0 1,-1 0-1,0 1 1,1-1 0,0 1-1,-1-1 1,1 1-1,0 0 1,0 0 0,0-1-1,-1 4 1,-1 1 2,1 0 0,0 0 0,1 1-1,-1-1 1,1 1 0,0-1 0,1 1 0,0 0 0,0-1 0,0 1 0,1 0 0,0-1-1,0 1 1,1-1 0,-1 0 0,6 11 0,-5-12-109,0 0 0,1-1 0,0 1 0,0-1 0,0 0 0,1 0 0,-1 0 0,1 0 0,0-1 0,0 0 0,0 1 0,0-1 0,1-1 0,-1 1 0,1-1 0,0 0 0,0 0-1,0 0 1,0 0 0,0-1 0,6 1 0,19 1-2010,-3-2-695</inkml:trace>
  <inkml:trace contextRef="#ctx0" brushRef="#br0" timeOffset="4">1558 891 4233,'0'0'1694,"-2"9"-1337,-3 9-44,1 1 0,-2 23 0,5-35-235,1 1-1,0-1 0,1 0 1,1 13-1,-1-18-67,-1 1 1,1-1-1,0 1 1,0-1-1,0 0 1,0 0-1,0 1 1,0-1-1,1 0 1,-1 0-1,1 0 1,-1 0-1,1 0 1,3 2-1,-4-3 7,-1-1-1,1 0 1,0 1-1,-1-1 1,1 0-1,0 0 1,0 0 0,-1 1-1,1-1 1,0 0-1,0 0 1,-1 0-1,1 0 1,0 0-1,0 0 1,-1 0 0,1-1-1,0 1 1,-1 0-1,1 0 1,0-1-1,0 1 1,-1 0 0,1-1-1,-1 1 1,1 0-1,0-1 1,-1 1-1,1-1 1,-1 1 0,1-1-1,-1 1 1,1-1-1,-1 0 1,1 1-1,-1-1 1,0 1 0,1-1-1,-1 0 1,0 0-1,1 1 1,-1-2-1,13-34 500,-12 32-533,4-19 76,-1 0 1,2-26 0,-4 27 153,1 0-1,8-34 1,-11 55-169,0 0 0,1 1 1,-1-1-1,0 0 0,0 0 0,1 0 0,-1 0 0,1 1 0,-1-1 0,1 0 0,-1 0 0,1 1 0,-1-1 0,1 0 0,0 1 0,-1-1 0,1 0 0,0 1 0,0-1 0,-1 1 0,1-1 0,0 1 0,0 0 0,0-1 0,0 1 0,0 0 0,1 0-37,0 0 0,-1 0 0,1 0 0,-1 0 0,1 1 0,-1-1 0,1 1 0,-1-1 0,1 1 0,-1 0 0,1-1 1,-1 1-1,3 2 0,2 1-41,-1 1 1,1 0 0,-1 0 0,0 1 0,6 7 0,-6-5 25,0 0 0,-1 0 1,0 0-1,0 0 1,-1 1-1,0 0 0,3 15 1,-2 0-736,1 38 1,-2-19-1060,-3-42 1675,0 0-1,0 0 1,0-1-1,0 1 0,0 0 1,0 0-1,0 0 1,0 0-1,0-1 0,1 1 1,-1 0-1,0 0 1,1-1-1,-1 1 1,1 0-1,-1 0 0,1-1 1,-1 1-1,1 0 1,-1-1-1,1 1 0,-1-1 1,1 1-1,0-1 1,-1 1-1,1-1 1,0 1-1,0-1 0,-1 0 1,1 1-1,0-1 1,0 0-1,0 0 0,-1 1 1,1-1-1,0 0 1,0 0-1,1 0 1</inkml:trace>
  <inkml:trace contextRef="#ctx0" brushRef="#br0" timeOffset="5">2125 801 1744,'0'0'5632,"-9"-1"-5512,-28-2-65,36 4-49,0-1 1,-1 0-1,1 1 1,0 0-1,-1-1 1,1 1-1,0 0 1,0 0-1,0-1 1,0 1-1,0 0 1,0 0-1,0 0 1,0 1-1,0-1 1,0 0-1,1 0 1,-1 0-1,0 0 1,1 1-1,-1-1 1,1 0-1,-1 1 1,1-1-1,-1 2 1,-1 3 67,-7 17 387,1-1 0,-10 44 0,15-54-366,1 0 0,1 1 0,0-1-1,1 0 1,0 0 0,1 1 0,4 17-1,-4-24-71,1 0-1,1-1 1,-1 1-1,1-1 0,0 0 1,0 0-1,0 0 0,1 0 1,0-1-1,0 1 1,0-1-1,0 0 0,1 0 1,7 5-1,-10-7-5,0-1 0,0 0 0,1 0 0,-1 0 0,0 0 0,0 0-1,0 0 1,1 0 0,-1-1 0,1 1 0,-1-1 0,0 0 0,1 1 0,-1-1 0,1 0 0,-1 0-1,0-1 1,1 1 0,-1-1 0,1 1 0,-1-1 0,0 0 0,0 1 0,1-1 0,-1 0 0,0-1 0,0 1-1,0 0 1,0-1 0,0 1 0,0-1 0,-1 1 0,1-1 0,0 0 0,-1 0 0,1 0 0,-1 0-1,2-2 1,5-12 36,1 0-1,-2 0 1,0-1-1,-1 0 1,6-27-1,11-91-295,-16 79 60,-3 1-1,-3-1 0,-2 1 0,-14-99 0,14 151 256,1-1 256,-1 0-1,0 0 0,0 0 0,0 0 1,0 0-1,0 1 0,-1-1 1,0 0-1,-3-5 0,5 10-320,-1-1 0,1 1-1,-1-1 1,1 0 0,0 1 0,-1-1-1,1 1 1,0-1 0,-1 1-1,1-1 1,0 1 0,0 0 0,-1-1-1,1 1 1,0-1 0,0 1 0,0-1-1,0 1 1,0 0 0,0-1-1,0 1 1,0 0 0,-5 55-9,3 0-1,1 0 1,10 67 0,-4-82 90,2-1 0,21 70 1,-23-95-667,1 0 0,0 0 0,1 0 0,0-1 0,1 0 1,1-1-1,0 0 0,1 0 0,22 22 0,-8-19-3577</inkml:trace>
  <inkml:trace contextRef="#ctx0" brushRef="#br0" timeOffset="6">2849 484 1424,'0'0'5826,"-10"5"-5652,5-2-147,1-2 9,0 1 0,1 0 0,-1 0 0,1 0 1,-1 1-1,1-1 0,0 1 0,0 0 0,0 0 0,0 0 1,1 0-1,-1 0 0,1 1 0,0-1 0,0 1 0,0-1 1,-2 7-1,-7 23 241,2 1 1,2 1-1,1-1 1,2 1 0,1 1-1,1-1 1,6 59-1,-3-85-287,1 0 0,0 0 0,0 0 0,1 0 0,0 0 0,1-1 0,-1 1 0,2-1 1,-1 0-1,1 0 0,0 0 0,1-1 0,0 0 0,0 0 0,1 0 0,-1-1 0,1 0 0,1 0 0,-1-1 0,9 5 0,-6-5-211,0 0 0,0-1 0,0 0 0,0 0 0,0-1-1,1-1 1,0 0 0,-1 0 0,1-1 0,0 0 0,0-1 0,0-1 0,0 1 0,0-2 0,-1 1 0,15-5 0,20-12-1989</inkml:trace>
  <inkml:trace contextRef="#ctx0" brushRef="#br0" timeOffset="7">3484 508 3409,'0'0'1557,"6"9"-1325,20 37 1321,33 77-1,-23-14-222,-32-93-1217,0-1 0,-2 1 1,0-1-1,-1 1 0,-1 20 1,0-32-82,0-1 0,-1 0 0,0 0 0,0 0 0,0 0 0,0 0 0,0 0 0,0 0 0,-1 0 0,0 0 0,1 0 0,-1-1 0,0 1 0,0-1 0,-3 3 0,0 0-16,0-1 1,-1 0-1,1-1 1,-1 1-1,1-1 1,-1 0-1,-7 3 1,2-2-271,0-1 0,0 0 0,1-1 0,-1 0 0,-1 0 0,1-1 0,0-1 0,-17-1 0,-5-8-1713,6-8-928</inkml:trace>
  <inkml:trace contextRef="#ctx0" brushRef="#br0" timeOffset="8">4157 1 4977,'0'0'2753,"-68"59"-2473,45-30-96,0 2-136,5 0 32,4 2-80,5-1-304,8 3-328,1-7-1257,2-10-727</inkml:trace>
  <inkml:trace contextRef="#ctx0" brushRef="#br0" timeOffset="9">4243 125 6185,'0'0'656,"-28"47"33,12-22-1,0 3-208,-1 2-240,0 1-112,-1 4-128,-6 7-232,-11 7-720,3-8-881,3-11-2976</inkml:trace>
  <inkml:trace contextRef="#ctx0" brushRef="#br0" timeOffset="10">0 269 3305,'0'0'4209,"21"10"-4577,-8 3 368,1 3 0,2 2-64,0 1-569,3 3-791,-4-5-464</inkml:trace>
  <inkml:trace contextRef="#ctx0" brushRef="#br0" timeOffset="11">196 261 2713,'0'0'2376,"13"52"-2304,-4-28-72,9 13-120,0-6-688,0-5-920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2:40.236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290 185 80,'0'-3'9195,"3"1"-9605,24-3 546,0 1 0,0 1 0,1 1 1,51 4-1,-77-2-319,0 1-1,-1-1 1,1 0-1,0 0 1,-1 1 0,1-1-1,0 1 1,-1-1-1,1 1 1,-1 0-1,1 0 1,-1 0 0,1 0-1,-1 0 1,0 0-1,0 0 1,1 0 0,-1 0-1,0 0 1,0 1-1,0-1 1,0 1-1,0-1 1,0 0 0,-1 1-1,1 0 1,0-1-1,-1 1 1,1 1 0</inkml:trace>
  <inkml:trace contextRef="#ctx0" brushRef="#br0" timeOffset="1">224 442 1224,'0'0'7637,"4"0"-6873,132-29 1092,-26 25-2515,-4 0-5159,-82 0 1590</inkml:trace>
  <inkml:trace contextRef="#ctx0" brushRef="#br0" timeOffset="2">0 194 4033,'0'0'5245,"4"0"-4857,171-9 292,-174 9-854,0 0-1,0 0 0,0 1 1,0-1-1,0 0 1,0 0-1,0 0 1,0 1-1,0-1 0,0 1 1,0-1-1,-1 0 1,1 1-1,9 16-3491,-10-16 3491,0 0 1,0 0-1,0 0 1,0 0-1,0 0 1,-1 1-1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2:40.239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28 218 904,'0'0'3984,"-4"-3"-3566,1 0-265,0-1-1,0 1 0,1 0 0,0-1 0,-4-6 0,5 9-99,1 0 0,-1 0 0,1 0 0,-1 0-1,1 0 1,0 0 0,-1 0 0,1 0 0,0 0 0,0-1 0,0 1-1,0 0 1,0 0 0,0 0 0,0 0 0,0 0 0,0 0-1,1 0 1,-1 0 0,0 0 0,1 0 0,-1 0 0,1 0-1,-1 0 1,1 0 0,-1 0 0,1 0 0,0 0 0,0 0 0,-1 0-1,1 1 1,2-2 0,2-2-8,1 1 0,1 0 1,-1 0-1,0 0 0,1 1 0,-1 0 0,1 0 0,0 1 1,0 0-1,0 0 0,-1 0 0,1 1 0,0 0 1,0 1-1,0-1 0,0 1 0,0 1 0,8 2 0,-5-1 13,0 0 0,0 1 0,-1 0 0,0 1 0,0 0-1,0 1 1,0 0 0,-1 0 0,0 0 0,0 1 0,10 12-1,-14-15-47,-1 1 0,0-1 0,0 1 0,0-1-1,-1 1 1,1 0 0,-1 0 0,0 0 0,-1 0-1,1 0 1,-1 0 0,0 1 0,0-1 0,-1 0-1,0 1 1,1-1 0,-2 1 0,1-1 0,-2 8-1,0-7-277,0 0-1,0-1 0,0 1 0,-1 0 1,0-1-1,0 1 0,0-1 0,-1 0 1,0 0-1,0 0 0,0 0 0,-1-1 0,1 0 1,-1 0-1,0 0 0,-7 4 0,0-3-1968</inkml:trace>
  <inkml:trace contextRef="#ctx0" brushRef="#br0" timeOffset="1">361 0 4065,'0'0'1795,"-8"9"-1211,-25 32 286,31-37-785,0 0 1,0 0 0,0 1-1,0-1 1,1 0 0,0 1 0,-1-1-1,2 1 1,-1-1 0,0 1-1,1 0 1,0-1 0,0 1 0,1 6-1,0 5 94,-1-4-97,1 0 0,1 1 1,0-1-1,1-1 0,0 1 0,1 0 0,0-1 1,1 1-1,0-1 0,10 15 0,-6-12-287,0-1 0,1 0 0,0-1 0,1 0 0,0-1 0,1 0 0,21 14 0,-27-21-245,1 0 1,-1-1-1,1 0 1,0 0 0,0-1-1,0 1 1,0-1-1,0-1 1,0 0-1,12 1 1,3-1-2537</inkml:trace>
  <inkml:trace contextRef="#ctx0" brushRef="#br0" timeOffset="2">787 118 6705,'0'0'2409,"64"4"-2409,-37 1-40,12 6-704,-5-1-1153,-8-5-1175</inkml:trace>
  <inkml:trace contextRef="#ctx0" brushRef="#br0" timeOffset="3">873 328 6313,'0'0'2697,"60"0"-2201,-8 0-264,18 0-232,7-2-648,-18-1-1272,-16-3-2938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2:40.243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4352 106 960,'0'0'5129,"0"-4"-4375,0 2-638,0 0 0,1 1 0,-2-1 0,1 0 0,0 0 0,0 0 0,-1 0 0,1 0 0,0 1 0,-1-1 0,0 0 1,0 0-1,1 1 0,-1-1 0,0 1 0,0-1 0,0 0 0,-1 1 0,1 0 0,0-1 0,0 1 0,-1 0 0,1 0 0,-1-1 0,1 1 0,-1 0 0,0 1 1,1-1-1,-1 0 0,0 0 0,0 1 0,1-1 0,-1 1 0,-3-1 0,-2 1-113,0 0 0,0 0 0,1 0 0,-1 1 0,0 0 0,0 1 0,0-1 0,1 1-1,-1 1 1,1-1 0,-1 1 0,1 0 0,0 1 0,0-1 0,0 1 0,1 1 0,0-1 0,-1 1 0,1-1 0,-4 7 0,-1 0 5,1 0 1,1 1-1,0 0 1,0 0 0,2 1-1,-1 0 1,1 0-1,-7 26 1,6-2 85,1-1 0,2 1 0,2 0 1,1 0-1,5 53 0,-1-64-136,0 0-1,11 37 1,-11-52-290,0 0-1,2 0 0,-1 0 1,1 0-1,1-1 1,0 0-1,13 18 1,-16-25 99,0 0-1,1-1 1,-1 1 0,1-1-1,-1 0 1,1 0 0,0 0-1,-1 0 1,1-1 0,0 1-1,0-1 1,0 0 0,0-1 0,1 1-1,-1 0 1,0-1 0,7 0-1,15 0-2180</inkml:trace>
  <inkml:trace contextRef="#ctx0" brushRef="#br0" timeOffset="1">4391 385 5129,'0'0'3034,"8"9"-2412,1 1-387,-1 2 1,1-1 0,-2 1 0,0 0 0,0 0 0,5 15 0,-3 1 190,9 46 1,-16-61-403,0 0 0,-1 0 0,0 0 0,-1 0 0,-1 0 0,-2 14 0,2-23-70,0 0-1,-1 0 1,0 0-1,0 0 1,0-1-1,0 1 1,0-1-1,-1 1 1,1-1-1,-1 0 1,-5 4-1,7-5-113,-1-1-1,0 1 1,0-1-1,1 1 1,-1-1-1,0 0 0,0 1 1,-1-1-1,1 0 1,0-1-1,0 1 1,0 0-1,-1 0 0,1-1 1,0 0-1,-1 1 1,1-1-1,0 0 1,-1 0-1,1 0 0,-3-1 1</inkml:trace>
  <inkml:trace contextRef="#ctx0" brushRef="#br0" timeOffset="2">4714 363 2713,'0'0'2444,"-8"11"-2081,-13 18 430,-19 34 0,34-53-598,0 1 1,1 1-1,0-1 0,1 1 1,0 0-1,1 0 1,0 0-1,-1 16 1,4-22-154,-1-1 1,1 1 0,0 0 0,1-1 0,-1 1-1,1-1 1,0 1 0,0-1 0,1 1 0,0-1 0,0 1-1,0-1 1,0 0 0,1 0 0,0 0 0,0-1-1,0 1 1,1-1 0,0 0 0,-1 1 0,2-1 0,-1-1-1,0 1 1,1-1 0,-1 0 0,1 0 0,10 5-1,-5-4-208,0 1 0,0-1-1,1-1 1,0 0 0,-1 0-1,1-1 1,0-1-1,0 0 1,0 0 0,0-1-1,0-1 1,0 1-1,0-2 1,0 0 0,0 0-1,17-6 1,11-11-2044</inkml:trace>
  <inkml:trace contextRef="#ctx0" brushRef="#br0" timeOffset="3">5213 1 1072,'0'0'674,"8"9"-66,22 24 480,-2 1-1,39 63 1,-52-69-695,0 1 1,-2 1-1,-2 0 0,0 0 1,-2 2-1,-2-1 0,0 1 0,-2 0 1,1 52-1,-7-69-246,0 0 1,-1 0-1,-1-1 1,0 1-1,-1-1 0,-1 1 1,0-1-1,-1 0 1,-10 18-1,-10 12 157,-46 57 0,0 2-352,13 5-1359,21-37-2103,17-35-901</inkml:trace>
  <inkml:trace contextRef="#ctx0" brushRef="#br0" timeOffset="4">18 1783 3329,'0'0'2104,"1"12"-1909,0 13-163,3 180 1850,-4-205-1879,-3 23 10,3-22-11,0 0 1,0 0-1,0 0 0,0 0 0,-1 0 1,1 0-1,0 0 0,-1 0 0,1 0 1,-1 0-1,1 0 0,-1 0 0,1 0 1,-1 0-1,0 0 0,-1 1 0,2-2 45,-1-1-1,1 1 0,-1 0 1,1-1-1,-1 1 1,1-1-1,0 1 0,-1-1 1,1 1-1,0-1 0,-1 1 1,1-1-1,0 1 0,0-1 1,0 1-1,-1-1 1,1 0-1,0 1 0,0-1 1,0 1-1,0-1 0,0 0 1,-2-17 62,2 18-110,-3-21-136,2 0-1,0 0 1,1 0 0,2 0-1,0 0 1,1 0 0,1 0-1,1 1 1,11-31 0,-15 48 146,0 1 1,1-1 0,-1 1-1,0-1 1,1 1 0,-1 0 0,1-1-1,0 1 1,0 0 0,0 0-1,0 0 1,0 1 0,0-1 0,0 0-1,1 1 1,-1-1 0,1 1-1,-1 0 1,1 0 0,-1 0-1,1 0 1,0 0 0,2 0 0,-1 1 0,-1 0 1,0 1-1,0-1 1,0 1-1,1-1 1,-1 1-1,0 0 1,0 0-1,0 1 0,0-1 1,0 1-1,-1-1 1,1 1-1,0 0 1,-1 0-1,1 0 1,-1 0-1,0 0 1,3 3-1,6 10 53,1 0-1,-2 0 1,0 1-1,-1 0 1,9 21-1,30 92-2007,-37-96-141,-5-17-434</inkml:trace>
  <inkml:trace contextRef="#ctx0" brushRef="#br0" timeOffset="5">575 1703 4017,'0'0'1171,"-11"11"-678,-1 1-282,4-5-44,1 0 1,1 0-1,-1 1 1,1 0-1,1 0 1,-1 1 0,-5 12-1,4-6 72,0 0-1,2 0 0,0 0 1,0 0-1,2 1 1,0 0-1,0 0 1,0 28-1,3-41-218,1 0 0,-1 0-1,0-1 1,1 1 0,0 0 0,-1 0 0,1 0 0,1 0-1,-1-1 1,0 1 0,0 0 0,1-1 0,0 1-1,-1-1 1,1 1 0,0-1 0,0 0 0,0 0-1,1 0 1,-1 0 0,0 0 0,1-1 0,-1 1 0,1-1-1,-1 1 1,1-1 0,0 0 0,0 0 0,0 0-1,0-1 1,-1 1 0,7 0 0,-1 0 28,-1-1 1,0 0-1,1 0 0,-1-1 1,0 1-1,1-2 1,-1 1-1,0-1 0,0 0 1,0-1-1,0 1 1,9-7-1,-7 4-6,-1-1-1,1 0 1,-2 0 0,1-1 0,-1 0-1,0 0 1,0-1 0,-1 0-1,0 0 1,0-1 0,-1 0 0,0 0-1,4-10 1,-7 14-43,-1 0 1,1 0-1,-1-1 0,0 1 1,0 0-1,0-1 0,-1 1 1,0-1-1,0 1 0,0 0 1,-1-1-1,0 1 0,0-1 1,0 1-1,-1 0 0,0 0 1,0 0-1,0 0 0,0 0 1,-1 0-1,0 1 0,0-1 1,0 1-1,0 0 0,-9-8 1,7 7-87,-1 0 1,-1 0-1,1 1 0,-1 0 1,0 0-1,0 0 0,0 1 1,0 0-1,0 1 1,-1 0-1,1 0 0,-1 0 1,0 1-1,0 0 1,1 0-1,-1 1 0,-11 1 1,18-1-81,-1 1 0,1-1 0,0 0 0,-1 1 0,1 0 0,0-1 0,-1 1 0,1 0 0,0-1 0,0 1 0,-1 0 0,1 0 0,0 0 1,0 0-1,0 0 0,0 0 0,0 1 0,1-1 0,-1 0 0,0 0 0,0 1 0,1-1 0,-1 0 0,1 1 0,-1-1 0,1 1 0,0-1 0,-1 1 0,1-1 0,0 1 0,0-1 1,0 3-1</inkml:trace>
  <inkml:trace contextRef="#ctx0" brushRef="#br0" timeOffset="6">903 1637 4849,'0'0'1196,"-3"8"-746,-3 11 74,1 1 0,0-1-1,2 1 1,0-1 0,0 23 0,4-23-378,0-1 1,1 1-1,0 0 1,9 26-1,-9-36-154,1 0-1,1 1 1,0-2-1,0 1 1,1 0-1,0-1 1,0 0-1,1 0 1,0 0-1,11 10 1,-20-46 2010,0 9-1987,-1 0 1,2 0-1,1 0 1,0 0-1,2-20 1,0 34-33,-1 0 0,1 1 0,0-1 0,0 0 0,1 0 0,0 0 0,-1 1 0,1-1 0,1 1 0,-1 0 0,1-1 0,0 1 0,0 0 0,0 0 0,0 1 0,1-1 0,-1 1 0,1 0 0,0 0 0,0 0 0,0 0 0,1 0 0,-1 1 0,9-3 0,0 1-736,0 1 1,-1 1-1,2 1 1,-1 0-1,0 0 1,0 1-1,16 2 1,-8 0-1838</inkml:trace>
  <inkml:trace contextRef="#ctx0" brushRef="#br0" timeOffset="7">1328 1747 3977,'0'0'3454,"0"9"-3006,-9 87 1937,-2 49-1619,3-226 704,8 72-1552,3-70-720,-2 71 757,0 0 1,1 0-1,0 0 0,0 0 0,1 0 1,0 1-1,6-13 0,-8 20 40,-1-1 0,0 1 0,0-1 0,1 1 0,-1-1 0,1 1-1,-1-1 1,0 1 0,1 0 0,-1-1 0,1 1 0,-1 0 0,1-1-1,-1 1 1,1 0 0,-1-1 0,1 1 0,0 0 0,-1 0-1,1 0 1,-1 0 0,1 0 0,-1-1 0,1 1 0,0 0 0,-1 0-1,1 0 1,-1 1 0,1-1 0,0 0 0,-1 0 0,1 0 0,-1 0-1,1 0 1,-1 1 0,1-1 0,-1 0 0,1 1 0,-1-1 0,1 0-1,-1 1 1,1-1 0,-1 0 0,1 1 0,-1-1 0,0 1 0,1-1-1,-1 1 1,0-1 0,1 1 0,-1-1 0,0 1 0,1 0 0,17 32-19,-17-31 23,14 37-3,-11-29 0,-1 0 0,1 0 0,1-1 1,0 1-1,11 16 0,-16-26 9,0 0 0,1 0 0,-1 0 0,0 0 1,0 1-1,1-1 0,-1 0 0,0 0 0,0 0 0,1 0 0,-1 0 0,0 0 0,0 0 0,1 0 1,-1 0-1,0 0 0,0 0 0,1 0 0,-1 0 0,0 0 0,1 0 0,-1 0 0,0 0 0,0 0 1,1 0-1,-1 0 0,0 0 0,0-1 0,1 1 0,-1 0 0,0 0 0,0 0 0,0 0 0,1-1 1,-1 1-1,0 0 0,0 0 0,0 0 0,0-1 0,1 1 0,-1 0 0,0 0 0,0-1 0,0 1 1,0 0-1,0-1 0,9-15 224,-7 12-199,15-34 25,-4 10-183,1 1 0,28-43 1,-42 69 125,1 0 1,-1 0-1,1 0 1,0 0-1,-1 1 1,1-1-1,0 0 1,-1 0-1,1 0 1,0 0 0,0 1-1,0-1 1,0 0-1,0 1 1,0-1-1,0 1 1,0-1-1,0 1 1,0 0-1,0-1 1,0 1-1,0 0 1,0 0-1,0 0 1,1-1-1,-1 1 1,0 0-1,0 1 1,0-1 0,0 0-1,0 0 1,0 0-1,0 1 1,1-1-1,-1 0 1,0 1-1,0-1 1,0 1-1,0-1 1,-1 1-1,1 0 1,0-1-1,0 1 1,0 0-1,0 0 1,-1 0-1,1-1 1,0 1 0,0 2-1,4 3-10,-1 2 0,0-1 0,0 0 0,0 1 0,2 10 0,3 12-732,7 39 0,5 18-1431,-15-73-364</inkml:trace>
  <inkml:trace contextRef="#ctx0" brushRef="#br0" timeOffset="8">2093 1603 784,'0'0'7112,"-4"-1"-6489,-2-1-560,0 0-1,-1 0 1,1 1 0,-1 0-1,1 1 1,-1-1 0,1 1-1,-1 0 1,1 1-1,-1 0 1,1 0 0,-1 0-1,1 1 1,0 0 0,0 0-1,0 0 1,0 1 0,0 0-1,0 0 1,1 1-1,-1-1 1,1 1 0,0 0-1,0 1 1,1-1 0,-6 7-1,8-8-27,1 0 0,-1 0 0,1 0 0,0 0 0,0 0 0,0 0 0,0 0 1,1 0-1,-1 1 0,1-1 0,0 0 0,0 0 0,0 1 0,0-1 0,0 0 0,1 0 0,0 1 0,-1-1 0,1 0 0,0 0 0,1 0 0,-1 0 0,0 0 0,1 0 0,0-1 0,-1 1 0,4 3 0,5 7 191,1 0 1,1-1-1,25 20 0,-31-26-238,29 21 121,-17-13-84,28 28 0,-45-41-22,0 0 0,-1-1 0,1 1 0,0 0 0,-1 0 0,1-1 0,-1 1 0,1 0 0,-1 0 0,1 0 0,-1 0 1,0 0-1,0-1 0,1 1 0,-1 0 0,0 0 0,0 0 0,0 0 0,0 0 0,0 0 0,0 0 0,0 0 0,0 0 0,0 0 1,-1 0-1,1 0 0,0 0 0,-1 0 0,1 0 0,0-1 0,-1 1 0,1 0 0,-1 0 0,1 0 0,-1-1 0,0 1 0,1 0 1,-2 0-1,-3 3 39,0 0 1,0 0 0,-1-1 0,-10 6 0,6-3-67,-15 9-258,-27 21 0,6 3-4220</inkml:trace>
  <inkml:trace contextRef="#ctx0" brushRef="#br0" timeOffset="9">2429 1717 3993,'0'0'5833,"0"8"-5738,1 47 399,15 106 0,-13-146-633,5 30-952,-7-42 710,-1 0 0,0 0 0,0 1 0,0-1 0,0 0 0,-1 1 0,1-1 0,-1 0 0,0 0 0,-1 4 0</inkml:trace>
  <inkml:trace contextRef="#ctx0" brushRef="#br0" timeOffset="10">2303 1549 4609,'0'0'2072,"75"14"-4768,-41-9 839</inkml:trace>
  <inkml:trace contextRef="#ctx0" brushRef="#br0" timeOffset="11">2739 1687 2921,'0'0'1093,"0"8"-575,-8 76 1351,2-41-1320,3 1 0,2 59 0,7-80-528,0-20 320,1-13 531,18-58-347,-9 22-678,2 1 0,2 1 0,30-50 0,-49 93 163,-1 0 0,1-1-1,0 1 1,0 0-1,0 0 1,0 0 0,0 0-1,0-1 1,0 1-1,0 1 1,0-1 0,1 0-1,-1 0 1,0 0-1,0 1 1,1-1 0,-1 0-1,1 1 1,-1-1-1,1 1 1,1-1 0,-2 2-9,0-1 0,1 1 0,-1-1 0,0 1 0,1 0 0,-1-1 0,0 1 0,0 0 0,1 0 0,-1 0 0,0 0 0,0 0 0,0 0 0,0 0 0,0 0 0,0 0 0,-1 0 0,1 1 0,0-1 0,-1 0 0,2 3 0,36 84 143,-26-56-63,20 35-1,-27-56-178,2-1-1,-1-1 1,1 1-1,1-1 1,-1 0-1,2-1 0,12 11 1,-17-17-227,0 1 0,0-1 1,1 1-1,-1-1 0,1 0 1,0-1-1,-1 1 0,1-1 0,0 0 1,0 0-1,0 0 0,0-1 0,9 0 1,7 0-3780</inkml:trace>
  <inkml:trace contextRef="#ctx0" brushRef="#br0" timeOffset="12">3336 1614 4217,'0'0'3407,"0"3"-3256,-1 11 271,1 0 0,1 1 0,0-1 0,1 0 0,1 0-1,0 0 1,6 16 0,2 12 106,-2-2-269,18 48-1,-22-75-251,1-1 0,0 1 0,0-1 0,1 0 0,1 0 0,0-1 0,14 15 0,-21-24 9,0-1 1,0 0-1,0 0 1,1 0 0,-1 0-1,0 0 1,1-1-1,-1 1 1,0 0 0,1 0-1,-1-1 1,1 1-1,-1-1 1,1 1 0,-1-1-1,1 0 1,-1 0-1,1 0 1,-1 1-1,1-1 1,0-1 0,-1 1-1,1 0 1,-1 0-1,1-1 1,-1 1 0,1 0-1,-1-1 1,1 0-1,-1 1 1,0-1 0,1 0-1,-1 0 1,0 0-1,1 0 1,-1 0 0,0 0-1,0 0 1,0 0-1,0 0 1,2-3 0,4-6 146,0 0 1,0 0 0,-1-1 0,6-15 0,-8 20-173,17-41 79,-2-2 0,-2 0 0,-3-1 0,13-73 0,-24 70 782</inkml:trace>
  <inkml:trace contextRef="#ctx0" brushRef="#br0" timeOffset="13">4297 1317 1032,'0'0'1479,"-8"1"-777,-7 1-185,0 1 1,0 1-1,0 0 0,1 1 1,-24 11-1,24-7-221,0 0-1,1 2 0,-1-1 1,2 2-1,0 0 0,0 0 0,1 1 1,1 0-1,0 1 0,1 0 1,1 1-1,0 0 0,0 0 0,-5 19 1,9-21-204,0 0 0,1 0 1,0 0-1,1 0 0,0 0 0,1 1 1,1-1-1,0 0 0,1 1 0,0-1 1,1 0-1,0 1 0,1-1 1,1-1-1,0 1 0,1 0 0,0-1 1,10 15-1,-7-13-214,2-2 0,0 1 0,0-1 0,1-1 0,0 0 0,1 0 0,22 14 0,-13-12-801,0 0-1,1-2 1,1-1-1,27 10 1,-13-10-2007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2:40.257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1 357 5009,'0'0'3017,"23"49"-2841,-10-28-104,2 2-64,0 1-8,3-1-48,0-1-704,4-1-601,-3-5-703,-5-8-849</inkml:trace>
  <inkml:trace contextRef="#ctx0" brushRef="#br0" timeOffset="1">180 381 6209,'0'0'1409,"9"60"-1489,9-31-128,15 11-953,-4-8-695,-1-9-1217</inkml:trace>
  <inkml:trace contextRef="#ctx0" brushRef="#br0" timeOffset="2">580 709 4297,'0'0'6425,"13"-23"-6817,8 23 384,6 3-304,1 1-152,1-2-232,6 3-352,-9-3-673,-6-1-1215</inkml:trace>
  <inkml:trace contextRef="#ctx0" brushRef="#br0" timeOffset="3">504 905 6369,'0'0'3017,"72"0"-2945,-16-1-64,-1-2-8,-5-2-272,6-5-920,-21 0-913,-2-3-1167</inkml:trace>
  <inkml:trace contextRef="#ctx0" brushRef="#br0" timeOffset="4">1138 598 4121,'0'0'1583,"0"10"-838,0 18 106,3 95 1114,-2-101-1869,2 0 0,0 0 0,12 36 0,-15-58-82,0 0 1,-1 0-1,1 1 0,0-1 1,0 0-1,0 0 1,0 0-1,0 0 1,0 0-1,0 0 1,0 1-1,0-1 0,0 0 1,0 0-1,0 0 1,0 0-1,0 0 1,0 0-1,0 0 1,0 1-1,0-1 0,1 0 1,-1 0-1,0 0 1,0 0-1,0 0 1,0 0-1,0 0 0,0 0 1,0 1-1,0-1 1,0 0-1,0 0 1,0 0-1,1 0 1,-1 0-1,0 0 0,0 0 1,0 0-1,0 0 1,0 0-1,0 0 1,0 0-1,1 0 1,-1 0-1,0 0 0,0 0 1,0 0-1,0 0 1,0 0-1,0 0 1,1 0-1,-1 0 0,0 0 1,0 0-1,0 0 1,0 0-1,0 0 1,0 0-1,0 0 1,0 0-1,1 0 0,-1 0 1,3-12 677,1-23-131,-3 31-596,3-74 26,-3 42-377,7-43 0,-8 78 294,0 0 0,1 0-1,-1 1 1,0-1-1,1 0 1,-1 1 0,1-1-1,-1 0 1,1 1 0,0-1-1,-1 1 1,1-1-1,-1 1 1,1-1 0,0 1-1,-1-1 1,1 1 0,0-1-1,0 1 1,-1 0 0,1 0-1,0-1 1,0 1-1,0 0 1,-1 0 0,1 0-1,0 0 1,1 0 0,26 1-2234,-23 0 2109,24 3-1554,-2 1-319</inkml:trace>
  <inkml:trace contextRef="#ctx0" brushRef="#br0" timeOffset="5">1479 642 1632,'0'0'1425,"-8"3"-501,5-2-886,-19 9 1030,0 0 0,-37 24 0,52-29-814,0 0 0,1 1 0,0 0 0,0 0 0,-8 10-1,11-12-249,1-1 0,0 0-1,0 1 1,1-1-1,-1 1 1,1-1 0,-1 1-1,1 0 1,0 0-1,1-1 1,-1 1-1,1 0 1,-1 5 0,1-8-28,1 1 0,-1-1 1,0 0-1,1 1 1,-1-1-1,1 0 0,-1 1 1,1-1-1,0 0 1,0 0-1,-1 1 0,1-1 1,0 0-1,0 0 1,0 0-1,0 0 0,0 0 1,0 0-1,0 0 1,1-1-1,-1 1 0,0 0 1,0-1-1,1 1 1,-1-1-1,0 1 0,1-1 1,-1 1-1,1-1 1,-1 0-1,0 0 1,1 0-1,2 0 0,1 0-13,1 0-1,-1 0 1,1 0-1,-1-1 1,0 0-1,0 0 0,1 0 1,5-3-1,0-2-231,0 0-1,0-1 1,-1 0-1,0-1 0,0 0 1,-1-1-1,0 0 1,0 0-1,-1-1 1,0 0-1,-1 0 0,0-1 1,0 0-1,7-18 1,-13 25 877,0 1 1,-1 0 0,1 0 0,0-1-1,-1 1 1,0-7 0,-13 39-443,11-21-234,0 0-1,1 0 0,0 0 0,0 1 0,1-1 1,0 0-1,0 0 0,3 12 0,-3-16-147,1 0-1,1-1 1,-1 1 0,0 0-1,1-1 1,0 1 0,-1-1-1,1 0 1,1 0 0,-1 0-1,0 0 1,1 0 0,0 0-1,-1 0 1,1-1-1,0 1 1,1-1 0,-1 0-1,6 3 1,8 0-2558</inkml:trace>
  <inkml:trace contextRef="#ctx0" brushRef="#br0" timeOffset="6">1704 713 3137,'0'0'2215,"-6"10"-1663,-19 32-103,23-39-398,0 1 0,0 1 0,0-1 0,1 0-1,0 0 1,0 1 0,0-1 0,0 0 0,1 1 0,0-1-1,0 1 1,0 6 0,1 3-14,-1-14-37,0 0 0,0 0 0,0 1 0,0-1 0,0 0 0,0 0 1,0 0-1,0 0 0,0 0 0,0 0 0,0 0 0,0 0 0,0 0 0,0 1 0,0-1 0,0 0 0,0 0 1,0 0-1,0 0 0,0 0 0,0 0 0,0 0 0,0 0 0,0 0 0,0 1 0,0-1 0,0 0 1,0 0-1,0 0 0,0 0 0,1 0 0,-1 0 0,0 0 0,0 0 0,0 0 0,0 0 0,0 0 1,0 0-1,0 0 0,0 0 0,0 0 0,1 0 0,-1 0 0,0 0 0,0 0 0,0 0 0,0 0 1,0 0-1,0 0 0,0 0 0,0 0 0,1 0 0,5-5 203,6-9 348,20-37-1,-19 28-498,1 1 1,33-39 0,-46 60-29,0-1 0,0 1 1,0 0-1,0 0 0,0 0 1,0 0-1,1 0 0,-1 0 0,0 0 1,1 1-1,-1-1 0,0 0 0,1 1 1,-1-1-1,1 1 0,-1-1 1,1 1-1,-1 0 0,1 0 0,-1 0 1,1-1-1,-1 2 0,1-1 1,2 0-1,-2 1-41,0 0 0,0 0 0,-1 0 0,1 1 0,-1-1 0,1 0 0,-1 0 0,0 1 0,1-1 0,-1 1 0,0 0 0,0-1 0,0 1 0,0 0 0,0-1 0,0 1 0,-1 0 0,2 4 0,2 9-443,-1 1-1,2 32 1,-3-30-1362,6 31 1,-1-28-1957</inkml:trace>
  <inkml:trace contextRef="#ctx0" brushRef="#br0" timeOffset="7">2119 626 3425,'0'0'1503,"-8"0"-935,7 0-562,-4 0 114,0 0-1,0 1 0,-1 0 0,1 0 0,0 0 0,0 0 0,0 1 1,0 0-1,0 0 0,1 0 0,-1 0 0,1 1 0,-1 0 0,-3 3 1,-1 3 14,0 0 1,1 0-1,0 1 1,0 1 0,1-1-1,1 1 1,0 0 0,0 0-1,1 1 1,1 0-1,0 0 1,0 0 0,1 0-1,1 1 1,0-1 0,0 1-1,2-1 1,0 15-1,0-24-128,0-1-1,1 0 0,-1 1 0,1-1 0,-1 0 0,1 1 0,0-1 0,0 0 0,0 0 0,0 0 0,0 0 1,0 0-1,1 0 0,-1 0 0,1 0 0,-1 0 0,1-1 0,0 1 0,0-1 0,0 1 0,0-1 1,0 0-1,0 1 0,0-1 0,0 0 0,0-1 0,0 1 0,1 0 0,-1-1 0,0 1 0,1-1 0,-1 1 1,0-1-1,1 0 0,-1 0 0,0 0 0,1 0 0,-1-1 0,0 1 0,1-1 0,-1 1 0,0-1 1,0 0-1,1 0 0,-1 0 0,0 0 0,0 0 0,0-1 0,2-1 0,3-4 26,0 0 0,0 0 0,-1-1-1,0 0 1,-1 0 0,7-12 0,22-56 29,-28 61-52,63-178-328,-58 154 206,-2 0-1,-2-1 1,3-43 0,-10 72 148,1 7 145,-1 1 1,1-1-1,-1 0 0,0 1 1,0-1-1,-1 1 0,1-1 1,-2-3-1,2 7-171,0 0 0,0 0 0,0-1 0,0 1 0,-1 0-1,1 0 1,0 0 0,0 0 0,0 0 0,0 0 0,0 0 0,0 0 0,-1 0 0,1 0 0,0 0-1,0 0 1,0 0 0,0-1 0,0 1 0,-1 0 0,1 0 0,0 0 0,0 0 0,0 0 0,0 1-1,-1-1 1,1 0 0,0 0 0,0 0 0,0 0 0,0 0 0,0 0 0,0 0 0,-1 0-1,1 0 1,0 0 0,0 0 0,0 0 0,0 0 0,0 1 0,0-1 0,0 0 0,-1 0 0,1 0-1,0 0 1,0 0 0,0 0 0,0 1 0,0-1 0,0 0 0,0 0 0,0 0 0,0 0 0,0 0-1,0 1 1,0-1 0,0 0 0,0 0 0,0 0 0,0 0 0,0 0 0,0 1 0,0-1-1,0 0 1,-4 13-94,-2 19 55,1 0-1,2 0 1,1 1 0,1-1 0,2 0-1,5 35 1,-5-61-110,0 0 0,1 1 0,0-1 0,0 0 0,0 0 0,1 0 0,0 0 0,0-1 0,1 1 0,-1-1 0,1 0 0,0 0 0,1 0 0,6 6 0,0-2-517,0-1 0,1-1-1,-1 0 1,2 0-1,17 6 1,16 4-3318</inkml:trace>
  <inkml:trace contextRef="#ctx0" brushRef="#br0" timeOffset="8">2678 361 3697,'0'0'1891,"-6"11"-1504,-2 6 3,0 1 1,1 0 0,1 1 0,1-1-1,0 1 1,-2 23 0,6-25-223,1 0 0,0-1 0,2 1 0,-1 0-1,2 0 1,5 20 0,-6-31-194,0 0 0,0 0-1,1 0 1,-1 0 0,1 0 0,1 0-1,-1-1 1,1 0 0,0 1-1,0-1 1,0-1 0,1 1-1,0-1 1,0 1 0,0-1 0,0-1-1,1 1 1,-1-1 0,9 4-1,-10-6-123,0-1 1,-1 1-1,1-1 0,0 0 0,0 0 0,0 0 0,-1 0 0,1-1 0,0 1 0,0-1 1,-1 0-1,1 0 0,0-1 0,-1 1 0,1-1 0,-1 1 0,0-1 0,1 0 0,-1 0 1,0-1-1,0 1 0,4-5 0,20-20-3698</inkml:trace>
  <inkml:trace contextRef="#ctx0" brushRef="#br0" timeOffset="9">3050 298 4761,'0'0'1544,"9"7"-1209,5 5 17,-1 0 0,0 1 0,-1 1 0,0 0 0,-1 1 1,12 21-1,-13-17-165,-1 1 1,-1 0-1,-1 0 1,-1 0-1,-1 1 1,0 0-1,1 25 1,-5-33-103,0 0 0,-2-1 0,1 1 0,-1 0 0,-1 0 0,-1-1 0,0 1 0,0-1 0,-1 0 0,-1 0 0,0 0 0,0 0 0,-10 13 0,10-16-380,0-1 0,-1 0 0,0 0 0,-1 0 0,0 0 0,0-1 0,0-1 1,-1 1-1,-12 7 0,2-6-2318</inkml:trace>
  <inkml:trace contextRef="#ctx0" brushRef="#br0" timeOffset="10">3429 0 6385,'0'0'1849,"-47"67"-1769,34-37-80,2 2-8,5 1-104,4-1-320,4 0-801,8-8-687</inkml:trace>
  <inkml:trace contextRef="#ctx0" brushRef="#br0" timeOffset="11">3525 100 5369,'0'0'1592,"-27"54"-1143,20-31-161,3 2-104,4 2-184,0-1-56,18 4-728,0-8-889,1-8-1456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2:40.269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14 176 1432,'0'0'3825,"-3"-7"-3225,-8-22 714,18 45-1069,-1-1 0,5 19 0,-6-6 62,-2 0 1,-1 0-1,-2 52 1,-19 83 207,16-240 1283,4 43-2172,2 0 0,1 1 0,1 0 0,2 0 0,2 0 0,17-44 0,-24 72 372,0 0 0,0 1 0,0-1 1,1 1-1,0-1 0,0 1 0,0 0 0,1 0 0,-1 0 0,1 0 0,5-3 0,-7 6 2,0-1 0,0 1 0,0 0-1,0 0 1,0 1 0,1-1 0,-1 0-1,0 1 1,0-1 0,1 1 0,-1 0 0,0 0-1,1 0 1,-1 0 0,0 0 0,1 0-1,-1 1 1,0-1 0,1 1 0,-1 0-1,0-1 1,0 1 0,0 0 0,0 0 0,0 1-1,0-1 1,3 2 0,3 4 21,0 0 0,0 0-1,0 1 1,-1 0 0,0 1 0,0 0 0,-1 0 0,0 0 0,-1 0 0,6 16-1,1 5-184,-1 0 0,9 41 0,-11-25-4274</inkml:trace>
  <inkml:trace contextRef="#ctx0" brushRef="#br0" timeOffset="1">524 187 544,'0'0'3295,"-7"8"-3161,-4 4 255,0 1-1,1 0 1,1 0 0,0 1 0,-8 15-1,11-15-56,0 1 0,1-1-1,1 1 1,0 0 0,1 0-1,0 0 1,1 0 0,1 1-1,1 17 1,0-31-314,0 0 0,0 0-1,0-1 1,1 1 0,-1 0-1,1 0 1,-1 0 0,1 0 0,0 0-1,0 0 1,-1-1 0,1 1 0,1 0-1,-1-1 1,0 1 0,0 0 0,0-1-1,1 0 1,-1 1 0,1-1-1,-1 0 1,1 0 0,0 0 0,-1 0-1,1 0 1,0 0 0,0 0 0,2 1-1,-1-2 35,0 1 0,0-1 0,0 0 0,0 0 0,0 0 0,0 0 0,0 0 0,0-1-1,0 1 1,0-1 0,0 0 0,-1 1 0,1-1 0,0-1 0,0 1 0,-1 0 0,1-1-1,3-2 1,2-3-16,0 0 0,0-1-1,-1 0 1,0 0-1,0 0 1,-1-1-1,0 0 1,-1 0 0,0 0-1,0-1 1,-1 0-1,5-18 1,-5 11-104,0-1 0,-1 0 1,-1 1-1,-1-1 0,-1-1 0,-2-29 0,1 42-38,1 0 0,-1 0 0,-1 1 0,1-1-1,-1 1 1,0-1 0,0 1 0,0-1-1,-1 1 1,1 0 0,-1 0 0,-1 0 0,-4-5-1</inkml:trace>
  <inkml:trace contextRef="#ctx0" brushRef="#br0" timeOffset="2">752 106 4729,'0'0'1126,"-2"12"-982,-25 335 3539,29-372-2953,2 1 0,6-28 0,-6 33-803,2-1-1,0 2 1,1-1-1,15-30 1,-20 47 46,0-1 0,0 1 0,0-1 0,1 1 1,-1 0-1,1 0 0,-1 0 0,1 0 0,0 1 0,-1-1 0,1 1 0,0-1 0,0 1 0,0 0 0,0 0 0,1 0 0,-1 1 1,0-1-1,0 1 0,0-1 0,1 1 0,-1 0 0,6 1 0,3 1-1197,0 0 0,-1 0 0,1 1-1,21 8 1,-18-6-1874</inkml:trace>
  <inkml:trace contextRef="#ctx0" brushRef="#br0" timeOffset="3">1035 295 3697,'0'0'1880,"0"9"-1656,-4 29 1121,-2 0 1,-17 58-1,16-69-1010,6-17-185,-2 0 0,0 0 0,0 0-1,-6 12 457,9-59 1429,-1 20-2200,0-1 0,2 0 0,0 1 1,2-1-1,4-21 0,-1 20-25,36-109-294,-42 128 483,0-1 0,0 1 0,0 0-1,0 0 1,0 0 0,1 0 0,-1-1-1,0 1 1,0 0 0,0 0 0,0 0 0,0 0-1,1 0 1,-1-1 0,0 1 0,0 0 0,0 0-1,1 0 1,-1 0 0,0 0 0,0 0-1,0 0 1,1 0 0,-1 0 0,0 0 0,0 0-1,0 0 1,1 0 0,-1 0 0,0 0-1,0 0 1,0 0 0,1 0 0,-1 0 0,0 0-1,0 0 1,0 0 0,1 0 0,-1 0 0,0 1-1,0-1 1,0 0 0,0 0 0,1 0-1,-1 0 1,0 0 0,0 1 0,0-1 0,0 0-1,0 0 1,1 0 0,-1 1 0,0-1 0,0 0-1,0 0 1,0 0 0,0 1 0,0-1-1,0 0 1,0 0 0,8 15-185,-8-15 199,25 71-62,-20-53 48,1 0 1,1-1-1,1 0 1,9 16-1,-17-32 7,0-1 0,0 0 0,0 0 0,0 0 0,0 0 0,1 1 0,-1-1 0,0 0 0,0 0 0,0 0 0,0 0 0,0 1 0,1-1 0,-1 0 0,0 0 0,0 0 0,0 0 0,0 0 0,1 0 0,-1 0 0,0 0 0,0 0 0,0 1 0,1-1 0,-1 0 0,0 0 0,0 0 0,0 0 0,0 0 0,1 0 0,-1 0 0,0 0 0,0 0 0,0-1 0,1 1 0,-1 0 0,0 0-1,0 0 1,0 0 0,1 0 0,-1 0 0,0 0 0,0 0 0,0 0 0,0-1 0,1 1 0,-1 0 0,0 0 0,0 0 0,0 0 0,0 0 0,0-1 0,0 1 0,0 0 0,1 0 0,-1 0 0,0-1 0,0 1 0,0 0 0,5-15 360,-4 12-352,18-56-154,25-68-283,-43 126 420,-1 0 0,0 0-1,0 0 1,1 0-1,-1 0 1,1 0-1,-1 1 1,1-1-1,-1 0 1,1 0-1,-1 0 1,1 0-1,0 1 1,-1-1-1,1 0 1,0 0-1,0 1 1,0-1-1,0 1 1,0-1-1,-1 1 1,1-1-1,0 1 1,0-1-1,0 1 1,0 0-1,0 0 1,0-1-1,2 1 1,-1 1-8,0 0 0,0 0 1,-1 0-1,1 0 0,0 0 1,-1 0-1,1 1 0,-1-1 0,1 0 1,-1 1-1,1-1 0,-1 1 1,0 0-1,2 2 0,7 14-35,-1 0-1,0 1 0,-1 0 1,-2 0-1,0 1 1,4 21-1,1 1-1067,-10-38 697,1 1 0,-1 0 0,1-1 1,0 1-1,0-1 0,1 0 0,-1 0 0,1 0 0,0 0 1,4 4-1</inkml:trace>
  <inkml:trace contextRef="#ctx0" brushRef="#br0" timeOffset="4">1710 210 304,'0'0'4657,"-9"-5"-4027,8 4-618,-4-2 45,-1 0 1,1 0-1,-1 1 1,1 0 0,-1 0-1,0 0 1,0 1-1,0 0 1,0 0 0,0 0-1,0 1 1,0-1-1,0 2 1,0-1-1,-9 2 1,8 0 80,1 1 0,-1-1 0,1 1 0,0 0 0,0 0 0,1 1 0,-1 0 0,1 0 0,-1 0-1,1 0 1,1 1 0,-1 0 0,1 0 0,-1 1 0,-4 9 0,6-12-64,1 1 0,1 1 0,-1-1 0,1 0 0,-1 0 0,1 1 0,1-1 0,-1 0 0,0 1 0,1-1 0,0 1 0,0-1 0,1 0 0,-1 1 0,1-1 0,0 1 0,0-1 0,0 0 0,0 0 0,1 0 0,0 1 0,0-1 0,0-1 0,5 7 0,22 23 455,-23-27-507,0-1 0,-1 1 0,0 0 1,0 0-1,0 1 0,4 8 0,-9-15-25,0 1-1,0-1 1,0 1-1,0-1 1,0 1-1,0-1 1,0 1-1,0-1 1,0 1-1,0-1 1,0 1-1,0-1 1,0 1-1,0-1 1,0 1-1,-1-1 1,1 1-1,0-1 1,0 1-1,-1-1 1,1 1-1,0-1 1,0 0-1,-1 1 1,1-1-1,-1 1 1,1-1-1,0 0 1,-1 0-1,1 1 1,-1-1-1,-18 10 26,13-8-23,-12 7-164,-34 15-835,20-5-3129</inkml:trace>
  <inkml:trace contextRef="#ctx0" brushRef="#br0" timeOffset="5">1848 352 1528,'0'0'5392,"-10"-3"-5016,-35-7-229,42 10-135,-1 1 0,1-1 0,0 1 0,0 0 0,0 0 0,0 0 0,0 0 0,0 1 0,0-1 0,0 1 0,0-1 0,1 1 0,-1 0 0,1 0 0,-1 1 0,1-1 0,0 0 0,0 1 0,0-1 0,-2 5 0,-2 0 91,-6 7 279,1 0 0,1 1 0,-16 30 1,21-35-245,1-1 0,0 1 1,1 0-1,0 0 0,1 0 1,0 0-1,0 0 0,0 13 1,2-22-132,0 0 1,0 0-1,0 0 1,0 0-1,0 0 0,0 1 1,1-1-1,-1 0 1,0 0-1,0 0 1,1 0-1,-1 0 1,1 0-1,-1-1 1,0 1-1,1 0 1,0 0-1,-1 0 1,1 0-1,0 0 1,-1-1-1,1 1 1,0 0-1,0-1 1,0 1-1,0 0 1,-1-1-1,1 1 1,0-1-1,0 0 0,0 1 1,0-1-1,0 0 1,0 1-1,0-1 1,0 0-1,2 0 1,1 0 29,-1 0 1,0-1-1,0 1 1,0-1 0,0 0-1,0 0 1,0 0-1,0 0 1,0 0-1,0-1 1,-1 1-1,4-3 1,7-6 15,0-2 0,0 1-1,-1-2 1,-1 0 0,0 0 0,15-25 0,-6 6-242,27-67 0,-33 65-72,-3-1 1,0-1 0,-3 0 0,8-65-1,-11-3 3398,-18 306-3323,-1 3 177,14-201-6,0 22-937,4 38-1,-2-56 419,-1 1 0,1-1 1,1 0-1,-1-1 0,1 1 0,1 0 1,-1-1-1,8 11 0,5 0-2357</inkml:trace>
  <inkml:trace contextRef="#ctx0" brushRef="#br0" timeOffset="6">2146 508 4913,'0'0'1936,"-25"47"-1768,17-29 145,1 0-153,0 2-96,3-2-64,1-2 0,2-1-312,1-4-665</inkml:trace>
  <inkml:trace contextRef="#ctx0" brushRef="#br0" timeOffset="7">2082 280 4793,'0'0'3553,"51"-5"-4305,-8 16-529,-5-1-807,-3-3-1241</inkml:trace>
  <inkml:trace contextRef="#ctx0" brushRef="#br0" timeOffset="8">2533 181 2697,'0'0'3164,"-10"-2"-2598,-31-5-381,40 7-166,-1 0 1,1 0-1,-1 0 0,1 1 0,-1-1 0,1 1 1,-1-1-1,1 1 0,0-1 0,-1 1 1,1 0-1,0-1 0,0 1 0,-1 0 0,1 0 1,0 0-1,0 0 0,0 0 0,0 0 1,0 0-1,0 0 0,0 1 0,1-1 0,-1 0 1,0 1-1,0 2 0,-2 2 197,1 1 0,0-1 1,-2 14-1,4-16-184,-3 12 253,2-1-1,0 1 0,1 0 0,1 0 0,3 25 1,24 76 1258,-25-106-1476,0 0-18,0 1 1,-2-1 0,1 1-1,-1 16 1,-1-27-110,0 0 0,-1 0 0,1 0-1,-1 0 1,1 0 0,-1-1 0,0 1 0,1 0 0,-1 0 0,1-1 0,-1 1 0,0-1-1,0 1 1,0 0 0,1-1 0,-1 1 0,0-1 0,0 0 0,0 1 0,0-1 0,0 0 0,0 1-1,1-1 1,-1 0 0,0 0 0,0 0 0,0 0 0,0 0 0,0 0 0,-2 0 0,1 0-239,-1 0 0,1 0 1,-1 0-1,1 0 1,-1 0-1,1-1 0,-1 1 1,1-1-1,-1 0 1,1 1-1,-3-2 0</inkml:trace>
  <inkml:trace contextRef="#ctx0" brushRef="#br0" timeOffset="9">2637 258 4241,'0'0'2411,"0"10"-1581,-6 182 1313,3-109-2452,3-48-4753</inkml:trace>
  <inkml:trace contextRef="#ctx0" brushRef="#br0" timeOffset="10">2628 396 5537,'0'0'4209,"62"-6"-4137,-37 6-72,9 1-80,-6 4-992,-3-4-2089</inkml:trace>
  <inkml:trace contextRef="#ctx0" brushRef="#br0" timeOffset="11">7708 649 6569,'0'0'1077,"9"10"-668,-6-7-394,8 10 105,0 0-1,0 1 1,-1 1 0,-1-1 0,10 23 0,-9-10 134,0 1 1,-2 1-1,-1 0 1,-2-1-1,0 2 1,-2-1 0,-2 0-1,0 1 1,-2-1-1,-5 33 1,-2-15-137,-1 0 0,-3 0 1,-2-1-1,-2-1 0,-33 67 1,22-59-94,-2 0 0,-49 64 0,58-91-741,0-2-1,-1-1 1,-2 0 0,0-1 0,-2-2-1,-29 20 1,23-23-3299</inkml:trace>
  <inkml:trace contextRef="#ctx0" brushRef="#br0" timeOffset="12">2014 1884 24,'125'-8'64,"-40"1"-64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9:45.389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404 98 888,'0'0'3517,"-10"-8"-2748,1 0-619,0-2 163,-1 1 0,-1 1 0,0 0 0,0 0 0,-16-8 0,18 13-285,-1 1 0,1-1 0,0 2 0,-1-1 0,1 1 0,-1 1 0,0-1 1,1 2-1,-1-1 0,1 1 0,-1 1 0,1 0 0,-10 3 0,4-1-31,0 1 0,0 1 0,1 0-1,0 2 1,0-1 0,1 1 0,-15 12 0,25-18 2,0 1 1,0-1-1,1 1 1,-1-1-1,1 1 1,0 0-1,0 0 1,0 0-1,0 0 1,0 1-1,0-1 1,1 0-1,0 1 1,0-1-1,0 1 1,0-1-1,0 1 1,1-1-1,-1 6 1,1-4 9,1 0-1,0 1 1,0-1 0,0 0-1,1 0 1,0 0-1,0 0 1,0 0 0,0 0-1,1 0 1,0-1 0,4 7-1,62 71 476,10 13-183,-70-83-281,-1 1 0,0 0 0,-1 1 1,0 0-1,8 26 0,-12-29 37,-1 0 1,0 1-1,0 13 0,-1-21-315,-1 0 0,0 0-1,0 1 1,-1-1 0,1 0 0,-1 0-1,0 1 1,0-1 0,0 0-1,-1 0 1,-2 6 0</inkml:trace>
  <inkml:trace contextRef="#ctx0" brushRef="#br0" timeOffset="1">515 109 3569,'0'0'2323,"4"10"-1943,24 84 645,25 152 0,-39-172-1173,-10-49-1504,-1-1 1,1 41-1,-4-44-743</inkml:trace>
  <inkml:trace contextRef="#ctx0" brushRef="#br0" timeOffset="2">429 463 4705,'0'0'3601,"22"-53"-3537,18 41-64,18 0-56,17 0-224,6 4-432,-5 5-17,-5 3-823,-24 0-456,-12 0-417</inkml:trace>
  <inkml:trace contextRef="#ctx0" brushRef="#br0" timeOffset="3">1168 327 80,'0'0'4342,"-4"-3"-3510,-1-2-582,3 4-144,1-1 1,-1 1-1,1 0 1,-1 0-1,0-1 1,0 1-1,1 0 0,-1 1 1,0-1-1,-2-1 1,1 2-93,1 0-1,-1 0 1,0 0 0,1 0 0,-1 0-1,1 0 1,-1 1 0,1-1 0,-1 1 0,1 0-1,-1-1 1,1 1 0,-1 1 0,1-1 0,0 0-1,-1 0 1,1 1 0,0-1 0,0 1-1,0 0 1,0 0 0,1 0 0,-1 0 0,0 0-1,-2 4 1,-3 4 42,0 1 0,0 0 0,-9 22 1,11-19-28,0-1 0,1 1 0,0 0 0,1 0 0,1 1 0,0-1 0,1 0 0,1 19 1,0-28-16,1 0 1,0 1 0,0-1 0,0 0-1,1 0 1,-1 0 0,1 0-1,0 0 1,1 0 0,-1 0 0,4 4-1,-3-6-10,0 0 1,-1 0-1,1-1 0,0 1 0,0-1 0,0 0 0,1 0 0,-1 0 0,0 0 0,1 0 0,-1-1 0,1 1 0,0-1 0,-1 0 0,1 0 1,0-1-1,4 1 0,-4 0 14,-1-1 0,1 0 1,-1 0-1,1 0 0,-1-1 0,1 1 1,-1-1-1,1 0 0,-1 0 1,0 0-1,1 0 0,-1 0 0,0-1 1,0 0-1,6-3 0,-5 1 4,0 0 0,0 0-1,0 0 1,0 0 0,-1-1-1,0 1 1,0-1 0,0 0-1,2-6 1,3-8 2,-2 1 0,-1-1 0,0-1 0,3-30 0,-3 13-113,-2 1 1,-2-1-1,-6-68 0,3 87 178,-1 1 0,0-1 0,-2 1 0,0 0 0,0 1 0,-2-1 0,0 1 0,-1 0 0,-1 1 0,-13-19 0,20 31 124,-1 0 1,1 0-1,-1 0 0,1 0 0,-1 0 0,0 0 0,0 1 1,-1-1-1,1 1 0,0 0 0,-1 0 0,-5-2 1,9 4-216,-1 1 1,0-1 0,1 0 0,-1 1 0,1-1 0,-1 1 0,0-1 0,1 1 0,-1-1 0,1 1 0,0-1 0,-1 1 0,1-1 0,-1 1 0,1 0 0,0-1-1,-1 1 1,1 0 0,0-1 0,0 1 0,0 0 0,-1-1 0,1 1 0,0 0 0,0-1 0,0 1 0,0 0 0,0 0 0,0-1 0,1 2 0,-2 0-5,-1 19 4,2 0 0,0-1 0,0 1 1,2-1-1,1 1 0,1-1 0,0 0 0,1 0 1,1 0-1,12 24 0,5 3-925,1-1-1,60 82 1,-73-112-623,1-1 1,21 22-1,-14-22-2515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9:45.393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32 337 3305,'0'0'4837,"-3"12"-4840,-6 29 128,1 0 0,-3 65 0,15-81 42,-3-25-162,-1 0-1,0 1 1,0-1-1,0 0 1,0 0 0,0 0-1,0 0 1,0 1 0,0-1-1,0 0 1,0 0 0,0 0-1,1 0 1,-1 0 0,0 0-1,0 0 1,0 1 0,0-1-1,0 0 1,1 0 0,-1 0-1,0 0 1,0 0-1,0 0 1,0 0 0,1 0-1,-1 0 1,0 0 0,0 0-1,0 0 1,0 0 0,1 0-1,-1 0 1,0 0 0,0 0-1,0 0 1,0 0 0,0 0-1,1 0 1,-1 0 0,0 0-1,8-14 254,20-76 391,-17 49-654,21-46 0,-32 86 3,0 0 0,0 1 0,1-1 0,-1 0 0,0 1 0,1-1 0,-1 0 0,0 1 0,1-1 0,-1 1 0,1-1 0,-1 1 0,1-1 0,-1 1 0,1-1 0,-1 1 0,1 0 0,0-1 0,-1 1 0,1 0 0,0-1 1,-1 1-1,1 0 0,0 0 0,-1-1 0,1 1 0,0 0 0,-1 0 0,2 0 0,0 1-8,-1-1 1,1 1-1,-1-1 0,1 1 1,-1 0-1,1-1 1,-1 1-1,0 0 1,1 0-1,-1 0 0,0 0 1,2 2-1,3 4-5,0 0 1,0 0-1,6 10 0,23 50 141,-27-48-355,2 0-1,0-1 1,15 19 0,-21-32-75,0 0 0,1 0 0,-1-1 1,1 0-1,0 0 0,0 0 0,1 0 1,-1-1-1,1 0 0,-1 0 0,1 0 1,0-1-1,0 0 0,10 2 0,13 0-2454</inkml:trace>
  <inkml:trace contextRef="#ctx0" brushRef="#br0" timeOffset="1">606 359 3633,'0'0'3765,"-8"8"-3565,-6 6 124,0 1 0,-13 18 0,22-26-209,0 0-1,1 0 0,0 0 0,0 1 1,0-1-1,1 1 0,0 0 0,1 0 1,-2 13-1,3-18-109,1 1 0,-1 0 0,1-1-1,0 1 1,1 0 0,-1-1 0,0 1 0,1 0 0,0-1 0,0 1 0,0-1 0,1 1 0,1 3 0,-2-5 10,0-1 0,1 0 0,-1 1 0,0-1 0,1 0 0,-1 0 0,1 0 1,-1 0-1,1 0 0,-1 0 0,1 0 0,0 0 0,0-1 0,-1 1 0,1-1 0,0 1 0,0-1 0,0 0 1,-1 0-1,1 0 0,0 0 0,0 0 0,0 0 0,0 0 0,-1 0 0,1-1 0,0 1 0,2-2 1,-1 1 25,0 0 1,0-1 0,0 1 0,0-1-1,0 0 1,0 0 0,-1 0 0,1 0 0,-1 0-1,1 0 1,-1-1 0,0 1 0,0-1 0,0 0-1,0 1 1,-1-1 0,1 0 0,-1 0 0,0 0-1,1 0 1,0-6 0,1-4-49,0 1-1,-1 0 1,-1 0 0,1-19-1,-2 21-162,-1 1-1,0-1 1,0 0-1,-1 0 0,0 1 1,0-1-1,-7-14 0,7 19-96,-1 0 0,0-1 0,0 1 0,0 0 0,0 1-1,-1-1 1,0 1 0,0-1 0,0 1 0,0 0 0,-1 1 0,0-1-1,-9-5 1</inkml:trace>
  <inkml:trace contextRef="#ctx0" brushRef="#br0" timeOffset="2">876 342 1560,'0'0'1533,"-1"10"-340,-3 33-10,1-15-470,0 0-1,3 44 1,5-53-622,-5-18-71,0 0 0,1 0 1,-1 0-1,0-1 1,1 1-1,-1 0 0,1-1 1,-1 1-1,1 0 0,-1-1 1,1 1-1,-1 0 0,1-1 1,0 1-1,-1-1 1,1 1-1,0-1 0,-1 0 1,1 1-1,0-1 0,1 1 1,-2-1 63,1-1 1,-1 1 0,1 0 0,0-1-1,-1 1 1,1 0 0,-1-1 0,0 1-1,1-1 1,-1 1 0,1-1 0,-1 1-1,0-1 1,1 1 0,-1-1 0,0 1-1,1-1 1,-1 1 0,0-1 0,0 1-1,0-1 1,1-1 0,4-18 493,-4 16-450,6-24-54,-2 0 1,-2-1-1,1-55 0,-4 83-134,0-1 0,0 1 0,0 0 0,1 0 0,-1-1 0,0 1 1,1 0-1,-1 0 0,1 0 0,-1-1 0,1 1 0,-1 0 0,1 0 0,0 0 0,-1 0 0,1 0 0,0 0 0,0 0 0,0 1 0,0-1 0,0 0 0,0 0 0,0 1 0,0-1 0,0 0 0,0 1 0,1-1 0,-1 1 0,0 0 0,0-1 0,0 1 0,1 0 0,-1 0 0,0 0 0,0-1 0,1 1 0,-1 1 0,2-1 0,6 0-829,-1 1 0,0 0 0,1 1 0,10 3 0,3 0-1489</inkml:trace>
  <inkml:trace contextRef="#ctx0" brushRef="#br0" timeOffset="3">1201 370 600,'0'0'4665,"4"9"-4363,45 131 4649,-42-166-4525,-3 13-382,-1-2-180,1 1 0,0 0-1,1 0 1,0 1 0,1-1 0,0 1-1,2 0 1,9-13 0,-17 25 126,1 1 0,-1-1-1,1 0 1,-1 0 0,1 1 0,-1-1-1,1 0 1,0 1 0,0-1 0,-1 0-1,1 1 1,0-1 0,0 1 0,0 0-1,0-1 1,0 1 0,-1-1 0,1 1-1,0 0 1,0 0 0,0 0 0,0 0-1,0-1 1,0 1 0,0 0 0,0 1-1,0-1 1,0 0 0,0 0 0,0 0-1,0 0 1,0 1 0,-1-1 0,1 0-1,0 1 1,0-1 0,0 1 0,0-1-1,-1 1 1,1 0 0,0-1 0,0 1-1,-1 0 1,1-1 0,-1 1 0,1 0-1,0 0 1,0 1 0,3 5-20,0 1-1,0-1 1,0 1 0,3 12 0,-3-7 51,0-12 540,1-7-226,4-12-105,-7 16-220,8-18-8,-3 5 10,1 0-1,15-20 0,-23 35-24,1 0-1,-1 0 1,0 0 0,1 0-1,-1 0 1,1 0 0,-1 0-1,0 1 1,1-1 0,-1 0-1,1 0 1,-1 0 0,0 0-1,1 1 1,-1-1-1,0 0 1,1 0 0,-1 1-1,0-1 1,0 0 0,1 1-1,-1-1 1,0 0 0,0 1-1,1-1 1,-1 0 0,0 1-1,0-1 1,0 1-1,0-1 1,0 0 0,1 2-1,8 17 36,-7-16-22,7 16 29,-4-5-323,2-1 1,0 0-1,0-1 0,10 13 1,-14-22-30,0 1 1,1-1-1,-1 0 1,1 0-1,0 0 1,0 0-1,0 0 1,0-1 0,1 0-1,-1 0 1,0 0-1,1 0 1,0-1-1,-1 0 1,1 0-1,6 1 1,16-1-2640</inkml:trace>
  <inkml:trace contextRef="#ctx0" brushRef="#br0" timeOffset="4">1772 331 3529,'0'0'6277,"-5"-2"-6176,4 2-100,0 0-1,0-1 0,0 1 0,0 0 0,0-1 0,0 1 1,0 0-1,0 0 0,0 0 0,0 0 0,-1 0 0,1 0 1,0 0-1,0 0 0,0 0 0,0 1 0,0-1 0,0 0 0,0 1 1,0-1-1,-1 1 0,0 1-1,1 0 0,-1 0 0,1 0 0,-1 0 0,1 0 0,0 0-1,-1 0 1,1 0 0,1 0 0,-1 1 0,-1 3 0,-1 3-7,1 1 1,0-1-1,1 1 0,0 0 0,0 0 1,1 16-1,1-23-21,-1 0 1,1 1-1,-1-1 1,1 0-1,0 0 0,0 0 1,0 0-1,1 0 1,-1-1-1,4 6 0,-4-7-17,0 1 0,1-1 0,-1 0 0,0 0-1,1 0 1,-1 0 0,1 0 0,0 0 0,-1 0-1,1 0 1,-1-1 0,1 1 0,0 0 0,0-1-1,-1 0 1,1 1 0,0-1 0,0 0 0,0 0-1,2 0 1,-1-1 44,-1 1 0,1-1-1,0 0 1,0 0 0,-1-1-1,1 1 1,0 0 0,-1-1-1,1 1 1,-1-1 0,0 0-1,1 0 1,-1 0 0,0 0-1,0 0 1,0-1 0,-1 1-1,1-1 1,-1 1 0,1-1-1,1-2 1,3-8 9,-1 1 0,0 0 0,4-17 0,-6 9-63,0 2 1137,-1 18-841,0 12-591,0 3 260,0 8-30,2 0-1,9 31 1,-13-53-4,1 1 0,-1-1 0,1 1-1,-1-1 1,1 1 0,0-1 0,0 1 0,0-1-1,0 0 1,0 0 0,0 1 0,0-1 0,0 0-1,0 0 1,0 0 0,1 0 0,-1 0 0,0 0-1,1-1 1,-1 1 0,1 0 0,-1-1 0,1 1-1,-1-1 1,1 1 0,-1-1 0,1 0 0,-1 1-1,1-1 1,0 0 0,-1 0 0,3-1 0</inkml:trace>
  <inkml:trace contextRef="#ctx0" brushRef="#br0" timeOffset="5">2172 0 7482,'0'0'1760,"4"64"-1696,-4-31 80,0 12 144,0 12-128,0 12-64,0 3-96,0-3 0,4-8-104,2-15-584,-1-5-696,-3-13-641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9:45.399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14 440 568,'0'0'4450,"-4"0"-4167,-5-1-247,9-1 7,23-7 136,274-61 1604,11 20-751,-156 27-579,1108-152 2224,-992 141-2522,412-37 463,-656 70-640,-15-1-35,0 1 0,0 1 0,0 0 0,0 0 0,0 1 1,1 0-1,11 4 0,-19-5-185,-1 1 0,1 0 0,-1 0-1,1 0 1,-1 1 0,0-1 0,1 0 0,-1 0 0,0 1 0,0-1 0,0 1 0,0-1 0,0 1-1,0-1 1,0 1 0,-1 0 0,1-1 0,-1 1 0,1 0 0,-1-1 0,1 1 0,-1 0-1,0 0 1,0 0 0,0 2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9:45.400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1820 2453 72,'0'0'5873,"0"-6"-5114,0 1-503,0-1 0,0 1 0,-1 0 0,0-1 0,0 1 0,-2-7 0,2 10-217,0 0 0,0 0 0,0 0 0,0 0 0,0 0 0,-1 0 0,1 1 0,0-1 0,-1 0 0,0 1 0,1-1 0,-1 1 0,0 0 0,1 0 0,-1-1 0,0 1 0,0 0 0,0 1 0,0-1 0,0 0 0,0 0 0,-3 0 0,1 0-54,0 1 0,0-1 0,0 1 0,0-1 0,0 1 0,0 0 0,0 1 0,0-1 0,0 1 0,0 0 0,0 0 0,1 0 0,-1 0 0,0 0 0,0 1 0,1 0 0,-1 0 0,1 0 0,-5 4 0,4-3 5,1 1 0,0-1 0,0 1 1,1 0-1,-1 0 0,1 0 0,0 0 0,0 0 0,0 0 1,0 1-1,1-1 0,0 1 0,0-1 0,0 1 1,0-1-1,1 9 0,-1-6 2,1 0-1,-1 0 1,2 0 0,-1 0 0,1 0 0,0 0-1,1 0 1,-1 0 0,2 0 0,-1 0-1,1 0 1,0-1 0,0 1 0,0-1-1,1 0 1,0 0 0,0 0 0,1-1-1,0 0 1,0 0 0,0 0 0,12 8 0,-7-6 31,2 0 0,-1-1 0,1 0 1,0-1-1,0-1 0,1 0 1,-1-1-1,1 0 0,0-1 1,0 0-1,0-1 0,0 0 1,0-1-1,18-2 0,-19 1 51,0-1-1,0 0 1,0-1 0,0-1-1,0 1 1,0-2-1,-1 0 1,0 0-1,0-1 1,0 0 0,-1-1-1,0 0 1,0-1-1,-1 0 1,10-10 0,-13 10 1,0 0 1,0 0 0,-1 0-1,-1-1 1,1 1 0,-1-1 0,0 0-1,-1-1 1,0 1 0,-1-1-1,3-17 1,-5 22-46,0 0-1,1 0 1,-1 1 0,-1-1-1,1 0 1,-1 0 0,0 1 0,0-1-1,0 0 1,-1 1 0,1 0-1,-1-1 1,0 1 0,-1 0-1,1 0 1,-1 0 0,0 0-1,0 0 1,0 0 0,0 1-1,0 0 1,-1-1 0,0 1 0,0 1-1,-7-6 1,3 5-121,0-1 0,0 1 0,0 0 0,-1 1 0,1 0 0,-1 0 0,1 0 1,-1 1-1,0 1 0,0 0 0,-12 1 0,7 1-670,-1 0 0,1 1 0,0 0 1,0 2-1,-26 11 0,10-2-2110</inkml:trace>
  <inkml:trace contextRef="#ctx0" brushRef="#br0" timeOffset="1">1887 34 616,'0'0'2621,"0"41"-2097,-4 218 1772,3 151-1182,10-307-929,-1 18-86,-11 30 94,7 159 186,1-259-298,-1 0 0,-4-1 0,-1 1 0,-2 0 0,-3-1 0,-21 86 0,21-112-1242,2 0 1,0 0-1,-1 41 1,5-47-1752</inkml:trace>
  <inkml:trace contextRef="#ctx0" brushRef="#br0" timeOffset="2">0 1858 16,'0'0'1426,"9"-2"-1120,38-6 705,77-2-1,267 10 1776,-137 2-2370,97 7 328,218-43 7,-301 12-703,974-15 120,-942 50 378,91 3-365,-371-16-229,47 3-247,-61-2-89,-1 0 0,0 0 0,0 0-1,0 0 1,0 1 0,0 0 0,0 0-1,0 1 1,7 4 0</inkml:trace>
  <inkml:trace contextRef="#ctx0" brushRef="#br0" timeOffset="3">125 1583 144,'0'0'2889,"4"-1"-2668,40-6 658,1 3 1,-1 1-1,62 5 0,-26-1-637,-39-1-110,104-4 182,-127 2-194,1-1 0,0-1 0,0 0 0,-1-2 0,28-11 0,-16 2-36,0 0 1,-1-2-1,-1-1 0,-1-1 0,36-33 1,-52 39 33,0 0 1,-1-1 0,-1 0 0,0 0-1,-1-1 1,10-23 0,-9 18-117,0 0 0,2 1-1,15-21 1,-7 12 220,-1-1-1,-1-1 0,-1 0 0,-2-1 0,-1-1 1,13-49-1,-19 60-214,0 0 1,2 0-1,0 1 0,1 0 1,1 0-1,14-18 1,-13 21 36,-2-1 0,0 0 1,-1 0-1,-1-1 0,-1 0 1,5-22-1,-11 38-44,6-14-9,-1 1-1,2 1 0,0-1 0,1 1 0,1 1 0,0 0 0,1 0 0,17-17 0,-12 11 7,0-2 1,-2 0-1,16-31 0,25-38-15,-15 40-56,-25 34 26,-1-1 0,-1 0 0,16-30 0,-26 42 35,1 1-1,0-1 1,0 1-1,0 0 1,0 0-1,1 0 1,0 1-1,0-1 1,0 1-1,0 0 1,1 1 0,-1-1-1,1 1 1,0 0-1,0 1 1,1 0-1,-1-1 1,0 2-1,8-2 1,13-1-74,0 0 1,0 2-1,37 2 0,-36 1 70,-15-1 13,0 2 1,-1 0-1,1 1 0,-1 0 1,0 0-1,1 1 0,-1 1 1,-1 0-1,1 1 0,10 7 1,2 2-7,-2 1 0,0 1 1,32 31-1,-40-31 11,-1 0-1,-1 1 1,0 0 0,-1 1-1,11 27 1,14 22 2,50 74 6,-5 8 23,-59-105 53,2-1 0,34 48 0,-41-68-14,1-2-1,0 0 1,2-1 0,1-1-1,45 34 1,-3-11-24,2-3 0,1-3 0,2-3 0,83 30 0,-10-28 538,-95-26-455,80 28 0,-102-30-192,-18-7-38,-1 1 1,1-1 0,0 2 0,-1-1 0,1 0 0,-1 1 0,0 0 0,0 0 0,0 1 0,9 7 0,-13-9-45,-1-1-1,1 0 1,-1 1-1,1-1 1,-1 0-1,0 1 1,1-1-1,-1 0 1,0 1-1,0-1 1,0 1-1,0-1 1,0 1-1,0-1 1,0 0-1,-1 1 1,1-1 0,0 0-1,-1 1 1,1-1-1,-1 0 1,-1 3-1,0 0-306,0 0 0,-1 0 0,1 0 0,-1 0 0,-5 4 0,-11 8-2056</inkml:trace>
  <inkml:trace contextRef="#ctx0" brushRef="#br0" timeOffset="4">2923 990 1672,'0'0'5264,"3"0"-5009,7 0-169,0 1 0,0 1 1,0-1-1,0 2 0,0-1 1,-1 1-1,1 1 0,-1-1 0,0 2 1,12 6-1,7 8 206,47 39 1,4 4 169,-54-45-356,132 82 184,-129-84-238,1-2 0,0 0 0,57 16 0,113 26-9,-196-54-193,1 0 1,-1 0-1,1 0 1,-1 1-1,0-1 0,0 1 1,0 0-1,0 0 1,5 5-1,-6-6-239,-1 1 1,1 0-1,0 0 0,-1 1 1,0-1-1,0 0 0,0 0 1,0 1-1,1 2 1</inkml:trace>
  <inkml:trace contextRef="#ctx0" brushRef="#br0" timeOffset="5">2677 895 72,'0'0'2042,"-1"-5"-1665,1 1-116,0 3-138,0-1 1,0 1 0,0 0-1,0-1 1,0 1-1,-1-1 1,1 1 0,-1 0-1,1-1 1,-1 1 0,1 0-1,-1 0 1,0-1 0,1 1-1,-1 0 1,0 0-1,-1-2 288,1 6-416,0-1 0,1 1 0,0-1-1,0 1 1,-1 0 0,2-1 0,-1 1 0,1 4 0,0 5 5,-3 212 860,3 211 1008,4-361-1757,0 35-3099,-6-94 952</inkml:trace>
  <inkml:trace contextRef="#ctx0" brushRef="#br0" timeOffset="6">880 1755 512,'6'-9'818,"145"-212"1560,10-16-1206,-77 93-904,12-20-167,-88 152-89,0 1 0,0-1 0,14-11 0,-19 19-151,1 1 1,0 0 0,0 0-1,0 0 1,0 0 0,0 1-1,1-1 1,-1 1 0,1 0-1,0 0 1,-1 1-1,7-2 1,6 2-1664</inkml:trace>
  <inkml:trace contextRef="#ctx0" brushRef="#br0" timeOffset="7">1093 1755 1432,'0'0'1570,"4"-10"-606,17-31-625,2 1 0,36-48 1,70-75 296,-90 115-469,235-323 42,-235 317-495,-11 25-2727</inkml:trace>
  <inkml:trace contextRef="#ctx0" brushRef="#br0" timeOffset="8">1552 1725 4121,'0'0'816,"24"-57"-280,14 9-296,21-19-104,13-14 24,4-2-56,-1 0-96,-9 6 56,-4 3-64,-11 7 0,-12 16-80,-14 15-224,-10 15-248,-5 7-704,-2 3-168</inkml:trace>
  <inkml:trace contextRef="#ctx0" brushRef="#br0" timeOffset="9">1940 1736 368,'0'0'5097,"9"-47"-4441,17 3-400,15-19-120,11-12-56,6-6 0,3 0-32,-4 5-48,-2-1-16,-6 5-160,-13 15-296,-10 16-80,-6 11-648,-9 14-184</inkml:trace>
  <inkml:trace contextRef="#ctx0" brushRef="#br0" timeOffset="10">2370 1597 1112,'0'0'2457,"0"-52"-1161,11 1-536,15-21-384,7-5-128,5 4-160,-5 13-88,-14 25-376,-8 12-1784</inkml:trace>
  <inkml:trace contextRef="#ctx0" brushRef="#br0" timeOffset="11">2649 2113 144,'0'0'6295</inkml:trace>
  <inkml:trace contextRef="#ctx0" brushRef="#br0" timeOffset="12">2700 2038 1032,'0'0'2166,"2"0"-2065,7 4 33,0 0-1,-1 0 0,0 0 1,0 1-1,0 0 1,0 1-1,-1 0 0,0 0 1,7 8-1,56 70 953,-59-70-1105,12 15 110,52 73-102,-75-102-20,0 0 0,0 0 0,0 1 0,0-1-1,0 0 1,1 0 0,-1 0 0,0 1 0,0-1 0,0 0 0,0 0 0,0 0 0,0 1 0,0-1 0,0 0 0,0 0-1,-1 0 1,1 1 0,0-1 0,0 0 0,0 0 0,0 0 0,0 1 0,0-1 0,0 0 0,0 0 0,0 0 0,-1 0-1,1 1 1,0-1 0,0 0 0,0 0 0,0 0 0,-1 0 0,1 0 0,0 0 0,0 1 0,0-1 0,0 0 0,-1 0-1,1 0 1,0 0 0,0 0 0,0 0 0,-1 0 0,1 0 0,0 0 0,0 0 0,-1 0 0,1 0 0,0 0-1,0 0 1,0 0 0,-1 0 0,1 0 0,0 0 0,0 0 0,0-1 0,0 1 0,-1 0 0,1 0 0,0 0 0,0 0-1,-3 0-140,-8 0-1702</inkml:trace>
  <inkml:trace contextRef="#ctx0" brushRef="#br0" timeOffset="13">2704 2070 464,'0'0'1152,"-1"10"-1136,-1 35-108,-1 2 3866,3-82-3323,-2 13-394,2-1 1,1 0 0,1 1 0,1-1 0,10-39 0,-13 61-70,0 1 1,0-1-1,0 1 1,0-1-1,1 1 1,-1-1-1,0 0 1,0 1-1,1-1 1,-1 1-1,0-1 1,1 1-1,-1 0 1,1-1-1,-1 1 1,1-1-1,-1 1 0,1 0 1,-1-1-1,1 1 1,-1 0-1,1-1 1,-1 1-1,1 0 1,-1 0-1,1 0 1,-1-1-1,1 1 1,0 0-1,1 0-38,-1 1 1,0-1-1,0 0 1,1 1-1,-1-1 0,0 1 1,0 0-1,0-1 0,0 1 1,0 0-1,0 0 0,0-1 1,1 2-1,25 33-1322,-25-33 1282,15 24-1317,-2-2-699</inkml:trace>
  <inkml:trace contextRef="#ctx0" brushRef="#br0" timeOffset="14">2984 2741 2513,'0'0'421,"4"9"-380,3 8 166,0 0 0,-2 0-1,0 0 1,0 1 0,2 32 2180,-8-72-317,-1 0-2154,1 0 1,1 0-1,0 0 1,2 0-1,1 0 0,1 0 1,0 0-1,12-30 1,-16 51 57,0 1 0,0-1 0,0 0 0,0 1-1,1-1 1,-1 1 0,0-1 0,0 1 0,1-1 0,-1 1 0,0-1 0,1 1 0,-1-1 0,1 1 0,-1-1 0,1 1 0,-1 0 0,1-1 0,-1 1 0,1 0 0,-1-1 0,1 1 0,-1 0 0,1 0 0,-1-1 0,1 1 0,0 0 0,-1 0 0,1 0 0,-1 0 0,1 0 0,0 0-1,1 0-19,-1 1 0,0 0-1,1-1 1,-1 1 0,0 0-1,1 0 1,-1 0-1,0 0 1,0 0 0,0 0-1,0 0 1,2 2 0,2 4-27,0 0 1,0 1 0,4 10 0,8 27 95,-11-29 17,20 32 1681,-26-48-1683,6-10 978,4-19-354,-9 25-647,12-35-92,13-44-309,-24 71-953,0 1-1,0-23 1</inkml:trace>
  <inkml:trace contextRef="#ctx0" brushRef="#br0" timeOffset="15">3380 2413 1688,'0'0'2209,"-5"8"-2074,-2 3 58,1 1 1,0 0 0,1 0 0,1 0 0,0 1 0,0-1 0,1 1 0,-2 20 0,4-24-110,1 1 0,0 0 0,1-1 0,0 1 0,0-1 0,1 1 0,0-1 0,6 16 0,-6-19-221,1-1-1,0 1 1,0-1 0,1 0-1,0 0 1,-1-1 0,1 1-1,1-1 1,-1 1 0,1-1-1,0-1 1,0 1 0,0-1-1,10 5 1,3 1-1413,-1-5-445</inkml:trace>
  <inkml:trace contextRef="#ctx0" brushRef="#br0" timeOffset="16">3655 2549 1240,'0'0'2673,"-9"0"-1924,-45 1-63,52-1-678,0 1 0,1-1 0,-1 1 0,0 0 0,1 0 0,-1 0 0,1 0 0,-1 0 0,1 0 0,-1 1 0,1-1 0,0 0 0,0 1 0,0-1 0,0 1 0,0-1 0,0 1 0,0-1 1,0 1-1,0 0 0,1-1 0,-1 1 0,1 0 0,-1 0 0,1 0 0,0 2 0,-2 3 33,1 0-1,0 0 1,1 0 0,0 0 0,1 12-1,-1-17-42,1 0 0,0 0 0,-1 0 0,1-1 0,0 1-1,0 0 1,0-1 0,0 1 0,0-1 0,0 1 0,1-1 0,-1 1 0,0-1-1,1 0 1,-1 1 0,1-1 0,-1 0 0,1 0 0,0 0 0,-1 0 0,1-1-1,0 1 1,0 0 0,0-1 0,-1 1 0,4-1 0,-2 1 6,0-1 1,0 1-1,0-1 1,-1 0-1,1 0 1,0 0-1,0 0 1,-1-1 0,1 1-1,0-1 1,0 0-1,-1 0 1,1 0-1,0 0 1,-1 0-1,1 0 1,2-3-1,4-5-65,0 0 0,-1-1 1,0 0-1,-1 0 0,0-1 0,-1 0 0,0 0 0,5-13 0,-12 27-66,1 0 0,-1 0-1,1 0 1,0 0 0,0 1 0,0-1-1,1 3 1,0 9 170,-3 10-59,1-18-126,1 1-1,-1 0 1,1 0 0,1-1-1,-1 1 1,1 0 0,2 8-1,3-7-1812</inkml:trace>
  <inkml:trace contextRef="#ctx0" brushRef="#br0" timeOffset="17">3893 2330 4297,'0'0'1560,"11"56"-1376,-6-27 128,1 3-200,0 0-96,0-1-8,0-2-8,-2-3 24,-2-2-24,-2-4-136,-8 2-464,-7-5-424,-2-8-664</inkml:trace>
  <inkml:trace contextRef="#ctx0" brushRef="#br0" timeOffset="18">2431 1986 24,'0'0'1674,"-4"1"-1661,3-1 23,-1 1 1,1-1-1,-1 1 1,1-1-1,-1 1 1,1 0-1,0-1 0,-1 1 1,1 0-1,0 0 1,0 0-1,-1 0 0,1 0 1,0 1-1,0-1 1,0 0-1,0 0 1,1 1-1,-1-1 0,0 0 1,1 1-1,-1-1 1,0 1-1,1-1 0,0 1 1,-1-1-1,1 1 1,0-1-1,0 1 1,0 0-1,0-1 0,0 1 1,0-1-1,0 1 1,0-1-1,1 1 1,-1-1-1,2 3 0,-2-3-28,1 0 0,0 0 0,0 1 0,0-1 0,0 0 0,0 0 0,0 0 0,0 0 0,0-1 0,0 1 0,0 0 0,1 0 0,-1-1 0,0 1 0,1-1 0,-1 1 0,0-1 1,1 1-1,-1-1 0,0 0 0,1 0 0,-1 0 0,1 0 0,1 0 0,2 1 40,0-1 0,0 0 0,0 0-1,0 0 1,8-2 0,-10 0 3,0 1 0,0-1 0,0 0 0,0 0 0,-1 0-1,1 0 1,-1 0 0,0-1 0,1 1 0,-1-1 0,0 1-1,0-1 1,-1 0 0,1 0 0,-1 0 0,1 0 0,-1 0-1,0 0 1,0 0 0,0 0 0,0 0 0,-1-1 0,1 1-1,-1 0 1,0-7 0,-1 36 647,0-21-672,1 0 0,-1 0-1,1 0 1,0 1 0,0-1 0,1 0-1,0 0 1,0 0 0,0 0 0,0-1-1,1 1 1,0 0 0,0 0 0,0-1-1,0 1 1,1-1 0,6 8 0,-1-3-538,0 0-1,16 12 1,-6-11-2214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9:45.419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55 1031 96,'25'-53'368,"6"-16"-344,-1 6-24</inkml:trace>
  <inkml:trace contextRef="#ctx0" brushRef="#br0" timeOffset="1">0 66 40,'13'-13'5483,"11"9"-5592,37 0 1,-28 3 64,38-7-1,-38 3-54,38 0-1,-13 5 1,-4 1-304,66-7 0,-67-2 447,-22 3-22,54-3 0</inkml:trace>
  <inkml:trace contextRef="#ctx0" brushRef="#br0" timeOffset="2">664 101 304,'0'0'3585,"-1"42"-3729,1-26 144,0 2-544,0 9-56,0-5-593</inkml:trace>
  <inkml:trace contextRef="#ctx0" brushRef="#br0" timeOffset="3">669 709 16,'0'0'368,"-4"50"-312,2-35 0,0 1-40,0 0-8,0 3-8,1-1-64,1 1-368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9:45.423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2566 434 288,'0'0'2998,"-1"-3"-2577,-1-1-278,-2-12 593,2 65 4,1-21-751,3 43 0,5 22 179,-4 0 1,-14 164-1,-8 62 599,16-244-662,6 352 404,1-294 343,-1 69-435,-2-117-4576,-1-65 1555</inkml:trace>
  <inkml:trace contextRef="#ctx0" brushRef="#br0" timeOffset="1">10 1776 728,'0'0'3973,"-2"-2"-3593,1 2-353,1 0-1,-1-1 1,1 1-1,-1 0 1,1 0 0,0-1-1,-1 1 1,1 0-1,0 0 1,-1-1 0,1 1-1,0 0 1,-1-1-1,1 1 1,0 0-1,0-1 1,-1 1 0,1-1-1,0 1 1,0 0-1,0-1 1,0 1 0,-1-1-1,1 1 1,0-1-1,0 1 1,0 0 0,0-1-1,0 1 1,0-1-1,0 1 1,0-1-1,0 1 1,0-1 0,1 1-1,-1 0 1,0-1-1,0 1 1,0-1 0,1 0-1,22-10 819,14 0-358,1 1 0,75-9 1,78 5-321,-159 12-103,149 0-1857</inkml:trace>
  <inkml:trace contextRef="#ctx0" brushRef="#br0" timeOffset="2">501 1524 3089,'0'0'1951,"10"1"-1807,-2-1-59,-1 0 1,1 1-1,0 0 1,0 0-1,0 1 0,0 0 1,-1 1-1,1 0 1,-1 0-1,0 0 1,0 1-1,0 0 1,8 6-1,-9-5-3,-1 0 0,0 0 0,0 1-1,0 0 1,-1 0 0,0 0 0,0 0 0,0 1 0,-1 0-1,4 12 1,-6-16-10,0 0-1,0 0 1,0 1-1,-1-1 0,0 0 1,1 0-1,-1 1 1,-1-1-1,1 0 0,0 0 1,-1 1-1,1-1 1,-1 0-1,0 0 1,0 0-1,-1 0 0,1 0 1,0 0-1,-1 0 1,0 0-1,0-1 1,0 1-1,0 0 0,0-1 1,0 0-1,-4 4 1,-8 3 49,0 0 0,0-1 1,0 0-1,-1-1 0,-17 5 1,12-4-418,1 0 0,-21 13 1,40-21 248,-1 0 0,1 0 0,0 0 0,0 1 0,-1-1 1,1 0-1,0 0 0,0 0 0,-1 0 0,-1 4-891,2-3 891,0-1 1,0 0-1,0 1 0,0-1 0,0 0 0,0 0 0,0 1 0,0-1 0,0 0 0,0 0 1,0 1-1,0-1 0,1 0 0,-1 0 0,0 0 0,4 3-891,-4-3 891,1 0 1,-1 0-1,21 5-2233,3-5-87</inkml:trace>
  <inkml:trace contextRef="#ctx0" brushRef="#br0" timeOffset="3">1253 1774 312,'0'0'2173,"21"0"-1205,1148 7 2516,-420-21-3094,-438 5-246,126-7-85,-399 13-48,592-49 111,-229 25 1288,-397 27-1439,0 0 1,0 0 0,0 1-1,0 0 1,-1-1 0,1 1-1,0 0 1,5 2 0,-9-2-68,1-1 0,0 1 0,0-1 0,-1 1 0,1 0 0,0-1 0,-1 1 0,1-1 0,0 1 0,-1 0 0,1 0 0,-1-1 0,1 1 0,-1 0 0,0 0 0,1 0 0,-1 0 0,0-1 0,0 1 0,1 0 0,-1 0 0,0 0 0,0 0 0,0 0 0,0 0 0,0 0 0,0-1 0,0 1 0,0 0 0,-1 0 0,1 0 0,0 0 0,0 0 0,-1 0 0,1-1 0,-1 1 0,1 0 0,-1 0 0,1 0 0,-1-1 0,0 2 0,-11 11-2394</inkml:trace>
  <inkml:trace contextRef="#ctx0" brushRef="#br0" timeOffset="4">2878 2305 432,'0'0'2919,"-8"-2"-2768,-2 0-121,1 0 76,0 0 1,0 0 0,0 1-1,-18 0 1,25 1-87,0 0 0,0 0 0,0 0 0,0 1 0,0-1 0,1 0 0,-1 1 0,0 0 0,0-1 0,1 1 0,-1 0 0,0 0 1,1 0-1,-1 0 0,1 0 0,-1 0 0,1 0 0,-1 1 0,1-1 0,0 1 0,0-1 0,0 1 0,-1-1 0,2 1 0,-1-1 0,0 1 0,0 0 0,0 0 0,1-1 0,-1 1 0,1 0 0,-1 3 0,1-1 48,-1 0 0,1 0 1,0-1-1,0 1 0,0 0 0,1-1 0,-1 1 0,1 0 0,0-1 0,0 1 0,0-1 0,1 1 0,-1-1 0,1 0 0,0 0 0,0 1 0,3 3 0,-1-3-9,1 1-1,-1-1 1,1 0-1,0-1 0,0 1 1,0-1-1,0 0 1,1 0-1,9 3 0,4 0 47,-1-1 0,1-1 1,0-1-1,0-1 0,35 1 0,-45-3-63,1 0 0,0-1 1,-1 0-1,1-1 1,0 0-1,-1 0 1,17-7-1,-22 7 1,-1 1-1,0-1 1,1 0 0,-1 0-1,0-1 1,0 1 0,-1-1-1,1 1 1,0-1 0,-1 0-1,0 0 1,1 0-1,-1 0 1,0-1 0,-1 1-1,1 0 1,-1-1 0,1 0-1,-1 1 1,0-1 0,0 0-1,-1 1 1,1-5-1,0 1-39,-1 0-1,-1 0 1,1 0-1,-1 0 1,0 0-1,0 0 0,-1 1 1,0-1-1,0 0 1,-1 1-1,0 0 1,0 0-1,0-1 0,-1 2 1,0-1-1,0 0 1,0 1-1,-1 0 1,0 0-1,0 0 0,0 1 1,-1-1-1,1 1 1,-1 0-1,0 1 1,0 0-1,0 0 0,-1 0 1,1 0-1,-1 1 1,1 0-1,-11-1 1,2 1-612,0 1 1,0 1 0,-1 0-1,1 1 1,0 0 0,0 2 0,0-1-1,-19 8 1,-4 0-2118</inkml:trace>
  <inkml:trace contextRef="#ctx0" brushRef="#br0" timeOffset="5">1030 1540 488,'0'0'6232,"22"-7"-6191,-13 4-38,1-1 3,1 0 0,0 1 0,0 0 0,22-2-1,65-6 70,-50 8-65,1 2 0,88 10-1,-37 2 42,1-5 0,129-8 0,-192 0-29,1-1 0,-1-2 0,-1-2 0,65-19 0,-23 0-9,-21 9 141,91-43 1,-134 52-7,-1-2 0,0 0 0,0-1 0,18-19 0,17-13 169,79-66 467,-39 31-370,-78 68-345,0-1 0,-1-1 0,9-13 0,-9 12-65,1-1 0,16-14 0,-18 20-4,3-4-6,1 1-1,1 0 1,0 0 0,0 2 0,31-17-1,1 7-7,112-55 50,-71 26-37,59-35 18,-96 54-13,0 2 0,2 1 0,1 4 1,1 1-1,81-19 0,-52 24-11,100-7-1,86 9-3,-53 4 37,-41 5-31,-40 2 19,293 8 33,-416-1-81,-11 2-1138,-2-5 904,0 0 0,0 1 0,-1 0-267,0-1 267,1 0 0,-1 0 0,1 0 0,0 0 0,-1 0 0,-1 0 0,-16 6-1928</inkml:trace>
  <inkml:trace contextRef="#ctx0" brushRef="#br0" timeOffset="6">2598 18 120,'0'0'3621,"0"-3"-3257,-1-9-212,1 10-240,0 31-616,-12 227 1160,3-122-273,-9 181-2033,16-287-68</inkml:trace>
  <inkml:trace contextRef="#ctx0" brushRef="#br0" timeOffset="7">1180 528 224,'8'-1'408,"369"-34"1270,-218 24-1571,70 3-90,5-1-10,-95 1-18,90-9-10,85-31 8,129-16 42,-369 55-55,436-31 470,-163 14-440,-1-1 6,-62 36 82,-97-5 1021,36 2-2302,-204-4-652</inkml:trace>
  <inkml:trace contextRef="#ctx0" brushRef="#br0" timeOffset="8">852 648 1400,'0'0'3306,"1"-10"-3115,0 0-137,0 5-11,-1-1-1,1 0 1,0 1 0,1-1 0,-1 1 0,1-1 0,0 1 0,1 0 0,4-8 0,46-66 684,-32 50-376,-1-1 0,-1-1 0,21-48 0,-35 68-485,-5 21-644,-1 4 863,1 5-73,-1-10-18,1 0 0,0 0 1,0 0-1,1 0 0,0 0 1,1 0-1,0 0 0,0-1 0,8 17 1,-2-9-1184,0 0 0,-1 0 0,10 34 0,-14-35-366</inkml:trace>
  <inkml:trace contextRef="#ctx0" brushRef="#br0" timeOffset="9">991 780 1488,'0'0'3625,"67"-27"-3625,-45 22 0,8 5-120,-5 0-624,-4 2-864</inkml:trace>
  <inkml:trace contextRef="#ctx0" brushRef="#br0" timeOffset="10">3264 1747 312,'0'0'864,"0"45"-760,0-35-24,0 1-72,0-2 120,3 1-112,-1-2-8,1-1 48,-1-1-48,0 0-8,0-1 0,0-2-16,-1 2-128,3-1-248,-1 0-64</inkml:trace>
  <inkml:trace contextRef="#ctx0" brushRef="#br0" timeOffset="11">3460 2158 120,'0'0'6029,"-2"-5"-5088,0 1-679,1 2-181,0 0-1,0 1 1,0-1 0,1 0-1,-1 0 1,1 1-1,-1-1 1,1 0 0,0 0-1,-1-3 1,4 4-42,0 0 0,-1 0 0,1 0 0,0 1 0,0-1-1,0 1 1,-1 0 0,1 0 0,0 0 0,4 0 0,-5 0-32,1 1-20,0-1 0,0 0 0,0 1 0,0 0 0,0 0 0,-1 0-1,1 0 1,0 0 0,-1 0 0,1 1 0,-1-1 0,1 1 0,-1-1 0,0 1 0,0 0 0,1 0 0,-1 0 0,-1 1 0,1-1 0,0 0 0,0 1 0,-1-1 0,0 1 0,2 4-1,0-2-21,-1 0-1,-1 0 0,1 0 1,-1 0-1,0 1 0,0-1 0,0 0 1,-1 1-1,0-1 0,0 0 0,0 1 1,-2 8-1,1-11-168,0-1-1,0 1 1,-1-1-1,1 1 1,-1-1 0,0 1-1,1-1 1,-1 0-1,0 0 1,0 0 0,-1 0-1,1 0 1,0 0 0,-1-1-1,1 1 1,-1-1-1,1 1 1,-1-1 0,0 0-1,1 0 1,-1 0-1,-5 0 1</inkml:trace>
  <inkml:trace contextRef="#ctx0" brushRef="#br0" timeOffset="12">3643 2061 2713,'0'0'2120,"0"52"-1864,2-34 168,3 2-72,3 2-248,1 0-96,3 1-8,6 8-112,-1-5-1104,-2-8-1393</inkml:trace>
  <inkml:trace contextRef="#ctx0" brushRef="#br0" timeOffset="13">2560 1625 280,'0'0'1348,"-30"-12"-335,-42 5-836,-120-5 622,113 11-788,29-1 7,0 3-1,-65 8 1,98-7-66,-1-1 0,1 0 1,0-1-1,-31-5 0,59 11-1466,-3 13 1500,-1 14 10,-1 0 0,-2 0 1,-1 1-1,-3 64 0,0-56-175</inkml:trace>
  <inkml:trace contextRef="#ctx0" brushRef="#br0" timeOffset="14">1853 2105 760,'0'0'1430,"0"8"-1352,-2 3-12,1 29 103,1-39-168,0-1-1,0 1 1,0 0-1,0 0 0,1 0 1,-1 0-1,0 0 1,0 0-1,1 0 1,-1 0-1,0-1 1,1 1-1,-1 0 0,1 0 1,-1 0-1,1-1 1,0 1-1,-1 0 1,1-1-1,0 1 1,-1 0-1,1-1 0,0 1 1,0-1-1,-1 1 1,1-1-1,0 0 1,0 1-1,0-1 1,0 0-1,0 1 0,0-1 1,0 0-1,-1 0 1,1 0-1,0 0 1,0 0-1,0 0 1,0 0-1,0 0 0,1 0 1,1-1 36,0 0 0,0 1 0,0-1-1,0 0 1,-1 0 0,1 0 0,0-1 0,0 1 0,-1-1 0,1 1 0,3-4 0,2-3 292,-1 1 1,0-1 0,0 0-1,-1-1 1,1 0 0,-2 0 0,1 0-1,3-11 1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9:45.438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218 697 1384,'0'0'5648,"20"-6"-4560,4 1-1121,0 2-1,0 0 0,0 2 1,0 0-1,0 2 0,32 5 0,-50-5-472,-1 1-1,1 0 0,-1 0 1,1 0-1,-1 1 1,0 0-1,0 0 0,7 6 1</inkml:trace>
  <inkml:trace contextRef="#ctx0" brushRef="#br0" timeOffset="1">133 923 3881,'0'0'3513,"54"0"-2921,-29 0-256,3 0-208,4 0-24,0 0-40,1 0-48,1 0-16,-1 0-200,-1-1-536,8-3-713,-10-1-647,-7-2-2057</inkml:trace>
  <inkml:trace contextRef="#ctx0" brushRef="#br0" timeOffset="2">844 619 4177,'0'0'1715,"2"11"-1600,16 82 1231,14 86 1131,-11-39-1890,-27-214-54,3-106-1,3 174-535,0 1-1,1-1 1,0 1-1,0-1 0,0 1 1,2-7-1,-2 11-18,0-1 1,-1 1-1,1 0 1,0-1-1,0 1 1,0 0-1,0-1 1,0 1-1,0 0 1,0 0-1,1 0 1,-1 0-1,0 0 0,1 0 1,-1 0-1,0 1 1,1-1-1,-1 0 1,1 1-1,-1-1 1,1 1-1,-1-1 1,1 1-1,0 0 1,2 0-1,20 0-1049,0 2-1,0 0 1,0 2 0,0 1 0,-1 0-1,28 11 1,-41-13 399,16 5-2054</inkml:trace>
  <inkml:trace contextRef="#ctx0" brushRef="#br0" timeOffset="3">1311 772 1480,'0'0'5008,"-7"0"-4797,4 0-204,-1 0 0,1 1 1,0-1-1,-1 0 1,1 1-1,-1 0 0,1 0 1,0 0-1,0 0 0,0 1 1,0-1-1,0 1 1,0 0-1,0-1 0,0 1 1,1 1-1,-1-1 0,1 0 1,-1 1-1,-3 5 0,-2 2 137,1 1-1,0-1 0,1 2 0,0-1 0,0 1 0,2 0 0,-1 0 1,2 1-1,-1-1 0,2 1 0,0-1 0,0 1 0,1 0 0,1 18 1,0-28-141,0-1 1,1 1-1,-1-1 1,1 0-1,-1 1 1,1-1-1,0 0 1,0 0-1,0 1 1,0-1-1,0 0 1,1 0-1,-1 0 1,1 0-1,-1-1 1,1 1-1,0 0 1,-1-1 0,1 1-1,0-1 1,0 1-1,0-1 1,0 0-1,0 0 1,1 0-1,-1 0 1,0 0-1,0 0 1,1-1-1,-1 1 1,4 0-1,-2-1-1,1 0-1,-1 0 0,1 0 0,-1 0 1,0-1-1,1 0 0,-1 1 1,0-2-1,0 1 0,1 0 1,-1-1-1,0 0 0,-1 0 0,1 0 1,0 0-1,5-5 0,-1 0-95,-1 0 1,0-1-1,-1 0 0,0 0 0,0-1 0,-1 1 0,0-1 0,5-12 0,-7 14 55,-1 0-1,1-1 1,-1 1-1,-1-1 0,1 1 1,-1-1-1,-1 1 0,1-1 1,-1 0-1,-1 0 1,-1-12-1,2 19 60,0 0 0,0 0 1,0 1-1,0-1 0,-1 0 0,1 0 1,0 0-1,0 0 0,-1 0 0,1 0 1,-1 0-1,1 1 0,-1-1 0,1 0 1,-1 0-1,1 1 0,-1-1 0,1 0 1,-1 1-1,0-1 0,0 0 0,1 1 1,-1-1-1,0 1 0,0-1 0,0 1 1,1 0-1,-1-1 0,0 1 0,0 0 1,0 0-1,0-1 0,0 1 0,0 0 1,0 0-1,0 0 0,0 0 0,0 0 1,1 0-1,-3 1 0,1 0-18,0 0-1,0-1 1,0 1 0,1 0-1,-1 1 1,0-1-1,1 0 1,-1 0-1,0 1 1,1-1 0,0 1-1,-1-1 1,1 1-1,0 0 1,0 0 0,0-1-1,-1 4 1,-1 1 2,1 0 0,0 0 0,1 1-1,-1-1 1,1 1 0,0-1 0,1 1 0,0 0 0,0-1 0,0 1 0,1 0 0,0-1-1,0 1 1,1-1 0,-1 0 0,6 11 0,-5-12-109,0 0 0,1-1 0,0 1 0,0-1 0,0 0 0,1 0 0,-1 0 0,1 0 0,0-1 0,0 0 0,0 1 0,0-1 0,1-1 0,-1 1 0,1-1 0,0 0 0,0 0-1,0 0 1,0 0 0,0-1 0,6 1 0,19 1-2010,-3-2-695</inkml:trace>
  <inkml:trace contextRef="#ctx0" brushRef="#br0" timeOffset="4">1558 891 4233,'0'0'1694,"-2"9"-1337,-3 9-44,1 1 0,-2 23 0,5-35-235,1 1-1,0-1 0,1 0 1,1 13-1,-1-18-67,-1 1 1,1-1-1,0 1 1,0-1-1,0 0 1,0 0-1,0 1 1,0-1-1,1 0 1,-1 0-1,1 0 1,-1 0-1,1 0 1,3 2-1,-4-3 7,-1-1-1,1 0 1,0 1-1,-1-1 1,1 0-1,0 0 1,0 0 0,-1 1-1,1-1 1,0 0-1,0 0 1,-1 0-1,1 0 1,0 0-1,0 0 1,-1 0 0,1-1-1,0 1 1,-1 0-1,1 0 1,0-1-1,0 1 1,-1 0 0,1-1-1,-1 1 1,1 0-1,0-1 1,-1 1-1,1-1 1,-1 1 0,1-1-1,-1 1 1,1-1-1,-1 0 1,1 1-1,-1-1 1,0 1 0,1-1-1,-1 0 1,0 0-1,1 1 1,-1-2-1,13-34 500,-12 32-533,4-19 76,-1 0 1,2-26 0,-4 27 153,1 0-1,8-34 1,-11 55-169,0 0 0,1 1 1,-1-1-1,0 0 0,0 0 0,1 0 0,-1 0 0,1 1 0,-1-1 0,1 0 0,-1 0 0,1 1 0,-1-1 0,1 0 0,0 1 0,-1-1 0,1 0 0,0 1 0,0-1 0,-1 1 0,1-1 0,0 1 0,0 0 0,0-1 0,0 1 0,0 0 0,1 0-37,0 0 0,-1 0 0,1 0 0,-1 0 0,1 1 0,-1-1 0,1 1 0,-1-1 0,1 1 0,-1 0 0,1-1 1,-1 1-1,3 2 0,2 1-41,-1 1 1,1 0 0,-1 0 0,0 1 0,6 7 0,-6-5 25,0 0 0,-1 0 1,0 0-1,0 0 1,-1 1-1,0 0 0,3 15 1,-2 0-736,1 38 1,-2-19-1060,-3-42 1675,0 0-1,0 0 1,0-1-1,0 1 0,0 0 1,0 0-1,0 0 1,0 0-1,0-1 0,1 1 1,-1 0-1,0 0 1,1-1-1,-1 1 1,1 0-1,-1 0 0,1-1 1,-1 1-1,1 0 1,-1-1-1,1 1 0,-1-1 1,1 1-1,0-1 1,-1 1-1,1-1 1,0 1-1,0-1 0,-1 0 1,1 1-1,0-1 1,0 0-1,0 0 0,-1 1 1,1-1-1,0 0 1,0 0-1,1 0 1</inkml:trace>
  <inkml:trace contextRef="#ctx0" brushRef="#br0" timeOffset="5">2125 801 1744,'0'0'5632,"-9"-1"-5512,-28-2-65,36 4-49,0-1 1,-1 0-1,1 1 1,0 0-1,-1-1 1,1 1-1,0 0 1,0 0-1,0-1 1,0 1-1,0 0 1,0 0-1,0 0 1,0 1-1,0-1 1,0 0-1,1 0 1,-1 0-1,0 0 1,1 1-1,-1-1 1,1 0-1,-1 1 1,1-1-1,-1 2 1,-1 3 67,-7 17 387,1-1 0,-10 44 0,15-54-366,1 0 0,1 1 0,0-1-1,1 0 1,0 0 0,1 1 0,4 17-1,-4-24-71,1 0-1,1-1 1,-1 1-1,1-1 0,0 0 1,0 0-1,0 0 0,1 0 1,0-1-1,0 1 1,0-1-1,0 0 0,1 0 1,7 5-1,-10-7-5,0-1 0,0 0 0,1 0 0,-1 0 0,0 0 0,0 0-1,0 0 1,1 0 0,-1-1 0,1 1 0,-1-1 0,0 0 0,1 1 0,-1-1 0,1 0 0,-1 0-1,0-1 1,1 1 0,-1-1 0,1 1 0,-1-1 0,0 0 0,0 1 0,1-1 0,-1 0 0,0-1 0,0 1-1,0 0 1,0-1 0,0 1 0,0-1 0,-1 1 0,1-1 0,0 0 0,-1 0 0,1 0 0,-1 0-1,2-2 1,5-12 36,1 0-1,-2 0 1,0-1-1,-1 0 1,6-27-1,11-91-295,-16 79 60,-3 1-1,-3-1 0,-2 1 0,-14-99 0,14 151 256,1-1 256,-1 0-1,0 0 0,0 0 0,0 0 1,0 0-1,0 1 0,-1-1 1,0 0-1,-3-5 0,5 10-320,-1-1 0,1 1-1,-1-1 1,1 0 0,0 1 0,-1-1-1,1 1 1,0-1 0,-1 1-1,1-1 1,0 1 0,0 0 0,-1-1-1,1 1 1,0-1 0,0 1 0,0-1-1,0 1 1,0 0 0,0-1-1,0 1 1,0 0 0,-5 55-9,3 0-1,1 0 1,10 67 0,-4-82 90,2-1 0,21 70 1,-23-95-667,1 0 0,0 0 0,1 0 0,0-1 0,1 0 1,1-1-1,0 0 0,1 0 0,22 22 0,-8-19-3577</inkml:trace>
  <inkml:trace contextRef="#ctx0" brushRef="#br0" timeOffset="6">2849 484 1424,'0'0'5826,"-10"5"-5652,5-2-147,1-2 9,0 1 0,1 0 0,-1 0 0,1 0 1,-1 1-1,1-1 0,0 1 0,0 0 0,0 0 0,0 0 1,1 0-1,-1 0 0,1 1 0,0-1 0,0 1 0,0-1 1,-2 7-1,-7 23 241,2 1 1,2 1-1,1-1 1,2 1 0,1 1-1,1-1 1,6 59-1,-3-85-287,1 0 0,0 0 0,0 0 0,1 0 0,0 0 0,1-1 0,-1 1 0,2-1 1,-1 0-1,1 0 0,0 0 0,1-1 0,0 0 0,0 0 0,1 0 0,-1-1 0,1 0 0,1 0 0,-1-1 0,9 5 0,-6-5-211,0 0 0,0-1 0,0 0 0,0 0 0,0-1-1,1-1 1,0 0 0,-1 0 0,1-1 0,0 0 0,0-1 0,0-1 0,0 1 0,0-2 0,-1 1 0,15-5 0,20-12-1989</inkml:trace>
  <inkml:trace contextRef="#ctx0" brushRef="#br0" timeOffset="7">3484 508 3409,'0'0'1557,"6"9"-1325,20 37 1321,33 77-1,-23-14-222,-32-93-1217,0-1 0,-2 1 1,0-1-1,-1 1 0,-1 20 1,0-32-82,0-1 0,-1 0 0,0 0 0,0 0 0,0 0 0,0 0 0,0 0 0,0 0 0,-1 0 0,0 0 0,1 0 0,-1-1 0,0 1 0,0-1 0,-3 3 0,0 0-16,0-1 1,-1 0-1,1-1 1,-1 1-1,1-1 1,-1 0-1,-7 3 1,2-2-271,0-1 0,0 0 0,1-1 0,-1 0 0,-1 0 0,1-1 0,0-1 0,-17-1 0,-5-8-1713,6-8-928</inkml:trace>
  <inkml:trace contextRef="#ctx0" brushRef="#br0" timeOffset="8">4157 1 4977,'0'0'2753,"-68"59"-2473,45-30-96,0 2-136,5 0 32,4 2-80,5-1-304,8 3-328,1-7-1257,2-10-727</inkml:trace>
  <inkml:trace contextRef="#ctx0" brushRef="#br0" timeOffset="9">4243 125 6185,'0'0'656,"-28"47"33,12-22-1,0 3-208,-1 2-240,0 1-112,-1 4-128,-6 7-232,-11 7-720,3-8-881,3-11-2976</inkml:trace>
  <inkml:trace contextRef="#ctx0" brushRef="#br0" timeOffset="10">0 269 3305,'0'0'4209,"21"10"-4577,-8 3 368,1 3 0,2 2-64,0 1-569,3 3-791,-4-5-464</inkml:trace>
  <inkml:trace contextRef="#ctx0" brushRef="#br0" timeOffset="11">196 261 2713,'0'0'2376,"13"52"-2304,-4-28-72,9 13-120,0-6-688,0-5-920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9:45.450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290 185 80,'0'-3'9195,"3"1"-9605,24-3 546,0 1 0,0 1 0,1 1 1,51 4-1,-77-2-319,0 1-1,-1-1 1,1 0-1,0 0 1,-1 1 0,1-1-1,0 1 1,-1-1-1,1 1 1,-1 0-1,1 0 1,-1 0 0,1 0-1,-1 0 1,0 0-1,0 0 1,1 0 0,-1 0-1,0 0 1,0 1-1,0-1 1,0 1-1,0-1 1,0 0 0,-1 1-1,1 0 1,0-1-1,-1 1 1,1 1 0</inkml:trace>
  <inkml:trace contextRef="#ctx0" brushRef="#br0" timeOffset="1">224 442 1224,'0'0'7637,"4"0"-6873,132-29 1092,-26 25-2515,-4 0-5159,-82 0 1590</inkml:trace>
  <inkml:trace contextRef="#ctx0" brushRef="#br0" timeOffset="2">0 194 4033,'0'0'5245,"4"0"-4857,171-9 292,-174 9-854,0 0-1,0 0 0,0 1 1,0-1-1,0 0 1,0 0-1,0 0 1,0 1-1,0-1 0,0 1 1,0-1-1,-1 0 1,1 1-1,9 16-3491,-10-16 3491,0 0 1,0 0-1,0 0 1,0 0-1,0 0 1,-1 1-1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9:45.453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28 218 904,'0'0'3984,"-4"-3"-3566,1 0-265,0-1-1,0 1 0,1 0 0,0-1 0,-4-6 0,5 9-99,1 0 0,-1 0 0,1 0 0,-1 0-1,1 0 1,0 0 0,-1 0 0,1 0 0,0 0 0,0-1 0,0 1-1,0 0 1,0 0 0,0 0 0,0 0 0,0 0 0,0 0-1,1 0 1,-1 0 0,0 0 0,1 0 0,-1 0 0,1 0-1,-1 0 1,1 0 0,-1 0 0,1 0 0,0 0 0,0 0 0,-1 0-1,1 1 1,2-2 0,2-2-8,1 1 0,1 0 1,-1 0-1,0 0 0,1 1 0,-1 0 0,1 0 0,0 1 1,0 0-1,0 0 0,-1 0 0,1 1 0,0 0 1,0 1-1,0-1 0,0 1 0,0 1 0,8 2 0,-5-1 13,0 0 0,0 1 0,-1 0 0,0 1 0,0 0-1,0 1 1,0 0 0,-1 0 0,0 0 0,0 1 0,10 12-1,-14-15-47,-1 1 0,0-1 0,0 1 0,0-1-1,-1 1 1,1 0 0,-1 0 0,0 0 0,-1 0-1,1 0 1,-1 0 0,0 1 0,0-1 0,-1 0-1,0 1 1,1-1 0,-2 1 0,1-1 0,-2 8-1,0-7-277,0 0-1,0-1 0,0 1 0,-1 0 1,0-1-1,0 1 0,0-1 0,-1 0 1,0 0-1,0 0 0,0 0 0,-1-1 0,1 0 1,-1 0-1,0 0 0,-7 4 0,0-3-1968</inkml:trace>
  <inkml:trace contextRef="#ctx0" brushRef="#br0" timeOffset="1">361 0 4065,'0'0'1795,"-8"9"-1211,-25 32 286,31-37-785,0 0 1,0 0 0,0 1-1,0-1 1,1 0 0,0 1 0,-1-1-1,2 1 1,-1-1 0,0 1-1,1 0 1,0-1 0,0 1 0,1 6-1,0 5 94,-1-4-97,1 0 0,1 1 1,0-1-1,1-1 0,0 1 0,1 0 0,0-1 1,1 1-1,0-1 0,10 15 0,-6-12-287,0-1 0,1 0 0,0-1 0,1 0 0,0-1 0,1 0 0,21 14 0,-27-21-245,1 0 1,-1-1-1,1 0 1,0 0 0,0-1-1,0 1 1,0-1-1,0-1 1,0 0-1,12 1 1,3-1-2537</inkml:trace>
  <inkml:trace contextRef="#ctx0" brushRef="#br0" timeOffset="2">787 118 6705,'0'0'2409,"64"4"-2409,-37 1-40,12 6-704,-5-1-1153,-8-5-1175</inkml:trace>
  <inkml:trace contextRef="#ctx0" brushRef="#br0" timeOffset="3">873 328 6313,'0'0'2697,"60"0"-2201,-8 0-264,18 0-232,7-2-648,-18-1-1272,-16-3-2938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9:45.457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4352 106 960,'0'0'5129,"0"-4"-4375,0 2-638,0 0 0,1 1 0,-2-1 0,1 0 0,0 0 0,0 0 0,-1 0 0,1 0 0,0 1 0,-1-1 0,0 0 1,0 0-1,1 1 0,-1-1 0,0 1 0,0-1 0,0 0 0,-1 1 0,1 0 0,0-1 0,0 1 0,-1 0 0,1 0 0,-1-1 0,1 1 0,-1 0 0,0 1 1,1-1-1,-1 0 0,0 0 0,0 1 0,1-1 0,-1 1 0,-3-1 0,-2 1-113,0 0 0,0 0 0,1 0 0,-1 1 0,0 0 0,0 1 0,0-1 0,1 1-1,-1 1 1,1-1 0,-1 1 0,1 0 0,0 1 0,0-1 0,0 1 0,1 1 0,0-1 0,-1 1 0,1-1 0,-4 7 0,-1 0 5,1 0 1,1 1-1,0 0 1,0 0 0,2 1-1,-1 0 1,1 0-1,-7 26 1,6-2 85,1-1 0,2 1 0,2 0 1,1 0-1,5 53 0,-1-64-136,0 0-1,11 37 1,-11-52-290,0 0-1,2 0 0,-1 0 1,1 0-1,1-1 1,0 0-1,13 18 1,-16-25 99,0 0-1,1-1 1,-1 1 0,1-1-1,-1 0 1,1 0 0,0 0-1,-1 0 1,1-1 0,0 1-1,0-1 1,0 0 0,0-1 0,1 1-1,-1 0 1,0-1 0,7 0-1,15 0-2180</inkml:trace>
  <inkml:trace contextRef="#ctx0" brushRef="#br0" timeOffset="1">4391 385 5129,'0'0'3034,"8"9"-2412,1 1-387,-1 2 1,1-1 0,-2 1 0,0 0 0,0 0 0,5 15 0,-3 1 190,9 46 1,-16-61-403,0 0 0,-1 0 0,0 0 0,-1 0 0,-1 0 0,-2 14 0,2-23-70,0 0-1,-1 0 1,0 0-1,0 0 1,0-1-1,0 1 1,0-1-1,-1 1 1,1-1-1,-1 0 1,-5 4-1,7-5-113,-1-1-1,0 1 1,0-1-1,1 1 1,-1-1-1,0 0 0,0 1 1,-1-1-1,1 0 1,0-1-1,0 1 1,0 0-1,-1 0 0,1-1 1,0 0-1,-1 1 1,1-1-1,0 0 1,-1 0-1,1 0 0,-3-1 1</inkml:trace>
  <inkml:trace contextRef="#ctx0" brushRef="#br0" timeOffset="2">4714 363 2713,'0'0'2444,"-8"11"-2081,-13 18 430,-19 34 0,34-53-598,0 1 1,1 1-1,0-1 0,1 1 1,0 0-1,1 0 1,0 0-1,-1 16 1,4-22-154,-1-1 1,1 1 0,0 0 0,1-1 0,-1 1-1,1-1 1,0 1 0,0-1 0,1 1 0,0-1 0,0 1-1,0-1 1,0 0 0,1 0 0,0 0 0,0-1-1,0 1 1,1-1 0,0 0 0,-1 1 0,2-1 0,-1-1-1,0 1 1,1-1 0,-1 0 0,1 0 0,10 5-1,-5-4-208,0 1 0,0-1-1,1-1 1,0 0 0,-1 0-1,1-1 1,0-1-1,0 0 1,0 0 0,0-1-1,0-1 1,0 1-1,0-2 1,0 0 0,0 0-1,17-6 1,11-11-2044</inkml:trace>
  <inkml:trace contextRef="#ctx0" brushRef="#br0" timeOffset="3">5213 1 1072,'0'0'674,"8"9"-66,22 24 480,-2 1-1,39 63 1,-52-69-695,0 1 1,-2 1-1,-2 0 0,0 0 1,-2 2-1,-2-1 0,0 1 0,-2 0 1,1 52-1,-7-69-246,0 0 1,-1 0-1,-1-1 1,0 1-1,-1-1 0,-1 1 1,0-1-1,-1 0 1,-10 18-1,-10 12 157,-46 57 0,0 2-352,13 5-1359,21-37-2103,17-35-901</inkml:trace>
  <inkml:trace contextRef="#ctx0" brushRef="#br0" timeOffset="4">18 1783 3329,'0'0'2104,"1"12"-1909,0 13-163,3 180 1850,-4-205-1879,-3 23 10,3-22-11,0 0 1,0 0-1,0 0 0,0 0 0,-1 0 1,1 0-1,0 0 0,-1 0 0,1 0 1,-1 0-1,1 0 0,-1 0 0,1 0 1,-1 0-1,0 0 0,-1 1 0,2-2 45,-1-1-1,1 1 0,-1 0 1,1-1-1,-1 1 1,1-1-1,0 1 0,-1-1 1,1 1-1,0-1 0,-1 1 1,1-1-1,0 1 0,0-1 1,0 1-1,-1-1 1,1 0-1,0 1 0,0-1 1,0 1-1,0-1 0,0 0 1,-2-17 62,2 18-110,-3-21-136,2 0-1,0 0 1,1 0 0,2 0-1,0 0 1,1 0 0,1 0-1,1 1 1,11-31 0,-15 48 146,0 1 1,1-1 0,-1 1-1,0-1 1,1 1 0,-1 0 0,1-1-1,0 1 1,0 0 0,0 0-1,0 0 1,0 1 0,0-1 0,0 0-1,1 1 1,-1-1 0,1 1-1,-1 0 1,1 0 0,-1 0-1,1 0 1,0 0 0,2 0 0,-1 1 0,-1 0 1,0 1-1,0-1 1,0 1-1,1-1 1,-1 1-1,0 0 1,0 0-1,0 1 0,0-1 1,0 1-1,-1-1 1,1 1-1,0 0 1,-1 0-1,1 0 1,-1 0-1,0 0 1,3 3-1,6 10 53,1 0-1,-2 0 1,0 1-1,-1 0 1,9 21-1,30 92-2007,-37-96-141,-5-17-434</inkml:trace>
  <inkml:trace contextRef="#ctx0" brushRef="#br0" timeOffset="5">575 1703 4017,'0'0'1171,"-11"11"-678,-1 1-282,4-5-44,1 0 1,1 0-1,-1 1 1,1 0-1,1 0 1,-1 1 0,-5 12-1,4-6 72,0 0-1,2 0 0,0 0 1,0 0-1,2 1 1,0 0-1,0 0 1,0 28-1,3-41-218,1 0 0,-1 0-1,0-1 1,1 1 0,0 0 0,-1 0 0,1 0 0,1 0-1,-1-1 1,0 1 0,0 0 0,1-1 0,0 1-1,-1-1 1,1 1 0,0-1 0,0 0 0,0 0-1,1 0 1,-1 0 0,0 0 0,1-1 0,-1 1 0,1-1-1,-1 1 1,1-1 0,0 0 0,0 0 0,0 0-1,0-1 1,-1 1 0,7 0 0,-1 0 28,-1-1 1,0 0-1,1 0 0,-1-1 1,0 1-1,1-2 1,-1 1-1,0-1 0,0 0 1,0-1-1,0 1 1,9-7-1,-7 4-6,-1-1-1,1 0 1,-2 0 0,1-1 0,-1 0-1,0 0 1,0-1 0,-1 0-1,0 0 1,0-1 0,-1 0 0,0 0-1,4-10 1,-7 14-43,-1 0 1,1 0-1,-1-1 0,0 1 1,0 0-1,0-1 0,-1 1 1,0-1-1,0 1 0,0 0 1,-1-1-1,0 1 0,0-1 1,0 1-1,-1 0 0,0 0 1,0 0-1,0 0 0,0 0 1,-1 0-1,0 1 0,0-1 1,0 1-1,0 0 0,-9-8 1,7 7-87,-1 0 1,-1 0-1,1 1 0,-1 0 1,0 0-1,0 0 0,0 1 1,0 0-1,0 1 1,-1 0-1,1 0 0,-1 0 1,0 1-1,0 0 1,1 0-1,-1 1 0,-11 1 1,18-1-81,-1 1 0,1-1 0,0 0 0,-1 1 0,1 0 0,0-1 0,-1 1 0,1 0 0,0-1 0,0 1 0,-1 0 0,1 0 0,0 0 1,0 0-1,0 0 0,0 0 0,0 1 0,1-1 0,-1 0 0,0 0 0,0 1 0,1-1 0,-1 0 0,1 1 0,-1-1 0,1 1 0,0-1 0,-1 1 0,1-1 0,0 1 0,0-1 1,0 3-1</inkml:trace>
  <inkml:trace contextRef="#ctx0" brushRef="#br0" timeOffset="6">903 1637 4849,'0'0'1196,"-3"8"-746,-3 11 74,1 1 0,0-1-1,2 1 1,0-1 0,0 23 0,4-23-378,0-1 1,1 1-1,0 0 1,9 26-1,-9-36-154,1 0-1,1 1 1,0-2-1,0 1 1,1 0-1,0-1 1,0 0-1,1 0 1,0 0-1,11 10 1,-20-46 2010,0 9-1987,-1 0 1,2 0-1,1 0 1,0 0-1,2-20 1,0 34-33,-1 0 0,1 1 0,0-1 0,0 0 0,1 0 0,0 0 0,-1 1 0,1-1 0,1 1 0,-1 0 0,1-1 0,0 1 0,0 0 0,0 0 0,0 1 0,1-1 0,-1 1 0,1 0 0,0 0 0,0 0 0,0 0 0,1 0 0,-1 1 0,9-3 0,0 1-736,0 1 1,-1 1-1,2 1 1,-1 0-1,0 0 1,0 1-1,16 2 1,-8 0-1838</inkml:trace>
  <inkml:trace contextRef="#ctx0" brushRef="#br0" timeOffset="7">1328 1747 3977,'0'0'3454,"0"9"-3006,-9 87 1937,-2 49-1619,3-226 704,8 72-1552,3-70-720,-2 71 757,0 0 1,1 0-1,0 0 0,0 0 0,1 0 1,0 1-1,6-13 0,-8 20 40,-1-1 0,0 1 0,0-1 0,1 1 0,-1-1 0,1 1-1,-1-1 1,0 1 0,1 0 0,-1-1 0,1 1 0,-1 0 0,1-1-1,-1 1 1,1 0 0,-1-1 0,1 1 0,0 0 0,-1 0-1,1 0 1,-1 0 0,1 0 0,-1-1 0,1 1 0,0 0 0,-1 0-1,1 0 1,-1 1 0,1-1 0,0 0 0,-1 0 0,1 0 0,-1 0-1,1 0 1,-1 1 0,1-1 0,-1 0 0,1 1 0,-1-1 0,1 0-1,-1 1 1,1-1 0,-1 0 0,1 1 0,-1-1 0,0 1 0,1-1-1,-1 1 1,0-1 0,1 1 0,-1-1 0,0 1 0,1 0 0,17 32-19,-17-31 23,14 37-3,-11-29 0,-1 0 0,1 0 0,1-1 1,0 1-1,11 16 0,-16-26 9,0 0 0,1 0 0,-1 0 0,0 0 1,0 1-1,1-1 0,-1 0 0,0 0 0,0 0 0,1 0 0,-1 0 0,0 0 0,0 0 0,1 0 1,-1 0-1,0 0 0,0 0 0,1 0 0,-1 0 0,0 0 0,1 0 0,-1 0 0,0 0 0,0 0 1,1 0-1,-1 0 0,0 0 0,0-1 0,1 1 0,-1 0 0,0 0 0,0 0 0,0 0 0,1-1 1,-1 1-1,0 0 0,0 0 0,0 0 0,0-1 0,1 1 0,-1 0 0,0 0 0,0-1 0,0 1 1,0 0-1,0-1 0,9-15 224,-7 12-199,15-34 25,-4 10-183,1 1 0,28-43 1,-42 69 125,1 0 1,-1 0-1,1 0 1,0 0-1,-1 1 1,1-1-1,0 0 1,-1 0-1,1 0 1,0 0 0,0 1-1,0-1 1,0 0-1,0 1 1,0-1-1,0 1 1,0-1-1,0 1 1,0 0-1,0-1 1,0 1-1,0 0 1,0 0-1,0 0 1,1-1-1,-1 1 1,0 0-1,0 1 1,0-1 0,0 0-1,0 0 1,0 0-1,0 1 1,1-1-1,-1 0 1,0 1-1,0-1 1,0 1-1,0-1 1,-1 1-1,1 0 1,0-1-1,0 1 1,0 0-1,0 0 1,-1 0-1,1-1 1,0 1 0,0 2-1,4 3-10,-1 2 0,0-1 0,0 0 0,0 1 0,2 10 0,3 12-732,7 39 0,5 18-1431,-15-73-364</inkml:trace>
  <inkml:trace contextRef="#ctx0" brushRef="#br0" timeOffset="8">2093 1603 784,'0'0'7112,"-4"-1"-6489,-2-1-560,0 0-1,-1 0 1,1 1 0,-1 0-1,1 1 1,-1-1 0,1 1-1,-1 0 1,1 1-1,-1 0 1,1 0 0,-1 0-1,1 1 1,0 0 0,0 0-1,0 0 1,0 1 0,0 0-1,0 0 1,1 1-1,-1-1 1,1 1 0,0 0-1,0 1 1,1-1 0,-6 7-1,8-8-27,1 0 0,-1 0 0,1 0 0,0 0 0,0 0 0,0 0 0,0 0 1,1 0-1,-1 1 0,1-1 0,0 0 0,0 0 0,0 1 0,0-1 0,0 0 0,1 0 0,0 1 0,-1-1 0,1 0 0,0 0 0,1 0 0,-1 0 0,0 0 0,1 0 0,0-1 0,-1 1 0,4 3 0,5 7 191,1 0 1,1-1-1,25 20 0,-31-26-238,29 21 121,-17-13-84,28 28 0,-45-41-22,0 0 0,-1-1 0,1 1 0,0 0 0,-1 0 0,1-1 0,-1 1 0,1 0 0,-1 0 0,1 0 0,-1 0 1,0 0-1,0-1 0,1 1 0,-1 0 0,0 0 0,0 0 0,0 0 0,0 0 0,0 0 0,0 0 0,0 0 0,0 0 0,0 0 1,-1 0-1,1 0 0,0 0 0,-1 0 0,1 0 0,0-1 0,-1 1 0,1 0 0,-1 0 0,1 0 0,-1-1 0,0 1 0,1 0 1,-2 0-1,-3 3 39,0 0 1,0 0 0,-1-1 0,-10 6 0,6-3-67,-15 9-258,-27 21 0,6 3-4220</inkml:trace>
  <inkml:trace contextRef="#ctx0" brushRef="#br0" timeOffset="9">2429 1717 3993,'0'0'5833,"0"8"-5738,1 47 399,15 106 0,-13-146-633,5 30-952,-7-42 710,-1 0 0,0 0 0,0 1 0,0-1 0,0 0 0,-1 1 0,1-1 0,-1 0 0,0 0 0,-1 4 0</inkml:trace>
  <inkml:trace contextRef="#ctx0" brushRef="#br0" timeOffset="10">2303 1549 4609,'0'0'2072,"75"14"-4768,-41-9 839</inkml:trace>
  <inkml:trace contextRef="#ctx0" brushRef="#br0" timeOffset="11">2739 1687 2921,'0'0'1093,"0"8"-575,-8 76 1351,2-41-1320,3 1 0,2 59 0,7-80-528,0-20 320,1-13 531,18-58-347,-9 22-678,2 1 0,2 1 0,30-50 0,-49 93 163,-1 0 0,1-1-1,0 1 1,0 0-1,0 0 1,0 0 0,0 0-1,0-1 1,0 1-1,0 1 1,0-1 0,1 0-1,-1 0 1,0 0-1,0 1 1,1-1 0,-1 0-1,1 1 1,-1-1-1,1 1 1,1-1 0,-2 2-9,0-1 0,1 1 0,-1-1 0,0 1 0,1 0 0,-1-1 0,0 1 0,0 0 0,1 0 0,-1 0 0,0 0 0,0 0 0,0 0 0,0 0 0,0 0 0,0 0 0,-1 0 0,1 1 0,0-1 0,-1 0 0,2 3 0,36 84 143,-26-56-63,20 35-1,-27-56-178,2-1-1,-1-1 1,1 1-1,1-1 1,-1 0-1,2-1 0,12 11 1,-17-17-227,0 1 0,0-1 1,1 1-1,-1-1 0,1 0 1,0-1-1,-1 1 0,1-1 0,0 0 1,0 0-1,0 0 0,0-1 0,9 0 1,7 0-3780</inkml:trace>
  <inkml:trace contextRef="#ctx0" brushRef="#br0" timeOffset="12">3336 1614 4217,'0'0'3407,"0"3"-3256,-1 11 271,1 0 0,1 1 0,0-1 0,1 0 0,1 0-1,0 0 1,6 16 0,2 12 106,-2-2-269,18 48-1,-22-75-251,1-1 0,0 1 0,0-1 0,1 0 0,1 0 0,0-1 0,14 15 0,-21-24 9,0-1 1,0 0-1,0 0 1,1 0 0,-1 0-1,0 0 1,1-1-1,-1 1 1,0 0 0,1 0-1,-1-1 1,1 1-1,-1-1 1,1 1 0,-1-1-1,1 0 1,-1 0-1,1 0 1,-1 1-1,1-1 1,0-1 0,-1 1-1,1 0 1,-1 0-1,1-1 1,-1 1 0,1 0-1,-1-1 1,1 0-1,-1 1 1,0-1 0,1 0-1,-1 0 1,0 0-1,1 0 1,-1 0 0,0 0-1,0 0 1,0 0-1,0 0 1,2-3 0,4-6 146,0 0 1,0 0 0,-1-1 0,6-15 0,-8 20-173,17-41 79,-2-2 0,-2 0 0,-3-1 0,13-73 0,-24 70 782</inkml:trace>
  <inkml:trace contextRef="#ctx0" brushRef="#br0" timeOffset="13">4297 1317 1032,'0'0'1479,"-8"1"-777,-7 1-185,0 1 1,0 1-1,0 0 0,1 1 1,-24 11-1,24-7-221,0 0-1,1 2 0,-1-1 1,2 2-1,0 0 0,0 0 0,1 1 1,1 0-1,0 1 0,1 0 1,1 1-1,0 0 0,0 0 0,-5 19 1,9-21-204,0 0 0,1 0 1,0 0-1,1 0 0,0 0 0,1 1 1,1-1-1,0 0 0,1 1 0,0-1 1,1 0-1,0 1 0,1-1 1,1-1-1,0 1 0,1 0 0,0-1 1,10 15-1,-7-13-214,2-2 0,0 1 0,0-1 0,1-1 0,0 0 0,1 0 0,22 14 0,-13-12-801,0 0-1,1-2 1,1-1-1,27 10 1,-13-10-2007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9:45.471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1 357 5009,'0'0'3017,"23"49"-2841,-10-28-104,2 2-64,0 1-8,3-1-48,0-1-704,4-1-601,-3-5-703,-5-8-849</inkml:trace>
  <inkml:trace contextRef="#ctx0" brushRef="#br0" timeOffset="1">180 381 6209,'0'0'1409,"9"60"-1489,9-31-128,15 11-953,-4-8-695,-1-9-1217</inkml:trace>
  <inkml:trace contextRef="#ctx0" brushRef="#br0" timeOffset="2">580 709 4297,'0'0'6425,"13"-23"-6817,8 23 384,6 3-304,1 1-152,1-2-232,6 3-352,-9-3-673,-6-1-1215</inkml:trace>
  <inkml:trace contextRef="#ctx0" brushRef="#br0" timeOffset="3">504 905 6369,'0'0'3017,"72"0"-2945,-16-1-64,-1-2-8,-5-2-272,6-5-920,-21 0-913,-2-3-1167</inkml:trace>
  <inkml:trace contextRef="#ctx0" brushRef="#br0" timeOffset="4">1138 598 4121,'0'0'1583,"0"10"-838,0 18 106,3 95 1114,-2-101-1869,2 0 0,0 0 0,12 36 0,-15-58-82,0 0 1,-1 0-1,1 1 0,0-1 1,0 0-1,0 0 1,0 0-1,0 0 1,0 0-1,0 0 1,0 1-1,0-1 0,0 0 1,0 0-1,0 0 1,0 0-1,0 0 1,0 0-1,0 0 1,0 1-1,0-1 0,1 0 1,-1 0-1,0 0 1,0 0-1,0 0 1,0 0-1,0 0 0,0 0 1,0 1-1,0-1 1,0 0-1,0 0 1,0 0-1,1 0 1,-1 0-1,0 0 0,0 0 1,0 0-1,0 0 1,0 0-1,0 0 1,0 0-1,1 0 1,-1 0-1,0 0 0,0 0 1,0 0-1,0 0 1,0 0-1,0 0 1,1 0-1,-1 0 0,0 0 1,0 0-1,0 0 1,0 0-1,0 0 1,0 0-1,0 0 1,0 0-1,1 0 0,-1 0 1,3-12 677,1-23-131,-3 31-596,3-74 26,-3 42-377,7-43 0,-8 78 294,0 0 0,1 0-1,-1 1 1,0-1-1,1 0 1,-1 1 0,1-1-1,-1 0 1,1 1 0,0-1-1,-1 1 1,1-1-1,-1 1 1,1-1 0,0 1-1,-1-1 1,1 1 0,0-1-1,0 1 1,-1 0 0,1 0-1,0-1 1,0 1-1,0 0 1,-1 0 0,1 0-1,0 0 1,1 0 0,26 1-2234,-23 0 2109,24 3-1554,-2 1-319</inkml:trace>
  <inkml:trace contextRef="#ctx0" brushRef="#br0" timeOffset="5">1479 642 1632,'0'0'1425,"-8"3"-501,5-2-886,-19 9 1030,0 0 0,-37 24 0,52-29-814,0 0 0,1 1 0,0 0 0,0 0 0,-8 10-1,11-12-249,1-1 0,0 0-1,0 1 1,1-1-1,-1 1 1,1-1 0,-1 1-1,1 0 1,0 0-1,1-1 1,-1 1-1,1 0 1,-1 5 0,1-8-28,1 1 0,-1-1 1,0 0-1,1 1 1,-1-1-1,1 0 0,-1 1 1,1-1-1,0 0 1,0 0-1,-1 1 0,1-1 1,0 0-1,0 0 1,0 0-1,0 0 0,0 0 1,0 0-1,0 0 1,1-1-1,-1 1 0,0 0 1,0-1-1,1 1 1,-1-1-1,0 1 0,1-1 1,-1 1-1,1-1 1,-1 0-1,0 0 1,1 0-1,2 0 0,1 0-13,1 0-1,-1 0 1,1 0-1,-1-1 1,0 0-1,0 0 0,1 0 1,5-3-1,0-2-231,0 0-1,0-1 1,-1 0-1,0-1 0,0 0 1,-1-1-1,0 0 1,0 0-1,-1-1 1,0 0-1,-1 0 0,0-1 1,0 0-1,7-18 1,-13 25 877,0 1 1,-1 0 0,1 0 0,0-1-1,-1 1 1,0-7 0,-13 39-443,11-21-234,0 0-1,1 0 0,0 0 0,0 1 0,1-1 1,0 0-1,0 0 0,3 12 0,-3-16-147,1 0-1,1-1 1,-1 1 0,0 0-1,1-1 1,0 1 0,-1-1-1,1 0 1,1 0 0,-1 0-1,0 0 1,1 0 0,0 0-1,-1 0 1,1-1-1,0 1 1,1-1 0,-1 0-1,6 3 1,8 0-2558</inkml:trace>
  <inkml:trace contextRef="#ctx0" brushRef="#br0" timeOffset="6">1704 713 3137,'0'0'2215,"-6"10"-1663,-19 32-103,23-39-398,0 1 0,0 1 0,0-1 0,1 0-1,0 0 1,0 1 0,0-1 0,0 0 0,1 1 0,0-1-1,0 1 1,0 6 0,1 3-14,-1-14-37,0 0 0,0 0 0,0 1 0,0-1 0,0 0 0,0 0 1,0 0-1,0 0 0,0 0 0,0 0 0,0 0 0,0 0 0,0 0 0,0 1 0,0-1 0,0 0 0,0 0 1,0 0-1,0 0 0,0 0 0,0 0 0,0 0 0,0 0 0,0 0 0,0 1 0,0-1 0,0 0 1,0 0-1,0 0 0,0 0 0,1 0 0,-1 0 0,0 0 0,0 0 0,0 0 0,0 0 0,0 0 1,0 0-1,0 0 0,0 0 0,0 0 0,1 0 0,-1 0 0,0 0 0,0 0 0,0 0 0,0 0 1,0 0-1,0 0 0,0 0 0,0 0 0,1 0 0,5-5 203,6-9 348,20-37-1,-19 28-498,1 1 1,33-39 0,-46 60-29,0-1 0,0 1 1,0 0-1,0 0 0,0 0 1,0 0-1,1 0 0,-1 0 0,0 0 1,1 1-1,-1-1 0,0 0 0,1 1 1,-1-1-1,1 1 0,-1-1 1,1 1-1,-1 0 0,1 0 0,-1 0 1,1-1-1,-1 2 0,1-1 1,2 0-1,-2 1-41,0 0 0,0 0 0,-1 0 0,1 1 0,-1-1 0,1 0 0,-1 0 0,0 1 0,1-1 0,-1 1 0,0 0 0,0-1 0,0 1 0,0 0 0,0-1 0,0 1 0,-1 0 0,2 4 0,2 9-443,-1 1-1,2 32 1,-3-30-1362,6 31 1,-1-28-1957</inkml:trace>
  <inkml:trace contextRef="#ctx0" brushRef="#br0" timeOffset="7">2119 626 3425,'0'0'1503,"-8"0"-935,7 0-562,-4 0 114,0 0-1,0 1 0,-1 0 0,1 0 0,0 0 0,0 0 0,0 1 1,0 0-1,0 0 0,1 0 0,-1 0 0,1 1 0,-1 0 0,-3 3 1,-1 3 14,0 0 1,1 0-1,0 1 1,0 1 0,1-1-1,1 1 1,0 0 0,0 0-1,1 1 1,1 0-1,0 0 1,0 0 0,1 0-1,1 1 1,0-1 0,0 1-1,2-1 1,0 15-1,0-24-128,0-1-1,1 0 0,-1 1 0,1-1 0,-1 0 0,1 1 0,0-1 0,0 0 0,0 0 0,0 0 0,0 0 1,0 0-1,1 0 0,-1 0 0,1 0 0,-1 0 0,1-1 0,0 1 0,0-1 0,0 1 0,0-1 1,0 0-1,0 1 0,0-1 0,0 0 0,0-1 0,0 1 0,1 0 0,-1-1 0,0 1 0,1-1 0,-1 1 1,0-1-1,1 0 0,-1 0 0,0 0 0,1 0 0,-1-1 0,0 1 0,1-1 0,-1 1 0,0-1 1,0 0-1,1 0 0,-1 0 0,0 0 0,0 0 0,0-1 0,2-1 0,3-4 26,0 0 0,0 0 0,-1-1-1,0 0 1,-1 0 0,7-12 0,22-56 29,-28 61-52,63-178-328,-58 154 206,-2 0-1,-2-1 1,3-43 0,-10 72 148,1 7 145,-1 1 1,1-1-1,-1 0 0,0 1 1,0-1-1,-1 1 0,1-1 1,-2-3-1,2 7-171,0 0 0,0 0 0,0-1 0,0 1 0,-1 0-1,1 0 1,0 0 0,0 0 0,0 0 0,0 0 0,0 0 0,0 0 0,-1 0 0,1 0 0,0 0-1,0 0 1,0 0 0,0-1 0,0 1 0,-1 0 0,1 0 0,0 0 0,0 0 0,0 0 0,0 1-1,-1-1 1,1 0 0,0 0 0,0 0 0,0 0 0,0 0 0,0 0 0,0 0 0,-1 0-1,1 0 1,0 0 0,0 0 0,0 0 0,0 0 0,0 1 0,0-1 0,0 0 0,-1 0 0,1 0-1,0 0 1,0 0 0,0 0 0,0 1 0,0-1 0,0 0 0,0 0 0,0 0 0,0 0 0,0 0-1,0 1 1,0-1 0,0 0 0,0 0 0,0 0 0,0 0 0,0 0 0,0 1 0,0-1-1,0 0 1,-4 13-94,-2 19 55,1 0-1,2 0 1,1 1 0,1-1 0,2 0-1,5 35 1,-5-61-110,0 0 0,1 1 0,0-1 0,0 0 0,0 0 0,1 0 0,0 0 0,0-1 0,1 1 0,-1-1 0,1 0 0,0 0 0,1 0 0,6 6 0,0-2-517,0-1 0,1-1-1,-1 0 1,2 0-1,17 6 1,16 4-3318</inkml:trace>
  <inkml:trace contextRef="#ctx0" brushRef="#br0" timeOffset="8">2678 361 3697,'0'0'1891,"-6"11"-1504,-2 6 3,0 1 1,1 0 0,1 1 0,1-1-1,0 1 1,-2 23 0,6-25-223,1 0 0,0-1 0,2 1 0,-1 0-1,2 0 1,5 20 0,-6-31-194,0 0 0,0 0-1,1 0 1,-1 0 0,1 0 0,1 0-1,-1-1 1,1 0 0,0 1-1,0-1 1,0-1 0,1 1-1,0-1 1,0 1 0,0-1 0,0-1-1,1 1 1,-1-1 0,9 4-1,-10-6-123,0-1 1,-1 1-1,1-1 0,0 0 0,0 0 0,0 0 0,-1 0 0,1-1 0,0 1 0,0-1 1,-1 0-1,1 0 0,0-1 0,-1 1 0,1-1 0,-1 1 0,0-1 0,1 0 0,-1 0 1,0-1-1,0 1 0,4-5 0,20-20-3698</inkml:trace>
  <inkml:trace contextRef="#ctx0" brushRef="#br0" timeOffset="9">3050 298 4761,'0'0'1544,"9"7"-1209,5 5 17,-1 0 0,0 1 0,-1 1 0,0 0 0,-1 1 1,12 21-1,-13-17-165,-1 1 1,-1 0-1,-1 0 1,-1 0-1,-1 1 1,0 0-1,1 25 1,-5-33-103,0 0 0,-2-1 0,1 1 0,-1 0 0,-1 0 0,-1-1 0,0 1 0,0-1 0,-1 0 0,-1 0 0,0 0 0,0 0 0,-10 13 0,10-16-380,0-1 0,-1 0 0,0 0 0,-1 0 0,0 0 0,0-1 0,0-1 1,-1 1-1,-12 7 0,2-6-2318</inkml:trace>
  <inkml:trace contextRef="#ctx0" brushRef="#br0" timeOffset="10">3429 0 6385,'0'0'1849,"-47"67"-1769,34-37-80,2 2-8,5 1-104,4-1-320,4 0-801,8-8-687</inkml:trace>
  <inkml:trace contextRef="#ctx0" brushRef="#br0" timeOffset="11">3525 100 5369,'0'0'1592,"-27"54"-1143,20-31-161,3 2-104,4 2-184,0-1-56,18 4-728,0-8-889,1-8-1456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0:39:45.483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14 176 1432,'0'0'3825,"-3"-7"-3225,-8-22 714,18 45-1069,-1-1 0,5 19 0,-6-6 62,-2 0 1,-1 0-1,-2 52 1,-19 83 207,16-240 1283,4 43-2172,2 0 0,1 1 0,1 0 0,2 0 0,2 0 0,17-44 0,-24 72 372,0 0 0,0 1 0,0-1 1,1 1-1,0-1 0,0 1 0,0 0 0,1 0 0,-1 0 0,1 0 0,5-3 0,-7 6 2,0-1 0,0 1 0,0 0-1,0 0 1,0 1 0,1-1 0,-1 0-1,0 1 1,0-1 0,1 1 0,-1 0 0,0 0-1,1 0 1,-1 0 0,0 0 0,1 0-1,-1 1 1,0-1 0,1 1 0,-1 0-1,0-1 1,0 1 0,0 0 0,0 0 0,0 1-1,0-1 1,3 2 0,3 4 21,0 0 0,0 0-1,0 1 1,-1 0 0,0 1 0,0 0 0,-1 0 0,0 0 0,-1 0 0,6 16-1,1 5-184,-1 0 0,9 41 0,-11-25-4274</inkml:trace>
  <inkml:trace contextRef="#ctx0" brushRef="#br0" timeOffset="1">524 187 544,'0'0'3295,"-7"8"-3161,-4 4 255,0 1-1,1 0 1,1 0 0,0 1 0,-8 15-1,11-15-56,0 1 0,1-1-1,1 1 1,0 0 0,1 0-1,0 0 1,1 0 0,1 1-1,1 17 1,0-31-314,0 0 0,0 0-1,0-1 1,1 1 0,-1 0-1,1 0 1,-1 0 0,1 0 0,0 0-1,0 0 1,-1-1 0,1 1 0,1 0-1,-1-1 1,0 1 0,0 0 0,0-1-1,1 0 1,-1 1 0,1-1-1,-1 0 1,1 0 0,0 0 0,-1 0-1,1 0 1,0 0 0,0 0 0,2 1-1,-1-2 35,0 1 0,0-1 0,0 0 0,0 0 0,0 0 0,0 0 0,0 0 0,0-1-1,0 1 1,0-1 0,0 0 0,-1 1 0,1-1 0,0-1 0,0 1 0,-1 0 0,1-1-1,3-2 1,2-3-16,0 0 0,0-1-1,-1 0 1,0 0-1,0 0 1,-1-1-1,0 0 1,-1 0 0,0 0-1,0-1 1,-1 0-1,5-18 1,-5 11-104,0-1 0,-1 0 1,-1 1-1,-1-1 0,-1-1 0,-2-29 0,1 42-38,1 0 0,-1 0 0,-1 1 0,1-1-1,-1 1 1,0-1 0,0 1 0,0-1-1,-1 1 1,1 0 0,-1 0 0,-1 0 0,-4-5-1</inkml:trace>
  <inkml:trace contextRef="#ctx0" brushRef="#br0" timeOffset="2">752 106 4729,'0'0'1126,"-2"12"-982,-25 335 3539,29-372-2953,2 1 0,6-28 0,-6 33-803,2-1-1,0 2 1,1-1-1,15-30 1,-20 47 46,0-1 0,0 1 0,0-1 0,1 1 1,-1 0-1,1 0 0,-1 0 0,1 0 0,0 1 0,-1-1 0,1 1 0,0-1 0,0 1 0,0 0 0,0 0 0,1 0 0,-1 1 1,0-1-1,0 1 0,0-1 0,1 1 0,-1 0 0,6 1 0,3 1-1197,0 0 0,-1 0 0,1 1-1,21 8 1,-18-6-1874</inkml:trace>
  <inkml:trace contextRef="#ctx0" brushRef="#br0" timeOffset="3">1035 295 3697,'0'0'1880,"0"9"-1656,-4 29 1121,-2 0 1,-17 58-1,16-69-1010,6-17-185,-2 0 0,0 0 0,0 0-1,-6 12 457,9-59 1429,-1 20-2200,0-1 0,2 0 0,0 1 1,2-1-1,4-21 0,-1 20-25,36-109-294,-42 128 483,0-1 0,0 1 0,0 0-1,0 0 1,0 0 0,1 0 0,-1-1-1,0 1 1,0 0 0,0 0 0,0 0 0,0 0-1,1 0 1,-1-1 0,0 1 0,0 0 0,0 0-1,1 0 1,-1 0 0,0 0 0,0 0-1,0 0 1,1 0 0,-1 0 0,0 0 0,0 0-1,0 0 1,1 0 0,-1 0 0,0 0-1,0 0 1,0 0 0,1 0 0,-1 0 0,0 0-1,0 0 1,0 0 0,1 0 0,-1 0 0,0 1-1,0-1 1,0 0 0,0 0 0,1 0-1,-1 0 1,0 0 0,0 1 0,0-1 0,0 0-1,0 0 1,1 0 0,-1 1 0,0-1 0,0 0-1,0 0 1,0 0 0,0 1 0,0-1-1,0 0 1,0 0 0,8 15-185,-8-15 199,25 71-62,-20-53 48,1 0 1,1-1-1,1 0 1,9 16-1,-17-32 7,0-1 0,0 0 0,0 0 0,0 0 0,0 0 0,1 1 0,-1-1 0,0 0 0,0 0 0,0 0 0,0 0 0,0 1 0,1-1 0,-1 0 0,0 0 0,0 0 0,0 0 0,0 0 0,1 0 0,-1 0 0,0 0 0,0 0 0,0 1 0,1-1 0,-1 0 0,0 0 0,0 0 0,0 0 0,0 0 0,1 0 0,-1 0 0,0 0 0,0 0 0,0-1 0,1 1 0,-1 0 0,0 0-1,0 0 1,0 0 0,1 0 0,-1 0 0,0 0 0,0 0 0,0 0 0,0-1 0,1 1 0,-1 0 0,0 0 0,0 0 0,0 0 0,0 0 0,0-1 0,0 1 0,0 0 0,1 0 0,-1 0 0,0-1 0,0 1 0,0 0 0,5-15 360,-4 12-352,18-56-154,25-68-283,-43 126 420,-1 0 0,0 0-1,0 0 1,1 0-1,-1 0 1,1 0-1,-1 1 1,1-1-1,-1 0 1,1 0-1,-1 0 1,1 0-1,0 1 1,-1-1-1,1 0 1,0 0-1,0 1 1,0-1-1,0 1 1,0-1-1,-1 1 1,1-1-1,0 1 1,0-1-1,0 1 1,0 0-1,0 0 1,0-1-1,2 1 1,-1 1-8,0 0 0,0 0 1,-1 0-1,1 0 0,0 0 1,-1 0-1,1 1 0,-1-1 0,1 0 1,-1 1-1,1-1 0,-1 1 1,0 0-1,2 2 0,7 14-35,-1 0-1,0 1 0,-1 0 1,-2 0-1,0 1 1,4 21-1,1 1-1067,-10-38 697,1 1 0,-1 0 0,1-1 1,0 1-1,0-1 0,1 0 0,-1 0 0,1 0 0,0 0 1,4 4-1</inkml:trace>
  <inkml:trace contextRef="#ctx0" brushRef="#br0" timeOffset="4">1710 210 304,'0'0'4657,"-9"-5"-4027,8 4-618,-4-2 45,-1 0 1,1 0-1,-1 1 1,1 0 0,-1 0-1,0 0 1,0 1-1,0 0 1,0 0 0,0 0-1,0 1 1,0-1-1,0 2 1,0-1-1,-9 2 1,8 0 80,1 1 0,-1-1 0,1 1 0,0 0 0,0 0 0,1 1 0,-1 0 0,1 0 0,-1 0-1,1 0 1,1 1 0,-1 0 0,1 0 0,-1 1 0,-4 9 0,6-12-64,1 1 0,1 1 0,-1-1 0,1 0 0,-1 0 0,1 1 0,1-1 0,-1 0 0,0 1 0,1-1 0,0 1 0,0-1 0,1 0 0,-1 1 0,1-1 0,0 1 0,0-1 0,0 0 0,0 0 0,1 0 0,0 1 0,0-1 0,0-1 0,5 7 0,22 23 455,-23-27-507,0-1 0,-1 1 0,0 0 1,0 0-1,0 1 0,4 8 0,-9-15-25,0 1-1,0-1 1,0 1-1,0-1 1,0 1-1,0-1 1,0 1-1,0-1 1,0 1-1,0-1 1,0 1-1,0-1 1,0 1-1,0-1 1,0 1-1,-1-1 1,1 1-1,0-1 1,0 1-1,-1-1 1,1 1-1,0-1 1,0 0-1,-1 1 1,1-1-1,-1 1 1,1-1-1,0 0 1,-1 0-1,1 1 1,-1-1-1,-18 10 26,13-8-23,-12 7-164,-34 15-835,20-5-3129</inkml:trace>
  <inkml:trace contextRef="#ctx0" brushRef="#br0" timeOffset="5">1848 352 1528,'0'0'5392,"-10"-3"-5016,-35-7-229,42 10-135,-1 1 0,1-1 0,0 1 0,0 0 0,0 0 0,0 0 0,0 0 0,0 1 0,0-1 0,0 1 0,0-1 0,1 1 0,-1 0 0,1 0 0,-1 1 0,1-1 0,0 0 0,0 1 0,0-1 0,-2 5 0,-2 0 91,-6 7 279,1 0 0,1 1 0,-16 30 1,21-35-245,1-1 0,0 1 1,1 0-1,0 0 0,1 0 1,0 0-1,0 0 0,0 13 1,2-22-132,0 0 1,0 0-1,0 0 1,0 0-1,0 0 0,0 1 1,1-1-1,-1 0 1,0 0-1,0 0 1,1 0-1,-1 0 1,1 0-1,-1-1 1,0 1-1,1 0 1,0 0-1,-1 0 1,1 0-1,0 0 1,-1-1-1,1 1 1,0 0-1,0-1 1,0 1-1,0 0 1,-1-1-1,1 1 1,0-1-1,0 0 0,0 1 1,0-1-1,0 0 1,0 1-1,0-1 1,0 0-1,2 0 1,1 0 29,-1 0 1,0-1-1,0 1 1,0-1 0,0 0-1,0 0 1,0 0-1,0 0 1,0 0-1,0-1 1,-1 1-1,4-3 1,7-6 15,0-2 0,0 1-1,-1-2 1,-1 0 0,0 0 0,15-25 0,-6 6-242,27-67 0,-33 65-72,-3-1 1,0-1 0,-3 0 0,8-65-1,-11-3 3398,-18 306-3323,-1 3 177,14-201-6,0 22-937,4 38-1,-2-56 419,-1 1 0,1-1 1,1 0-1,-1-1 0,1 1 0,1 0 1,-1-1-1,8 11 0,5 0-2357</inkml:trace>
  <inkml:trace contextRef="#ctx0" brushRef="#br0" timeOffset="6">2146 508 4913,'0'0'1936,"-25"47"-1768,17-29 145,1 0-153,0 2-96,3-2-64,1-2 0,2-1-312,1-4-665</inkml:trace>
  <inkml:trace contextRef="#ctx0" brushRef="#br0" timeOffset="7">2082 280 4793,'0'0'3553,"51"-5"-4305,-8 16-529,-5-1-807,-3-3-1241</inkml:trace>
  <inkml:trace contextRef="#ctx0" brushRef="#br0" timeOffset="8">2533 181 2697,'0'0'3164,"-10"-2"-2598,-31-5-381,40 7-166,-1 0 1,1 0-1,-1 0 0,1 1 0,-1-1 0,1 1 1,-1-1-1,1 1 0,0-1 0,-1 1 1,1 0-1,0-1 0,0 1 0,-1 0 0,1 0 1,0 0-1,0 0 0,0 0 0,0 0 1,0 0-1,0 0 0,0 1 0,1-1 0,-1 0 1,0 1-1,0 2 0,-2 2 197,1 1 0,0-1 1,-2 14-1,4-16-184,-3 12 253,2-1-1,0 1 0,1 0 0,1 0 0,3 25 1,24 76 1258,-25-106-1476,0 0-18,0 1 1,-2-1 0,1 1-1,-1 16 1,-1-27-110,0 0 0,-1 0 0,1 0-1,-1 0 1,1 0 0,-1-1 0,0 1 0,1 0 0,-1 0 0,1-1 0,-1 1 0,0-1-1,0 1 1,0 0 0,1-1 0,-1 1 0,0-1 0,0 0 0,0 1 0,0-1 0,0 0 0,0 1-1,1-1 1,-1 0 0,0 0 0,0 0 0,0 0 0,0 0 0,0 0 0,-2 0 0,1 0-239,-1 0 0,1 0 1,-1 0-1,1 0 1,-1 0-1,1-1 0,-1 1 1,1-1-1,-1 0 1,1 1-1,-3-2 0</inkml:trace>
  <inkml:trace contextRef="#ctx0" brushRef="#br0" timeOffset="9">2637 258 4241,'0'0'2411,"0"10"-1581,-6 182 1313,3-109-2452,3-48-4753</inkml:trace>
  <inkml:trace contextRef="#ctx0" brushRef="#br0" timeOffset="10">2628 396 5537,'0'0'4209,"62"-6"-4137,-37 6-72,9 1-80,-6 4-992,-3-4-2089</inkml:trace>
  <inkml:trace contextRef="#ctx0" brushRef="#br0" timeOffset="11">7708 649 6569,'0'0'1077,"9"10"-668,-6-7-394,8 10 105,0 0-1,0 1 1,-1 1 0,-1-1 0,10 23 0,-9-10 134,0 1 1,-2 1-1,-1 0 1,-2-1-1,0 2 1,-2-1 0,-2 0-1,0 1 1,-2-1-1,-5 33 1,-2-15-137,-1 0 0,-3 0 1,-2-1-1,-2-1 0,-33 67 1,22-59-94,-2 0 0,-49 64 0,58-91-741,0-2-1,-1-1 1,-2 0 0,0-1 0,-2-2-1,-29 20 1,23-23-3299</inkml:trace>
  <inkml:trace contextRef="#ctx0" brushRef="#br0" timeOffset="12">2014 1884 24,'125'-8'64,"-40"1"-64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14T14:53:59.5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575 76 120,'0'0'652,"-17"-6"-592,-123-40 531,111 39-550,0 1-1,-1 1 1,0 2 0,0 1-1,0 1 1,1 2 0,-1 1-1,0 1 1,0 1 0,1 2-1,-33 11 1,60-17-50,0 1-1,0-1 1,0 1-1,0 0 1,1-1 0,-1 1-1,0 0 1,1 0-1,-1 0 1,1 1-1,-1-1 1,1 0 0,-1 0-1,-1 3 1,3-2-37,-1-1 0,1 0 0,0 0 0,-1 0 0,1 1 0,0-1 0,0 0 0,0 0 1,0 1-1,0-1 0,0 0 0,0 1 0,0-1 0,1 0 0,-1 0 0,0 0 0,1 1 0,-1-1 0,1 0 1,0 0-1,-1 0 0,1 0 0,0 0 0,-1 0 0,2 1 0,7 10-434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0T04:12:28.6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575 76 120,'0'0'652,"-17"-6"-592,-123-40 531,111 39-550,0 1-1,-1 1 1,0 2 0,0 1-1,0 1 1,1 2 0,-1 1-1,0 1 1,0 1 0,1 2-1,-33 11 1,60-17-50,0 1-1,0-1 1,0 1-1,0 0 1,1-1 0,-1 1-1,0 0 1,1 0-1,-1 0 1,1 1-1,-1-1 1,1 0 0,-1 0-1,-1 3 1,3-2-37,-1-1 0,1 0 0,0 0 0,-1 0 0,1 1 0,0-1 0,0 0 0,0 0 1,0 1-1,0-1 0,0 0 0,0 1 0,0-1 0,1 0 0,-1 0 0,0 0 0,1 1 0,-1-1 0,1 0 1,0 0-1,-1 0 0,1 0 0,0 0 0,-1 0 0,2 1 0,7 10-434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6T10:33:47.46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2 2665,'0'-1'4176,"11"1"-7688,0 0 2511,-3 0-423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6T10:33:47.476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0 0 24,'0'0'0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Greeks_(finance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90574-0D2D-42C2-A295-0DA3671CCDDB}">
  <sheetPr codeName="Sheet6"/>
  <dimension ref="A1:T35"/>
  <sheetViews>
    <sheetView zoomScale="160" zoomScaleNormal="160" workbookViewId="0">
      <selection activeCell="B1" sqref="B1"/>
    </sheetView>
  </sheetViews>
  <sheetFormatPr defaultColWidth="9.1796875" defaultRowHeight="12.5" x14ac:dyDescent="0.25"/>
  <cols>
    <col min="1" max="1" width="45.08984375" style="17" bestFit="1" customWidth="1"/>
    <col min="2" max="4" width="9.1796875" style="17"/>
    <col min="5" max="5" width="12.26953125" style="17" customWidth="1"/>
    <col min="6" max="16384" width="9.1796875" style="17"/>
  </cols>
  <sheetData>
    <row r="1" spans="1:6" x14ac:dyDescent="0.25">
      <c r="A1" s="12" t="s">
        <v>23</v>
      </c>
      <c r="B1" s="30">
        <f ca="1">RAND()</f>
        <v>0.47247571373907526</v>
      </c>
    </row>
    <row r="3" spans="1:6" x14ac:dyDescent="0.25">
      <c r="A3" s="37"/>
      <c r="B3" s="37"/>
      <c r="C3" s="37"/>
      <c r="D3" s="37"/>
      <c r="E3" s="37"/>
    </row>
    <row r="4" spans="1:6" x14ac:dyDescent="0.25">
      <c r="E4" s="34"/>
    </row>
    <row r="5" spans="1:6" x14ac:dyDescent="0.25">
      <c r="D5" s="34"/>
    </row>
    <row r="6" spans="1:6" x14ac:dyDescent="0.25">
      <c r="C6" s="34"/>
      <c r="E6" s="34"/>
    </row>
    <row r="7" spans="1:6" x14ac:dyDescent="0.25">
      <c r="D7" s="34"/>
    </row>
    <row r="8" spans="1:6" x14ac:dyDescent="0.25">
      <c r="B8" s="34"/>
      <c r="C8" s="34"/>
      <c r="E8" s="34"/>
      <c r="F8" s="34"/>
    </row>
    <row r="9" spans="1:6" x14ac:dyDescent="0.25">
      <c r="D9" s="34"/>
      <c r="F9" s="34"/>
    </row>
    <row r="10" spans="1:6" x14ac:dyDescent="0.25">
      <c r="C10" s="34"/>
      <c r="E10" s="34"/>
      <c r="F10" s="34"/>
    </row>
    <row r="11" spans="1:6" x14ac:dyDescent="0.25">
      <c r="D11" s="34"/>
      <c r="F11" s="34"/>
    </row>
    <row r="12" spans="1:6" x14ac:dyDescent="0.25">
      <c r="E12" s="34"/>
      <c r="F12" s="34"/>
    </row>
    <row r="13" spans="1:6" x14ac:dyDescent="0.25">
      <c r="F13" s="34"/>
    </row>
    <row r="16" spans="1:6" x14ac:dyDescent="0.25">
      <c r="E16" s="34"/>
    </row>
    <row r="17" spans="1:16" x14ac:dyDescent="0.25">
      <c r="D17" s="34"/>
      <c r="E17" s="34"/>
    </row>
    <row r="18" spans="1:16" x14ac:dyDescent="0.25">
      <c r="C18" s="34"/>
      <c r="D18" s="34"/>
      <c r="E18" s="34"/>
    </row>
    <row r="19" spans="1:16" x14ac:dyDescent="0.25">
      <c r="C19" s="34"/>
      <c r="D19" s="34"/>
      <c r="E19" s="34"/>
    </row>
    <row r="20" spans="1:16" x14ac:dyDescent="0.25">
      <c r="B20" s="34"/>
      <c r="C20" s="34"/>
      <c r="D20" s="34"/>
      <c r="E20" s="34"/>
    </row>
    <row r="21" spans="1:16" x14ac:dyDescent="0.25">
      <c r="A21" s="34"/>
      <c r="C21" s="34"/>
      <c r="D21" s="34"/>
      <c r="E21" s="34"/>
    </row>
    <row r="22" spans="1:16" x14ac:dyDescent="0.25">
      <c r="A22" s="34"/>
      <c r="B22" s="34"/>
      <c r="C22" s="34"/>
      <c r="D22" s="34"/>
      <c r="E22" s="34"/>
      <c r="F22" s="34"/>
    </row>
    <row r="23" spans="1:16" x14ac:dyDescent="0.25">
      <c r="B23" s="34"/>
      <c r="C23" s="34"/>
      <c r="D23" s="34"/>
      <c r="E23" s="34"/>
      <c r="F23" s="34"/>
      <c r="H23" s="34"/>
    </row>
    <row r="24" spans="1:16" x14ac:dyDescent="0.25">
      <c r="C24" s="34"/>
      <c r="D24" s="34"/>
      <c r="E24" s="34"/>
      <c r="F24" s="34"/>
    </row>
    <row r="25" spans="1:16" x14ac:dyDescent="0.25">
      <c r="C25" s="34"/>
      <c r="D25" s="34"/>
      <c r="E25" s="34"/>
      <c r="F25" s="34"/>
      <c r="J25" s="34"/>
    </row>
    <row r="26" spans="1:16" x14ac:dyDescent="0.25">
      <c r="D26" s="34"/>
      <c r="E26" s="34"/>
      <c r="F26" s="34"/>
    </row>
    <row r="27" spans="1:16" x14ac:dyDescent="0.25">
      <c r="E27" s="34"/>
      <c r="F27" s="34"/>
      <c r="L27" s="34"/>
    </row>
    <row r="28" spans="1:16" x14ac:dyDescent="0.25">
      <c r="F28" s="34"/>
    </row>
    <row r="29" spans="1:16" x14ac:dyDescent="0.25">
      <c r="N29" s="34"/>
    </row>
    <row r="31" spans="1:16" x14ac:dyDescent="0.25">
      <c r="P31" s="34"/>
    </row>
    <row r="33" spans="18:20" x14ac:dyDescent="0.25">
      <c r="R33" s="34"/>
    </row>
    <row r="35" spans="18:20" x14ac:dyDescent="0.25">
      <c r="T35" s="34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CD613-2641-4B0E-ABD4-20B98A73D279}">
  <sheetPr codeName="Sheet7"/>
  <dimension ref="A1:T22"/>
  <sheetViews>
    <sheetView zoomScale="160" zoomScaleNormal="160" workbookViewId="0">
      <selection activeCell="C1" sqref="C1"/>
    </sheetView>
  </sheetViews>
  <sheetFormatPr defaultColWidth="9.1796875" defaultRowHeight="12.5" x14ac:dyDescent="0.25"/>
  <cols>
    <col min="1" max="2" width="9.1796875" style="17"/>
    <col min="3" max="3" width="12.26953125" style="17" customWidth="1"/>
    <col min="4" max="4" width="9.1796875" style="17"/>
    <col min="5" max="5" width="11.6328125" style="17" bestFit="1" customWidth="1"/>
    <col min="6" max="16384" width="9.1796875" style="17"/>
  </cols>
  <sheetData>
    <row r="1" spans="1:17" x14ac:dyDescent="0.25">
      <c r="B1" s="21" t="s">
        <v>14</v>
      </c>
      <c r="C1" s="21">
        <v>1</v>
      </c>
      <c r="D1" s="21">
        <v>2</v>
      </c>
      <c r="E1" s="21">
        <v>3</v>
      </c>
      <c r="F1" s="21">
        <v>4</v>
      </c>
    </row>
    <row r="2" spans="1:17" x14ac:dyDescent="0.25">
      <c r="B2" s="21" t="s">
        <v>24</v>
      </c>
      <c r="C2" s="21">
        <v>0.2</v>
      </c>
      <c r="D2" s="21">
        <v>0.3</v>
      </c>
      <c r="E2" s="21">
        <v>0.45</v>
      </c>
      <c r="F2" s="21">
        <v>0.05</v>
      </c>
    </row>
    <row r="3" spans="1:17" ht="13" x14ac:dyDescent="0.3">
      <c r="A3" s="21" t="s">
        <v>25</v>
      </c>
      <c r="B3" s="21" t="s">
        <v>26</v>
      </c>
      <c r="C3" s="21">
        <f>C2</f>
        <v>0.2</v>
      </c>
      <c r="D3" s="21">
        <f>D2+C3</f>
        <v>0.5</v>
      </c>
      <c r="E3" s="21">
        <f>E2+D3</f>
        <v>0.95</v>
      </c>
      <c r="F3" s="21">
        <f>F2+E3</f>
        <v>1</v>
      </c>
      <c r="G3" s="17" t="s">
        <v>27</v>
      </c>
      <c r="Q3" s="38"/>
    </row>
    <row r="4" spans="1:17" x14ac:dyDescent="0.25">
      <c r="A4" s="232" t="s">
        <v>28</v>
      </c>
      <c r="B4" s="35" t="s">
        <v>29</v>
      </c>
      <c r="C4" s="39"/>
      <c r="D4" s="39"/>
      <c r="E4" s="39"/>
      <c r="F4" s="31"/>
      <c r="G4" s="17" t="s">
        <v>30</v>
      </c>
      <c r="Q4" s="38"/>
    </row>
    <row r="5" spans="1:17" x14ac:dyDescent="0.25">
      <c r="A5" s="233"/>
      <c r="B5" s="40" t="s">
        <v>31</v>
      </c>
      <c r="C5" s="34"/>
      <c r="F5" s="41"/>
      <c r="Q5" s="38"/>
    </row>
    <row r="6" spans="1:17" x14ac:dyDescent="0.25">
      <c r="A6" s="233"/>
      <c r="B6" s="40" t="s">
        <v>32</v>
      </c>
      <c r="C6" s="34"/>
      <c r="F6" s="41"/>
      <c r="Q6" s="38"/>
    </row>
    <row r="7" spans="1:17" x14ac:dyDescent="0.25">
      <c r="A7" s="234"/>
      <c r="B7" s="42" t="s">
        <v>33</v>
      </c>
      <c r="C7" s="43"/>
      <c r="D7" s="25"/>
      <c r="E7" s="25"/>
      <c r="F7" s="44"/>
      <c r="Q7" s="38"/>
    </row>
    <row r="8" spans="1:17" x14ac:dyDescent="0.25">
      <c r="A8" s="232" t="s">
        <v>34</v>
      </c>
      <c r="B8" s="45" t="s">
        <v>35</v>
      </c>
      <c r="C8" s="46"/>
      <c r="D8" s="39"/>
      <c r="E8" s="39"/>
      <c r="F8" s="47"/>
      <c r="G8" s="17" t="s">
        <v>36</v>
      </c>
      <c r="Q8" s="38"/>
    </row>
    <row r="9" spans="1:17" x14ac:dyDescent="0.25">
      <c r="A9" s="233"/>
      <c r="B9" s="40" t="s">
        <v>37</v>
      </c>
      <c r="C9" s="34"/>
      <c r="D9" s="34"/>
      <c r="F9" s="23"/>
      <c r="Q9" s="38"/>
    </row>
    <row r="10" spans="1:17" x14ac:dyDescent="0.25">
      <c r="A10" s="233"/>
      <c r="B10" s="40" t="s">
        <v>38</v>
      </c>
      <c r="C10" s="34"/>
      <c r="D10" s="34"/>
      <c r="F10" s="23"/>
      <c r="H10" s="34"/>
      <c r="Q10" s="38"/>
    </row>
    <row r="11" spans="1:17" x14ac:dyDescent="0.25">
      <c r="A11" s="234"/>
      <c r="B11" s="42" t="s">
        <v>39</v>
      </c>
      <c r="C11" s="43"/>
      <c r="D11" s="43"/>
      <c r="E11" s="25"/>
      <c r="F11" s="26"/>
      <c r="Q11" s="38"/>
    </row>
    <row r="12" spans="1:17" x14ac:dyDescent="0.25">
      <c r="B12" s="34"/>
      <c r="C12" s="34"/>
      <c r="D12" s="34"/>
      <c r="J12" s="34"/>
      <c r="Q12" s="38"/>
    </row>
    <row r="13" spans="1:17" x14ac:dyDescent="0.25">
      <c r="B13" s="34"/>
      <c r="C13" s="34"/>
      <c r="D13" s="34"/>
      <c r="Q13" s="38"/>
    </row>
    <row r="14" spans="1:17" x14ac:dyDescent="0.25">
      <c r="C14" s="34"/>
      <c r="D14" s="34"/>
      <c r="L14" s="34"/>
    </row>
    <row r="15" spans="1:17" x14ac:dyDescent="0.25">
      <c r="D15" s="34"/>
    </row>
    <row r="16" spans="1:17" x14ac:dyDescent="0.25">
      <c r="N16" s="34"/>
    </row>
    <row r="18" spans="16:20" x14ac:dyDescent="0.25">
      <c r="P18" s="34"/>
    </row>
    <row r="20" spans="16:20" x14ac:dyDescent="0.25">
      <c r="R20" s="34"/>
    </row>
    <row r="22" spans="16:20" x14ac:dyDescent="0.25">
      <c r="T22" s="34"/>
    </row>
  </sheetData>
  <mergeCells count="2">
    <mergeCell ref="A4:A7"/>
    <mergeCell ref="A8:A11"/>
  </mergeCells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439D-1FB5-4B7C-8A26-26D43ED8663C}">
  <sheetPr codeName="Sheet8"/>
  <dimension ref="A1:S14"/>
  <sheetViews>
    <sheetView zoomScale="160" zoomScaleNormal="160" workbookViewId="0">
      <selection activeCell="E2" sqref="E2"/>
    </sheetView>
  </sheetViews>
  <sheetFormatPr defaultColWidth="9.1796875" defaultRowHeight="12.5" x14ac:dyDescent="0.25"/>
  <cols>
    <col min="1" max="1" width="14.36328125" style="17" bestFit="1" customWidth="1"/>
    <col min="2" max="2" width="12.26953125" style="17" customWidth="1"/>
    <col min="3" max="3" width="9.1796875" style="17"/>
    <col min="4" max="4" width="11.6328125" style="17" bestFit="1" customWidth="1"/>
    <col min="5" max="16384" width="9.1796875" style="17"/>
  </cols>
  <sheetData>
    <row r="1" spans="1:19" x14ac:dyDescent="0.25">
      <c r="A1" s="21" t="s">
        <v>14</v>
      </c>
      <c r="B1" s="21">
        <v>0</v>
      </c>
      <c r="C1" s="21">
        <v>-2</v>
      </c>
      <c r="D1" s="21">
        <v>1</v>
      </c>
      <c r="E1" s="21">
        <v>1.5</v>
      </c>
    </row>
    <row r="2" spans="1:19" x14ac:dyDescent="0.25">
      <c r="A2" s="21" t="s">
        <v>24</v>
      </c>
      <c r="B2" s="21">
        <v>0.3</v>
      </c>
      <c r="C2" s="21">
        <v>0.25</v>
      </c>
      <c r="D2" s="21">
        <v>0.3</v>
      </c>
      <c r="E2" s="21">
        <v>0.15</v>
      </c>
    </row>
    <row r="3" spans="1:19" ht="13" x14ac:dyDescent="0.3">
      <c r="A3" s="21" t="s">
        <v>26</v>
      </c>
      <c r="B3" s="21">
        <f>'Slide 24a'!C3</f>
        <v>0.2</v>
      </c>
      <c r="C3" s="21">
        <f>'Slide 24a'!D3</f>
        <v>0.5</v>
      </c>
      <c r="D3" s="21">
        <f>'Slide 24a'!E3</f>
        <v>0.95</v>
      </c>
      <c r="E3" s="21">
        <f>'Slide 24a'!F3</f>
        <v>1</v>
      </c>
    </row>
    <row r="4" spans="1:19" x14ac:dyDescent="0.25">
      <c r="A4" s="48" t="s">
        <v>40</v>
      </c>
      <c r="B4" s="48">
        <f ca="1">RAND()</f>
        <v>0.5898506615061192</v>
      </c>
      <c r="C4" s="34"/>
      <c r="I4" s="34"/>
    </row>
    <row r="5" spans="1:19" x14ac:dyDescent="0.25">
      <c r="A5" s="49" t="s">
        <v>41</v>
      </c>
      <c r="B5" s="50">
        <f ca="1">IF(B4&lt;=B3,B1,IF(B4&lt;=C3,C1,IF(B4&lt;=D3,D1,E1)))</f>
        <v>1</v>
      </c>
      <c r="C5" s="34"/>
    </row>
    <row r="6" spans="1:19" x14ac:dyDescent="0.25">
      <c r="B6" s="34"/>
      <c r="C6" s="34"/>
      <c r="K6" s="34"/>
    </row>
    <row r="7" spans="1:19" x14ac:dyDescent="0.25">
      <c r="C7" s="34"/>
    </row>
    <row r="8" spans="1:19" x14ac:dyDescent="0.25">
      <c r="M8" s="34"/>
    </row>
    <row r="10" spans="1:19" x14ac:dyDescent="0.25">
      <c r="O10" s="34"/>
    </row>
    <row r="12" spans="1:19" x14ac:dyDescent="0.25">
      <c r="Q12" s="34"/>
    </row>
    <row r="14" spans="1:19" x14ac:dyDescent="0.25">
      <c r="S14" s="34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43B48-C2C2-4187-A854-E54BAD263D59}">
  <sheetPr codeName="Sheet9"/>
  <dimension ref="A1:T22"/>
  <sheetViews>
    <sheetView zoomScale="160" zoomScaleNormal="160" workbookViewId="0">
      <selection activeCell="G13" sqref="G13"/>
    </sheetView>
  </sheetViews>
  <sheetFormatPr defaultColWidth="9.1796875" defaultRowHeight="12.5" x14ac:dyDescent="0.25"/>
  <cols>
    <col min="1" max="2" width="9.1796875" style="17"/>
    <col min="3" max="3" width="12.26953125" style="17" customWidth="1"/>
    <col min="4" max="4" width="9.1796875" style="17"/>
    <col min="5" max="5" width="11.6328125" style="17" bestFit="1" customWidth="1"/>
    <col min="6" max="16384" width="9.1796875" style="17"/>
  </cols>
  <sheetData>
    <row r="1" spans="1:14" x14ac:dyDescent="0.25">
      <c r="A1" s="235" t="s">
        <v>42</v>
      </c>
      <c r="B1" s="21" t="s">
        <v>14</v>
      </c>
      <c r="C1" s="21">
        <v>-2</v>
      </c>
      <c r="D1" s="21">
        <v>0</v>
      </c>
      <c r="E1" s="21">
        <v>1</v>
      </c>
      <c r="F1" s="21">
        <v>1.5</v>
      </c>
      <c r="G1" s="17" t="s">
        <v>43</v>
      </c>
    </row>
    <row r="2" spans="1:14" x14ac:dyDescent="0.25">
      <c r="A2" s="236"/>
      <c r="B2" s="21" t="s">
        <v>24</v>
      </c>
      <c r="C2" s="21">
        <v>0.25</v>
      </c>
      <c r="D2" s="21">
        <v>0.3</v>
      </c>
      <c r="E2" s="21">
        <v>0.3</v>
      </c>
      <c r="F2" s="21">
        <v>0.15</v>
      </c>
    </row>
    <row r="3" spans="1:14" ht="13" x14ac:dyDescent="0.3">
      <c r="A3" s="21" t="s">
        <v>25</v>
      </c>
      <c r="B3" s="21" t="s">
        <v>26</v>
      </c>
      <c r="C3" s="21">
        <f>C2</f>
        <v>0.25</v>
      </c>
      <c r="D3" s="21">
        <f>D2+C3</f>
        <v>0.55000000000000004</v>
      </c>
      <c r="E3" s="21">
        <f>E2+D3</f>
        <v>0.85000000000000009</v>
      </c>
      <c r="F3" s="21">
        <f>F2+E3</f>
        <v>1</v>
      </c>
      <c r="G3" s="17" t="s">
        <v>27</v>
      </c>
    </row>
    <row r="4" spans="1:14" x14ac:dyDescent="0.25">
      <c r="A4" s="232" t="s">
        <v>28</v>
      </c>
      <c r="B4" s="35" t="s">
        <v>44</v>
      </c>
      <c r="C4" s="39"/>
      <c r="D4" s="39"/>
      <c r="E4" s="39"/>
      <c r="F4" s="31"/>
      <c r="G4" s="17" t="s">
        <v>30</v>
      </c>
    </row>
    <row r="5" spans="1:14" x14ac:dyDescent="0.25">
      <c r="A5" s="233"/>
      <c r="B5" s="40" t="s">
        <v>45</v>
      </c>
      <c r="C5" s="34"/>
      <c r="F5" s="41"/>
    </row>
    <row r="6" spans="1:14" x14ac:dyDescent="0.25">
      <c r="A6" s="233"/>
      <c r="B6" s="40" t="s">
        <v>46</v>
      </c>
      <c r="C6" s="34"/>
      <c r="F6" s="41"/>
    </row>
    <row r="7" spans="1:14" x14ac:dyDescent="0.25">
      <c r="A7" s="234"/>
      <c r="B7" s="42" t="s">
        <v>47</v>
      </c>
      <c r="C7" s="43"/>
      <c r="D7" s="25"/>
      <c r="E7" s="25"/>
      <c r="F7" s="44"/>
    </row>
    <row r="8" spans="1:14" x14ac:dyDescent="0.25">
      <c r="A8" s="232" t="s">
        <v>34</v>
      </c>
      <c r="B8" s="45" t="s">
        <v>48</v>
      </c>
      <c r="C8" s="46"/>
      <c r="D8" s="39"/>
      <c r="E8" s="39"/>
      <c r="F8" s="47"/>
      <c r="G8" s="17" t="s">
        <v>36</v>
      </c>
    </row>
    <row r="9" spans="1:14" x14ac:dyDescent="0.25">
      <c r="A9" s="233"/>
      <c r="B9" s="40" t="s">
        <v>49</v>
      </c>
      <c r="C9" s="34"/>
      <c r="D9" s="34"/>
      <c r="F9" s="23"/>
    </row>
    <row r="10" spans="1:14" x14ac:dyDescent="0.25">
      <c r="A10" s="233"/>
      <c r="B10" s="40" t="s">
        <v>50</v>
      </c>
      <c r="C10" s="34"/>
      <c r="D10" s="34"/>
      <c r="F10" s="23"/>
      <c r="H10" s="34"/>
    </row>
    <row r="11" spans="1:14" x14ac:dyDescent="0.25">
      <c r="A11" s="234"/>
      <c r="B11" s="42" t="s">
        <v>51</v>
      </c>
      <c r="C11" s="43"/>
      <c r="D11" s="43"/>
      <c r="E11" s="25"/>
      <c r="F11" s="26"/>
    </row>
    <row r="12" spans="1:14" x14ac:dyDescent="0.25">
      <c r="B12" s="34"/>
      <c r="C12" s="34"/>
      <c r="D12" s="34"/>
      <c r="J12" s="34"/>
    </row>
    <row r="13" spans="1:14" x14ac:dyDescent="0.25">
      <c r="B13" s="34"/>
      <c r="C13" s="34"/>
      <c r="D13" s="34"/>
    </row>
    <row r="14" spans="1:14" x14ac:dyDescent="0.25">
      <c r="C14" s="34"/>
      <c r="D14" s="34"/>
      <c r="L14" s="34"/>
    </row>
    <row r="15" spans="1:14" x14ac:dyDescent="0.25">
      <c r="D15" s="34"/>
    </row>
    <row r="16" spans="1:14" x14ac:dyDescent="0.25">
      <c r="N16" s="34"/>
    </row>
    <row r="18" spans="16:20" x14ac:dyDescent="0.25">
      <c r="P18" s="34"/>
    </row>
    <row r="20" spans="16:20" x14ac:dyDescent="0.25">
      <c r="R20" s="34"/>
    </row>
    <row r="22" spans="16:20" x14ac:dyDescent="0.25">
      <c r="T22" s="34"/>
    </row>
  </sheetData>
  <mergeCells count="3">
    <mergeCell ref="A1:A2"/>
    <mergeCell ref="A4:A7"/>
    <mergeCell ref="A8:A11"/>
  </mergeCells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3AF6-38E9-4CA1-9E30-4B6320E7A7F9}">
  <sheetPr codeName="Sheet10"/>
  <dimension ref="A1:S14"/>
  <sheetViews>
    <sheetView zoomScale="160" zoomScaleNormal="160" workbookViewId="0">
      <selection activeCell="B1" sqref="B1"/>
    </sheetView>
  </sheetViews>
  <sheetFormatPr defaultColWidth="9.1796875" defaultRowHeight="12.5" x14ac:dyDescent="0.25"/>
  <cols>
    <col min="1" max="1" width="14.36328125" style="17" bestFit="1" customWidth="1"/>
    <col min="2" max="2" width="12.26953125" style="17" customWidth="1"/>
    <col min="3" max="3" width="9.1796875" style="17"/>
    <col min="4" max="4" width="11.6328125" style="17" bestFit="1" customWidth="1"/>
    <col min="5" max="16384" width="9.1796875" style="17"/>
  </cols>
  <sheetData>
    <row r="1" spans="1:19" x14ac:dyDescent="0.25">
      <c r="A1" s="21" t="s">
        <v>14</v>
      </c>
      <c r="B1" s="21">
        <f>'Slide 25a'!C1</f>
        <v>-2</v>
      </c>
      <c r="C1" s="21">
        <f>'Slide 25a'!D1</f>
        <v>0</v>
      </c>
      <c r="D1" s="21">
        <f>'Slide 25a'!E1</f>
        <v>1</v>
      </c>
      <c r="E1" s="21">
        <f>'Slide 25a'!F1</f>
        <v>1.5</v>
      </c>
    </row>
    <row r="2" spans="1:19" x14ac:dyDescent="0.25">
      <c r="A2" s="21" t="s">
        <v>24</v>
      </c>
      <c r="B2" s="21">
        <f>'Slide 25a'!C2</f>
        <v>0.25</v>
      </c>
      <c r="C2" s="21">
        <f>'Slide 25a'!D2</f>
        <v>0.3</v>
      </c>
      <c r="D2" s="21">
        <f>'Slide 25a'!E2</f>
        <v>0.3</v>
      </c>
      <c r="E2" s="21">
        <f>'Slide 25a'!F2</f>
        <v>0.15</v>
      </c>
    </row>
    <row r="3" spans="1:19" ht="13" x14ac:dyDescent="0.3">
      <c r="A3" s="21" t="s">
        <v>26</v>
      </c>
      <c r="B3" s="21">
        <f>'Slide 25a'!C3</f>
        <v>0.25</v>
      </c>
      <c r="C3" s="21">
        <f>'Slide 25a'!D3</f>
        <v>0.55000000000000004</v>
      </c>
      <c r="D3" s="21">
        <f>'Slide 25a'!E3</f>
        <v>0.85000000000000009</v>
      </c>
      <c r="E3" s="21">
        <f>'Slide 25a'!F3</f>
        <v>1</v>
      </c>
    </row>
    <row r="4" spans="1:19" x14ac:dyDescent="0.25">
      <c r="A4" s="48" t="s">
        <v>40</v>
      </c>
      <c r="B4" s="48">
        <f ca="1">RAND()</f>
        <v>0.81222128743513411</v>
      </c>
      <c r="C4" s="34"/>
      <c r="I4" s="34"/>
    </row>
    <row r="5" spans="1:19" x14ac:dyDescent="0.25">
      <c r="A5" s="49" t="s">
        <v>41</v>
      </c>
      <c r="B5" s="50">
        <f ca="1">IF(B4&lt;=B3,B1,IF(B4&lt;=C3,C1,IF(B4&lt;=D3,D1,E1)))</f>
        <v>1</v>
      </c>
      <c r="C5" s="34"/>
    </row>
    <row r="6" spans="1:19" x14ac:dyDescent="0.25">
      <c r="B6" s="34"/>
      <c r="C6" s="34"/>
      <c r="K6" s="34"/>
    </row>
    <row r="7" spans="1:19" x14ac:dyDescent="0.25">
      <c r="C7" s="34"/>
    </row>
    <row r="8" spans="1:19" x14ac:dyDescent="0.25">
      <c r="M8" s="34"/>
    </row>
    <row r="10" spans="1:19" x14ac:dyDescent="0.25">
      <c r="O10" s="34"/>
    </row>
    <row r="12" spans="1:19" x14ac:dyDescent="0.25">
      <c r="Q12" s="34"/>
    </row>
    <row r="14" spans="1:19" x14ac:dyDescent="0.25">
      <c r="S14" s="34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CCEF-3045-43B8-9769-9BA608884897}">
  <sheetPr codeName="Sheet11"/>
  <dimension ref="A1:S15"/>
  <sheetViews>
    <sheetView zoomScale="160" zoomScaleNormal="160" workbookViewId="0">
      <selection activeCell="B6" sqref="B6"/>
    </sheetView>
  </sheetViews>
  <sheetFormatPr defaultColWidth="9.1796875" defaultRowHeight="12.5" x14ac:dyDescent="0.25"/>
  <cols>
    <col min="1" max="1" width="16.54296875" style="17" bestFit="1" customWidth="1"/>
    <col min="2" max="2" width="12.26953125" style="17" customWidth="1"/>
    <col min="3" max="3" width="9.1796875" style="17"/>
    <col min="4" max="4" width="11.6328125" style="17" bestFit="1" customWidth="1"/>
    <col min="5" max="16384" width="9.1796875" style="17"/>
  </cols>
  <sheetData>
    <row r="1" spans="1:19" x14ac:dyDescent="0.25">
      <c r="A1" s="17" t="s">
        <v>52</v>
      </c>
      <c r="B1" s="21">
        <v>0.4</v>
      </c>
    </row>
    <row r="2" spans="1:19" x14ac:dyDescent="0.25">
      <c r="A2" s="21" t="s">
        <v>14</v>
      </c>
      <c r="B2" s="21">
        <v>0</v>
      </c>
      <c r="C2" s="21">
        <v>1</v>
      </c>
      <c r="D2" s="21">
        <v>2</v>
      </c>
      <c r="E2" s="21">
        <v>3</v>
      </c>
      <c r="F2" s="21">
        <v>4</v>
      </c>
      <c r="G2" s="21">
        <v>5</v>
      </c>
    </row>
    <row r="3" spans="1:19" x14ac:dyDescent="0.25">
      <c r="A3" s="21" t="s">
        <v>24</v>
      </c>
      <c r="B3" s="21">
        <f>COMBIN(5,B2)*($B$1^B2)*((1-$B$1)^(5-B2))</f>
        <v>7.7759999999999996E-2</v>
      </c>
      <c r="C3" s="21">
        <f t="shared" ref="C3:G3" si="0">COMBIN(5,C2)*($B$1^C2)*((1-$B$1)^(5-C2))</f>
        <v>0.25919999999999999</v>
      </c>
      <c r="D3" s="21">
        <f t="shared" si="0"/>
        <v>0.34560000000000007</v>
      </c>
      <c r="E3" s="21">
        <f t="shared" si="0"/>
        <v>0.23040000000000005</v>
      </c>
      <c r="F3" s="21">
        <f t="shared" si="0"/>
        <v>7.6800000000000035E-2</v>
      </c>
      <c r="G3" s="21">
        <f t="shared" si="0"/>
        <v>1.0240000000000006E-2</v>
      </c>
    </row>
    <row r="4" spans="1:19" ht="13" x14ac:dyDescent="0.3">
      <c r="A4" s="21" t="s">
        <v>26</v>
      </c>
      <c r="B4" s="21">
        <f>B3</f>
        <v>7.7759999999999996E-2</v>
      </c>
      <c r="C4" s="21">
        <f>C3+B4</f>
        <v>0.33695999999999998</v>
      </c>
      <c r="D4" s="21">
        <f>D3+C4</f>
        <v>0.68256000000000006</v>
      </c>
      <c r="E4" s="21">
        <f>E3+D4</f>
        <v>0.9129600000000001</v>
      </c>
      <c r="F4" s="21">
        <f t="shared" ref="F4:G4" si="1">F3+E4</f>
        <v>0.9897600000000002</v>
      </c>
      <c r="G4" s="21">
        <f t="shared" si="1"/>
        <v>1.0000000000000002</v>
      </c>
    </row>
    <row r="5" spans="1:19" x14ac:dyDescent="0.25">
      <c r="A5" s="48" t="s">
        <v>40</v>
      </c>
      <c r="B5" s="48">
        <f ca="1">RAND()</f>
        <v>0.97931969590945578</v>
      </c>
      <c r="C5" s="34"/>
      <c r="I5" s="34"/>
    </row>
    <row r="6" spans="1:19" x14ac:dyDescent="0.25">
      <c r="A6" s="49" t="s">
        <v>41</v>
      </c>
      <c r="B6" s="50">
        <f ca="1">IF(B5&lt;=B4,B2,IF(B5&lt;=C4,C2,IF(B5&lt;=D4,D2,IF(B5&lt;=E4,E2,IF(B5&lt;=F4,F2,G2)))))</f>
        <v>4</v>
      </c>
      <c r="C6" s="34"/>
    </row>
    <row r="7" spans="1:19" x14ac:dyDescent="0.25">
      <c r="B7" s="34"/>
      <c r="C7" s="34"/>
      <c r="K7" s="34"/>
    </row>
    <row r="8" spans="1:19" x14ac:dyDescent="0.25">
      <c r="C8" s="34"/>
    </row>
    <row r="9" spans="1:19" x14ac:dyDescent="0.25">
      <c r="M9" s="34"/>
    </row>
    <row r="11" spans="1:19" x14ac:dyDescent="0.25">
      <c r="O11" s="34"/>
    </row>
    <row r="13" spans="1:19" x14ac:dyDescent="0.25">
      <c r="Q13" s="34"/>
    </row>
    <row r="15" spans="1:19" x14ac:dyDescent="0.25">
      <c r="S15" s="34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CCF3-4C4C-4915-970A-6A57CEB91EFB}">
  <sheetPr codeName="Sheet12"/>
  <dimension ref="A1:W109"/>
  <sheetViews>
    <sheetView zoomScale="93" zoomScaleNormal="93" workbookViewId="0">
      <selection activeCell="J20" sqref="J20"/>
    </sheetView>
  </sheetViews>
  <sheetFormatPr defaultColWidth="9.1796875" defaultRowHeight="12.5" x14ac:dyDescent="0.25"/>
  <cols>
    <col min="1" max="1" width="10.36328125" style="17" bestFit="1" customWidth="1"/>
    <col min="2" max="2" width="5.6328125" style="17" customWidth="1"/>
    <col min="3" max="5" width="9.1796875" style="17"/>
    <col min="6" max="6" width="12.26953125" style="17" customWidth="1"/>
    <col min="7" max="7" width="9.1796875" style="17"/>
    <col min="8" max="8" width="31.54296875" style="17" bestFit="1" customWidth="1"/>
    <col min="9" max="16384" width="9.1796875" style="17"/>
  </cols>
  <sheetData>
    <row r="1" spans="1:10" x14ac:dyDescent="0.25">
      <c r="A1" s="21" t="s">
        <v>53</v>
      </c>
      <c r="B1" s="21">
        <v>2</v>
      </c>
    </row>
    <row r="2" spans="1:10" x14ac:dyDescent="0.25">
      <c r="A2" s="21" t="s">
        <v>54</v>
      </c>
      <c r="B2" s="21">
        <v>6</v>
      </c>
      <c r="C2" s="37"/>
      <c r="D2" s="37"/>
      <c r="E2" s="37"/>
      <c r="F2" s="37"/>
    </row>
    <row r="3" spans="1:10" x14ac:dyDescent="0.25">
      <c r="A3" s="21" t="s">
        <v>22</v>
      </c>
      <c r="B3" s="21" t="s">
        <v>55</v>
      </c>
      <c r="F3" s="34"/>
      <c r="I3" s="17" t="s">
        <v>56</v>
      </c>
      <c r="J3" s="17" t="s">
        <v>57</v>
      </c>
    </row>
    <row r="4" spans="1:10" x14ac:dyDescent="0.25">
      <c r="A4" s="51">
        <f>A5-0.0001</f>
        <v>1.9999</v>
      </c>
      <c r="B4" s="22">
        <v>0</v>
      </c>
      <c r="E4" s="34"/>
      <c r="I4" s="17" t="s">
        <v>58</v>
      </c>
      <c r="J4" s="17" t="s">
        <v>59</v>
      </c>
    </row>
    <row r="5" spans="1:10" x14ac:dyDescent="0.25">
      <c r="A5" s="52">
        <f>B1</f>
        <v>2</v>
      </c>
      <c r="B5" s="18">
        <f>1/($B$2-$B$1)</f>
        <v>0.25</v>
      </c>
      <c r="D5" s="34"/>
      <c r="F5" s="34"/>
      <c r="J5" s="17" t="s">
        <v>60</v>
      </c>
    </row>
    <row r="6" spans="1:10" x14ac:dyDescent="0.25">
      <c r="A6" s="52">
        <f>A5+(0.01*($B$2-$B$1))</f>
        <v>2.04</v>
      </c>
      <c r="B6" s="18">
        <f t="shared" ref="B6:B69" si="0">1/($B$2-$B$1)</f>
        <v>0.25</v>
      </c>
      <c r="C6" s="34"/>
      <c r="E6" s="34"/>
      <c r="J6" s="17" t="s">
        <v>61</v>
      </c>
    </row>
    <row r="7" spans="1:10" x14ac:dyDescent="0.25">
      <c r="A7" s="52">
        <f t="shared" ref="A7:A70" si="1">A6+(0.01*($B$2-$B$1))</f>
        <v>2.08</v>
      </c>
      <c r="B7" s="18">
        <f t="shared" si="0"/>
        <v>0.25</v>
      </c>
      <c r="D7" s="34"/>
      <c r="F7" s="34"/>
      <c r="G7" s="34"/>
      <c r="J7" s="17" t="s">
        <v>62</v>
      </c>
    </row>
    <row r="8" spans="1:10" x14ac:dyDescent="0.25">
      <c r="A8" s="52">
        <f t="shared" si="1"/>
        <v>2.12</v>
      </c>
      <c r="B8" s="18">
        <f t="shared" si="0"/>
        <v>0.25</v>
      </c>
      <c r="C8" s="34"/>
      <c r="E8" s="34"/>
      <c r="G8" s="34"/>
      <c r="J8" s="17" t="s">
        <v>63</v>
      </c>
    </row>
    <row r="9" spans="1:10" x14ac:dyDescent="0.25">
      <c r="A9" s="52">
        <f t="shared" si="1"/>
        <v>2.16</v>
      </c>
      <c r="B9" s="18">
        <f t="shared" si="0"/>
        <v>0.25</v>
      </c>
      <c r="D9" s="34"/>
      <c r="F9" s="34"/>
      <c r="G9" s="34"/>
    </row>
    <row r="10" spans="1:10" x14ac:dyDescent="0.25">
      <c r="A10" s="52">
        <f t="shared" si="1"/>
        <v>2.2000000000000002</v>
      </c>
      <c r="B10" s="18">
        <f t="shared" si="0"/>
        <v>0.25</v>
      </c>
      <c r="E10" s="34"/>
      <c r="G10" s="34"/>
    </row>
    <row r="11" spans="1:10" x14ac:dyDescent="0.25">
      <c r="A11" s="52">
        <f t="shared" si="1"/>
        <v>2.2400000000000002</v>
      </c>
      <c r="B11" s="18">
        <f t="shared" si="0"/>
        <v>0.25</v>
      </c>
      <c r="F11" s="34"/>
      <c r="G11" s="34"/>
    </row>
    <row r="12" spans="1:10" x14ac:dyDescent="0.25">
      <c r="A12" s="52">
        <f t="shared" si="1"/>
        <v>2.2800000000000002</v>
      </c>
      <c r="B12" s="18">
        <f t="shared" si="0"/>
        <v>0.25</v>
      </c>
      <c r="G12" s="34"/>
    </row>
    <row r="13" spans="1:10" x14ac:dyDescent="0.25">
      <c r="A13" s="52">
        <f t="shared" si="1"/>
        <v>2.3200000000000003</v>
      </c>
      <c r="B13" s="18">
        <f t="shared" si="0"/>
        <v>0.25</v>
      </c>
    </row>
    <row r="14" spans="1:10" x14ac:dyDescent="0.25">
      <c r="A14" s="52">
        <f t="shared" si="1"/>
        <v>2.3600000000000003</v>
      </c>
      <c r="B14" s="18">
        <f t="shared" si="0"/>
        <v>0.25</v>
      </c>
      <c r="I14" s="34"/>
    </row>
    <row r="15" spans="1:10" x14ac:dyDescent="0.25">
      <c r="A15" s="52">
        <f t="shared" si="1"/>
        <v>2.4000000000000004</v>
      </c>
      <c r="B15" s="18">
        <f t="shared" si="0"/>
        <v>0.25</v>
      </c>
      <c r="F15" s="34"/>
      <c r="I15" s="34"/>
    </row>
    <row r="16" spans="1:10" x14ac:dyDescent="0.25">
      <c r="A16" s="52">
        <f t="shared" si="1"/>
        <v>2.4400000000000004</v>
      </c>
      <c r="B16" s="18">
        <f t="shared" si="0"/>
        <v>0.25</v>
      </c>
      <c r="E16" s="34"/>
      <c r="F16" s="34"/>
      <c r="I16" s="34"/>
    </row>
    <row r="17" spans="1:21" x14ac:dyDescent="0.25">
      <c r="A17" s="52">
        <f t="shared" si="1"/>
        <v>2.4800000000000004</v>
      </c>
      <c r="B17" s="18">
        <f t="shared" si="0"/>
        <v>0.25</v>
      </c>
      <c r="D17" s="34"/>
      <c r="E17" s="34"/>
      <c r="F17" s="34"/>
      <c r="I17" s="34"/>
    </row>
    <row r="18" spans="1:21" x14ac:dyDescent="0.25">
      <c r="A18" s="52">
        <f t="shared" si="1"/>
        <v>2.5200000000000005</v>
      </c>
      <c r="B18" s="18">
        <f t="shared" si="0"/>
        <v>0.25</v>
      </c>
      <c r="C18" s="34"/>
      <c r="D18" s="34"/>
      <c r="E18" s="34"/>
      <c r="F18" s="34"/>
      <c r="I18" s="34"/>
    </row>
    <row r="19" spans="1:21" x14ac:dyDescent="0.25">
      <c r="A19" s="52">
        <f t="shared" si="1"/>
        <v>2.5600000000000005</v>
      </c>
      <c r="B19" s="18">
        <f t="shared" si="0"/>
        <v>0.25</v>
      </c>
      <c r="D19" s="34"/>
      <c r="E19" s="34"/>
      <c r="F19" s="34"/>
      <c r="I19" s="34"/>
    </row>
    <row r="20" spans="1:21" x14ac:dyDescent="0.25">
      <c r="A20" s="52">
        <f t="shared" si="1"/>
        <v>2.6000000000000005</v>
      </c>
      <c r="B20" s="18">
        <f t="shared" si="0"/>
        <v>0.25</v>
      </c>
      <c r="C20" s="34"/>
      <c r="D20" s="34"/>
      <c r="E20" s="34"/>
      <c r="F20" s="34"/>
      <c r="I20" s="34"/>
    </row>
    <row r="21" spans="1:21" x14ac:dyDescent="0.25">
      <c r="A21" s="52">
        <f t="shared" si="1"/>
        <v>2.6400000000000006</v>
      </c>
      <c r="B21" s="18">
        <f t="shared" si="0"/>
        <v>0.25</v>
      </c>
      <c r="C21" s="34"/>
      <c r="D21" s="34"/>
      <c r="E21" s="34"/>
      <c r="F21" s="34"/>
      <c r="G21" s="34"/>
    </row>
    <row r="22" spans="1:21" x14ac:dyDescent="0.25">
      <c r="A22" s="52">
        <f t="shared" si="1"/>
        <v>2.6800000000000006</v>
      </c>
      <c r="B22" s="18">
        <f t="shared" si="0"/>
        <v>0.25</v>
      </c>
      <c r="C22" s="34"/>
      <c r="D22" s="34"/>
      <c r="E22" s="34"/>
      <c r="F22" s="34"/>
      <c r="G22" s="34"/>
      <c r="K22" s="34"/>
    </row>
    <row r="23" spans="1:21" x14ac:dyDescent="0.25">
      <c r="A23" s="52">
        <f t="shared" si="1"/>
        <v>2.7200000000000006</v>
      </c>
      <c r="B23" s="18">
        <f t="shared" si="0"/>
        <v>0.25</v>
      </c>
      <c r="C23" s="34"/>
      <c r="D23" s="34"/>
      <c r="E23" s="34"/>
      <c r="F23" s="34"/>
      <c r="G23" s="34"/>
    </row>
    <row r="24" spans="1:21" x14ac:dyDescent="0.25">
      <c r="A24" s="52">
        <f t="shared" si="1"/>
        <v>2.7600000000000007</v>
      </c>
      <c r="B24" s="18">
        <f t="shared" si="0"/>
        <v>0.25</v>
      </c>
      <c r="D24" s="34"/>
      <c r="E24" s="34"/>
      <c r="F24" s="34"/>
      <c r="G24" s="34"/>
      <c r="M24" s="34"/>
    </row>
    <row r="25" spans="1:21" x14ac:dyDescent="0.25">
      <c r="A25" s="52">
        <f t="shared" si="1"/>
        <v>2.8000000000000007</v>
      </c>
      <c r="B25" s="18">
        <f t="shared" si="0"/>
        <v>0.25</v>
      </c>
      <c r="E25" s="34"/>
      <c r="F25" s="34"/>
      <c r="G25" s="34"/>
    </row>
    <row r="26" spans="1:21" x14ac:dyDescent="0.25">
      <c r="A26" s="52">
        <f t="shared" si="1"/>
        <v>2.8400000000000007</v>
      </c>
      <c r="B26" s="18">
        <f t="shared" si="0"/>
        <v>0.25</v>
      </c>
      <c r="F26" s="34"/>
      <c r="G26" s="34"/>
      <c r="O26" s="34"/>
    </row>
    <row r="27" spans="1:21" x14ac:dyDescent="0.25">
      <c r="A27" s="52">
        <f t="shared" si="1"/>
        <v>2.8800000000000008</v>
      </c>
      <c r="B27" s="18">
        <f t="shared" si="0"/>
        <v>0.25</v>
      </c>
      <c r="G27" s="34"/>
    </row>
    <row r="28" spans="1:21" x14ac:dyDescent="0.25">
      <c r="A28" s="52">
        <f t="shared" si="1"/>
        <v>2.9200000000000008</v>
      </c>
      <c r="B28" s="18">
        <f t="shared" si="0"/>
        <v>0.25</v>
      </c>
      <c r="Q28" s="34"/>
    </row>
    <row r="29" spans="1:21" x14ac:dyDescent="0.25">
      <c r="A29" s="52">
        <f t="shared" si="1"/>
        <v>2.9600000000000009</v>
      </c>
      <c r="B29" s="18">
        <f t="shared" si="0"/>
        <v>0.25</v>
      </c>
    </row>
    <row r="30" spans="1:21" x14ac:dyDescent="0.25">
      <c r="A30" s="52">
        <f t="shared" si="1"/>
        <v>3.0000000000000009</v>
      </c>
      <c r="B30" s="18">
        <f t="shared" si="0"/>
        <v>0.25</v>
      </c>
      <c r="S30" s="34"/>
    </row>
    <row r="31" spans="1:21" x14ac:dyDescent="0.25">
      <c r="A31" s="52">
        <f t="shared" si="1"/>
        <v>3.0400000000000009</v>
      </c>
      <c r="B31" s="18">
        <f t="shared" si="0"/>
        <v>0.25</v>
      </c>
    </row>
    <row r="32" spans="1:21" x14ac:dyDescent="0.25">
      <c r="A32" s="52">
        <f t="shared" si="1"/>
        <v>3.080000000000001</v>
      </c>
      <c r="B32" s="18">
        <f t="shared" si="0"/>
        <v>0.25</v>
      </c>
      <c r="U32" s="34"/>
    </row>
    <row r="33" spans="1:23" x14ac:dyDescent="0.25">
      <c r="A33" s="52">
        <f t="shared" si="1"/>
        <v>3.120000000000001</v>
      </c>
      <c r="B33" s="18">
        <f t="shared" si="0"/>
        <v>0.25</v>
      </c>
    </row>
    <row r="34" spans="1:23" x14ac:dyDescent="0.25">
      <c r="A34" s="52">
        <f t="shared" si="1"/>
        <v>3.160000000000001</v>
      </c>
      <c r="B34" s="18">
        <f t="shared" si="0"/>
        <v>0.25</v>
      </c>
      <c r="W34" s="34"/>
    </row>
    <row r="35" spans="1:23" x14ac:dyDescent="0.25">
      <c r="A35" s="52">
        <f t="shared" si="1"/>
        <v>3.2000000000000011</v>
      </c>
      <c r="B35" s="18">
        <f t="shared" si="0"/>
        <v>0.25</v>
      </c>
    </row>
    <row r="36" spans="1:23" x14ac:dyDescent="0.25">
      <c r="A36" s="52">
        <f t="shared" si="1"/>
        <v>3.2400000000000011</v>
      </c>
      <c r="B36" s="18">
        <f t="shared" si="0"/>
        <v>0.25</v>
      </c>
    </row>
    <row r="37" spans="1:23" x14ac:dyDescent="0.25">
      <c r="A37" s="52">
        <f t="shared" si="1"/>
        <v>3.2800000000000011</v>
      </c>
      <c r="B37" s="18">
        <f t="shared" si="0"/>
        <v>0.25</v>
      </c>
    </row>
    <row r="38" spans="1:23" x14ac:dyDescent="0.25">
      <c r="A38" s="52">
        <f t="shared" si="1"/>
        <v>3.3200000000000012</v>
      </c>
      <c r="B38" s="18">
        <f t="shared" si="0"/>
        <v>0.25</v>
      </c>
    </row>
    <row r="39" spans="1:23" x14ac:dyDescent="0.25">
      <c r="A39" s="52">
        <f t="shared" si="1"/>
        <v>3.3600000000000012</v>
      </c>
      <c r="B39" s="18">
        <f t="shared" si="0"/>
        <v>0.25</v>
      </c>
    </row>
    <row r="40" spans="1:23" x14ac:dyDescent="0.25">
      <c r="A40" s="52">
        <f t="shared" si="1"/>
        <v>3.4000000000000012</v>
      </c>
      <c r="B40" s="18">
        <f t="shared" si="0"/>
        <v>0.25</v>
      </c>
    </row>
    <row r="41" spans="1:23" x14ac:dyDescent="0.25">
      <c r="A41" s="52">
        <f t="shared" si="1"/>
        <v>3.4400000000000013</v>
      </c>
      <c r="B41" s="18">
        <f t="shared" si="0"/>
        <v>0.25</v>
      </c>
    </row>
    <row r="42" spans="1:23" x14ac:dyDescent="0.25">
      <c r="A42" s="52">
        <f t="shared" si="1"/>
        <v>3.4800000000000013</v>
      </c>
      <c r="B42" s="18">
        <f t="shared" si="0"/>
        <v>0.25</v>
      </c>
    </row>
    <row r="43" spans="1:23" x14ac:dyDescent="0.25">
      <c r="A43" s="52">
        <f t="shared" si="1"/>
        <v>3.5200000000000014</v>
      </c>
      <c r="B43" s="18">
        <f t="shared" si="0"/>
        <v>0.25</v>
      </c>
    </row>
    <row r="44" spans="1:23" x14ac:dyDescent="0.25">
      <c r="A44" s="52">
        <f t="shared" si="1"/>
        <v>3.5600000000000014</v>
      </c>
      <c r="B44" s="18">
        <f t="shared" si="0"/>
        <v>0.25</v>
      </c>
    </row>
    <row r="45" spans="1:23" x14ac:dyDescent="0.25">
      <c r="A45" s="52">
        <f t="shared" si="1"/>
        <v>3.6000000000000014</v>
      </c>
      <c r="B45" s="18">
        <f t="shared" si="0"/>
        <v>0.25</v>
      </c>
    </row>
    <row r="46" spans="1:23" x14ac:dyDescent="0.25">
      <c r="A46" s="52">
        <f t="shared" si="1"/>
        <v>3.6400000000000015</v>
      </c>
      <c r="B46" s="18">
        <f t="shared" si="0"/>
        <v>0.25</v>
      </c>
    </row>
    <row r="47" spans="1:23" x14ac:dyDescent="0.25">
      <c r="A47" s="52">
        <f t="shared" si="1"/>
        <v>3.6800000000000015</v>
      </c>
      <c r="B47" s="18">
        <f t="shared" si="0"/>
        <v>0.25</v>
      </c>
    </row>
    <row r="48" spans="1:23" x14ac:dyDescent="0.25">
      <c r="A48" s="52">
        <f t="shared" si="1"/>
        <v>3.7200000000000015</v>
      </c>
      <c r="B48" s="18">
        <f t="shared" si="0"/>
        <v>0.25</v>
      </c>
    </row>
    <row r="49" spans="1:2" x14ac:dyDescent="0.25">
      <c r="A49" s="52">
        <f t="shared" si="1"/>
        <v>3.7600000000000016</v>
      </c>
      <c r="B49" s="18">
        <f t="shared" si="0"/>
        <v>0.25</v>
      </c>
    </row>
    <row r="50" spans="1:2" x14ac:dyDescent="0.25">
      <c r="A50" s="52">
        <f t="shared" si="1"/>
        <v>3.8000000000000016</v>
      </c>
      <c r="B50" s="18">
        <f t="shared" si="0"/>
        <v>0.25</v>
      </c>
    </row>
    <row r="51" spans="1:2" x14ac:dyDescent="0.25">
      <c r="A51" s="52">
        <f t="shared" si="1"/>
        <v>3.8400000000000016</v>
      </c>
      <c r="B51" s="18">
        <f t="shared" si="0"/>
        <v>0.25</v>
      </c>
    </row>
    <row r="52" spans="1:2" x14ac:dyDescent="0.25">
      <c r="A52" s="52">
        <f t="shared" si="1"/>
        <v>3.8800000000000017</v>
      </c>
      <c r="B52" s="18">
        <f t="shared" si="0"/>
        <v>0.25</v>
      </c>
    </row>
    <row r="53" spans="1:2" x14ac:dyDescent="0.25">
      <c r="A53" s="52">
        <f t="shared" si="1"/>
        <v>3.9200000000000017</v>
      </c>
      <c r="B53" s="18">
        <f t="shared" si="0"/>
        <v>0.25</v>
      </c>
    </row>
    <row r="54" spans="1:2" x14ac:dyDescent="0.25">
      <c r="A54" s="52">
        <f t="shared" si="1"/>
        <v>3.9600000000000017</v>
      </c>
      <c r="B54" s="18">
        <f t="shared" si="0"/>
        <v>0.25</v>
      </c>
    </row>
    <row r="55" spans="1:2" x14ac:dyDescent="0.25">
      <c r="A55" s="52">
        <f t="shared" si="1"/>
        <v>4.0000000000000018</v>
      </c>
      <c r="B55" s="18">
        <f t="shared" si="0"/>
        <v>0.25</v>
      </c>
    </row>
    <row r="56" spans="1:2" x14ac:dyDescent="0.25">
      <c r="A56" s="52">
        <f t="shared" si="1"/>
        <v>4.0400000000000018</v>
      </c>
      <c r="B56" s="18">
        <f t="shared" si="0"/>
        <v>0.25</v>
      </c>
    </row>
    <row r="57" spans="1:2" x14ac:dyDescent="0.25">
      <c r="A57" s="52">
        <f t="shared" si="1"/>
        <v>4.0800000000000018</v>
      </c>
      <c r="B57" s="18">
        <f t="shared" si="0"/>
        <v>0.25</v>
      </c>
    </row>
    <row r="58" spans="1:2" x14ac:dyDescent="0.25">
      <c r="A58" s="52">
        <f t="shared" si="1"/>
        <v>4.1200000000000019</v>
      </c>
      <c r="B58" s="18">
        <f t="shared" si="0"/>
        <v>0.25</v>
      </c>
    </row>
    <row r="59" spans="1:2" x14ac:dyDescent="0.25">
      <c r="A59" s="52">
        <f t="shared" si="1"/>
        <v>4.1600000000000019</v>
      </c>
      <c r="B59" s="18">
        <f t="shared" si="0"/>
        <v>0.25</v>
      </c>
    </row>
    <row r="60" spans="1:2" x14ac:dyDescent="0.25">
      <c r="A60" s="52">
        <f t="shared" si="1"/>
        <v>4.200000000000002</v>
      </c>
      <c r="B60" s="18">
        <f t="shared" si="0"/>
        <v>0.25</v>
      </c>
    </row>
    <row r="61" spans="1:2" x14ac:dyDescent="0.25">
      <c r="A61" s="52">
        <f t="shared" si="1"/>
        <v>4.240000000000002</v>
      </c>
      <c r="B61" s="18">
        <f t="shared" si="0"/>
        <v>0.25</v>
      </c>
    </row>
    <row r="62" spans="1:2" x14ac:dyDescent="0.25">
      <c r="A62" s="52">
        <f t="shared" si="1"/>
        <v>4.280000000000002</v>
      </c>
      <c r="B62" s="18">
        <f t="shared" si="0"/>
        <v>0.25</v>
      </c>
    </row>
    <row r="63" spans="1:2" x14ac:dyDescent="0.25">
      <c r="A63" s="52">
        <f t="shared" si="1"/>
        <v>4.3200000000000021</v>
      </c>
      <c r="B63" s="18">
        <f t="shared" si="0"/>
        <v>0.25</v>
      </c>
    </row>
    <row r="64" spans="1:2" x14ac:dyDescent="0.25">
      <c r="A64" s="52">
        <f t="shared" si="1"/>
        <v>4.3600000000000021</v>
      </c>
      <c r="B64" s="18">
        <f t="shared" si="0"/>
        <v>0.25</v>
      </c>
    </row>
    <row r="65" spans="1:2" x14ac:dyDescent="0.25">
      <c r="A65" s="52">
        <f t="shared" si="1"/>
        <v>4.4000000000000021</v>
      </c>
      <c r="B65" s="18">
        <f t="shared" si="0"/>
        <v>0.25</v>
      </c>
    </row>
    <row r="66" spans="1:2" x14ac:dyDescent="0.25">
      <c r="A66" s="52">
        <f t="shared" si="1"/>
        <v>4.4400000000000022</v>
      </c>
      <c r="B66" s="18">
        <f t="shared" si="0"/>
        <v>0.25</v>
      </c>
    </row>
    <row r="67" spans="1:2" x14ac:dyDescent="0.25">
      <c r="A67" s="52">
        <f t="shared" si="1"/>
        <v>4.4800000000000022</v>
      </c>
      <c r="B67" s="18">
        <f t="shared" si="0"/>
        <v>0.25</v>
      </c>
    </row>
    <row r="68" spans="1:2" x14ac:dyDescent="0.25">
      <c r="A68" s="52">
        <f t="shared" si="1"/>
        <v>4.5200000000000022</v>
      </c>
      <c r="B68" s="18">
        <f t="shared" si="0"/>
        <v>0.25</v>
      </c>
    </row>
    <row r="69" spans="1:2" x14ac:dyDescent="0.25">
      <c r="A69" s="52">
        <f t="shared" si="1"/>
        <v>4.5600000000000023</v>
      </c>
      <c r="B69" s="18">
        <f t="shared" si="0"/>
        <v>0.25</v>
      </c>
    </row>
    <row r="70" spans="1:2" x14ac:dyDescent="0.25">
      <c r="A70" s="52">
        <f t="shared" si="1"/>
        <v>4.6000000000000023</v>
      </c>
      <c r="B70" s="18">
        <f t="shared" ref="B70:B105" si="2">1/($B$2-$B$1)</f>
        <v>0.25</v>
      </c>
    </row>
    <row r="71" spans="1:2" x14ac:dyDescent="0.25">
      <c r="A71" s="52">
        <f t="shared" ref="A71:A105" si="3">A70+(0.01*($B$2-$B$1))</f>
        <v>4.6400000000000023</v>
      </c>
      <c r="B71" s="18">
        <f t="shared" si="2"/>
        <v>0.25</v>
      </c>
    </row>
    <row r="72" spans="1:2" x14ac:dyDescent="0.25">
      <c r="A72" s="52">
        <f t="shared" si="3"/>
        <v>4.6800000000000024</v>
      </c>
      <c r="B72" s="18">
        <f t="shared" si="2"/>
        <v>0.25</v>
      </c>
    </row>
    <row r="73" spans="1:2" x14ac:dyDescent="0.25">
      <c r="A73" s="52">
        <f t="shared" si="3"/>
        <v>4.7200000000000024</v>
      </c>
      <c r="B73" s="18">
        <f t="shared" si="2"/>
        <v>0.25</v>
      </c>
    </row>
    <row r="74" spans="1:2" x14ac:dyDescent="0.25">
      <c r="A74" s="52">
        <f t="shared" si="3"/>
        <v>4.7600000000000025</v>
      </c>
      <c r="B74" s="18">
        <f t="shared" si="2"/>
        <v>0.25</v>
      </c>
    </row>
    <row r="75" spans="1:2" x14ac:dyDescent="0.25">
      <c r="A75" s="52">
        <f t="shared" si="3"/>
        <v>4.8000000000000025</v>
      </c>
      <c r="B75" s="18">
        <f t="shared" si="2"/>
        <v>0.25</v>
      </c>
    </row>
    <row r="76" spans="1:2" x14ac:dyDescent="0.25">
      <c r="A76" s="52">
        <f t="shared" si="3"/>
        <v>4.8400000000000025</v>
      </c>
      <c r="B76" s="18">
        <f t="shared" si="2"/>
        <v>0.25</v>
      </c>
    </row>
    <row r="77" spans="1:2" x14ac:dyDescent="0.25">
      <c r="A77" s="52">
        <f t="shared" si="3"/>
        <v>4.8800000000000026</v>
      </c>
      <c r="B77" s="18">
        <f t="shared" si="2"/>
        <v>0.25</v>
      </c>
    </row>
    <row r="78" spans="1:2" x14ac:dyDescent="0.25">
      <c r="A78" s="52">
        <f t="shared" si="3"/>
        <v>4.9200000000000026</v>
      </c>
      <c r="B78" s="18">
        <f t="shared" si="2"/>
        <v>0.25</v>
      </c>
    </row>
    <row r="79" spans="1:2" x14ac:dyDescent="0.25">
      <c r="A79" s="52">
        <f t="shared" si="3"/>
        <v>4.9600000000000026</v>
      </c>
      <c r="B79" s="18">
        <f t="shared" si="2"/>
        <v>0.25</v>
      </c>
    </row>
    <row r="80" spans="1:2" x14ac:dyDescent="0.25">
      <c r="A80" s="52">
        <f t="shared" si="3"/>
        <v>5.0000000000000027</v>
      </c>
      <c r="B80" s="18">
        <f t="shared" si="2"/>
        <v>0.25</v>
      </c>
    </row>
    <row r="81" spans="1:2" x14ac:dyDescent="0.25">
      <c r="A81" s="52">
        <f t="shared" si="3"/>
        <v>5.0400000000000027</v>
      </c>
      <c r="B81" s="18">
        <f t="shared" si="2"/>
        <v>0.25</v>
      </c>
    </row>
    <row r="82" spans="1:2" x14ac:dyDescent="0.25">
      <c r="A82" s="52">
        <f t="shared" si="3"/>
        <v>5.0800000000000027</v>
      </c>
      <c r="B82" s="18">
        <f t="shared" si="2"/>
        <v>0.25</v>
      </c>
    </row>
    <row r="83" spans="1:2" x14ac:dyDescent="0.25">
      <c r="A83" s="52">
        <f t="shared" si="3"/>
        <v>5.1200000000000028</v>
      </c>
      <c r="B83" s="18">
        <f t="shared" si="2"/>
        <v>0.25</v>
      </c>
    </row>
    <row r="84" spans="1:2" x14ac:dyDescent="0.25">
      <c r="A84" s="52">
        <f t="shared" si="3"/>
        <v>5.1600000000000028</v>
      </c>
      <c r="B84" s="18">
        <f t="shared" si="2"/>
        <v>0.25</v>
      </c>
    </row>
    <row r="85" spans="1:2" x14ac:dyDescent="0.25">
      <c r="A85" s="52">
        <f t="shared" si="3"/>
        <v>5.2000000000000028</v>
      </c>
      <c r="B85" s="18">
        <f t="shared" si="2"/>
        <v>0.25</v>
      </c>
    </row>
    <row r="86" spans="1:2" x14ac:dyDescent="0.25">
      <c r="A86" s="52">
        <f t="shared" si="3"/>
        <v>5.2400000000000029</v>
      </c>
      <c r="B86" s="18">
        <f t="shared" si="2"/>
        <v>0.25</v>
      </c>
    </row>
    <row r="87" spans="1:2" x14ac:dyDescent="0.25">
      <c r="A87" s="52">
        <f t="shared" si="3"/>
        <v>5.2800000000000029</v>
      </c>
      <c r="B87" s="18">
        <f t="shared" si="2"/>
        <v>0.25</v>
      </c>
    </row>
    <row r="88" spans="1:2" x14ac:dyDescent="0.25">
      <c r="A88" s="52">
        <f t="shared" si="3"/>
        <v>5.3200000000000029</v>
      </c>
      <c r="B88" s="18">
        <f t="shared" si="2"/>
        <v>0.25</v>
      </c>
    </row>
    <row r="89" spans="1:2" x14ac:dyDescent="0.25">
      <c r="A89" s="52">
        <f t="shared" si="3"/>
        <v>5.360000000000003</v>
      </c>
      <c r="B89" s="18">
        <f t="shared" si="2"/>
        <v>0.25</v>
      </c>
    </row>
    <row r="90" spans="1:2" x14ac:dyDescent="0.25">
      <c r="A90" s="52">
        <f t="shared" si="3"/>
        <v>5.400000000000003</v>
      </c>
      <c r="B90" s="18">
        <f t="shared" si="2"/>
        <v>0.25</v>
      </c>
    </row>
    <row r="91" spans="1:2" x14ac:dyDescent="0.25">
      <c r="A91" s="52">
        <f t="shared" si="3"/>
        <v>5.4400000000000031</v>
      </c>
      <c r="B91" s="18">
        <f t="shared" si="2"/>
        <v>0.25</v>
      </c>
    </row>
    <row r="92" spans="1:2" x14ac:dyDescent="0.25">
      <c r="A92" s="52">
        <f t="shared" si="3"/>
        <v>5.4800000000000031</v>
      </c>
      <c r="B92" s="18">
        <f t="shared" si="2"/>
        <v>0.25</v>
      </c>
    </row>
    <row r="93" spans="1:2" x14ac:dyDescent="0.25">
      <c r="A93" s="52">
        <f t="shared" si="3"/>
        <v>5.5200000000000031</v>
      </c>
      <c r="B93" s="18">
        <f t="shared" si="2"/>
        <v>0.25</v>
      </c>
    </row>
    <row r="94" spans="1:2" x14ac:dyDescent="0.25">
      <c r="A94" s="52">
        <f t="shared" si="3"/>
        <v>5.5600000000000032</v>
      </c>
      <c r="B94" s="18">
        <f t="shared" si="2"/>
        <v>0.25</v>
      </c>
    </row>
    <row r="95" spans="1:2" x14ac:dyDescent="0.25">
      <c r="A95" s="52">
        <f t="shared" si="3"/>
        <v>5.6000000000000032</v>
      </c>
      <c r="B95" s="18">
        <f t="shared" si="2"/>
        <v>0.25</v>
      </c>
    </row>
    <row r="96" spans="1:2" x14ac:dyDescent="0.25">
      <c r="A96" s="52">
        <f t="shared" si="3"/>
        <v>5.6400000000000032</v>
      </c>
      <c r="B96" s="18">
        <f t="shared" si="2"/>
        <v>0.25</v>
      </c>
    </row>
    <row r="97" spans="1:2" x14ac:dyDescent="0.25">
      <c r="A97" s="52">
        <f t="shared" si="3"/>
        <v>5.6800000000000033</v>
      </c>
      <c r="B97" s="18">
        <f t="shared" si="2"/>
        <v>0.25</v>
      </c>
    </row>
    <row r="98" spans="1:2" x14ac:dyDescent="0.25">
      <c r="A98" s="52">
        <f t="shared" si="3"/>
        <v>5.7200000000000033</v>
      </c>
      <c r="B98" s="18">
        <f t="shared" si="2"/>
        <v>0.25</v>
      </c>
    </row>
    <row r="99" spans="1:2" x14ac:dyDescent="0.25">
      <c r="A99" s="52">
        <f t="shared" si="3"/>
        <v>5.7600000000000033</v>
      </c>
      <c r="B99" s="18">
        <f t="shared" si="2"/>
        <v>0.25</v>
      </c>
    </row>
    <row r="100" spans="1:2" x14ac:dyDescent="0.25">
      <c r="A100" s="52">
        <f t="shared" si="3"/>
        <v>5.8000000000000034</v>
      </c>
      <c r="B100" s="18">
        <f t="shared" si="2"/>
        <v>0.25</v>
      </c>
    </row>
    <row r="101" spans="1:2" x14ac:dyDescent="0.25">
      <c r="A101" s="52">
        <f t="shared" si="3"/>
        <v>5.8400000000000034</v>
      </c>
      <c r="B101" s="18">
        <f t="shared" si="2"/>
        <v>0.25</v>
      </c>
    </row>
    <row r="102" spans="1:2" x14ac:dyDescent="0.25">
      <c r="A102" s="52">
        <f t="shared" si="3"/>
        <v>5.8800000000000034</v>
      </c>
      <c r="B102" s="18">
        <f t="shared" si="2"/>
        <v>0.25</v>
      </c>
    </row>
    <row r="103" spans="1:2" x14ac:dyDescent="0.25">
      <c r="A103" s="52">
        <f t="shared" si="3"/>
        <v>5.9200000000000035</v>
      </c>
      <c r="B103" s="18">
        <f t="shared" si="2"/>
        <v>0.25</v>
      </c>
    </row>
    <row r="104" spans="1:2" x14ac:dyDescent="0.25">
      <c r="A104" s="52">
        <f t="shared" si="3"/>
        <v>5.9600000000000035</v>
      </c>
      <c r="B104" s="18">
        <f t="shared" si="2"/>
        <v>0.25</v>
      </c>
    </row>
    <row r="105" spans="1:2" x14ac:dyDescent="0.25">
      <c r="A105" s="52">
        <f t="shared" si="3"/>
        <v>6.0000000000000036</v>
      </c>
      <c r="B105" s="18">
        <f t="shared" si="2"/>
        <v>0.25</v>
      </c>
    </row>
    <row r="106" spans="1:2" x14ac:dyDescent="0.25">
      <c r="A106" s="53">
        <f>A105+0.0001</f>
        <v>6.0001000000000033</v>
      </c>
      <c r="B106" s="19">
        <v>0</v>
      </c>
    </row>
    <row r="107" spans="1:2" x14ac:dyDescent="0.25">
      <c r="A107" s="53"/>
    </row>
    <row r="108" spans="1:2" x14ac:dyDescent="0.25">
      <c r="A108" s="53"/>
    </row>
    <row r="109" spans="1:2" x14ac:dyDescent="0.25">
      <c r="A109" s="53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DAC3-1B15-4302-A3EE-4D03A793BF8F}">
  <sheetPr codeName="Sheet13"/>
  <dimension ref="A1:W109"/>
  <sheetViews>
    <sheetView zoomScale="93" zoomScaleNormal="93" workbookViewId="0">
      <selection activeCell="I22" sqref="I22"/>
    </sheetView>
  </sheetViews>
  <sheetFormatPr defaultColWidth="9.1796875" defaultRowHeight="12.5" x14ac:dyDescent="0.25"/>
  <cols>
    <col min="1" max="1" width="10.36328125" style="17" bestFit="1" customWidth="1"/>
    <col min="2" max="2" width="5.6328125" style="17" customWidth="1"/>
    <col min="3" max="5" width="9.1796875" style="17"/>
    <col min="6" max="6" width="12.26953125" style="17" customWidth="1"/>
    <col min="7" max="7" width="9.1796875" style="17"/>
    <col min="8" max="8" width="31.54296875" style="17" bestFit="1" customWidth="1"/>
    <col min="9" max="16384" width="9.1796875" style="17"/>
  </cols>
  <sheetData>
    <row r="1" spans="1:10" x14ac:dyDescent="0.25">
      <c r="A1" s="21" t="s">
        <v>53</v>
      </c>
      <c r="B1" s="21">
        <v>0</v>
      </c>
    </row>
    <row r="2" spans="1:10" x14ac:dyDescent="0.25">
      <c r="A2" s="21" t="s">
        <v>54</v>
      </c>
      <c r="B2" s="21">
        <v>4</v>
      </c>
      <c r="C2" s="37"/>
      <c r="D2" s="37"/>
      <c r="E2" s="37"/>
      <c r="F2" s="37"/>
    </row>
    <row r="3" spans="1:10" x14ac:dyDescent="0.25">
      <c r="A3" s="21" t="s">
        <v>22</v>
      </c>
      <c r="B3" s="21" t="s">
        <v>55</v>
      </c>
      <c r="F3" s="34"/>
      <c r="I3" s="17" t="s">
        <v>56</v>
      </c>
      <c r="J3" s="17" t="s">
        <v>57</v>
      </c>
    </row>
    <row r="4" spans="1:10" x14ac:dyDescent="0.25">
      <c r="A4" s="51">
        <f>A5-0.0001</f>
        <v>-1E-4</v>
      </c>
      <c r="B4" s="22">
        <v>0</v>
      </c>
      <c r="E4" s="34"/>
      <c r="I4" s="17" t="s">
        <v>58</v>
      </c>
      <c r="J4" s="17" t="s">
        <v>59</v>
      </c>
    </row>
    <row r="5" spans="1:10" x14ac:dyDescent="0.25">
      <c r="A5" s="52">
        <f>B1</f>
        <v>0</v>
      </c>
      <c r="B5" s="18">
        <f>1/($B$2-$B$1)</f>
        <v>0.25</v>
      </c>
      <c r="D5" s="34"/>
      <c r="F5" s="34"/>
      <c r="J5" s="17" t="s">
        <v>60</v>
      </c>
    </row>
    <row r="6" spans="1:10" x14ac:dyDescent="0.25">
      <c r="A6" s="52">
        <f>A5+(0.01*($B$2-$B$1))</f>
        <v>0.04</v>
      </c>
      <c r="B6" s="18">
        <f t="shared" ref="B6:B69" si="0">1/($B$2-$B$1)</f>
        <v>0.25</v>
      </c>
      <c r="C6" s="34"/>
      <c r="E6" s="34"/>
      <c r="J6" s="17" t="s">
        <v>61</v>
      </c>
    </row>
    <row r="7" spans="1:10" x14ac:dyDescent="0.25">
      <c r="A7" s="52">
        <f t="shared" ref="A7:A70" si="1">A6+(0.01*($B$2-$B$1))</f>
        <v>0.08</v>
      </c>
      <c r="B7" s="18">
        <f t="shared" si="0"/>
        <v>0.25</v>
      </c>
      <c r="D7" s="34"/>
      <c r="F7" s="34"/>
      <c r="G7" s="34"/>
      <c r="J7" s="17" t="s">
        <v>62</v>
      </c>
    </row>
    <row r="8" spans="1:10" x14ac:dyDescent="0.25">
      <c r="A8" s="52">
        <f t="shared" si="1"/>
        <v>0.12</v>
      </c>
      <c r="B8" s="18">
        <f t="shared" si="0"/>
        <v>0.25</v>
      </c>
      <c r="C8" s="34"/>
      <c r="E8" s="34"/>
      <c r="G8" s="34"/>
      <c r="J8" s="17" t="s">
        <v>64</v>
      </c>
    </row>
    <row r="9" spans="1:10" x14ac:dyDescent="0.25">
      <c r="A9" s="52">
        <f t="shared" si="1"/>
        <v>0.16</v>
      </c>
      <c r="B9" s="18">
        <f t="shared" si="0"/>
        <v>0.25</v>
      </c>
      <c r="D9" s="34"/>
      <c r="F9" s="34"/>
      <c r="G9" s="34"/>
      <c r="J9" s="17" t="s">
        <v>65</v>
      </c>
    </row>
    <row r="10" spans="1:10" x14ac:dyDescent="0.25">
      <c r="A10" s="52">
        <f t="shared" si="1"/>
        <v>0.2</v>
      </c>
      <c r="B10" s="18">
        <f t="shared" si="0"/>
        <v>0.25</v>
      </c>
      <c r="E10" s="34"/>
      <c r="G10" s="34"/>
    </row>
    <row r="11" spans="1:10" x14ac:dyDescent="0.25">
      <c r="A11" s="52">
        <f t="shared" si="1"/>
        <v>0.24000000000000002</v>
      </c>
      <c r="B11" s="18">
        <f t="shared" si="0"/>
        <v>0.25</v>
      </c>
      <c r="F11" s="34"/>
      <c r="G11" s="34"/>
    </row>
    <row r="12" spans="1:10" x14ac:dyDescent="0.25">
      <c r="A12" s="52">
        <f t="shared" si="1"/>
        <v>0.28000000000000003</v>
      </c>
      <c r="B12" s="18">
        <f t="shared" si="0"/>
        <v>0.25</v>
      </c>
      <c r="G12" s="34"/>
    </row>
    <row r="13" spans="1:10" x14ac:dyDescent="0.25">
      <c r="A13" s="52">
        <f t="shared" si="1"/>
        <v>0.32</v>
      </c>
      <c r="B13" s="18">
        <f t="shared" si="0"/>
        <v>0.25</v>
      </c>
    </row>
    <row r="14" spans="1:10" x14ac:dyDescent="0.25">
      <c r="A14" s="52">
        <f t="shared" si="1"/>
        <v>0.36</v>
      </c>
      <c r="B14" s="18">
        <f t="shared" si="0"/>
        <v>0.25</v>
      </c>
      <c r="I14" s="34"/>
    </row>
    <row r="15" spans="1:10" x14ac:dyDescent="0.25">
      <c r="A15" s="52">
        <f t="shared" si="1"/>
        <v>0.39999999999999997</v>
      </c>
      <c r="B15" s="18">
        <f t="shared" si="0"/>
        <v>0.25</v>
      </c>
      <c r="F15" s="34"/>
      <c r="I15" s="34"/>
    </row>
    <row r="16" spans="1:10" x14ac:dyDescent="0.25">
      <c r="A16" s="52">
        <f t="shared" si="1"/>
        <v>0.43999999999999995</v>
      </c>
      <c r="B16" s="18">
        <f t="shared" si="0"/>
        <v>0.25</v>
      </c>
      <c r="E16" s="34"/>
      <c r="F16" s="34"/>
      <c r="I16" s="34"/>
    </row>
    <row r="17" spans="1:21" x14ac:dyDescent="0.25">
      <c r="A17" s="52">
        <f t="shared" si="1"/>
        <v>0.47999999999999993</v>
      </c>
      <c r="B17" s="18">
        <f t="shared" si="0"/>
        <v>0.25</v>
      </c>
      <c r="D17" s="34"/>
      <c r="E17" s="34"/>
      <c r="F17" s="34"/>
      <c r="I17" s="34"/>
    </row>
    <row r="18" spans="1:21" x14ac:dyDescent="0.25">
      <c r="A18" s="52">
        <f t="shared" si="1"/>
        <v>0.51999999999999991</v>
      </c>
      <c r="B18" s="18">
        <f t="shared" si="0"/>
        <v>0.25</v>
      </c>
      <c r="C18" s="34"/>
      <c r="D18" s="34"/>
      <c r="E18" s="34"/>
      <c r="F18" s="34"/>
      <c r="I18" s="34"/>
    </row>
    <row r="19" spans="1:21" x14ac:dyDescent="0.25">
      <c r="A19" s="52">
        <f t="shared" si="1"/>
        <v>0.55999999999999994</v>
      </c>
      <c r="B19" s="18">
        <f t="shared" si="0"/>
        <v>0.25</v>
      </c>
      <c r="D19" s="34"/>
      <c r="E19" s="34"/>
      <c r="F19" s="34"/>
      <c r="I19" s="34"/>
    </row>
    <row r="20" spans="1:21" x14ac:dyDescent="0.25">
      <c r="A20" s="52">
        <f t="shared" si="1"/>
        <v>0.6</v>
      </c>
      <c r="B20" s="18">
        <f t="shared" si="0"/>
        <v>0.25</v>
      </c>
      <c r="C20" s="34"/>
      <c r="D20" s="34"/>
      <c r="E20" s="34"/>
      <c r="F20" s="34"/>
      <c r="I20" s="34"/>
    </row>
    <row r="21" spans="1:21" x14ac:dyDescent="0.25">
      <c r="A21" s="52">
        <f t="shared" si="1"/>
        <v>0.64</v>
      </c>
      <c r="B21" s="18">
        <f t="shared" si="0"/>
        <v>0.25</v>
      </c>
      <c r="C21" s="34"/>
      <c r="D21" s="34"/>
      <c r="E21" s="34"/>
      <c r="F21" s="34"/>
      <c r="G21" s="34"/>
    </row>
    <row r="22" spans="1:21" x14ac:dyDescent="0.25">
      <c r="A22" s="52">
        <f t="shared" si="1"/>
        <v>0.68</v>
      </c>
      <c r="B22" s="18">
        <f t="shared" si="0"/>
        <v>0.25</v>
      </c>
      <c r="C22" s="34"/>
      <c r="D22" s="34"/>
      <c r="E22" s="34"/>
      <c r="F22" s="34"/>
      <c r="G22" s="34"/>
      <c r="K22" s="34"/>
    </row>
    <row r="23" spans="1:21" x14ac:dyDescent="0.25">
      <c r="A23" s="52">
        <f t="shared" si="1"/>
        <v>0.72000000000000008</v>
      </c>
      <c r="B23" s="18">
        <f t="shared" si="0"/>
        <v>0.25</v>
      </c>
      <c r="C23" s="34"/>
      <c r="D23" s="34"/>
      <c r="E23" s="34"/>
      <c r="F23" s="34"/>
      <c r="G23" s="34"/>
    </row>
    <row r="24" spans="1:21" x14ac:dyDescent="0.25">
      <c r="A24" s="52">
        <f t="shared" si="1"/>
        <v>0.76000000000000012</v>
      </c>
      <c r="B24" s="18">
        <f t="shared" si="0"/>
        <v>0.25</v>
      </c>
      <c r="D24" s="34"/>
      <c r="E24" s="34"/>
      <c r="F24" s="34"/>
      <c r="G24" s="34"/>
      <c r="M24" s="34"/>
    </row>
    <row r="25" spans="1:21" x14ac:dyDescent="0.25">
      <c r="A25" s="52">
        <f t="shared" si="1"/>
        <v>0.80000000000000016</v>
      </c>
      <c r="B25" s="18">
        <f t="shared" si="0"/>
        <v>0.25</v>
      </c>
      <c r="E25" s="34"/>
      <c r="F25" s="34"/>
      <c r="G25" s="34"/>
    </row>
    <row r="26" spans="1:21" x14ac:dyDescent="0.25">
      <c r="A26" s="52">
        <f t="shared" si="1"/>
        <v>0.84000000000000019</v>
      </c>
      <c r="B26" s="18">
        <f t="shared" si="0"/>
        <v>0.25</v>
      </c>
      <c r="F26" s="34"/>
      <c r="G26" s="34"/>
      <c r="O26" s="34"/>
    </row>
    <row r="27" spans="1:21" x14ac:dyDescent="0.25">
      <c r="A27" s="52">
        <f t="shared" si="1"/>
        <v>0.88000000000000023</v>
      </c>
      <c r="B27" s="18">
        <f t="shared" si="0"/>
        <v>0.25</v>
      </c>
      <c r="G27" s="34"/>
    </row>
    <row r="28" spans="1:21" x14ac:dyDescent="0.25">
      <c r="A28" s="52">
        <f t="shared" si="1"/>
        <v>0.92000000000000026</v>
      </c>
      <c r="B28" s="18">
        <f t="shared" si="0"/>
        <v>0.25</v>
      </c>
      <c r="Q28" s="34"/>
    </row>
    <row r="29" spans="1:21" x14ac:dyDescent="0.25">
      <c r="A29" s="52">
        <f t="shared" si="1"/>
        <v>0.9600000000000003</v>
      </c>
      <c r="B29" s="18">
        <f t="shared" si="0"/>
        <v>0.25</v>
      </c>
    </row>
    <row r="30" spans="1:21" x14ac:dyDescent="0.25">
      <c r="A30" s="52">
        <f t="shared" si="1"/>
        <v>1.0000000000000002</v>
      </c>
      <c r="B30" s="18">
        <f t="shared" si="0"/>
        <v>0.25</v>
      </c>
      <c r="S30" s="34"/>
    </row>
    <row r="31" spans="1:21" x14ac:dyDescent="0.25">
      <c r="A31" s="52">
        <f t="shared" si="1"/>
        <v>1.0400000000000003</v>
      </c>
      <c r="B31" s="18">
        <f t="shared" si="0"/>
        <v>0.25</v>
      </c>
    </row>
    <row r="32" spans="1:21" x14ac:dyDescent="0.25">
      <c r="A32" s="52">
        <f t="shared" si="1"/>
        <v>1.0800000000000003</v>
      </c>
      <c r="B32" s="18">
        <f t="shared" si="0"/>
        <v>0.25</v>
      </c>
      <c r="U32" s="34"/>
    </row>
    <row r="33" spans="1:23" x14ac:dyDescent="0.25">
      <c r="A33" s="52">
        <f t="shared" si="1"/>
        <v>1.1200000000000003</v>
      </c>
      <c r="B33" s="18">
        <f t="shared" si="0"/>
        <v>0.25</v>
      </c>
    </row>
    <row r="34" spans="1:23" x14ac:dyDescent="0.25">
      <c r="A34" s="52">
        <f t="shared" si="1"/>
        <v>1.1600000000000004</v>
      </c>
      <c r="B34" s="18">
        <f t="shared" si="0"/>
        <v>0.25</v>
      </c>
      <c r="W34" s="34"/>
    </row>
    <row r="35" spans="1:23" x14ac:dyDescent="0.25">
      <c r="A35" s="52">
        <f t="shared" si="1"/>
        <v>1.2000000000000004</v>
      </c>
      <c r="B35" s="18">
        <f t="shared" si="0"/>
        <v>0.25</v>
      </c>
    </row>
    <row r="36" spans="1:23" x14ac:dyDescent="0.25">
      <c r="A36" s="52">
        <f t="shared" si="1"/>
        <v>1.2400000000000004</v>
      </c>
      <c r="B36" s="18">
        <f t="shared" si="0"/>
        <v>0.25</v>
      </c>
    </row>
    <row r="37" spans="1:23" x14ac:dyDescent="0.25">
      <c r="A37" s="52">
        <f t="shared" si="1"/>
        <v>1.2800000000000005</v>
      </c>
      <c r="B37" s="18">
        <f t="shared" si="0"/>
        <v>0.25</v>
      </c>
    </row>
    <row r="38" spans="1:23" x14ac:dyDescent="0.25">
      <c r="A38" s="52">
        <f t="shared" si="1"/>
        <v>1.3200000000000005</v>
      </c>
      <c r="B38" s="18">
        <f t="shared" si="0"/>
        <v>0.25</v>
      </c>
    </row>
    <row r="39" spans="1:23" x14ac:dyDescent="0.25">
      <c r="A39" s="52">
        <f t="shared" si="1"/>
        <v>1.3600000000000005</v>
      </c>
      <c r="B39" s="18">
        <f t="shared" si="0"/>
        <v>0.25</v>
      </c>
    </row>
    <row r="40" spans="1:23" x14ac:dyDescent="0.25">
      <c r="A40" s="52">
        <f t="shared" si="1"/>
        <v>1.4000000000000006</v>
      </c>
      <c r="B40" s="18">
        <f t="shared" si="0"/>
        <v>0.25</v>
      </c>
    </row>
    <row r="41" spans="1:23" x14ac:dyDescent="0.25">
      <c r="A41" s="52">
        <f t="shared" si="1"/>
        <v>1.4400000000000006</v>
      </c>
      <c r="B41" s="18">
        <f t="shared" si="0"/>
        <v>0.25</v>
      </c>
    </row>
    <row r="42" spans="1:23" x14ac:dyDescent="0.25">
      <c r="A42" s="52">
        <f t="shared" si="1"/>
        <v>1.4800000000000006</v>
      </c>
      <c r="B42" s="18">
        <f t="shared" si="0"/>
        <v>0.25</v>
      </c>
    </row>
    <row r="43" spans="1:23" x14ac:dyDescent="0.25">
      <c r="A43" s="52">
        <f t="shared" si="1"/>
        <v>1.5200000000000007</v>
      </c>
      <c r="B43" s="18">
        <f t="shared" si="0"/>
        <v>0.25</v>
      </c>
    </row>
    <row r="44" spans="1:23" x14ac:dyDescent="0.25">
      <c r="A44" s="52">
        <f t="shared" si="1"/>
        <v>1.5600000000000007</v>
      </c>
      <c r="B44" s="18">
        <f t="shared" si="0"/>
        <v>0.25</v>
      </c>
    </row>
    <row r="45" spans="1:23" x14ac:dyDescent="0.25">
      <c r="A45" s="52">
        <f t="shared" si="1"/>
        <v>1.6000000000000008</v>
      </c>
      <c r="B45" s="18">
        <f t="shared" si="0"/>
        <v>0.25</v>
      </c>
    </row>
    <row r="46" spans="1:23" x14ac:dyDescent="0.25">
      <c r="A46" s="52">
        <f t="shared" si="1"/>
        <v>1.6400000000000008</v>
      </c>
      <c r="B46" s="18">
        <f t="shared" si="0"/>
        <v>0.25</v>
      </c>
    </row>
    <row r="47" spans="1:23" x14ac:dyDescent="0.25">
      <c r="A47" s="52">
        <f t="shared" si="1"/>
        <v>1.6800000000000008</v>
      </c>
      <c r="B47" s="18">
        <f t="shared" si="0"/>
        <v>0.25</v>
      </c>
    </row>
    <row r="48" spans="1:23" x14ac:dyDescent="0.25">
      <c r="A48" s="52">
        <f t="shared" si="1"/>
        <v>1.7200000000000009</v>
      </c>
      <c r="B48" s="18">
        <f t="shared" si="0"/>
        <v>0.25</v>
      </c>
    </row>
    <row r="49" spans="1:2" x14ac:dyDescent="0.25">
      <c r="A49" s="52">
        <f t="shared" si="1"/>
        <v>1.7600000000000009</v>
      </c>
      <c r="B49" s="18">
        <f t="shared" si="0"/>
        <v>0.25</v>
      </c>
    </row>
    <row r="50" spans="1:2" x14ac:dyDescent="0.25">
      <c r="A50" s="52">
        <f t="shared" si="1"/>
        <v>1.8000000000000009</v>
      </c>
      <c r="B50" s="18">
        <f t="shared" si="0"/>
        <v>0.25</v>
      </c>
    </row>
    <row r="51" spans="1:2" x14ac:dyDescent="0.25">
      <c r="A51" s="52">
        <f t="shared" si="1"/>
        <v>1.840000000000001</v>
      </c>
      <c r="B51" s="18">
        <f t="shared" si="0"/>
        <v>0.25</v>
      </c>
    </row>
    <row r="52" spans="1:2" x14ac:dyDescent="0.25">
      <c r="A52" s="52">
        <f t="shared" si="1"/>
        <v>1.880000000000001</v>
      </c>
      <c r="B52" s="18">
        <f t="shared" si="0"/>
        <v>0.25</v>
      </c>
    </row>
    <row r="53" spans="1:2" x14ac:dyDescent="0.25">
      <c r="A53" s="52">
        <f t="shared" si="1"/>
        <v>1.920000000000001</v>
      </c>
      <c r="B53" s="18">
        <f t="shared" si="0"/>
        <v>0.25</v>
      </c>
    </row>
    <row r="54" spans="1:2" x14ac:dyDescent="0.25">
      <c r="A54" s="52">
        <f t="shared" si="1"/>
        <v>1.9600000000000011</v>
      </c>
      <c r="B54" s="18">
        <f t="shared" si="0"/>
        <v>0.25</v>
      </c>
    </row>
    <row r="55" spans="1:2" x14ac:dyDescent="0.25">
      <c r="A55" s="52">
        <f t="shared" si="1"/>
        <v>2.0000000000000009</v>
      </c>
      <c r="B55" s="18">
        <f t="shared" si="0"/>
        <v>0.25</v>
      </c>
    </row>
    <row r="56" spans="1:2" x14ac:dyDescent="0.25">
      <c r="A56" s="52">
        <f t="shared" si="1"/>
        <v>2.0400000000000009</v>
      </c>
      <c r="B56" s="18">
        <f t="shared" si="0"/>
        <v>0.25</v>
      </c>
    </row>
    <row r="57" spans="1:2" x14ac:dyDescent="0.25">
      <c r="A57" s="52">
        <f t="shared" si="1"/>
        <v>2.080000000000001</v>
      </c>
      <c r="B57" s="18">
        <f t="shared" si="0"/>
        <v>0.25</v>
      </c>
    </row>
    <row r="58" spans="1:2" x14ac:dyDescent="0.25">
      <c r="A58" s="52">
        <f t="shared" si="1"/>
        <v>2.120000000000001</v>
      </c>
      <c r="B58" s="18">
        <f t="shared" si="0"/>
        <v>0.25</v>
      </c>
    </row>
    <row r="59" spans="1:2" x14ac:dyDescent="0.25">
      <c r="A59" s="52">
        <f t="shared" si="1"/>
        <v>2.160000000000001</v>
      </c>
      <c r="B59" s="18">
        <f t="shared" si="0"/>
        <v>0.25</v>
      </c>
    </row>
    <row r="60" spans="1:2" x14ac:dyDescent="0.25">
      <c r="A60" s="52">
        <f t="shared" si="1"/>
        <v>2.2000000000000011</v>
      </c>
      <c r="B60" s="18">
        <f t="shared" si="0"/>
        <v>0.25</v>
      </c>
    </row>
    <row r="61" spans="1:2" x14ac:dyDescent="0.25">
      <c r="A61" s="52">
        <f t="shared" si="1"/>
        <v>2.2400000000000011</v>
      </c>
      <c r="B61" s="18">
        <f t="shared" si="0"/>
        <v>0.25</v>
      </c>
    </row>
    <row r="62" spans="1:2" x14ac:dyDescent="0.25">
      <c r="A62" s="52">
        <f t="shared" si="1"/>
        <v>2.2800000000000011</v>
      </c>
      <c r="B62" s="18">
        <f t="shared" si="0"/>
        <v>0.25</v>
      </c>
    </row>
    <row r="63" spans="1:2" x14ac:dyDescent="0.25">
      <c r="A63" s="52">
        <f t="shared" si="1"/>
        <v>2.3200000000000012</v>
      </c>
      <c r="B63" s="18">
        <f t="shared" si="0"/>
        <v>0.25</v>
      </c>
    </row>
    <row r="64" spans="1:2" x14ac:dyDescent="0.25">
      <c r="A64" s="52">
        <f t="shared" si="1"/>
        <v>2.3600000000000012</v>
      </c>
      <c r="B64" s="18">
        <f t="shared" si="0"/>
        <v>0.25</v>
      </c>
    </row>
    <row r="65" spans="1:2" x14ac:dyDescent="0.25">
      <c r="A65" s="52">
        <f t="shared" si="1"/>
        <v>2.4000000000000012</v>
      </c>
      <c r="B65" s="18">
        <f t="shared" si="0"/>
        <v>0.25</v>
      </c>
    </row>
    <row r="66" spans="1:2" x14ac:dyDescent="0.25">
      <c r="A66" s="52">
        <f t="shared" si="1"/>
        <v>2.4400000000000013</v>
      </c>
      <c r="B66" s="18">
        <f t="shared" si="0"/>
        <v>0.25</v>
      </c>
    </row>
    <row r="67" spans="1:2" x14ac:dyDescent="0.25">
      <c r="A67" s="52">
        <f t="shared" si="1"/>
        <v>2.4800000000000013</v>
      </c>
      <c r="B67" s="18">
        <f t="shared" si="0"/>
        <v>0.25</v>
      </c>
    </row>
    <row r="68" spans="1:2" x14ac:dyDescent="0.25">
      <c r="A68" s="52">
        <f t="shared" si="1"/>
        <v>2.5200000000000014</v>
      </c>
      <c r="B68" s="18">
        <f t="shared" si="0"/>
        <v>0.25</v>
      </c>
    </row>
    <row r="69" spans="1:2" x14ac:dyDescent="0.25">
      <c r="A69" s="52">
        <f t="shared" si="1"/>
        <v>2.5600000000000014</v>
      </c>
      <c r="B69" s="18">
        <f t="shared" si="0"/>
        <v>0.25</v>
      </c>
    </row>
    <row r="70" spans="1:2" x14ac:dyDescent="0.25">
      <c r="A70" s="52">
        <f t="shared" si="1"/>
        <v>2.6000000000000014</v>
      </c>
      <c r="B70" s="18">
        <f t="shared" ref="B70:B105" si="2">1/($B$2-$B$1)</f>
        <v>0.25</v>
      </c>
    </row>
    <row r="71" spans="1:2" x14ac:dyDescent="0.25">
      <c r="A71" s="52">
        <f t="shared" ref="A71:A105" si="3">A70+(0.01*($B$2-$B$1))</f>
        <v>2.6400000000000015</v>
      </c>
      <c r="B71" s="18">
        <f t="shared" si="2"/>
        <v>0.25</v>
      </c>
    </row>
    <row r="72" spans="1:2" x14ac:dyDescent="0.25">
      <c r="A72" s="52">
        <f t="shared" si="3"/>
        <v>2.6800000000000015</v>
      </c>
      <c r="B72" s="18">
        <f t="shared" si="2"/>
        <v>0.25</v>
      </c>
    </row>
    <row r="73" spans="1:2" x14ac:dyDescent="0.25">
      <c r="A73" s="52">
        <f t="shared" si="3"/>
        <v>2.7200000000000015</v>
      </c>
      <c r="B73" s="18">
        <f t="shared" si="2"/>
        <v>0.25</v>
      </c>
    </row>
    <row r="74" spans="1:2" x14ac:dyDescent="0.25">
      <c r="A74" s="52">
        <f t="shared" si="3"/>
        <v>2.7600000000000016</v>
      </c>
      <c r="B74" s="18">
        <f t="shared" si="2"/>
        <v>0.25</v>
      </c>
    </row>
    <row r="75" spans="1:2" x14ac:dyDescent="0.25">
      <c r="A75" s="52">
        <f t="shared" si="3"/>
        <v>2.8000000000000016</v>
      </c>
      <c r="B75" s="18">
        <f t="shared" si="2"/>
        <v>0.25</v>
      </c>
    </row>
    <row r="76" spans="1:2" x14ac:dyDescent="0.25">
      <c r="A76" s="52">
        <f t="shared" si="3"/>
        <v>2.8400000000000016</v>
      </c>
      <c r="B76" s="18">
        <f t="shared" si="2"/>
        <v>0.25</v>
      </c>
    </row>
    <row r="77" spans="1:2" x14ac:dyDescent="0.25">
      <c r="A77" s="52">
        <f t="shared" si="3"/>
        <v>2.8800000000000017</v>
      </c>
      <c r="B77" s="18">
        <f t="shared" si="2"/>
        <v>0.25</v>
      </c>
    </row>
    <row r="78" spans="1:2" x14ac:dyDescent="0.25">
      <c r="A78" s="52">
        <f t="shared" si="3"/>
        <v>2.9200000000000017</v>
      </c>
      <c r="B78" s="18">
        <f t="shared" si="2"/>
        <v>0.25</v>
      </c>
    </row>
    <row r="79" spans="1:2" x14ac:dyDescent="0.25">
      <c r="A79" s="52">
        <f t="shared" si="3"/>
        <v>2.9600000000000017</v>
      </c>
      <c r="B79" s="18">
        <f t="shared" si="2"/>
        <v>0.25</v>
      </c>
    </row>
    <row r="80" spans="1:2" x14ac:dyDescent="0.25">
      <c r="A80" s="52">
        <f t="shared" si="3"/>
        <v>3.0000000000000018</v>
      </c>
      <c r="B80" s="18">
        <f t="shared" si="2"/>
        <v>0.25</v>
      </c>
    </row>
    <row r="81" spans="1:2" x14ac:dyDescent="0.25">
      <c r="A81" s="52">
        <f t="shared" si="3"/>
        <v>3.0400000000000018</v>
      </c>
      <c r="B81" s="18">
        <f t="shared" si="2"/>
        <v>0.25</v>
      </c>
    </row>
    <row r="82" spans="1:2" x14ac:dyDescent="0.25">
      <c r="A82" s="52">
        <f t="shared" si="3"/>
        <v>3.0800000000000018</v>
      </c>
      <c r="B82" s="18">
        <f t="shared" si="2"/>
        <v>0.25</v>
      </c>
    </row>
    <row r="83" spans="1:2" x14ac:dyDescent="0.25">
      <c r="A83" s="52">
        <f t="shared" si="3"/>
        <v>3.1200000000000019</v>
      </c>
      <c r="B83" s="18">
        <f t="shared" si="2"/>
        <v>0.25</v>
      </c>
    </row>
    <row r="84" spans="1:2" x14ac:dyDescent="0.25">
      <c r="A84" s="52">
        <f t="shared" si="3"/>
        <v>3.1600000000000019</v>
      </c>
      <c r="B84" s="18">
        <f t="shared" si="2"/>
        <v>0.25</v>
      </c>
    </row>
    <row r="85" spans="1:2" x14ac:dyDescent="0.25">
      <c r="A85" s="52">
        <f t="shared" si="3"/>
        <v>3.200000000000002</v>
      </c>
      <c r="B85" s="18">
        <f t="shared" si="2"/>
        <v>0.25</v>
      </c>
    </row>
    <row r="86" spans="1:2" x14ac:dyDescent="0.25">
      <c r="A86" s="52">
        <f t="shared" si="3"/>
        <v>3.240000000000002</v>
      </c>
      <c r="B86" s="18">
        <f t="shared" si="2"/>
        <v>0.25</v>
      </c>
    </row>
    <row r="87" spans="1:2" x14ac:dyDescent="0.25">
      <c r="A87" s="52">
        <f t="shared" si="3"/>
        <v>3.280000000000002</v>
      </c>
      <c r="B87" s="18">
        <f t="shared" si="2"/>
        <v>0.25</v>
      </c>
    </row>
    <row r="88" spans="1:2" x14ac:dyDescent="0.25">
      <c r="A88" s="52">
        <f t="shared" si="3"/>
        <v>3.3200000000000021</v>
      </c>
      <c r="B88" s="18">
        <f t="shared" si="2"/>
        <v>0.25</v>
      </c>
    </row>
    <row r="89" spans="1:2" x14ac:dyDescent="0.25">
      <c r="A89" s="52">
        <f t="shared" si="3"/>
        <v>3.3600000000000021</v>
      </c>
      <c r="B89" s="18">
        <f t="shared" si="2"/>
        <v>0.25</v>
      </c>
    </row>
    <row r="90" spans="1:2" x14ac:dyDescent="0.25">
      <c r="A90" s="52">
        <f t="shared" si="3"/>
        <v>3.4000000000000021</v>
      </c>
      <c r="B90" s="18">
        <f t="shared" si="2"/>
        <v>0.25</v>
      </c>
    </row>
    <row r="91" spans="1:2" x14ac:dyDescent="0.25">
      <c r="A91" s="52">
        <f t="shared" si="3"/>
        <v>3.4400000000000022</v>
      </c>
      <c r="B91" s="18">
        <f t="shared" si="2"/>
        <v>0.25</v>
      </c>
    </row>
    <row r="92" spans="1:2" x14ac:dyDescent="0.25">
      <c r="A92" s="52">
        <f t="shared" si="3"/>
        <v>3.4800000000000022</v>
      </c>
      <c r="B92" s="18">
        <f t="shared" si="2"/>
        <v>0.25</v>
      </c>
    </row>
    <row r="93" spans="1:2" x14ac:dyDescent="0.25">
      <c r="A93" s="52">
        <f t="shared" si="3"/>
        <v>3.5200000000000022</v>
      </c>
      <c r="B93" s="18">
        <f t="shared" si="2"/>
        <v>0.25</v>
      </c>
    </row>
    <row r="94" spans="1:2" x14ac:dyDescent="0.25">
      <c r="A94" s="52">
        <f t="shared" si="3"/>
        <v>3.5600000000000023</v>
      </c>
      <c r="B94" s="18">
        <f t="shared" si="2"/>
        <v>0.25</v>
      </c>
    </row>
    <row r="95" spans="1:2" x14ac:dyDescent="0.25">
      <c r="A95" s="52">
        <f t="shared" si="3"/>
        <v>3.6000000000000023</v>
      </c>
      <c r="B95" s="18">
        <f t="shared" si="2"/>
        <v>0.25</v>
      </c>
    </row>
    <row r="96" spans="1:2" x14ac:dyDescent="0.25">
      <c r="A96" s="52">
        <f t="shared" si="3"/>
        <v>3.6400000000000023</v>
      </c>
      <c r="B96" s="18">
        <f t="shared" si="2"/>
        <v>0.25</v>
      </c>
    </row>
    <row r="97" spans="1:2" x14ac:dyDescent="0.25">
      <c r="A97" s="52">
        <f t="shared" si="3"/>
        <v>3.6800000000000024</v>
      </c>
      <c r="B97" s="18">
        <f t="shared" si="2"/>
        <v>0.25</v>
      </c>
    </row>
    <row r="98" spans="1:2" x14ac:dyDescent="0.25">
      <c r="A98" s="52">
        <f t="shared" si="3"/>
        <v>3.7200000000000024</v>
      </c>
      <c r="B98" s="18">
        <f t="shared" si="2"/>
        <v>0.25</v>
      </c>
    </row>
    <row r="99" spans="1:2" x14ac:dyDescent="0.25">
      <c r="A99" s="52">
        <f t="shared" si="3"/>
        <v>3.7600000000000025</v>
      </c>
      <c r="B99" s="18">
        <f t="shared" si="2"/>
        <v>0.25</v>
      </c>
    </row>
    <row r="100" spans="1:2" x14ac:dyDescent="0.25">
      <c r="A100" s="52">
        <f t="shared" si="3"/>
        <v>3.8000000000000025</v>
      </c>
      <c r="B100" s="18">
        <f t="shared" si="2"/>
        <v>0.25</v>
      </c>
    </row>
    <row r="101" spans="1:2" x14ac:dyDescent="0.25">
      <c r="A101" s="52">
        <f t="shared" si="3"/>
        <v>3.8400000000000025</v>
      </c>
      <c r="B101" s="18">
        <f t="shared" si="2"/>
        <v>0.25</v>
      </c>
    </row>
    <row r="102" spans="1:2" x14ac:dyDescent="0.25">
      <c r="A102" s="52">
        <f t="shared" si="3"/>
        <v>3.8800000000000026</v>
      </c>
      <c r="B102" s="18">
        <f t="shared" si="2"/>
        <v>0.25</v>
      </c>
    </row>
    <row r="103" spans="1:2" x14ac:dyDescent="0.25">
      <c r="A103" s="52">
        <f t="shared" si="3"/>
        <v>3.9200000000000026</v>
      </c>
      <c r="B103" s="18">
        <f t="shared" si="2"/>
        <v>0.25</v>
      </c>
    </row>
    <row r="104" spans="1:2" x14ac:dyDescent="0.25">
      <c r="A104" s="52">
        <f t="shared" si="3"/>
        <v>3.9600000000000026</v>
      </c>
      <c r="B104" s="18">
        <f t="shared" si="2"/>
        <v>0.25</v>
      </c>
    </row>
    <row r="105" spans="1:2" x14ac:dyDescent="0.25">
      <c r="A105" s="52">
        <f t="shared" si="3"/>
        <v>4.0000000000000027</v>
      </c>
      <c r="B105" s="18">
        <f t="shared" si="2"/>
        <v>0.25</v>
      </c>
    </row>
    <row r="106" spans="1:2" x14ac:dyDescent="0.25">
      <c r="A106" s="53">
        <f>A105+0.0001</f>
        <v>4.0001000000000024</v>
      </c>
      <c r="B106" s="19">
        <v>0</v>
      </c>
    </row>
    <row r="107" spans="1:2" x14ac:dyDescent="0.25">
      <c r="A107" s="53"/>
    </row>
    <row r="108" spans="1:2" x14ac:dyDescent="0.25">
      <c r="A108" s="53"/>
    </row>
    <row r="109" spans="1:2" x14ac:dyDescent="0.25">
      <c r="A109" s="53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50C3-775A-4AA0-A0E1-337E636BDEF5}">
  <sheetPr codeName="Sheet14"/>
  <dimension ref="A1:W109"/>
  <sheetViews>
    <sheetView topLeftCell="A3" zoomScale="93" zoomScaleNormal="93" workbookViewId="0">
      <selection activeCell="H19" sqref="H19"/>
    </sheetView>
  </sheetViews>
  <sheetFormatPr defaultColWidth="9.1796875" defaultRowHeight="12.5" x14ac:dyDescent="0.25"/>
  <cols>
    <col min="1" max="1" width="10.36328125" style="17" bestFit="1" customWidth="1"/>
    <col min="2" max="2" width="5.6328125" style="17" customWidth="1"/>
    <col min="3" max="5" width="9.1796875" style="17"/>
    <col min="6" max="6" width="12.26953125" style="17" customWidth="1"/>
    <col min="7" max="7" width="9.1796875" style="17"/>
    <col min="8" max="8" width="31.54296875" style="17" bestFit="1" customWidth="1"/>
    <col min="9" max="16384" width="9.1796875" style="17"/>
  </cols>
  <sheetData>
    <row r="1" spans="1:10" x14ac:dyDescent="0.25">
      <c r="A1" s="21" t="s">
        <v>53</v>
      </c>
      <c r="B1" s="21">
        <v>0</v>
      </c>
    </row>
    <row r="2" spans="1:10" x14ac:dyDescent="0.25">
      <c r="A2" s="21" t="s">
        <v>54</v>
      </c>
      <c r="B2" s="21">
        <v>1</v>
      </c>
      <c r="C2" s="37"/>
      <c r="D2" s="37"/>
      <c r="E2" s="37"/>
      <c r="F2" s="37"/>
    </row>
    <row r="3" spans="1:10" x14ac:dyDescent="0.25">
      <c r="A3" s="21" t="s">
        <v>22</v>
      </c>
      <c r="B3" s="21" t="s">
        <v>55</v>
      </c>
      <c r="F3" s="34"/>
      <c r="I3" s="17" t="s">
        <v>56</v>
      </c>
      <c r="J3" s="17" t="s">
        <v>57</v>
      </c>
    </row>
    <row r="4" spans="1:10" x14ac:dyDescent="0.25">
      <c r="A4" s="51">
        <f>A5-0.0001</f>
        <v>-1E-4</v>
      </c>
      <c r="B4" s="22">
        <v>0</v>
      </c>
      <c r="E4" s="34"/>
      <c r="I4" s="17" t="s">
        <v>58</v>
      </c>
      <c r="J4" s="17" t="s">
        <v>59</v>
      </c>
    </row>
    <row r="5" spans="1:10" x14ac:dyDescent="0.25">
      <c r="A5" s="52">
        <f>B1</f>
        <v>0</v>
      </c>
      <c r="B5" s="18">
        <f>1/($B$2-$B$1)</f>
        <v>1</v>
      </c>
      <c r="D5" s="34"/>
      <c r="F5" s="34"/>
      <c r="J5" s="17" t="s">
        <v>60</v>
      </c>
    </row>
    <row r="6" spans="1:10" x14ac:dyDescent="0.25">
      <c r="A6" s="52">
        <f>A5+(0.01*($B$2-$B$1))</f>
        <v>0.01</v>
      </c>
      <c r="B6" s="18">
        <f t="shared" ref="B6:B69" si="0">1/($B$2-$B$1)</f>
        <v>1</v>
      </c>
      <c r="C6" s="34"/>
      <c r="E6" s="34"/>
      <c r="J6" s="17" t="s">
        <v>61</v>
      </c>
    </row>
    <row r="7" spans="1:10" x14ac:dyDescent="0.25">
      <c r="A7" s="52">
        <f t="shared" ref="A7:A70" si="1">A6+(0.01*($B$2-$B$1))</f>
        <v>0.02</v>
      </c>
      <c r="B7" s="18">
        <f t="shared" si="0"/>
        <v>1</v>
      </c>
      <c r="D7" s="34"/>
      <c r="F7" s="34"/>
      <c r="G7" s="34"/>
      <c r="J7" s="17" t="s">
        <v>62</v>
      </c>
    </row>
    <row r="8" spans="1:10" x14ac:dyDescent="0.25">
      <c r="A8" s="52">
        <f t="shared" si="1"/>
        <v>0.03</v>
      </c>
      <c r="B8" s="18">
        <f t="shared" si="0"/>
        <v>1</v>
      </c>
      <c r="C8" s="34"/>
      <c r="E8" s="34"/>
      <c r="G8" s="34"/>
      <c r="J8" s="17" t="s">
        <v>64</v>
      </c>
    </row>
    <row r="9" spans="1:10" x14ac:dyDescent="0.25">
      <c r="A9" s="52">
        <f t="shared" si="1"/>
        <v>0.04</v>
      </c>
      <c r="B9" s="18">
        <f t="shared" si="0"/>
        <v>1</v>
      </c>
      <c r="D9" s="34"/>
      <c r="F9" s="34"/>
      <c r="G9" s="34"/>
      <c r="J9" s="17" t="s">
        <v>65</v>
      </c>
    </row>
    <row r="10" spans="1:10" x14ac:dyDescent="0.25">
      <c r="A10" s="52">
        <f t="shared" si="1"/>
        <v>0.05</v>
      </c>
      <c r="B10" s="18">
        <f t="shared" si="0"/>
        <v>1</v>
      </c>
      <c r="E10" s="34"/>
      <c r="G10" s="34"/>
    </row>
    <row r="11" spans="1:10" x14ac:dyDescent="0.25">
      <c r="A11" s="52">
        <f t="shared" si="1"/>
        <v>6.0000000000000005E-2</v>
      </c>
      <c r="B11" s="18">
        <f t="shared" si="0"/>
        <v>1</v>
      </c>
      <c r="F11" s="34"/>
      <c r="G11" s="34"/>
      <c r="I11" s="17" t="s">
        <v>66</v>
      </c>
    </row>
    <row r="12" spans="1:10" x14ac:dyDescent="0.25">
      <c r="A12" s="52">
        <f t="shared" si="1"/>
        <v>7.0000000000000007E-2</v>
      </c>
      <c r="B12" s="18">
        <f t="shared" si="0"/>
        <v>1</v>
      </c>
      <c r="G12" s="34"/>
      <c r="J12" s="17" t="s">
        <v>67</v>
      </c>
    </row>
    <row r="13" spans="1:10" x14ac:dyDescent="0.25">
      <c r="A13" s="52">
        <f t="shared" si="1"/>
        <v>0.08</v>
      </c>
      <c r="B13" s="18">
        <f t="shared" si="0"/>
        <v>1</v>
      </c>
      <c r="J13" s="17" t="s">
        <v>68</v>
      </c>
    </row>
    <row r="14" spans="1:10" x14ac:dyDescent="0.25">
      <c r="A14" s="52">
        <f t="shared" si="1"/>
        <v>0.09</v>
      </c>
      <c r="B14" s="18">
        <f t="shared" si="0"/>
        <v>1</v>
      </c>
      <c r="I14" s="34"/>
    </row>
    <row r="15" spans="1:10" x14ac:dyDescent="0.25">
      <c r="A15" s="52">
        <f t="shared" si="1"/>
        <v>9.9999999999999992E-2</v>
      </c>
      <c r="B15" s="18">
        <f t="shared" si="0"/>
        <v>1</v>
      </c>
      <c r="F15" s="34"/>
      <c r="I15" s="34"/>
    </row>
    <row r="16" spans="1:10" x14ac:dyDescent="0.25">
      <c r="A16" s="52">
        <f t="shared" si="1"/>
        <v>0.10999999999999999</v>
      </c>
      <c r="B16" s="18">
        <f t="shared" si="0"/>
        <v>1</v>
      </c>
      <c r="E16" s="34"/>
      <c r="F16" s="34"/>
      <c r="I16" s="34"/>
    </row>
    <row r="17" spans="1:21" x14ac:dyDescent="0.25">
      <c r="A17" s="52">
        <f t="shared" si="1"/>
        <v>0.11999999999999998</v>
      </c>
      <c r="B17" s="18">
        <f t="shared" si="0"/>
        <v>1</v>
      </c>
      <c r="D17" s="34"/>
      <c r="E17" s="34"/>
      <c r="F17" s="34"/>
      <c r="I17" s="34"/>
    </row>
    <row r="18" spans="1:21" x14ac:dyDescent="0.25">
      <c r="A18" s="52">
        <f t="shared" si="1"/>
        <v>0.12999999999999998</v>
      </c>
      <c r="B18" s="18">
        <f t="shared" si="0"/>
        <v>1</v>
      </c>
      <c r="C18" s="34"/>
      <c r="D18" s="34"/>
      <c r="E18" s="34"/>
      <c r="F18" s="34"/>
      <c r="I18" s="34"/>
      <c r="J18" s="17" t="s">
        <v>69</v>
      </c>
    </row>
    <row r="19" spans="1:21" x14ac:dyDescent="0.25">
      <c r="A19" s="52">
        <f t="shared" si="1"/>
        <v>0.13999999999999999</v>
      </c>
      <c r="B19" s="18">
        <f t="shared" si="0"/>
        <v>1</v>
      </c>
      <c r="D19" s="34"/>
      <c r="E19" s="34"/>
      <c r="F19" s="34"/>
      <c r="I19" s="34"/>
      <c r="J19" s="17" t="s">
        <v>70</v>
      </c>
    </row>
    <row r="20" spans="1:21" x14ac:dyDescent="0.25">
      <c r="A20" s="52">
        <f t="shared" si="1"/>
        <v>0.15</v>
      </c>
      <c r="B20" s="18">
        <f t="shared" si="0"/>
        <v>1</v>
      </c>
      <c r="C20" s="34"/>
      <c r="D20" s="34"/>
      <c r="E20" s="34"/>
      <c r="F20" s="34"/>
      <c r="I20" s="34"/>
    </row>
    <row r="21" spans="1:21" x14ac:dyDescent="0.25">
      <c r="A21" s="52">
        <f t="shared" si="1"/>
        <v>0.16</v>
      </c>
      <c r="B21" s="18">
        <f t="shared" si="0"/>
        <v>1</v>
      </c>
      <c r="C21" s="34"/>
      <c r="D21" s="34"/>
      <c r="E21" s="34"/>
      <c r="F21" s="34"/>
      <c r="G21" s="34"/>
    </row>
    <row r="22" spans="1:21" x14ac:dyDescent="0.25">
      <c r="A22" s="52">
        <f t="shared" si="1"/>
        <v>0.17</v>
      </c>
      <c r="B22" s="18">
        <f t="shared" si="0"/>
        <v>1</v>
      </c>
      <c r="C22" s="34"/>
      <c r="D22" s="34"/>
      <c r="E22" s="34"/>
      <c r="F22" s="34"/>
      <c r="G22" s="34"/>
      <c r="J22" s="17" t="s">
        <v>71</v>
      </c>
      <c r="K22" s="34"/>
    </row>
    <row r="23" spans="1:21" x14ac:dyDescent="0.25">
      <c r="A23" s="52">
        <f t="shared" si="1"/>
        <v>0.18000000000000002</v>
      </c>
      <c r="B23" s="18">
        <f t="shared" si="0"/>
        <v>1</v>
      </c>
      <c r="C23" s="34"/>
      <c r="D23" s="34"/>
      <c r="E23" s="34"/>
      <c r="F23" s="34"/>
      <c r="G23" s="34"/>
      <c r="J23" s="17" t="s">
        <v>72</v>
      </c>
    </row>
    <row r="24" spans="1:21" x14ac:dyDescent="0.25">
      <c r="A24" s="52">
        <f t="shared" si="1"/>
        <v>0.19000000000000003</v>
      </c>
      <c r="B24" s="18">
        <f t="shared" si="0"/>
        <v>1</v>
      </c>
      <c r="D24" s="34"/>
      <c r="E24" s="34"/>
      <c r="F24" s="34"/>
      <c r="G24" s="34"/>
      <c r="M24" s="34"/>
    </row>
    <row r="25" spans="1:21" x14ac:dyDescent="0.25">
      <c r="A25" s="52">
        <f t="shared" si="1"/>
        <v>0.20000000000000004</v>
      </c>
      <c r="B25" s="18">
        <f t="shared" si="0"/>
        <v>1</v>
      </c>
      <c r="E25" s="34"/>
      <c r="F25" s="34"/>
      <c r="G25" s="34"/>
    </row>
    <row r="26" spans="1:21" x14ac:dyDescent="0.25">
      <c r="A26" s="52">
        <f t="shared" si="1"/>
        <v>0.21000000000000005</v>
      </c>
      <c r="B26" s="18">
        <f t="shared" si="0"/>
        <v>1</v>
      </c>
      <c r="F26" s="34"/>
      <c r="G26" s="34"/>
      <c r="O26" s="34"/>
    </row>
    <row r="27" spans="1:21" x14ac:dyDescent="0.25">
      <c r="A27" s="52">
        <f t="shared" si="1"/>
        <v>0.22000000000000006</v>
      </c>
      <c r="B27" s="18">
        <f t="shared" si="0"/>
        <v>1</v>
      </c>
      <c r="G27" s="34"/>
    </row>
    <row r="28" spans="1:21" x14ac:dyDescent="0.25">
      <c r="A28" s="52">
        <f t="shared" si="1"/>
        <v>0.23000000000000007</v>
      </c>
      <c r="B28" s="18">
        <f t="shared" si="0"/>
        <v>1</v>
      </c>
      <c r="Q28" s="34"/>
    </row>
    <row r="29" spans="1:21" x14ac:dyDescent="0.25">
      <c r="A29" s="52">
        <f t="shared" si="1"/>
        <v>0.24000000000000007</v>
      </c>
      <c r="B29" s="18">
        <f t="shared" si="0"/>
        <v>1</v>
      </c>
    </row>
    <row r="30" spans="1:21" x14ac:dyDescent="0.25">
      <c r="A30" s="52">
        <f t="shared" si="1"/>
        <v>0.25000000000000006</v>
      </c>
      <c r="B30" s="18">
        <f t="shared" si="0"/>
        <v>1</v>
      </c>
      <c r="S30" s="34"/>
    </row>
    <row r="31" spans="1:21" x14ac:dyDescent="0.25">
      <c r="A31" s="52">
        <f t="shared" si="1"/>
        <v>0.26000000000000006</v>
      </c>
      <c r="B31" s="18">
        <f t="shared" si="0"/>
        <v>1</v>
      </c>
    </row>
    <row r="32" spans="1:21" x14ac:dyDescent="0.25">
      <c r="A32" s="52">
        <f t="shared" si="1"/>
        <v>0.27000000000000007</v>
      </c>
      <c r="B32" s="18">
        <f t="shared" si="0"/>
        <v>1</v>
      </c>
      <c r="U32" s="34"/>
    </row>
    <row r="33" spans="1:23" x14ac:dyDescent="0.25">
      <c r="A33" s="52">
        <f t="shared" si="1"/>
        <v>0.28000000000000008</v>
      </c>
      <c r="B33" s="18">
        <f t="shared" si="0"/>
        <v>1</v>
      </c>
    </row>
    <row r="34" spans="1:23" x14ac:dyDescent="0.25">
      <c r="A34" s="52">
        <f t="shared" si="1"/>
        <v>0.29000000000000009</v>
      </c>
      <c r="B34" s="18">
        <f t="shared" si="0"/>
        <v>1</v>
      </c>
      <c r="W34" s="34"/>
    </row>
    <row r="35" spans="1:23" x14ac:dyDescent="0.25">
      <c r="A35" s="52">
        <f t="shared" si="1"/>
        <v>0.3000000000000001</v>
      </c>
      <c r="B35" s="18">
        <f t="shared" si="0"/>
        <v>1</v>
      </c>
    </row>
    <row r="36" spans="1:23" x14ac:dyDescent="0.25">
      <c r="A36" s="52">
        <f t="shared" si="1"/>
        <v>0.31000000000000011</v>
      </c>
      <c r="B36" s="18">
        <f t="shared" si="0"/>
        <v>1</v>
      </c>
    </row>
    <row r="37" spans="1:23" x14ac:dyDescent="0.25">
      <c r="A37" s="52">
        <f t="shared" si="1"/>
        <v>0.32000000000000012</v>
      </c>
      <c r="B37" s="18">
        <f t="shared" si="0"/>
        <v>1</v>
      </c>
    </row>
    <row r="38" spans="1:23" x14ac:dyDescent="0.25">
      <c r="A38" s="52">
        <f t="shared" si="1"/>
        <v>0.33000000000000013</v>
      </c>
      <c r="B38" s="18">
        <f t="shared" si="0"/>
        <v>1</v>
      </c>
    </row>
    <row r="39" spans="1:23" x14ac:dyDescent="0.25">
      <c r="A39" s="52">
        <f t="shared" si="1"/>
        <v>0.34000000000000014</v>
      </c>
      <c r="B39" s="18">
        <f t="shared" si="0"/>
        <v>1</v>
      </c>
    </row>
    <row r="40" spans="1:23" x14ac:dyDescent="0.25">
      <c r="A40" s="52">
        <f t="shared" si="1"/>
        <v>0.35000000000000014</v>
      </c>
      <c r="B40" s="18">
        <f t="shared" si="0"/>
        <v>1</v>
      </c>
    </row>
    <row r="41" spans="1:23" x14ac:dyDescent="0.25">
      <c r="A41" s="52">
        <f t="shared" si="1"/>
        <v>0.36000000000000015</v>
      </c>
      <c r="B41" s="18">
        <f t="shared" si="0"/>
        <v>1</v>
      </c>
    </row>
    <row r="42" spans="1:23" x14ac:dyDescent="0.25">
      <c r="A42" s="52">
        <f t="shared" si="1"/>
        <v>0.37000000000000016</v>
      </c>
      <c r="B42" s="18">
        <f t="shared" si="0"/>
        <v>1</v>
      </c>
    </row>
    <row r="43" spans="1:23" x14ac:dyDescent="0.25">
      <c r="A43" s="52">
        <f t="shared" si="1"/>
        <v>0.38000000000000017</v>
      </c>
      <c r="B43" s="18">
        <f t="shared" si="0"/>
        <v>1</v>
      </c>
    </row>
    <row r="44" spans="1:23" x14ac:dyDescent="0.25">
      <c r="A44" s="52">
        <f t="shared" si="1"/>
        <v>0.39000000000000018</v>
      </c>
      <c r="B44" s="18">
        <f t="shared" si="0"/>
        <v>1</v>
      </c>
    </row>
    <row r="45" spans="1:23" x14ac:dyDescent="0.25">
      <c r="A45" s="52">
        <f t="shared" si="1"/>
        <v>0.40000000000000019</v>
      </c>
      <c r="B45" s="18">
        <f t="shared" si="0"/>
        <v>1</v>
      </c>
    </row>
    <row r="46" spans="1:23" x14ac:dyDescent="0.25">
      <c r="A46" s="52">
        <f t="shared" si="1"/>
        <v>0.4100000000000002</v>
      </c>
      <c r="B46" s="18">
        <f t="shared" si="0"/>
        <v>1</v>
      </c>
    </row>
    <row r="47" spans="1:23" x14ac:dyDescent="0.25">
      <c r="A47" s="52">
        <f t="shared" si="1"/>
        <v>0.42000000000000021</v>
      </c>
      <c r="B47" s="18">
        <f t="shared" si="0"/>
        <v>1</v>
      </c>
    </row>
    <row r="48" spans="1:23" x14ac:dyDescent="0.25">
      <c r="A48" s="52">
        <f t="shared" si="1"/>
        <v>0.43000000000000022</v>
      </c>
      <c r="B48" s="18">
        <f t="shared" si="0"/>
        <v>1</v>
      </c>
    </row>
    <row r="49" spans="1:2" x14ac:dyDescent="0.25">
      <c r="A49" s="52">
        <f t="shared" si="1"/>
        <v>0.44000000000000022</v>
      </c>
      <c r="B49" s="18">
        <f t="shared" si="0"/>
        <v>1</v>
      </c>
    </row>
    <row r="50" spans="1:2" x14ac:dyDescent="0.25">
      <c r="A50" s="52">
        <f t="shared" si="1"/>
        <v>0.45000000000000023</v>
      </c>
      <c r="B50" s="18">
        <f t="shared" si="0"/>
        <v>1</v>
      </c>
    </row>
    <row r="51" spans="1:2" x14ac:dyDescent="0.25">
      <c r="A51" s="52">
        <f t="shared" si="1"/>
        <v>0.46000000000000024</v>
      </c>
      <c r="B51" s="18">
        <f t="shared" si="0"/>
        <v>1</v>
      </c>
    </row>
    <row r="52" spans="1:2" x14ac:dyDescent="0.25">
      <c r="A52" s="52">
        <f t="shared" si="1"/>
        <v>0.47000000000000025</v>
      </c>
      <c r="B52" s="18">
        <f t="shared" si="0"/>
        <v>1</v>
      </c>
    </row>
    <row r="53" spans="1:2" x14ac:dyDescent="0.25">
      <c r="A53" s="52">
        <f t="shared" si="1"/>
        <v>0.48000000000000026</v>
      </c>
      <c r="B53" s="18">
        <f t="shared" si="0"/>
        <v>1</v>
      </c>
    </row>
    <row r="54" spans="1:2" x14ac:dyDescent="0.25">
      <c r="A54" s="52">
        <f t="shared" si="1"/>
        <v>0.49000000000000027</v>
      </c>
      <c r="B54" s="18">
        <f t="shared" si="0"/>
        <v>1</v>
      </c>
    </row>
    <row r="55" spans="1:2" x14ac:dyDescent="0.25">
      <c r="A55" s="52">
        <f t="shared" si="1"/>
        <v>0.50000000000000022</v>
      </c>
      <c r="B55" s="18">
        <f t="shared" si="0"/>
        <v>1</v>
      </c>
    </row>
    <row r="56" spans="1:2" x14ac:dyDescent="0.25">
      <c r="A56" s="52">
        <f t="shared" si="1"/>
        <v>0.51000000000000023</v>
      </c>
      <c r="B56" s="18">
        <f t="shared" si="0"/>
        <v>1</v>
      </c>
    </row>
    <row r="57" spans="1:2" x14ac:dyDescent="0.25">
      <c r="A57" s="52">
        <f t="shared" si="1"/>
        <v>0.52000000000000024</v>
      </c>
      <c r="B57" s="18">
        <f t="shared" si="0"/>
        <v>1</v>
      </c>
    </row>
    <row r="58" spans="1:2" x14ac:dyDescent="0.25">
      <c r="A58" s="52">
        <f t="shared" si="1"/>
        <v>0.53000000000000025</v>
      </c>
      <c r="B58" s="18">
        <f t="shared" si="0"/>
        <v>1</v>
      </c>
    </row>
    <row r="59" spans="1:2" x14ac:dyDescent="0.25">
      <c r="A59" s="52">
        <f t="shared" si="1"/>
        <v>0.54000000000000026</v>
      </c>
      <c r="B59" s="18">
        <f t="shared" si="0"/>
        <v>1</v>
      </c>
    </row>
    <row r="60" spans="1:2" x14ac:dyDescent="0.25">
      <c r="A60" s="52">
        <f t="shared" si="1"/>
        <v>0.55000000000000027</v>
      </c>
      <c r="B60" s="18">
        <f t="shared" si="0"/>
        <v>1</v>
      </c>
    </row>
    <row r="61" spans="1:2" x14ac:dyDescent="0.25">
      <c r="A61" s="52">
        <f t="shared" si="1"/>
        <v>0.56000000000000028</v>
      </c>
      <c r="B61" s="18">
        <f t="shared" si="0"/>
        <v>1</v>
      </c>
    </row>
    <row r="62" spans="1:2" x14ac:dyDescent="0.25">
      <c r="A62" s="52">
        <f t="shared" si="1"/>
        <v>0.57000000000000028</v>
      </c>
      <c r="B62" s="18">
        <f t="shared" si="0"/>
        <v>1</v>
      </c>
    </row>
    <row r="63" spans="1:2" x14ac:dyDescent="0.25">
      <c r="A63" s="52">
        <f t="shared" si="1"/>
        <v>0.58000000000000029</v>
      </c>
      <c r="B63" s="18">
        <f t="shared" si="0"/>
        <v>1</v>
      </c>
    </row>
    <row r="64" spans="1:2" x14ac:dyDescent="0.25">
      <c r="A64" s="52">
        <f t="shared" si="1"/>
        <v>0.5900000000000003</v>
      </c>
      <c r="B64" s="18">
        <f t="shared" si="0"/>
        <v>1</v>
      </c>
    </row>
    <row r="65" spans="1:2" x14ac:dyDescent="0.25">
      <c r="A65" s="52">
        <f t="shared" si="1"/>
        <v>0.60000000000000031</v>
      </c>
      <c r="B65" s="18">
        <f t="shared" si="0"/>
        <v>1</v>
      </c>
    </row>
    <row r="66" spans="1:2" x14ac:dyDescent="0.25">
      <c r="A66" s="52">
        <f t="shared" si="1"/>
        <v>0.61000000000000032</v>
      </c>
      <c r="B66" s="18">
        <f t="shared" si="0"/>
        <v>1</v>
      </c>
    </row>
    <row r="67" spans="1:2" x14ac:dyDescent="0.25">
      <c r="A67" s="52">
        <f t="shared" si="1"/>
        <v>0.62000000000000033</v>
      </c>
      <c r="B67" s="18">
        <f t="shared" si="0"/>
        <v>1</v>
      </c>
    </row>
    <row r="68" spans="1:2" x14ac:dyDescent="0.25">
      <c r="A68" s="52">
        <f t="shared" si="1"/>
        <v>0.63000000000000034</v>
      </c>
      <c r="B68" s="18">
        <f t="shared" si="0"/>
        <v>1</v>
      </c>
    </row>
    <row r="69" spans="1:2" x14ac:dyDescent="0.25">
      <c r="A69" s="52">
        <f t="shared" si="1"/>
        <v>0.64000000000000035</v>
      </c>
      <c r="B69" s="18">
        <f t="shared" si="0"/>
        <v>1</v>
      </c>
    </row>
    <row r="70" spans="1:2" x14ac:dyDescent="0.25">
      <c r="A70" s="52">
        <f t="shared" si="1"/>
        <v>0.65000000000000036</v>
      </c>
      <c r="B70" s="18">
        <f t="shared" ref="B70:B105" si="2">1/($B$2-$B$1)</f>
        <v>1</v>
      </c>
    </row>
    <row r="71" spans="1:2" x14ac:dyDescent="0.25">
      <c r="A71" s="52">
        <f t="shared" ref="A71:A105" si="3">A70+(0.01*($B$2-$B$1))</f>
        <v>0.66000000000000036</v>
      </c>
      <c r="B71" s="18">
        <f t="shared" si="2"/>
        <v>1</v>
      </c>
    </row>
    <row r="72" spans="1:2" x14ac:dyDescent="0.25">
      <c r="A72" s="52">
        <f t="shared" si="3"/>
        <v>0.67000000000000037</v>
      </c>
      <c r="B72" s="18">
        <f t="shared" si="2"/>
        <v>1</v>
      </c>
    </row>
    <row r="73" spans="1:2" x14ac:dyDescent="0.25">
      <c r="A73" s="52">
        <f t="shared" si="3"/>
        <v>0.68000000000000038</v>
      </c>
      <c r="B73" s="18">
        <f t="shared" si="2"/>
        <v>1</v>
      </c>
    </row>
    <row r="74" spans="1:2" x14ac:dyDescent="0.25">
      <c r="A74" s="52">
        <f t="shared" si="3"/>
        <v>0.69000000000000039</v>
      </c>
      <c r="B74" s="18">
        <f t="shared" si="2"/>
        <v>1</v>
      </c>
    </row>
    <row r="75" spans="1:2" x14ac:dyDescent="0.25">
      <c r="A75" s="52">
        <f t="shared" si="3"/>
        <v>0.7000000000000004</v>
      </c>
      <c r="B75" s="18">
        <f t="shared" si="2"/>
        <v>1</v>
      </c>
    </row>
    <row r="76" spans="1:2" x14ac:dyDescent="0.25">
      <c r="A76" s="52">
        <f t="shared" si="3"/>
        <v>0.71000000000000041</v>
      </c>
      <c r="B76" s="18">
        <f t="shared" si="2"/>
        <v>1</v>
      </c>
    </row>
    <row r="77" spans="1:2" x14ac:dyDescent="0.25">
      <c r="A77" s="52">
        <f t="shared" si="3"/>
        <v>0.72000000000000042</v>
      </c>
      <c r="B77" s="18">
        <f t="shared" si="2"/>
        <v>1</v>
      </c>
    </row>
    <row r="78" spans="1:2" x14ac:dyDescent="0.25">
      <c r="A78" s="52">
        <f t="shared" si="3"/>
        <v>0.73000000000000043</v>
      </c>
      <c r="B78" s="18">
        <f t="shared" si="2"/>
        <v>1</v>
      </c>
    </row>
    <row r="79" spans="1:2" x14ac:dyDescent="0.25">
      <c r="A79" s="52">
        <f t="shared" si="3"/>
        <v>0.74000000000000044</v>
      </c>
      <c r="B79" s="18">
        <f t="shared" si="2"/>
        <v>1</v>
      </c>
    </row>
    <row r="80" spans="1:2" x14ac:dyDescent="0.25">
      <c r="A80" s="52">
        <f t="shared" si="3"/>
        <v>0.75000000000000044</v>
      </c>
      <c r="B80" s="18">
        <f t="shared" si="2"/>
        <v>1</v>
      </c>
    </row>
    <row r="81" spans="1:2" x14ac:dyDescent="0.25">
      <c r="A81" s="52">
        <f t="shared" si="3"/>
        <v>0.76000000000000045</v>
      </c>
      <c r="B81" s="18">
        <f t="shared" si="2"/>
        <v>1</v>
      </c>
    </row>
    <row r="82" spans="1:2" x14ac:dyDescent="0.25">
      <c r="A82" s="52">
        <f t="shared" si="3"/>
        <v>0.77000000000000046</v>
      </c>
      <c r="B82" s="18">
        <f t="shared" si="2"/>
        <v>1</v>
      </c>
    </row>
    <row r="83" spans="1:2" x14ac:dyDescent="0.25">
      <c r="A83" s="52">
        <f t="shared" si="3"/>
        <v>0.78000000000000047</v>
      </c>
      <c r="B83" s="18">
        <f t="shared" si="2"/>
        <v>1</v>
      </c>
    </row>
    <row r="84" spans="1:2" x14ac:dyDescent="0.25">
      <c r="A84" s="52">
        <f t="shared" si="3"/>
        <v>0.79000000000000048</v>
      </c>
      <c r="B84" s="18">
        <f t="shared" si="2"/>
        <v>1</v>
      </c>
    </row>
    <row r="85" spans="1:2" x14ac:dyDescent="0.25">
      <c r="A85" s="52">
        <f t="shared" si="3"/>
        <v>0.80000000000000049</v>
      </c>
      <c r="B85" s="18">
        <f t="shared" si="2"/>
        <v>1</v>
      </c>
    </row>
    <row r="86" spans="1:2" x14ac:dyDescent="0.25">
      <c r="A86" s="52">
        <f t="shared" si="3"/>
        <v>0.8100000000000005</v>
      </c>
      <c r="B86" s="18">
        <f t="shared" si="2"/>
        <v>1</v>
      </c>
    </row>
    <row r="87" spans="1:2" x14ac:dyDescent="0.25">
      <c r="A87" s="52">
        <f t="shared" si="3"/>
        <v>0.82000000000000051</v>
      </c>
      <c r="B87" s="18">
        <f t="shared" si="2"/>
        <v>1</v>
      </c>
    </row>
    <row r="88" spans="1:2" x14ac:dyDescent="0.25">
      <c r="A88" s="52">
        <f t="shared" si="3"/>
        <v>0.83000000000000052</v>
      </c>
      <c r="B88" s="18">
        <f t="shared" si="2"/>
        <v>1</v>
      </c>
    </row>
    <row r="89" spans="1:2" x14ac:dyDescent="0.25">
      <c r="A89" s="52">
        <f t="shared" si="3"/>
        <v>0.84000000000000052</v>
      </c>
      <c r="B89" s="18">
        <f t="shared" si="2"/>
        <v>1</v>
      </c>
    </row>
    <row r="90" spans="1:2" x14ac:dyDescent="0.25">
      <c r="A90" s="52">
        <f t="shared" si="3"/>
        <v>0.85000000000000053</v>
      </c>
      <c r="B90" s="18">
        <f t="shared" si="2"/>
        <v>1</v>
      </c>
    </row>
    <row r="91" spans="1:2" x14ac:dyDescent="0.25">
      <c r="A91" s="52">
        <f t="shared" si="3"/>
        <v>0.86000000000000054</v>
      </c>
      <c r="B91" s="18">
        <f t="shared" si="2"/>
        <v>1</v>
      </c>
    </row>
    <row r="92" spans="1:2" x14ac:dyDescent="0.25">
      <c r="A92" s="52">
        <f t="shared" si="3"/>
        <v>0.87000000000000055</v>
      </c>
      <c r="B92" s="18">
        <f t="shared" si="2"/>
        <v>1</v>
      </c>
    </row>
    <row r="93" spans="1:2" x14ac:dyDescent="0.25">
      <c r="A93" s="52">
        <f t="shared" si="3"/>
        <v>0.88000000000000056</v>
      </c>
      <c r="B93" s="18">
        <f t="shared" si="2"/>
        <v>1</v>
      </c>
    </row>
    <row r="94" spans="1:2" x14ac:dyDescent="0.25">
      <c r="A94" s="52">
        <f t="shared" si="3"/>
        <v>0.89000000000000057</v>
      </c>
      <c r="B94" s="18">
        <f t="shared" si="2"/>
        <v>1</v>
      </c>
    </row>
    <row r="95" spans="1:2" x14ac:dyDescent="0.25">
      <c r="A95" s="52">
        <f t="shared" si="3"/>
        <v>0.90000000000000058</v>
      </c>
      <c r="B95" s="18">
        <f t="shared" si="2"/>
        <v>1</v>
      </c>
    </row>
    <row r="96" spans="1:2" x14ac:dyDescent="0.25">
      <c r="A96" s="52">
        <f t="shared" si="3"/>
        <v>0.91000000000000059</v>
      </c>
      <c r="B96" s="18">
        <f t="shared" si="2"/>
        <v>1</v>
      </c>
    </row>
    <row r="97" spans="1:2" x14ac:dyDescent="0.25">
      <c r="A97" s="52">
        <f t="shared" si="3"/>
        <v>0.9200000000000006</v>
      </c>
      <c r="B97" s="18">
        <f t="shared" si="2"/>
        <v>1</v>
      </c>
    </row>
    <row r="98" spans="1:2" x14ac:dyDescent="0.25">
      <c r="A98" s="52">
        <f t="shared" si="3"/>
        <v>0.9300000000000006</v>
      </c>
      <c r="B98" s="18">
        <f t="shared" si="2"/>
        <v>1</v>
      </c>
    </row>
    <row r="99" spans="1:2" x14ac:dyDescent="0.25">
      <c r="A99" s="52">
        <f t="shared" si="3"/>
        <v>0.94000000000000061</v>
      </c>
      <c r="B99" s="18">
        <f t="shared" si="2"/>
        <v>1</v>
      </c>
    </row>
    <row r="100" spans="1:2" x14ac:dyDescent="0.25">
      <c r="A100" s="52">
        <f t="shared" si="3"/>
        <v>0.95000000000000062</v>
      </c>
      <c r="B100" s="18">
        <f t="shared" si="2"/>
        <v>1</v>
      </c>
    </row>
    <row r="101" spans="1:2" x14ac:dyDescent="0.25">
      <c r="A101" s="52">
        <f t="shared" si="3"/>
        <v>0.96000000000000063</v>
      </c>
      <c r="B101" s="18">
        <f t="shared" si="2"/>
        <v>1</v>
      </c>
    </row>
    <row r="102" spans="1:2" x14ac:dyDescent="0.25">
      <c r="A102" s="52">
        <f t="shared" si="3"/>
        <v>0.97000000000000064</v>
      </c>
      <c r="B102" s="18">
        <f t="shared" si="2"/>
        <v>1</v>
      </c>
    </row>
    <row r="103" spans="1:2" x14ac:dyDescent="0.25">
      <c r="A103" s="52">
        <f t="shared" si="3"/>
        <v>0.98000000000000065</v>
      </c>
      <c r="B103" s="18">
        <f t="shared" si="2"/>
        <v>1</v>
      </c>
    </row>
    <row r="104" spans="1:2" x14ac:dyDescent="0.25">
      <c r="A104" s="52">
        <f t="shared" si="3"/>
        <v>0.99000000000000066</v>
      </c>
      <c r="B104" s="18">
        <f t="shared" si="2"/>
        <v>1</v>
      </c>
    </row>
    <row r="105" spans="1:2" x14ac:dyDescent="0.25">
      <c r="A105" s="52">
        <f t="shared" si="3"/>
        <v>1.0000000000000007</v>
      </c>
      <c r="B105" s="18">
        <f t="shared" si="2"/>
        <v>1</v>
      </c>
    </row>
    <row r="106" spans="1:2" x14ac:dyDescent="0.25">
      <c r="A106" s="53">
        <f>A105+0.0001</f>
        <v>1.0001000000000007</v>
      </c>
      <c r="B106" s="19">
        <v>0</v>
      </c>
    </row>
    <row r="107" spans="1:2" x14ac:dyDescent="0.25">
      <c r="A107" s="53"/>
    </row>
    <row r="108" spans="1:2" x14ac:dyDescent="0.25">
      <c r="A108" s="53"/>
    </row>
    <row r="109" spans="1:2" x14ac:dyDescent="0.25">
      <c r="A109" s="53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3F5F-6C3B-4463-AC64-B20DFBC7D73E}">
  <sheetPr codeName="Sheet15"/>
  <dimension ref="A1:S13"/>
  <sheetViews>
    <sheetView zoomScale="160" zoomScaleNormal="160" workbookViewId="0">
      <selection activeCell="B4" sqref="B4"/>
    </sheetView>
  </sheetViews>
  <sheetFormatPr defaultColWidth="9.1796875" defaultRowHeight="12.5" x14ac:dyDescent="0.25"/>
  <cols>
    <col min="1" max="1" width="22.08984375" style="17" bestFit="1" customWidth="1"/>
    <col min="2" max="2" width="12.26953125" style="17" customWidth="1"/>
    <col min="3" max="3" width="9.1796875" style="17"/>
    <col min="4" max="4" width="11.6328125" style="17" bestFit="1" customWidth="1"/>
    <col min="5" max="16384" width="9.1796875" style="17"/>
  </cols>
  <sheetData>
    <row r="1" spans="1:19" x14ac:dyDescent="0.25">
      <c r="A1" s="20" t="s">
        <v>73</v>
      </c>
      <c r="B1" s="21">
        <v>2</v>
      </c>
    </row>
    <row r="2" spans="1:19" x14ac:dyDescent="0.25">
      <c r="A2" s="17" t="s">
        <v>74</v>
      </c>
      <c r="B2" s="21">
        <v>6</v>
      </c>
    </row>
    <row r="3" spans="1:19" x14ac:dyDescent="0.25">
      <c r="A3" s="48" t="s">
        <v>75</v>
      </c>
      <c r="B3" s="48">
        <f ca="1">RAND()</f>
        <v>0.47328729838438</v>
      </c>
      <c r="C3" s="34"/>
      <c r="I3" s="34"/>
    </row>
    <row r="4" spans="1:19" x14ac:dyDescent="0.25">
      <c r="A4" s="48" t="s">
        <v>76</v>
      </c>
      <c r="B4" s="50">
        <f ca="1">(B3*(B2-B1))+B1</f>
        <v>3.89314919353752</v>
      </c>
      <c r="C4" s="34"/>
    </row>
    <row r="5" spans="1:19" x14ac:dyDescent="0.25">
      <c r="B5" s="34"/>
      <c r="C5" s="34"/>
      <c r="K5" s="34"/>
    </row>
    <row r="6" spans="1:19" x14ac:dyDescent="0.25">
      <c r="C6" s="34"/>
    </row>
    <row r="7" spans="1:19" x14ac:dyDescent="0.25">
      <c r="C7" s="34"/>
      <c r="M7" s="34"/>
    </row>
    <row r="8" spans="1:19" x14ac:dyDescent="0.25">
      <c r="C8" s="34"/>
    </row>
    <row r="9" spans="1:19" x14ac:dyDescent="0.25">
      <c r="C9" s="34"/>
      <c r="O9" s="34"/>
    </row>
    <row r="10" spans="1:19" x14ac:dyDescent="0.25">
      <c r="C10" s="34"/>
    </row>
    <row r="11" spans="1:19" x14ac:dyDescent="0.25">
      <c r="C11" s="34"/>
      <c r="Q11" s="34"/>
    </row>
    <row r="13" spans="1:19" x14ac:dyDescent="0.25">
      <c r="S13" s="34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E759-422D-46DF-9891-A4B70B61D917}">
  <sheetPr codeName="Sheet83"/>
  <dimension ref="A1:W109"/>
  <sheetViews>
    <sheetView topLeftCell="A2" zoomScale="93" zoomScaleNormal="93" workbookViewId="0">
      <selection activeCell="I20" sqref="I20"/>
    </sheetView>
  </sheetViews>
  <sheetFormatPr defaultColWidth="9.1796875" defaultRowHeight="12.5" x14ac:dyDescent="0.25"/>
  <cols>
    <col min="1" max="1" width="10.36328125" style="17" bestFit="1" customWidth="1"/>
    <col min="2" max="2" width="5.6328125" style="17" customWidth="1"/>
    <col min="3" max="5" width="9.1796875" style="17"/>
    <col min="6" max="6" width="12.26953125" style="17" customWidth="1"/>
    <col min="7" max="7" width="9.1796875" style="17"/>
    <col min="8" max="8" width="31.54296875" style="17" bestFit="1" customWidth="1"/>
    <col min="9" max="16384" width="9.1796875" style="17"/>
  </cols>
  <sheetData>
    <row r="1" spans="1:10" x14ac:dyDescent="0.25">
      <c r="A1" s="21" t="s">
        <v>53</v>
      </c>
      <c r="B1" s="21">
        <v>2</v>
      </c>
    </row>
    <row r="2" spans="1:10" x14ac:dyDescent="0.25">
      <c r="A2" s="21" t="s">
        <v>54</v>
      </c>
      <c r="B2" s="21">
        <v>6</v>
      </c>
      <c r="C2" s="37"/>
      <c r="D2" s="37"/>
      <c r="E2" s="37"/>
      <c r="F2" s="37"/>
    </row>
    <row r="3" spans="1:10" x14ac:dyDescent="0.25">
      <c r="A3" s="21" t="s">
        <v>22</v>
      </c>
      <c r="B3" s="21" t="s">
        <v>55</v>
      </c>
      <c r="F3" s="34"/>
      <c r="I3" s="17" t="s">
        <v>56</v>
      </c>
      <c r="J3" s="17" t="s">
        <v>77</v>
      </c>
    </row>
    <row r="4" spans="1:10" x14ac:dyDescent="0.25">
      <c r="A4" s="51">
        <f>A5-0.0001</f>
        <v>1.9999</v>
      </c>
      <c r="B4" s="22">
        <v>0</v>
      </c>
      <c r="E4" s="34"/>
      <c r="I4" s="17" t="s">
        <v>58</v>
      </c>
      <c r="J4" s="17" t="s">
        <v>59</v>
      </c>
    </row>
    <row r="5" spans="1:10" x14ac:dyDescent="0.25">
      <c r="A5" s="52">
        <f>B1</f>
        <v>2</v>
      </c>
      <c r="B5" s="18">
        <f>(A5-$B$1)*2/(($B$2-$B$1)^2)</f>
        <v>0</v>
      </c>
      <c r="D5" s="34"/>
      <c r="F5" s="34"/>
      <c r="J5" s="17" t="s">
        <v>78</v>
      </c>
    </row>
    <row r="6" spans="1:10" x14ac:dyDescent="0.25">
      <c r="A6" s="52">
        <f>A5+(0.01*($B$2-$B$1))</f>
        <v>2.04</v>
      </c>
      <c r="B6" s="18">
        <f t="shared" ref="B6:B69" si="0">(A6-$B$1)*2/(($B$2-$B$1)^2)</f>
        <v>5.0000000000000044E-3</v>
      </c>
      <c r="C6" s="34"/>
      <c r="E6" s="34"/>
    </row>
    <row r="7" spans="1:10" x14ac:dyDescent="0.25">
      <c r="A7" s="52">
        <f t="shared" ref="A7:A70" si="1">A6+(0.01*($B$2-$B$1))</f>
        <v>2.08</v>
      </c>
      <c r="B7" s="18">
        <f t="shared" si="0"/>
        <v>1.0000000000000009E-2</v>
      </c>
      <c r="D7" s="34"/>
      <c r="F7" s="34"/>
      <c r="G7" s="34"/>
    </row>
    <row r="8" spans="1:10" x14ac:dyDescent="0.25">
      <c r="A8" s="52">
        <f t="shared" si="1"/>
        <v>2.12</v>
      </c>
      <c r="B8" s="18">
        <f t="shared" si="0"/>
        <v>1.5000000000000013E-2</v>
      </c>
      <c r="C8" s="34"/>
      <c r="E8" s="34"/>
      <c r="G8" s="34"/>
    </row>
    <row r="9" spans="1:10" x14ac:dyDescent="0.25">
      <c r="A9" s="52">
        <f t="shared" si="1"/>
        <v>2.16</v>
      </c>
      <c r="B9" s="18">
        <f t="shared" si="0"/>
        <v>2.0000000000000018E-2</v>
      </c>
      <c r="D9" s="34"/>
      <c r="F9" s="34"/>
      <c r="G9" s="34"/>
    </row>
    <row r="10" spans="1:10" x14ac:dyDescent="0.25">
      <c r="A10" s="52">
        <f t="shared" si="1"/>
        <v>2.2000000000000002</v>
      </c>
      <c r="B10" s="18">
        <f t="shared" si="0"/>
        <v>2.5000000000000022E-2</v>
      </c>
      <c r="E10" s="34"/>
      <c r="G10" s="34"/>
    </row>
    <row r="11" spans="1:10" x14ac:dyDescent="0.25">
      <c r="A11" s="52">
        <f t="shared" si="1"/>
        <v>2.2400000000000002</v>
      </c>
      <c r="B11" s="18">
        <f t="shared" si="0"/>
        <v>3.0000000000000027E-2</v>
      </c>
      <c r="F11" s="34"/>
      <c r="G11" s="34"/>
    </row>
    <row r="12" spans="1:10" x14ac:dyDescent="0.25">
      <c r="A12" s="52">
        <f t="shared" si="1"/>
        <v>2.2800000000000002</v>
      </c>
      <c r="B12" s="18">
        <f t="shared" si="0"/>
        <v>3.5000000000000031E-2</v>
      </c>
      <c r="G12" s="34"/>
    </row>
    <row r="13" spans="1:10" x14ac:dyDescent="0.25">
      <c r="A13" s="52">
        <f t="shared" si="1"/>
        <v>2.3200000000000003</v>
      </c>
      <c r="B13" s="18">
        <f t="shared" si="0"/>
        <v>4.0000000000000036E-2</v>
      </c>
    </row>
    <row r="14" spans="1:10" x14ac:dyDescent="0.25">
      <c r="A14" s="52">
        <f t="shared" si="1"/>
        <v>2.3600000000000003</v>
      </c>
      <c r="B14" s="18">
        <f t="shared" si="0"/>
        <v>4.500000000000004E-2</v>
      </c>
      <c r="I14" s="34"/>
    </row>
    <row r="15" spans="1:10" x14ac:dyDescent="0.25">
      <c r="A15" s="52">
        <f t="shared" si="1"/>
        <v>2.4000000000000004</v>
      </c>
      <c r="B15" s="18">
        <f t="shared" si="0"/>
        <v>5.0000000000000044E-2</v>
      </c>
      <c r="F15" s="34"/>
      <c r="I15" s="34"/>
    </row>
    <row r="16" spans="1:10" x14ac:dyDescent="0.25">
      <c r="A16" s="52">
        <f t="shared" si="1"/>
        <v>2.4400000000000004</v>
      </c>
      <c r="B16" s="18">
        <f t="shared" si="0"/>
        <v>5.5000000000000049E-2</v>
      </c>
      <c r="E16" s="34"/>
      <c r="F16" s="34"/>
      <c r="I16" s="34"/>
    </row>
    <row r="17" spans="1:21" x14ac:dyDescent="0.25">
      <c r="A17" s="52">
        <f t="shared" si="1"/>
        <v>2.4800000000000004</v>
      </c>
      <c r="B17" s="18">
        <f t="shared" si="0"/>
        <v>6.0000000000000053E-2</v>
      </c>
      <c r="D17" s="34"/>
      <c r="E17" s="34"/>
      <c r="F17" s="34"/>
      <c r="I17" s="34"/>
    </row>
    <row r="18" spans="1:21" x14ac:dyDescent="0.25">
      <c r="A18" s="52">
        <f t="shared" si="1"/>
        <v>2.5200000000000005</v>
      </c>
      <c r="B18" s="18">
        <f t="shared" si="0"/>
        <v>6.5000000000000058E-2</v>
      </c>
      <c r="C18" s="34"/>
      <c r="D18" s="34"/>
      <c r="E18" s="34"/>
      <c r="F18" s="34"/>
      <c r="I18" s="34"/>
    </row>
    <row r="19" spans="1:21" x14ac:dyDescent="0.25">
      <c r="A19" s="52">
        <f t="shared" si="1"/>
        <v>2.5600000000000005</v>
      </c>
      <c r="B19" s="18">
        <f t="shared" si="0"/>
        <v>7.0000000000000062E-2</v>
      </c>
      <c r="D19" s="34"/>
      <c r="E19" s="34"/>
      <c r="F19" s="34"/>
      <c r="I19" s="34"/>
    </row>
    <row r="20" spans="1:21" x14ac:dyDescent="0.25">
      <c r="A20" s="52">
        <f t="shared" si="1"/>
        <v>2.6000000000000005</v>
      </c>
      <c r="B20" s="18">
        <f t="shared" si="0"/>
        <v>7.5000000000000067E-2</v>
      </c>
      <c r="C20" s="34"/>
      <c r="D20" s="34"/>
      <c r="E20" s="34"/>
      <c r="F20" s="34"/>
      <c r="I20" s="34"/>
    </row>
    <row r="21" spans="1:21" x14ac:dyDescent="0.25">
      <c r="A21" s="52">
        <f t="shared" si="1"/>
        <v>2.6400000000000006</v>
      </c>
      <c r="B21" s="18">
        <f t="shared" si="0"/>
        <v>8.0000000000000071E-2</v>
      </c>
      <c r="C21" s="34"/>
      <c r="D21" s="34"/>
      <c r="E21" s="34"/>
      <c r="F21" s="34"/>
      <c r="G21" s="34"/>
    </row>
    <row r="22" spans="1:21" x14ac:dyDescent="0.25">
      <c r="A22" s="52">
        <f t="shared" si="1"/>
        <v>2.6800000000000006</v>
      </c>
      <c r="B22" s="18">
        <f t="shared" si="0"/>
        <v>8.5000000000000075E-2</v>
      </c>
      <c r="C22" s="34"/>
      <c r="D22" s="34"/>
      <c r="E22" s="34"/>
      <c r="F22" s="34"/>
      <c r="G22" s="34"/>
      <c r="K22" s="34"/>
    </row>
    <row r="23" spans="1:21" x14ac:dyDescent="0.25">
      <c r="A23" s="52">
        <f t="shared" si="1"/>
        <v>2.7200000000000006</v>
      </c>
      <c r="B23" s="18">
        <f t="shared" si="0"/>
        <v>9.000000000000008E-2</v>
      </c>
      <c r="C23" s="34"/>
      <c r="D23" s="34"/>
      <c r="E23" s="34"/>
      <c r="F23" s="34"/>
      <c r="G23" s="34"/>
    </row>
    <row r="24" spans="1:21" x14ac:dyDescent="0.25">
      <c r="A24" s="52">
        <f t="shared" si="1"/>
        <v>2.7600000000000007</v>
      </c>
      <c r="B24" s="18">
        <f t="shared" si="0"/>
        <v>9.5000000000000084E-2</v>
      </c>
      <c r="D24" s="34"/>
      <c r="E24" s="34"/>
      <c r="F24" s="34"/>
      <c r="G24" s="34"/>
      <c r="M24" s="34"/>
    </row>
    <row r="25" spans="1:21" x14ac:dyDescent="0.25">
      <c r="A25" s="52">
        <f t="shared" si="1"/>
        <v>2.8000000000000007</v>
      </c>
      <c r="B25" s="18">
        <f t="shared" si="0"/>
        <v>0.10000000000000009</v>
      </c>
      <c r="E25" s="34"/>
      <c r="F25" s="34"/>
      <c r="G25" s="34"/>
    </row>
    <row r="26" spans="1:21" x14ac:dyDescent="0.25">
      <c r="A26" s="52">
        <f t="shared" si="1"/>
        <v>2.8400000000000007</v>
      </c>
      <c r="B26" s="18">
        <f t="shared" si="0"/>
        <v>0.10500000000000009</v>
      </c>
      <c r="F26" s="34"/>
      <c r="G26" s="34"/>
      <c r="O26" s="34"/>
    </row>
    <row r="27" spans="1:21" x14ac:dyDescent="0.25">
      <c r="A27" s="52">
        <f t="shared" si="1"/>
        <v>2.8800000000000008</v>
      </c>
      <c r="B27" s="18">
        <f t="shared" si="0"/>
        <v>0.1100000000000001</v>
      </c>
      <c r="G27" s="34"/>
    </row>
    <row r="28" spans="1:21" x14ac:dyDescent="0.25">
      <c r="A28" s="52">
        <f t="shared" si="1"/>
        <v>2.9200000000000008</v>
      </c>
      <c r="B28" s="18">
        <f t="shared" si="0"/>
        <v>0.1150000000000001</v>
      </c>
      <c r="Q28" s="34"/>
    </row>
    <row r="29" spans="1:21" x14ac:dyDescent="0.25">
      <c r="A29" s="52">
        <f t="shared" si="1"/>
        <v>2.9600000000000009</v>
      </c>
      <c r="B29" s="18">
        <f t="shared" si="0"/>
        <v>0.12000000000000011</v>
      </c>
    </row>
    <row r="30" spans="1:21" x14ac:dyDescent="0.25">
      <c r="A30" s="52">
        <f t="shared" si="1"/>
        <v>3.0000000000000009</v>
      </c>
      <c r="B30" s="18">
        <f t="shared" si="0"/>
        <v>0.12500000000000011</v>
      </c>
      <c r="S30" s="34"/>
    </row>
    <row r="31" spans="1:21" x14ac:dyDescent="0.25">
      <c r="A31" s="52">
        <f t="shared" si="1"/>
        <v>3.0400000000000009</v>
      </c>
      <c r="B31" s="18">
        <f t="shared" si="0"/>
        <v>0.13000000000000012</v>
      </c>
    </row>
    <row r="32" spans="1:21" x14ac:dyDescent="0.25">
      <c r="A32" s="52">
        <f t="shared" si="1"/>
        <v>3.080000000000001</v>
      </c>
      <c r="B32" s="18">
        <f t="shared" si="0"/>
        <v>0.13500000000000012</v>
      </c>
      <c r="U32" s="34"/>
    </row>
    <row r="33" spans="1:23" x14ac:dyDescent="0.25">
      <c r="A33" s="52">
        <f t="shared" si="1"/>
        <v>3.120000000000001</v>
      </c>
      <c r="B33" s="18">
        <f t="shared" si="0"/>
        <v>0.14000000000000012</v>
      </c>
    </row>
    <row r="34" spans="1:23" x14ac:dyDescent="0.25">
      <c r="A34" s="52">
        <f t="shared" si="1"/>
        <v>3.160000000000001</v>
      </c>
      <c r="B34" s="18">
        <f t="shared" si="0"/>
        <v>0.14500000000000013</v>
      </c>
      <c r="W34" s="34"/>
    </row>
    <row r="35" spans="1:23" x14ac:dyDescent="0.25">
      <c r="A35" s="52">
        <f t="shared" si="1"/>
        <v>3.2000000000000011</v>
      </c>
      <c r="B35" s="18">
        <f t="shared" si="0"/>
        <v>0.15000000000000013</v>
      </c>
    </row>
    <row r="36" spans="1:23" x14ac:dyDescent="0.25">
      <c r="A36" s="52">
        <f t="shared" si="1"/>
        <v>3.2400000000000011</v>
      </c>
      <c r="B36" s="18">
        <f t="shared" si="0"/>
        <v>0.15500000000000014</v>
      </c>
    </row>
    <row r="37" spans="1:23" x14ac:dyDescent="0.25">
      <c r="A37" s="52">
        <f t="shared" si="1"/>
        <v>3.2800000000000011</v>
      </c>
      <c r="B37" s="18">
        <f t="shared" si="0"/>
        <v>0.16000000000000014</v>
      </c>
    </row>
    <row r="38" spans="1:23" x14ac:dyDescent="0.25">
      <c r="A38" s="52">
        <f t="shared" si="1"/>
        <v>3.3200000000000012</v>
      </c>
      <c r="B38" s="18">
        <f t="shared" si="0"/>
        <v>0.16500000000000015</v>
      </c>
    </row>
    <row r="39" spans="1:23" x14ac:dyDescent="0.25">
      <c r="A39" s="52">
        <f t="shared" si="1"/>
        <v>3.3600000000000012</v>
      </c>
      <c r="B39" s="18">
        <f t="shared" si="0"/>
        <v>0.17000000000000015</v>
      </c>
    </row>
    <row r="40" spans="1:23" x14ac:dyDescent="0.25">
      <c r="A40" s="52">
        <f t="shared" si="1"/>
        <v>3.4000000000000012</v>
      </c>
      <c r="B40" s="18">
        <f t="shared" si="0"/>
        <v>0.17500000000000016</v>
      </c>
    </row>
    <row r="41" spans="1:23" x14ac:dyDescent="0.25">
      <c r="A41" s="52">
        <f t="shared" si="1"/>
        <v>3.4400000000000013</v>
      </c>
      <c r="B41" s="18">
        <f t="shared" si="0"/>
        <v>0.18000000000000016</v>
      </c>
    </row>
    <row r="42" spans="1:23" x14ac:dyDescent="0.25">
      <c r="A42" s="52">
        <f t="shared" si="1"/>
        <v>3.4800000000000013</v>
      </c>
      <c r="B42" s="18">
        <f t="shared" si="0"/>
        <v>0.18500000000000016</v>
      </c>
    </row>
    <row r="43" spans="1:23" x14ac:dyDescent="0.25">
      <c r="A43" s="52">
        <f t="shared" si="1"/>
        <v>3.5200000000000014</v>
      </c>
      <c r="B43" s="18">
        <f t="shared" si="0"/>
        <v>0.19000000000000017</v>
      </c>
    </row>
    <row r="44" spans="1:23" x14ac:dyDescent="0.25">
      <c r="A44" s="52">
        <f t="shared" si="1"/>
        <v>3.5600000000000014</v>
      </c>
      <c r="B44" s="18">
        <f t="shared" si="0"/>
        <v>0.19500000000000017</v>
      </c>
    </row>
    <row r="45" spans="1:23" x14ac:dyDescent="0.25">
      <c r="A45" s="52">
        <f t="shared" si="1"/>
        <v>3.6000000000000014</v>
      </c>
      <c r="B45" s="18">
        <f t="shared" si="0"/>
        <v>0.20000000000000018</v>
      </c>
    </row>
    <row r="46" spans="1:23" x14ac:dyDescent="0.25">
      <c r="A46" s="52">
        <f t="shared" si="1"/>
        <v>3.6400000000000015</v>
      </c>
      <c r="B46" s="18">
        <f t="shared" si="0"/>
        <v>0.20500000000000018</v>
      </c>
    </row>
    <row r="47" spans="1:23" x14ac:dyDescent="0.25">
      <c r="A47" s="52">
        <f t="shared" si="1"/>
        <v>3.6800000000000015</v>
      </c>
      <c r="B47" s="18">
        <f t="shared" si="0"/>
        <v>0.21000000000000019</v>
      </c>
    </row>
    <row r="48" spans="1:23" x14ac:dyDescent="0.25">
      <c r="A48" s="52">
        <f t="shared" si="1"/>
        <v>3.7200000000000015</v>
      </c>
      <c r="B48" s="18">
        <f t="shared" si="0"/>
        <v>0.21500000000000019</v>
      </c>
    </row>
    <row r="49" spans="1:2" x14ac:dyDescent="0.25">
      <c r="A49" s="52">
        <f t="shared" si="1"/>
        <v>3.7600000000000016</v>
      </c>
      <c r="B49" s="18">
        <f t="shared" si="0"/>
        <v>0.2200000000000002</v>
      </c>
    </row>
    <row r="50" spans="1:2" x14ac:dyDescent="0.25">
      <c r="A50" s="52">
        <f t="shared" si="1"/>
        <v>3.8000000000000016</v>
      </c>
      <c r="B50" s="18">
        <f t="shared" si="0"/>
        <v>0.2250000000000002</v>
      </c>
    </row>
    <row r="51" spans="1:2" x14ac:dyDescent="0.25">
      <c r="A51" s="52">
        <f t="shared" si="1"/>
        <v>3.8400000000000016</v>
      </c>
      <c r="B51" s="18">
        <f t="shared" si="0"/>
        <v>0.2300000000000002</v>
      </c>
    </row>
    <row r="52" spans="1:2" x14ac:dyDescent="0.25">
      <c r="A52" s="52">
        <f t="shared" si="1"/>
        <v>3.8800000000000017</v>
      </c>
      <c r="B52" s="18">
        <f t="shared" si="0"/>
        <v>0.23500000000000021</v>
      </c>
    </row>
    <row r="53" spans="1:2" x14ac:dyDescent="0.25">
      <c r="A53" s="52">
        <f t="shared" si="1"/>
        <v>3.9200000000000017</v>
      </c>
      <c r="B53" s="18">
        <f t="shared" si="0"/>
        <v>0.24000000000000021</v>
      </c>
    </row>
    <row r="54" spans="1:2" x14ac:dyDescent="0.25">
      <c r="A54" s="52">
        <f t="shared" si="1"/>
        <v>3.9600000000000017</v>
      </c>
      <c r="B54" s="18">
        <f t="shared" si="0"/>
        <v>0.24500000000000022</v>
      </c>
    </row>
    <row r="55" spans="1:2" x14ac:dyDescent="0.25">
      <c r="A55" s="52">
        <f t="shared" si="1"/>
        <v>4.0000000000000018</v>
      </c>
      <c r="B55" s="18">
        <f t="shared" si="0"/>
        <v>0.25000000000000022</v>
      </c>
    </row>
    <row r="56" spans="1:2" x14ac:dyDescent="0.25">
      <c r="A56" s="52">
        <f t="shared" si="1"/>
        <v>4.0400000000000018</v>
      </c>
      <c r="B56" s="18">
        <f t="shared" si="0"/>
        <v>0.25500000000000023</v>
      </c>
    </row>
    <row r="57" spans="1:2" x14ac:dyDescent="0.25">
      <c r="A57" s="52">
        <f t="shared" si="1"/>
        <v>4.0800000000000018</v>
      </c>
      <c r="B57" s="18">
        <f t="shared" si="0"/>
        <v>0.26000000000000023</v>
      </c>
    </row>
    <row r="58" spans="1:2" x14ac:dyDescent="0.25">
      <c r="A58" s="52">
        <f t="shared" si="1"/>
        <v>4.1200000000000019</v>
      </c>
      <c r="B58" s="18">
        <f t="shared" si="0"/>
        <v>0.26500000000000024</v>
      </c>
    </row>
    <row r="59" spans="1:2" x14ac:dyDescent="0.25">
      <c r="A59" s="52">
        <f t="shared" si="1"/>
        <v>4.1600000000000019</v>
      </c>
      <c r="B59" s="18">
        <f t="shared" si="0"/>
        <v>0.27000000000000024</v>
      </c>
    </row>
    <row r="60" spans="1:2" x14ac:dyDescent="0.25">
      <c r="A60" s="52">
        <f t="shared" si="1"/>
        <v>4.200000000000002</v>
      </c>
      <c r="B60" s="18">
        <f t="shared" si="0"/>
        <v>0.27500000000000024</v>
      </c>
    </row>
    <row r="61" spans="1:2" x14ac:dyDescent="0.25">
      <c r="A61" s="52">
        <f t="shared" si="1"/>
        <v>4.240000000000002</v>
      </c>
      <c r="B61" s="18">
        <f t="shared" si="0"/>
        <v>0.28000000000000025</v>
      </c>
    </row>
    <row r="62" spans="1:2" x14ac:dyDescent="0.25">
      <c r="A62" s="52">
        <f t="shared" si="1"/>
        <v>4.280000000000002</v>
      </c>
      <c r="B62" s="18">
        <f t="shared" si="0"/>
        <v>0.28500000000000025</v>
      </c>
    </row>
    <row r="63" spans="1:2" x14ac:dyDescent="0.25">
      <c r="A63" s="52">
        <f t="shared" si="1"/>
        <v>4.3200000000000021</v>
      </c>
      <c r="B63" s="18">
        <f t="shared" si="0"/>
        <v>0.29000000000000026</v>
      </c>
    </row>
    <row r="64" spans="1:2" x14ac:dyDescent="0.25">
      <c r="A64" s="52">
        <f t="shared" si="1"/>
        <v>4.3600000000000021</v>
      </c>
      <c r="B64" s="18">
        <f t="shared" si="0"/>
        <v>0.29500000000000026</v>
      </c>
    </row>
    <row r="65" spans="1:2" x14ac:dyDescent="0.25">
      <c r="A65" s="52">
        <f t="shared" si="1"/>
        <v>4.4000000000000021</v>
      </c>
      <c r="B65" s="18">
        <f t="shared" si="0"/>
        <v>0.30000000000000027</v>
      </c>
    </row>
    <row r="66" spans="1:2" x14ac:dyDescent="0.25">
      <c r="A66" s="52">
        <f t="shared" si="1"/>
        <v>4.4400000000000022</v>
      </c>
      <c r="B66" s="18">
        <f t="shared" si="0"/>
        <v>0.30500000000000027</v>
      </c>
    </row>
    <row r="67" spans="1:2" x14ac:dyDescent="0.25">
      <c r="A67" s="52">
        <f t="shared" si="1"/>
        <v>4.4800000000000022</v>
      </c>
      <c r="B67" s="18">
        <f t="shared" si="0"/>
        <v>0.31000000000000028</v>
      </c>
    </row>
    <row r="68" spans="1:2" x14ac:dyDescent="0.25">
      <c r="A68" s="52">
        <f t="shared" si="1"/>
        <v>4.5200000000000022</v>
      </c>
      <c r="B68" s="18">
        <f t="shared" si="0"/>
        <v>0.31500000000000028</v>
      </c>
    </row>
    <row r="69" spans="1:2" x14ac:dyDescent="0.25">
      <c r="A69" s="52">
        <f t="shared" si="1"/>
        <v>4.5600000000000023</v>
      </c>
      <c r="B69" s="18">
        <f t="shared" si="0"/>
        <v>0.32000000000000028</v>
      </c>
    </row>
    <row r="70" spans="1:2" x14ac:dyDescent="0.25">
      <c r="A70" s="52">
        <f t="shared" si="1"/>
        <v>4.6000000000000023</v>
      </c>
      <c r="B70" s="18">
        <f t="shared" ref="B70:B105" si="2">(A70-$B$1)*2/(($B$2-$B$1)^2)</f>
        <v>0.32500000000000029</v>
      </c>
    </row>
    <row r="71" spans="1:2" x14ac:dyDescent="0.25">
      <c r="A71" s="52">
        <f t="shared" ref="A71:A105" si="3">A70+(0.01*($B$2-$B$1))</f>
        <v>4.6400000000000023</v>
      </c>
      <c r="B71" s="18">
        <f t="shared" si="2"/>
        <v>0.33000000000000029</v>
      </c>
    </row>
    <row r="72" spans="1:2" x14ac:dyDescent="0.25">
      <c r="A72" s="52">
        <f t="shared" si="3"/>
        <v>4.6800000000000024</v>
      </c>
      <c r="B72" s="18">
        <f t="shared" si="2"/>
        <v>0.3350000000000003</v>
      </c>
    </row>
    <row r="73" spans="1:2" x14ac:dyDescent="0.25">
      <c r="A73" s="52">
        <f t="shared" si="3"/>
        <v>4.7200000000000024</v>
      </c>
      <c r="B73" s="18">
        <f t="shared" si="2"/>
        <v>0.3400000000000003</v>
      </c>
    </row>
    <row r="74" spans="1:2" x14ac:dyDescent="0.25">
      <c r="A74" s="52">
        <f t="shared" si="3"/>
        <v>4.7600000000000025</v>
      </c>
      <c r="B74" s="18">
        <f t="shared" si="2"/>
        <v>0.34500000000000031</v>
      </c>
    </row>
    <row r="75" spans="1:2" x14ac:dyDescent="0.25">
      <c r="A75" s="52">
        <f t="shared" si="3"/>
        <v>4.8000000000000025</v>
      </c>
      <c r="B75" s="18">
        <f t="shared" si="2"/>
        <v>0.35000000000000031</v>
      </c>
    </row>
    <row r="76" spans="1:2" x14ac:dyDescent="0.25">
      <c r="A76" s="52">
        <f t="shared" si="3"/>
        <v>4.8400000000000025</v>
      </c>
      <c r="B76" s="18">
        <f t="shared" si="2"/>
        <v>0.35500000000000032</v>
      </c>
    </row>
    <row r="77" spans="1:2" x14ac:dyDescent="0.25">
      <c r="A77" s="52">
        <f t="shared" si="3"/>
        <v>4.8800000000000026</v>
      </c>
      <c r="B77" s="18">
        <f t="shared" si="2"/>
        <v>0.36000000000000032</v>
      </c>
    </row>
    <row r="78" spans="1:2" x14ac:dyDescent="0.25">
      <c r="A78" s="52">
        <f t="shared" si="3"/>
        <v>4.9200000000000026</v>
      </c>
      <c r="B78" s="18">
        <f t="shared" si="2"/>
        <v>0.36500000000000032</v>
      </c>
    </row>
    <row r="79" spans="1:2" x14ac:dyDescent="0.25">
      <c r="A79" s="52">
        <f t="shared" si="3"/>
        <v>4.9600000000000026</v>
      </c>
      <c r="B79" s="18">
        <f t="shared" si="2"/>
        <v>0.37000000000000033</v>
      </c>
    </row>
    <row r="80" spans="1:2" x14ac:dyDescent="0.25">
      <c r="A80" s="52">
        <f t="shared" si="3"/>
        <v>5.0000000000000027</v>
      </c>
      <c r="B80" s="18">
        <f t="shared" si="2"/>
        <v>0.37500000000000033</v>
      </c>
    </row>
    <row r="81" spans="1:2" x14ac:dyDescent="0.25">
      <c r="A81" s="52">
        <f t="shared" si="3"/>
        <v>5.0400000000000027</v>
      </c>
      <c r="B81" s="18">
        <f t="shared" si="2"/>
        <v>0.38000000000000034</v>
      </c>
    </row>
    <row r="82" spans="1:2" x14ac:dyDescent="0.25">
      <c r="A82" s="52">
        <f t="shared" si="3"/>
        <v>5.0800000000000027</v>
      </c>
      <c r="B82" s="18">
        <f t="shared" si="2"/>
        <v>0.38500000000000034</v>
      </c>
    </row>
    <row r="83" spans="1:2" x14ac:dyDescent="0.25">
      <c r="A83" s="52">
        <f t="shared" si="3"/>
        <v>5.1200000000000028</v>
      </c>
      <c r="B83" s="18">
        <f t="shared" si="2"/>
        <v>0.39000000000000035</v>
      </c>
    </row>
    <row r="84" spans="1:2" x14ac:dyDescent="0.25">
      <c r="A84" s="52">
        <f t="shared" si="3"/>
        <v>5.1600000000000028</v>
      </c>
      <c r="B84" s="18">
        <f t="shared" si="2"/>
        <v>0.39500000000000035</v>
      </c>
    </row>
    <row r="85" spans="1:2" x14ac:dyDescent="0.25">
      <c r="A85" s="52">
        <f t="shared" si="3"/>
        <v>5.2000000000000028</v>
      </c>
      <c r="B85" s="18">
        <f t="shared" si="2"/>
        <v>0.40000000000000036</v>
      </c>
    </row>
    <row r="86" spans="1:2" x14ac:dyDescent="0.25">
      <c r="A86" s="52">
        <f t="shared" si="3"/>
        <v>5.2400000000000029</v>
      </c>
      <c r="B86" s="18">
        <f t="shared" si="2"/>
        <v>0.40500000000000036</v>
      </c>
    </row>
    <row r="87" spans="1:2" x14ac:dyDescent="0.25">
      <c r="A87" s="52">
        <f t="shared" si="3"/>
        <v>5.2800000000000029</v>
      </c>
      <c r="B87" s="18">
        <f t="shared" si="2"/>
        <v>0.41000000000000036</v>
      </c>
    </row>
    <row r="88" spans="1:2" x14ac:dyDescent="0.25">
      <c r="A88" s="52">
        <f t="shared" si="3"/>
        <v>5.3200000000000029</v>
      </c>
      <c r="B88" s="18">
        <f t="shared" si="2"/>
        <v>0.41500000000000037</v>
      </c>
    </row>
    <row r="89" spans="1:2" x14ac:dyDescent="0.25">
      <c r="A89" s="52">
        <f t="shared" si="3"/>
        <v>5.360000000000003</v>
      </c>
      <c r="B89" s="18">
        <f t="shared" si="2"/>
        <v>0.42000000000000037</v>
      </c>
    </row>
    <row r="90" spans="1:2" x14ac:dyDescent="0.25">
      <c r="A90" s="52">
        <f t="shared" si="3"/>
        <v>5.400000000000003</v>
      </c>
      <c r="B90" s="18">
        <f t="shared" si="2"/>
        <v>0.42500000000000038</v>
      </c>
    </row>
    <row r="91" spans="1:2" x14ac:dyDescent="0.25">
      <c r="A91" s="52">
        <f t="shared" si="3"/>
        <v>5.4400000000000031</v>
      </c>
      <c r="B91" s="18">
        <f t="shared" si="2"/>
        <v>0.43000000000000038</v>
      </c>
    </row>
    <row r="92" spans="1:2" x14ac:dyDescent="0.25">
      <c r="A92" s="52">
        <f t="shared" si="3"/>
        <v>5.4800000000000031</v>
      </c>
      <c r="B92" s="18">
        <f t="shared" si="2"/>
        <v>0.43500000000000039</v>
      </c>
    </row>
    <row r="93" spans="1:2" x14ac:dyDescent="0.25">
      <c r="A93" s="52">
        <f t="shared" si="3"/>
        <v>5.5200000000000031</v>
      </c>
      <c r="B93" s="18">
        <f t="shared" si="2"/>
        <v>0.44000000000000039</v>
      </c>
    </row>
    <row r="94" spans="1:2" x14ac:dyDescent="0.25">
      <c r="A94" s="52">
        <f t="shared" si="3"/>
        <v>5.5600000000000032</v>
      </c>
      <c r="B94" s="18">
        <f t="shared" si="2"/>
        <v>0.4450000000000004</v>
      </c>
    </row>
    <row r="95" spans="1:2" x14ac:dyDescent="0.25">
      <c r="A95" s="52">
        <f t="shared" si="3"/>
        <v>5.6000000000000032</v>
      </c>
      <c r="B95" s="18">
        <f t="shared" si="2"/>
        <v>0.4500000000000004</v>
      </c>
    </row>
    <row r="96" spans="1:2" x14ac:dyDescent="0.25">
      <c r="A96" s="52">
        <f t="shared" si="3"/>
        <v>5.6400000000000032</v>
      </c>
      <c r="B96" s="18">
        <f t="shared" si="2"/>
        <v>0.4550000000000004</v>
      </c>
    </row>
    <row r="97" spans="1:2" x14ac:dyDescent="0.25">
      <c r="A97" s="52">
        <f t="shared" si="3"/>
        <v>5.6800000000000033</v>
      </c>
      <c r="B97" s="18">
        <f t="shared" si="2"/>
        <v>0.46000000000000041</v>
      </c>
    </row>
    <row r="98" spans="1:2" x14ac:dyDescent="0.25">
      <c r="A98" s="52">
        <f t="shared" si="3"/>
        <v>5.7200000000000033</v>
      </c>
      <c r="B98" s="18">
        <f t="shared" si="2"/>
        <v>0.46500000000000041</v>
      </c>
    </row>
    <row r="99" spans="1:2" x14ac:dyDescent="0.25">
      <c r="A99" s="52">
        <f t="shared" si="3"/>
        <v>5.7600000000000033</v>
      </c>
      <c r="B99" s="18">
        <f t="shared" si="2"/>
        <v>0.47000000000000042</v>
      </c>
    </row>
    <row r="100" spans="1:2" x14ac:dyDescent="0.25">
      <c r="A100" s="52">
        <f t="shared" si="3"/>
        <v>5.8000000000000034</v>
      </c>
      <c r="B100" s="18">
        <f t="shared" si="2"/>
        <v>0.47500000000000042</v>
      </c>
    </row>
    <row r="101" spans="1:2" x14ac:dyDescent="0.25">
      <c r="A101" s="52">
        <f t="shared" si="3"/>
        <v>5.8400000000000034</v>
      </c>
      <c r="B101" s="18">
        <f t="shared" si="2"/>
        <v>0.48000000000000043</v>
      </c>
    </row>
    <row r="102" spans="1:2" x14ac:dyDescent="0.25">
      <c r="A102" s="52">
        <f t="shared" si="3"/>
        <v>5.8800000000000034</v>
      </c>
      <c r="B102" s="18">
        <f t="shared" si="2"/>
        <v>0.48500000000000043</v>
      </c>
    </row>
    <row r="103" spans="1:2" x14ac:dyDescent="0.25">
      <c r="A103" s="52">
        <f t="shared" si="3"/>
        <v>5.9200000000000035</v>
      </c>
      <c r="B103" s="18">
        <f t="shared" si="2"/>
        <v>0.49000000000000044</v>
      </c>
    </row>
    <row r="104" spans="1:2" x14ac:dyDescent="0.25">
      <c r="A104" s="52">
        <f t="shared" si="3"/>
        <v>5.9600000000000035</v>
      </c>
      <c r="B104" s="18">
        <f t="shared" si="2"/>
        <v>0.49500000000000044</v>
      </c>
    </row>
    <row r="105" spans="1:2" x14ac:dyDescent="0.25">
      <c r="A105" s="52">
        <f t="shared" si="3"/>
        <v>6.0000000000000036</v>
      </c>
      <c r="B105" s="18">
        <f t="shared" si="2"/>
        <v>0.50000000000000044</v>
      </c>
    </row>
    <row r="106" spans="1:2" x14ac:dyDescent="0.25">
      <c r="A106" s="53">
        <f>A105+0.0001</f>
        <v>6.0001000000000033</v>
      </c>
      <c r="B106" s="19">
        <v>0</v>
      </c>
    </row>
    <row r="107" spans="1:2" x14ac:dyDescent="0.25">
      <c r="A107" s="53"/>
    </row>
    <row r="108" spans="1:2" x14ac:dyDescent="0.25">
      <c r="A108" s="53"/>
    </row>
    <row r="109" spans="1:2" x14ac:dyDescent="0.25">
      <c r="A109" s="53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2336B-EFAD-40BE-BE33-4C5D3966EB58}">
  <sheetPr codeName="Sheet84"/>
  <dimension ref="A1:W109"/>
  <sheetViews>
    <sheetView zoomScale="93" zoomScaleNormal="93" workbookViewId="0">
      <selection activeCell="L18" sqref="L18"/>
    </sheetView>
  </sheetViews>
  <sheetFormatPr defaultColWidth="9.1796875" defaultRowHeight="12.5" x14ac:dyDescent="0.25"/>
  <cols>
    <col min="1" max="1" width="10.36328125" style="17" bestFit="1" customWidth="1"/>
    <col min="2" max="2" width="5.6328125" style="17" customWidth="1"/>
    <col min="3" max="5" width="9.1796875" style="17"/>
    <col min="6" max="6" width="12.26953125" style="17" customWidth="1"/>
    <col min="7" max="7" width="9.1796875" style="17"/>
    <col min="8" max="8" width="31.54296875" style="17" bestFit="1" customWidth="1"/>
    <col min="9" max="16384" width="9.1796875" style="17"/>
  </cols>
  <sheetData>
    <row r="1" spans="1:10" x14ac:dyDescent="0.25">
      <c r="A1" s="21" t="s">
        <v>53</v>
      </c>
      <c r="B1" s="21">
        <v>2</v>
      </c>
    </row>
    <row r="2" spans="1:10" x14ac:dyDescent="0.25">
      <c r="A2" s="21" t="s">
        <v>54</v>
      </c>
      <c r="B2" s="21">
        <v>6</v>
      </c>
      <c r="C2" s="37"/>
      <c r="D2" s="37"/>
      <c r="E2" s="37"/>
      <c r="F2" s="37"/>
    </row>
    <row r="3" spans="1:10" x14ac:dyDescent="0.25">
      <c r="A3" s="22" t="s">
        <v>22</v>
      </c>
      <c r="B3" s="22" t="s">
        <v>55</v>
      </c>
      <c r="C3" s="27" t="s">
        <v>79</v>
      </c>
      <c r="F3" s="34"/>
      <c r="I3" s="17" t="s">
        <v>56</v>
      </c>
      <c r="J3" s="17" t="s">
        <v>77</v>
      </c>
    </row>
    <row r="4" spans="1:10" x14ac:dyDescent="0.25">
      <c r="A4" s="51">
        <f>A5-0.0001</f>
        <v>1.9999</v>
      </c>
      <c r="B4" s="33">
        <v>0</v>
      </c>
      <c r="C4" s="31">
        <v>0</v>
      </c>
      <c r="E4" s="34"/>
      <c r="I4" s="17" t="s">
        <v>58</v>
      </c>
      <c r="J4" s="17" t="s">
        <v>59</v>
      </c>
    </row>
    <row r="5" spans="1:10" x14ac:dyDescent="0.25">
      <c r="A5" s="52">
        <f>B1</f>
        <v>2</v>
      </c>
      <c r="B5" s="32">
        <f>(A5-$B$1)*2/(($B$2-$B$1)^2)</f>
        <v>0</v>
      </c>
      <c r="C5" s="23">
        <f>IF(A5&lt;$B$1,0,IF(A5&gt;$B$2,1,((A5-$B$1)^2)/(($B$2-$B$1)^2)))</f>
        <v>0</v>
      </c>
      <c r="D5" s="34"/>
      <c r="F5" s="34"/>
      <c r="J5" s="17" t="s">
        <v>78</v>
      </c>
    </row>
    <row r="6" spans="1:10" x14ac:dyDescent="0.25">
      <c r="A6" s="52">
        <f>A5+(0.01*($B$2-$B$1))</f>
        <v>2.04</v>
      </c>
      <c r="B6" s="32">
        <f t="shared" ref="B6:B69" si="0">(A6-$B$1)*2/(($B$2-$B$1)^2)</f>
        <v>5.0000000000000044E-3</v>
      </c>
      <c r="C6" s="23">
        <f t="shared" ref="C6:C69" si="1">IF(A6&lt;$B$1,0,IF(A6&gt;$B$2,1,((A6-$B$1)^2)/(($B$2-$B$1)^2)))</f>
        <v>1.0000000000000018E-4</v>
      </c>
      <c r="E6" s="34"/>
    </row>
    <row r="7" spans="1:10" x14ac:dyDescent="0.25">
      <c r="A7" s="52">
        <f t="shared" ref="A7:A70" si="2">A6+(0.01*($B$2-$B$1))</f>
        <v>2.08</v>
      </c>
      <c r="B7" s="32">
        <f t="shared" si="0"/>
        <v>1.0000000000000009E-2</v>
      </c>
      <c r="C7" s="23">
        <f t="shared" si="1"/>
        <v>4.0000000000000072E-4</v>
      </c>
      <c r="D7" s="34"/>
      <c r="F7" s="34"/>
      <c r="G7" s="34"/>
    </row>
    <row r="8" spans="1:10" x14ac:dyDescent="0.25">
      <c r="A8" s="52">
        <f t="shared" si="2"/>
        <v>2.12</v>
      </c>
      <c r="B8" s="32">
        <f t="shared" si="0"/>
        <v>1.5000000000000013E-2</v>
      </c>
      <c r="C8" s="23">
        <f t="shared" si="1"/>
        <v>9.000000000000016E-4</v>
      </c>
      <c r="E8" s="34"/>
      <c r="G8" s="34"/>
    </row>
    <row r="9" spans="1:10" x14ac:dyDescent="0.25">
      <c r="A9" s="52">
        <f t="shared" si="2"/>
        <v>2.16</v>
      </c>
      <c r="B9" s="32">
        <f t="shared" si="0"/>
        <v>2.0000000000000018E-2</v>
      </c>
      <c r="C9" s="23">
        <f t="shared" si="1"/>
        <v>1.6000000000000029E-3</v>
      </c>
      <c r="D9" s="34"/>
      <c r="F9" s="34"/>
      <c r="G9" s="34"/>
    </row>
    <row r="10" spans="1:10" x14ac:dyDescent="0.25">
      <c r="A10" s="52">
        <f t="shared" si="2"/>
        <v>2.2000000000000002</v>
      </c>
      <c r="B10" s="32">
        <f t="shared" si="0"/>
        <v>2.5000000000000022E-2</v>
      </c>
      <c r="C10" s="23">
        <f t="shared" si="1"/>
        <v>2.5000000000000044E-3</v>
      </c>
      <c r="E10" s="34"/>
      <c r="G10" s="34"/>
    </row>
    <row r="11" spans="1:10" x14ac:dyDescent="0.25">
      <c r="A11" s="52">
        <f t="shared" si="2"/>
        <v>2.2400000000000002</v>
      </c>
      <c r="B11" s="32">
        <f t="shared" si="0"/>
        <v>3.0000000000000027E-2</v>
      </c>
      <c r="C11" s="23">
        <f t="shared" si="1"/>
        <v>3.6000000000000064E-3</v>
      </c>
      <c r="F11" s="34"/>
      <c r="G11" s="34"/>
    </row>
    <row r="12" spans="1:10" x14ac:dyDescent="0.25">
      <c r="A12" s="52">
        <f t="shared" si="2"/>
        <v>2.2800000000000002</v>
      </c>
      <c r="B12" s="32">
        <f t="shared" si="0"/>
        <v>3.5000000000000031E-2</v>
      </c>
      <c r="C12" s="23">
        <f t="shared" si="1"/>
        <v>4.9000000000000085E-3</v>
      </c>
      <c r="G12" s="34"/>
    </row>
    <row r="13" spans="1:10" x14ac:dyDescent="0.25">
      <c r="A13" s="52">
        <f t="shared" si="2"/>
        <v>2.3200000000000003</v>
      </c>
      <c r="B13" s="32">
        <f t="shared" si="0"/>
        <v>4.0000000000000036E-2</v>
      </c>
      <c r="C13" s="23">
        <f t="shared" si="1"/>
        <v>6.4000000000000116E-3</v>
      </c>
    </row>
    <row r="14" spans="1:10" x14ac:dyDescent="0.25">
      <c r="A14" s="52">
        <f t="shared" si="2"/>
        <v>2.3600000000000003</v>
      </c>
      <c r="B14" s="32">
        <f t="shared" si="0"/>
        <v>4.500000000000004E-2</v>
      </c>
      <c r="C14" s="23">
        <f t="shared" si="1"/>
        <v>8.1000000000000152E-3</v>
      </c>
      <c r="I14" s="34"/>
    </row>
    <row r="15" spans="1:10" x14ac:dyDescent="0.25">
      <c r="A15" s="52">
        <f t="shared" si="2"/>
        <v>2.4000000000000004</v>
      </c>
      <c r="B15" s="32">
        <f t="shared" si="0"/>
        <v>5.0000000000000044E-2</v>
      </c>
      <c r="C15" s="23">
        <f t="shared" si="1"/>
        <v>1.0000000000000018E-2</v>
      </c>
      <c r="F15" s="34"/>
      <c r="I15" s="34"/>
    </row>
    <row r="16" spans="1:10" x14ac:dyDescent="0.25">
      <c r="A16" s="52">
        <f t="shared" si="2"/>
        <v>2.4400000000000004</v>
      </c>
      <c r="B16" s="32">
        <f t="shared" si="0"/>
        <v>5.5000000000000049E-2</v>
      </c>
      <c r="C16" s="23">
        <f t="shared" si="1"/>
        <v>1.2100000000000022E-2</v>
      </c>
      <c r="E16" s="34"/>
      <c r="F16" s="34"/>
      <c r="I16" s="34"/>
    </row>
    <row r="17" spans="1:21" x14ac:dyDescent="0.25">
      <c r="A17" s="52">
        <f t="shared" si="2"/>
        <v>2.4800000000000004</v>
      </c>
      <c r="B17" s="32">
        <f t="shared" si="0"/>
        <v>6.0000000000000053E-2</v>
      </c>
      <c r="C17" s="23">
        <f t="shared" si="1"/>
        <v>1.4400000000000026E-2</v>
      </c>
      <c r="D17" s="34"/>
      <c r="E17" s="34"/>
      <c r="F17" s="34"/>
      <c r="I17" s="34"/>
    </row>
    <row r="18" spans="1:21" x14ac:dyDescent="0.25">
      <c r="A18" s="52">
        <f t="shared" si="2"/>
        <v>2.5200000000000005</v>
      </c>
      <c r="B18" s="32">
        <f t="shared" si="0"/>
        <v>6.5000000000000058E-2</v>
      </c>
      <c r="C18" s="23">
        <f t="shared" si="1"/>
        <v>1.690000000000003E-2</v>
      </c>
      <c r="D18" s="34"/>
      <c r="E18" s="34"/>
      <c r="F18" s="34"/>
      <c r="I18" s="34"/>
    </row>
    <row r="19" spans="1:21" x14ac:dyDescent="0.25">
      <c r="A19" s="52">
        <f t="shared" si="2"/>
        <v>2.5600000000000005</v>
      </c>
      <c r="B19" s="32">
        <f t="shared" si="0"/>
        <v>7.0000000000000062E-2</v>
      </c>
      <c r="C19" s="23">
        <f t="shared" si="1"/>
        <v>1.9600000000000034E-2</v>
      </c>
      <c r="D19" s="34"/>
      <c r="E19" s="34"/>
      <c r="F19" s="34"/>
      <c r="I19" s="34"/>
    </row>
    <row r="20" spans="1:21" x14ac:dyDescent="0.25">
      <c r="A20" s="52">
        <f t="shared" si="2"/>
        <v>2.6000000000000005</v>
      </c>
      <c r="B20" s="32">
        <f t="shared" si="0"/>
        <v>7.5000000000000067E-2</v>
      </c>
      <c r="C20" s="23">
        <f t="shared" si="1"/>
        <v>2.2500000000000041E-2</v>
      </c>
      <c r="D20" s="34"/>
      <c r="E20" s="34"/>
      <c r="F20" s="34"/>
      <c r="I20" s="34"/>
    </row>
    <row r="21" spans="1:21" x14ac:dyDescent="0.25">
      <c r="A21" s="52">
        <f t="shared" si="2"/>
        <v>2.6400000000000006</v>
      </c>
      <c r="B21" s="32">
        <f t="shared" si="0"/>
        <v>8.0000000000000071E-2</v>
      </c>
      <c r="C21" s="23">
        <f t="shared" si="1"/>
        <v>2.5600000000000046E-2</v>
      </c>
      <c r="D21" s="34"/>
      <c r="E21" s="34"/>
      <c r="F21" s="34"/>
      <c r="G21" s="34"/>
    </row>
    <row r="22" spans="1:21" x14ac:dyDescent="0.25">
      <c r="A22" s="52">
        <f t="shared" si="2"/>
        <v>2.6800000000000006</v>
      </c>
      <c r="B22" s="32">
        <f t="shared" si="0"/>
        <v>8.5000000000000075E-2</v>
      </c>
      <c r="C22" s="23">
        <f t="shared" si="1"/>
        <v>2.8900000000000051E-2</v>
      </c>
      <c r="D22" s="34"/>
      <c r="E22" s="34"/>
      <c r="F22" s="34"/>
      <c r="G22" s="34"/>
      <c r="K22" s="34"/>
    </row>
    <row r="23" spans="1:21" x14ac:dyDescent="0.25">
      <c r="A23" s="52">
        <f t="shared" si="2"/>
        <v>2.7200000000000006</v>
      </c>
      <c r="B23" s="32">
        <f t="shared" si="0"/>
        <v>9.000000000000008E-2</v>
      </c>
      <c r="C23" s="23">
        <f t="shared" si="1"/>
        <v>3.2400000000000061E-2</v>
      </c>
      <c r="D23" s="34"/>
      <c r="E23" s="34"/>
      <c r="F23" s="34"/>
      <c r="G23" s="34"/>
    </row>
    <row r="24" spans="1:21" x14ac:dyDescent="0.25">
      <c r="A24" s="52">
        <f t="shared" si="2"/>
        <v>2.7600000000000007</v>
      </c>
      <c r="B24" s="32">
        <f t="shared" si="0"/>
        <v>9.5000000000000084E-2</v>
      </c>
      <c r="C24" s="23">
        <f t="shared" si="1"/>
        <v>3.6100000000000063E-2</v>
      </c>
      <c r="D24" s="34"/>
      <c r="E24" s="34"/>
      <c r="F24" s="34"/>
      <c r="G24" s="34"/>
      <c r="M24" s="34"/>
    </row>
    <row r="25" spans="1:21" x14ac:dyDescent="0.25">
      <c r="A25" s="52">
        <f t="shared" si="2"/>
        <v>2.8000000000000007</v>
      </c>
      <c r="B25" s="32">
        <f t="shared" si="0"/>
        <v>0.10000000000000009</v>
      </c>
      <c r="C25" s="23">
        <f t="shared" si="1"/>
        <v>4.000000000000007E-2</v>
      </c>
      <c r="E25" s="34"/>
      <c r="F25" s="34"/>
      <c r="G25" s="34"/>
    </row>
    <row r="26" spans="1:21" x14ac:dyDescent="0.25">
      <c r="A26" s="52">
        <f t="shared" si="2"/>
        <v>2.8400000000000007</v>
      </c>
      <c r="B26" s="32">
        <f t="shared" si="0"/>
        <v>0.10500000000000009</v>
      </c>
      <c r="C26" s="23">
        <f t="shared" si="1"/>
        <v>4.4100000000000077E-2</v>
      </c>
      <c r="F26" s="34"/>
      <c r="G26" s="34"/>
      <c r="O26" s="34"/>
    </row>
    <row r="27" spans="1:21" x14ac:dyDescent="0.25">
      <c r="A27" s="52">
        <f t="shared" si="2"/>
        <v>2.8800000000000008</v>
      </c>
      <c r="B27" s="32">
        <f t="shared" si="0"/>
        <v>0.1100000000000001</v>
      </c>
      <c r="C27" s="23">
        <f t="shared" si="1"/>
        <v>4.8400000000000089E-2</v>
      </c>
      <c r="G27" s="34"/>
    </row>
    <row r="28" spans="1:21" x14ac:dyDescent="0.25">
      <c r="A28" s="52">
        <f t="shared" si="2"/>
        <v>2.9200000000000008</v>
      </c>
      <c r="B28" s="32">
        <f t="shared" si="0"/>
        <v>0.1150000000000001</v>
      </c>
      <c r="C28" s="23">
        <f t="shared" si="1"/>
        <v>5.2900000000000093E-2</v>
      </c>
      <c r="Q28" s="34"/>
    </row>
    <row r="29" spans="1:21" x14ac:dyDescent="0.25">
      <c r="A29" s="52">
        <f t="shared" si="2"/>
        <v>2.9600000000000009</v>
      </c>
      <c r="B29" s="32">
        <f t="shared" si="0"/>
        <v>0.12000000000000011</v>
      </c>
      <c r="C29" s="23">
        <f t="shared" si="1"/>
        <v>5.7600000000000103E-2</v>
      </c>
    </row>
    <row r="30" spans="1:21" x14ac:dyDescent="0.25">
      <c r="A30" s="52">
        <f t="shared" si="2"/>
        <v>3.0000000000000009</v>
      </c>
      <c r="B30" s="32">
        <f t="shared" si="0"/>
        <v>0.12500000000000011</v>
      </c>
      <c r="C30" s="23">
        <f t="shared" si="1"/>
        <v>6.2500000000000111E-2</v>
      </c>
      <c r="S30" s="34"/>
    </row>
    <row r="31" spans="1:21" x14ac:dyDescent="0.25">
      <c r="A31" s="52">
        <f t="shared" si="2"/>
        <v>3.0400000000000009</v>
      </c>
      <c r="B31" s="32">
        <f t="shared" si="0"/>
        <v>0.13000000000000012</v>
      </c>
      <c r="C31" s="23">
        <f t="shared" si="1"/>
        <v>6.7600000000000118E-2</v>
      </c>
    </row>
    <row r="32" spans="1:21" x14ac:dyDescent="0.25">
      <c r="A32" s="52">
        <f t="shared" si="2"/>
        <v>3.080000000000001</v>
      </c>
      <c r="B32" s="32">
        <f t="shared" si="0"/>
        <v>0.13500000000000012</v>
      </c>
      <c r="C32" s="23">
        <f t="shared" si="1"/>
        <v>7.2900000000000131E-2</v>
      </c>
      <c r="U32" s="34"/>
    </row>
    <row r="33" spans="1:23" x14ac:dyDescent="0.25">
      <c r="A33" s="52">
        <f t="shared" si="2"/>
        <v>3.120000000000001</v>
      </c>
      <c r="B33" s="32">
        <f t="shared" si="0"/>
        <v>0.14000000000000012</v>
      </c>
      <c r="C33" s="23">
        <f t="shared" si="1"/>
        <v>7.8400000000000136E-2</v>
      </c>
    </row>
    <row r="34" spans="1:23" x14ac:dyDescent="0.25">
      <c r="A34" s="52">
        <f t="shared" si="2"/>
        <v>3.160000000000001</v>
      </c>
      <c r="B34" s="32">
        <f t="shared" si="0"/>
        <v>0.14500000000000013</v>
      </c>
      <c r="C34" s="23">
        <f t="shared" si="1"/>
        <v>8.4100000000000147E-2</v>
      </c>
      <c r="W34" s="34"/>
    </row>
    <row r="35" spans="1:23" x14ac:dyDescent="0.25">
      <c r="A35" s="52">
        <f t="shared" si="2"/>
        <v>3.2000000000000011</v>
      </c>
      <c r="B35" s="32">
        <f t="shared" si="0"/>
        <v>0.15000000000000013</v>
      </c>
      <c r="C35" s="23">
        <f t="shared" si="1"/>
        <v>9.0000000000000163E-2</v>
      </c>
    </row>
    <row r="36" spans="1:23" x14ac:dyDescent="0.25">
      <c r="A36" s="52">
        <f t="shared" si="2"/>
        <v>3.2400000000000011</v>
      </c>
      <c r="B36" s="32">
        <f t="shared" si="0"/>
        <v>0.15500000000000014</v>
      </c>
      <c r="C36" s="23">
        <f t="shared" si="1"/>
        <v>9.6100000000000171E-2</v>
      </c>
    </row>
    <row r="37" spans="1:23" x14ac:dyDescent="0.25">
      <c r="A37" s="52">
        <f t="shared" si="2"/>
        <v>3.2800000000000011</v>
      </c>
      <c r="B37" s="32">
        <f t="shared" si="0"/>
        <v>0.16000000000000014</v>
      </c>
      <c r="C37" s="23">
        <f t="shared" si="1"/>
        <v>0.10240000000000019</v>
      </c>
    </row>
    <row r="38" spans="1:23" x14ac:dyDescent="0.25">
      <c r="A38" s="52">
        <f t="shared" si="2"/>
        <v>3.3200000000000012</v>
      </c>
      <c r="B38" s="32">
        <f t="shared" si="0"/>
        <v>0.16500000000000015</v>
      </c>
      <c r="C38" s="23">
        <f t="shared" si="1"/>
        <v>0.10890000000000019</v>
      </c>
    </row>
    <row r="39" spans="1:23" x14ac:dyDescent="0.25">
      <c r="A39" s="52">
        <f t="shared" si="2"/>
        <v>3.3600000000000012</v>
      </c>
      <c r="B39" s="32">
        <f t="shared" si="0"/>
        <v>0.17000000000000015</v>
      </c>
      <c r="C39" s="23">
        <f t="shared" si="1"/>
        <v>0.1156000000000002</v>
      </c>
    </row>
    <row r="40" spans="1:23" x14ac:dyDescent="0.25">
      <c r="A40" s="52">
        <f t="shared" si="2"/>
        <v>3.4000000000000012</v>
      </c>
      <c r="B40" s="32">
        <f t="shared" si="0"/>
        <v>0.17500000000000016</v>
      </c>
      <c r="C40" s="23">
        <f t="shared" si="1"/>
        <v>0.12250000000000022</v>
      </c>
    </row>
    <row r="41" spans="1:23" x14ac:dyDescent="0.25">
      <c r="A41" s="52">
        <f t="shared" si="2"/>
        <v>3.4400000000000013</v>
      </c>
      <c r="B41" s="32">
        <f t="shared" si="0"/>
        <v>0.18000000000000016</v>
      </c>
      <c r="C41" s="23">
        <f t="shared" si="1"/>
        <v>0.12960000000000024</v>
      </c>
    </row>
    <row r="42" spans="1:23" x14ac:dyDescent="0.25">
      <c r="A42" s="52">
        <f t="shared" si="2"/>
        <v>3.4800000000000013</v>
      </c>
      <c r="B42" s="32">
        <f t="shared" si="0"/>
        <v>0.18500000000000016</v>
      </c>
      <c r="C42" s="23">
        <f t="shared" si="1"/>
        <v>0.13690000000000024</v>
      </c>
    </row>
    <row r="43" spans="1:23" x14ac:dyDescent="0.25">
      <c r="A43" s="52">
        <f t="shared" si="2"/>
        <v>3.5200000000000014</v>
      </c>
      <c r="B43" s="32">
        <f t="shared" si="0"/>
        <v>0.19000000000000017</v>
      </c>
      <c r="C43" s="23">
        <f t="shared" si="1"/>
        <v>0.14440000000000025</v>
      </c>
    </row>
    <row r="44" spans="1:23" x14ac:dyDescent="0.25">
      <c r="A44" s="52">
        <f t="shared" si="2"/>
        <v>3.5600000000000014</v>
      </c>
      <c r="B44" s="32">
        <f t="shared" si="0"/>
        <v>0.19500000000000017</v>
      </c>
      <c r="C44" s="23">
        <f t="shared" si="1"/>
        <v>0.15210000000000026</v>
      </c>
    </row>
    <row r="45" spans="1:23" x14ac:dyDescent="0.25">
      <c r="A45" s="52">
        <f t="shared" si="2"/>
        <v>3.6000000000000014</v>
      </c>
      <c r="B45" s="32">
        <f t="shared" si="0"/>
        <v>0.20000000000000018</v>
      </c>
      <c r="C45" s="23">
        <f t="shared" si="1"/>
        <v>0.16000000000000028</v>
      </c>
    </row>
    <row r="46" spans="1:23" x14ac:dyDescent="0.25">
      <c r="A46" s="52">
        <f t="shared" si="2"/>
        <v>3.6400000000000015</v>
      </c>
      <c r="B46" s="32">
        <f t="shared" si="0"/>
        <v>0.20500000000000018</v>
      </c>
      <c r="C46" s="23">
        <f t="shared" si="1"/>
        <v>0.1681000000000003</v>
      </c>
    </row>
    <row r="47" spans="1:23" x14ac:dyDescent="0.25">
      <c r="A47" s="52">
        <f t="shared" si="2"/>
        <v>3.6800000000000015</v>
      </c>
      <c r="B47" s="32">
        <f t="shared" si="0"/>
        <v>0.21000000000000019</v>
      </c>
      <c r="C47" s="23">
        <f t="shared" si="1"/>
        <v>0.17640000000000031</v>
      </c>
    </row>
    <row r="48" spans="1:23" x14ac:dyDescent="0.25">
      <c r="A48" s="52">
        <f t="shared" si="2"/>
        <v>3.7200000000000015</v>
      </c>
      <c r="B48" s="32">
        <f t="shared" si="0"/>
        <v>0.21500000000000019</v>
      </c>
      <c r="C48" s="23">
        <f t="shared" si="1"/>
        <v>0.18490000000000034</v>
      </c>
    </row>
    <row r="49" spans="1:3" x14ac:dyDescent="0.25">
      <c r="A49" s="52">
        <f t="shared" si="2"/>
        <v>3.7600000000000016</v>
      </c>
      <c r="B49" s="32">
        <f t="shared" si="0"/>
        <v>0.2200000000000002</v>
      </c>
      <c r="C49" s="23">
        <f t="shared" si="1"/>
        <v>0.19360000000000036</v>
      </c>
    </row>
    <row r="50" spans="1:3" x14ac:dyDescent="0.25">
      <c r="A50" s="52">
        <f t="shared" si="2"/>
        <v>3.8000000000000016</v>
      </c>
      <c r="B50" s="32">
        <f t="shared" si="0"/>
        <v>0.2250000000000002</v>
      </c>
      <c r="C50" s="23">
        <f t="shared" si="1"/>
        <v>0.20250000000000035</v>
      </c>
    </row>
    <row r="51" spans="1:3" x14ac:dyDescent="0.25">
      <c r="A51" s="52">
        <f t="shared" si="2"/>
        <v>3.8400000000000016</v>
      </c>
      <c r="B51" s="32">
        <f t="shared" si="0"/>
        <v>0.2300000000000002</v>
      </c>
      <c r="C51" s="23">
        <f t="shared" si="1"/>
        <v>0.21160000000000037</v>
      </c>
    </row>
    <row r="52" spans="1:3" x14ac:dyDescent="0.25">
      <c r="A52" s="52">
        <f t="shared" si="2"/>
        <v>3.8800000000000017</v>
      </c>
      <c r="B52" s="32">
        <f t="shared" si="0"/>
        <v>0.23500000000000021</v>
      </c>
      <c r="C52" s="23">
        <f t="shared" si="1"/>
        <v>0.2209000000000004</v>
      </c>
    </row>
    <row r="53" spans="1:3" x14ac:dyDescent="0.25">
      <c r="A53" s="52">
        <f t="shared" si="2"/>
        <v>3.9200000000000017</v>
      </c>
      <c r="B53" s="32">
        <f t="shared" si="0"/>
        <v>0.24000000000000021</v>
      </c>
      <c r="C53" s="23">
        <f t="shared" si="1"/>
        <v>0.23040000000000041</v>
      </c>
    </row>
    <row r="54" spans="1:3" x14ac:dyDescent="0.25">
      <c r="A54" s="52">
        <f t="shared" si="2"/>
        <v>3.9600000000000017</v>
      </c>
      <c r="B54" s="32">
        <f t="shared" si="0"/>
        <v>0.24500000000000022</v>
      </c>
      <c r="C54" s="23">
        <f t="shared" si="1"/>
        <v>0.24010000000000042</v>
      </c>
    </row>
    <row r="55" spans="1:3" x14ac:dyDescent="0.25">
      <c r="A55" s="52">
        <f t="shared" si="2"/>
        <v>4.0000000000000018</v>
      </c>
      <c r="B55" s="32">
        <f t="shared" si="0"/>
        <v>0.25000000000000022</v>
      </c>
      <c r="C55" s="23">
        <f t="shared" si="1"/>
        <v>0.25000000000000044</v>
      </c>
    </row>
    <row r="56" spans="1:3" x14ac:dyDescent="0.25">
      <c r="A56" s="52">
        <f t="shared" si="2"/>
        <v>4.0400000000000018</v>
      </c>
      <c r="B56" s="32">
        <f t="shared" si="0"/>
        <v>0.25500000000000023</v>
      </c>
      <c r="C56" s="23">
        <f t="shared" si="1"/>
        <v>0.26010000000000044</v>
      </c>
    </row>
    <row r="57" spans="1:3" x14ac:dyDescent="0.25">
      <c r="A57" s="52">
        <f t="shared" si="2"/>
        <v>4.0800000000000018</v>
      </c>
      <c r="B57" s="32">
        <f t="shared" si="0"/>
        <v>0.26000000000000023</v>
      </c>
      <c r="C57" s="23">
        <f t="shared" si="1"/>
        <v>0.27040000000000047</v>
      </c>
    </row>
    <row r="58" spans="1:3" x14ac:dyDescent="0.25">
      <c r="A58" s="52">
        <f t="shared" si="2"/>
        <v>4.1200000000000019</v>
      </c>
      <c r="B58" s="32">
        <f t="shared" si="0"/>
        <v>0.26500000000000024</v>
      </c>
      <c r="C58" s="23">
        <f t="shared" si="1"/>
        <v>0.28090000000000048</v>
      </c>
    </row>
    <row r="59" spans="1:3" x14ac:dyDescent="0.25">
      <c r="A59" s="52">
        <f t="shared" si="2"/>
        <v>4.1600000000000019</v>
      </c>
      <c r="B59" s="32">
        <f t="shared" si="0"/>
        <v>0.27000000000000024</v>
      </c>
      <c r="C59" s="23">
        <f t="shared" si="1"/>
        <v>0.29160000000000053</v>
      </c>
    </row>
    <row r="60" spans="1:3" x14ac:dyDescent="0.25">
      <c r="A60" s="52">
        <f t="shared" si="2"/>
        <v>4.200000000000002</v>
      </c>
      <c r="B60" s="32">
        <f t="shared" si="0"/>
        <v>0.27500000000000024</v>
      </c>
      <c r="C60" s="23">
        <f t="shared" si="1"/>
        <v>0.30250000000000055</v>
      </c>
    </row>
    <row r="61" spans="1:3" x14ac:dyDescent="0.25">
      <c r="A61" s="52">
        <f t="shared" si="2"/>
        <v>4.240000000000002</v>
      </c>
      <c r="B61" s="32">
        <f t="shared" si="0"/>
        <v>0.28000000000000025</v>
      </c>
      <c r="C61" s="23">
        <f t="shared" si="1"/>
        <v>0.31360000000000054</v>
      </c>
    </row>
    <row r="62" spans="1:3" x14ac:dyDescent="0.25">
      <c r="A62" s="52">
        <f t="shared" si="2"/>
        <v>4.280000000000002</v>
      </c>
      <c r="B62" s="32">
        <f t="shared" si="0"/>
        <v>0.28500000000000025</v>
      </c>
      <c r="C62" s="23">
        <f t="shared" si="1"/>
        <v>0.32490000000000058</v>
      </c>
    </row>
    <row r="63" spans="1:3" x14ac:dyDescent="0.25">
      <c r="A63" s="52">
        <f t="shared" si="2"/>
        <v>4.3200000000000021</v>
      </c>
      <c r="B63" s="32">
        <f t="shared" si="0"/>
        <v>0.29000000000000026</v>
      </c>
      <c r="C63" s="23">
        <f t="shared" si="1"/>
        <v>0.33640000000000059</v>
      </c>
    </row>
    <row r="64" spans="1:3" x14ac:dyDescent="0.25">
      <c r="A64" s="52">
        <f t="shared" si="2"/>
        <v>4.3600000000000021</v>
      </c>
      <c r="B64" s="32">
        <f t="shared" si="0"/>
        <v>0.29500000000000026</v>
      </c>
      <c r="C64" s="23">
        <f t="shared" si="1"/>
        <v>0.34810000000000063</v>
      </c>
    </row>
    <row r="65" spans="1:3" x14ac:dyDescent="0.25">
      <c r="A65" s="52">
        <f t="shared" si="2"/>
        <v>4.4000000000000021</v>
      </c>
      <c r="B65" s="32">
        <f t="shared" si="0"/>
        <v>0.30000000000000027</v>
      </c>
      <c r="C65" s="23">
        <f t="shared" si="1"/>
        <v>0.36000000000000065</v>
      </c>
    </row>
    <row r="66" spans="1:3" x14ac:dyDescent="0.25">
      <c r="A66" s="52">
        <f t="shared" si="2"/>
        <v>4.4400000000000022</v>
      </c>
      <c r="B66" s="32">
        <f t="shared" si="0"/>
        <v>0.30500000000000027</v>
      </c>
      <c r="C66" s="23">
        <f t="shared" si="1"/>
        <v>0.37210000000000065</v>
      </c>
    </row>
    <row r="67" spans="1:3" x14ac:dyDescent="0.25">
      <c r="A67" s="52">
        <f t="shared" si="2"/>
        <v>4.4800000000000022</v>
      </c>
      <c r="B67" s="32">
        <f t="shared" si="0"/>
        <v>0.31000000000000028</v>
      </c>
      <c r="C67" s="23">
        <f t="shared" si="1"/>
        <v>0.38440000000000069</v>
      </c>
    </row>
    <row r="68" spans="1:3" x14ac:dyDescent="0.25">
      <c r="A68" s="52">
        <f t="shared" si="2"/>
        <v>4.5200000000000022</v>
      </c>
      <c r="B68" s="32">
        <f t="shared" si="0"/>
        <v>0.31500000000000028</v>
      </c>
      <c r="C68" s="23">
        <f t="shared" si="1"/>
        <v>0.3969000000000007</v>
      </c>
    </row>
    <row r="69" spans="1:3" x14ac:dyDescent="0.25">
      <c r="A69" s="52">
        <f t="shared" si="2"/>
        <v>4.5600000000000023</v>
      </c>
      <c r="B69" s="32">
        <f t="shared" si="0"/>
        <v>0.32000000000000028</v>
      </c>
      <c r="C69" s="23">
        <f t="shared" si="1"/>
        <v>0.40960000000000074</v>
      </c>
    </row>
    <row r="70" spans="1:3" x14ac:dyDescent="0.25">
      <c r="A70" s="52">
        <f t="shared" si="2"/>
        <v>4.6000000000000023</v>
      </c>
      <c r="B70" s="32">
        <f t="shared" ref="B70:B105" si="3">(A70-$B$1)*2/(($B$2-$B$1)^2)</f>
        <v>0.32500000000000029</v>
      </c>
      <c r="C70" s="23">
        <f t="shared" ref="C70:C105" si="4">IF(A70&lt;$B$1,0,IF(A70&gt;$B$2,1,((A70-$B$1)^2)/(($B$2-$B$1)^2)))</f>
        <v>0.42250000000000076</v>
      </c>
    </row>
    <row r="71" spans="1:3" x14ac:dyDescent="0.25">
      <c r="A71" s="52">
        <f t="shared" ref="A71:A105" si="5">A70+(0.01*($B$2-$B$1))</f>
        <v>4.6400000000000023</v>
      </c>
      <c r="B71" s="32">
        <f t="shared" si="3"/>
        <v>0.33000000000000029</v>
      </c>
      <c r="C71" s="23">
        <f t="shared" si="4"/>
        <v>0.43560000000000076</v>
      </c>
    </row>
    <row r="72" spans="1:3" x14ac:dyDescent="0.25">
      <c r="A72" s="52">
        <f t="shared" si="5"/>
        <v>4.6800000000000024</v>
      </c>
      <c r="B72" s="32">
        <f t="shared" si="3"/>
        <v>0.3350000000000003</v>
      </c>
      <c r="C72" s="23">
        <f t="shared" si="4"/>
        <v>0.4489000000000008</v>
      </c>
    </row>
    <row r="73" spans="1:3" x14ac:dyDescent="0.25">
      <c r="A73" s="52">
        <f t="shared" si="5"/>
        <v>4.7200000000000024</v>
      </c>
      <c r="B73" s="32">
        <f t="shared" si="3"/>
        <v>0.3400000000000003</v>
      </c>
      <c r="C73" s="23">
        <f t="shared" si="4"/>
        <v>0.46240000000000081</v>
      </c>
    </row>
    <row r="74" spans="1:3" x14ac:dyDescent="0.25">
      <c r="A74" s="52">
        <f t="shared" si="5"/>
        <v>4.7600000000000025</v>
      </c>
      <c r="B74" s="32">
        <f t="shared" si="3"/>
        <v>0.34500000000000031</v>
      </c>
      <c r="C74" s="23">
        <f t="shared" si="4"/>
        <v>0.47610000000000086</v>
      </c>
    </row>
    <row r="75" spans="1:3" x14ac:dyDescent="0.25">
      <c r="A75" s="52">
        <f t="shared" si="5"/>
        <v>4.8000000000000025</v>
      </c>
      <c r="B75" s="32">
        <f t="shared" si="3"/>
        <v>0.35000000000000031</v>
      </c>
      <c r="C75" s="23">
        <f t="shared" si="4"/>
        <v>0.49000000000000088</v>
      </c>
    </row>
    <row r="76" spans="1:3" x14ac:dyDescent="0.25">
      <c r="A76" s="52">
        <f t="shared" si="5"/>
        <v>4.8400000000000025</v>
      </c>
      <c r="B76" s="32">
        <f t="shared" si="3"/>
        <v>0.35500000000000032</v>
      </c>
      <c r="C76" s="23">
        <f t="shared" si="4"/>
        <v>0.50410000000000088</v>
      </c>
    </row>
    <row r="77" spans="1:3" x14ac:dyDescent="0.25">
      <c r="A77" s="52">
        <f t="shared" si="5"/>
        <v>4.8800000000000026</v>
      </c>
      <c r="B77" s="32">
        <f t="shared" si="3"/>
        <v>0.36000000000000032</v>
      </c>
      <c r="C77" s="23">
        <f t="shared" si="4"/>
        <v>0.51840000000000097</v>
      </c>
    </row>
    <row r="78" spans="1:3" x14ac:dyDescent="0.25">
      <c r="A78" s="52">
        <f t="shared" si="5"/>
        <v>4.9200000000000026</v>
      </c>
      <c r="B78" s="32">
        <f t="shared" si="3"/>
        <v>0.36500000000000032</v>
      </c>
      <c r="C78" s="23">
        <f t="shared" si="4"/>
        <v>0.53290000000000093</v>
      </c>
    </row>
    <row r="79" spans="1:3" x14ac:dyDescent="0.25">
      <c r="A79" s="52">
        <f t="shared" si="5"/>
        <v>4.9600000000000026</v>
      </c>
      <c r="B79" s="32">
        <f t="shared" si="3"/>
        <v>0.37000000000000033</v>
      </c>
      <c r="C79" s="23">
        <f t="shared" si="4"/>
        <v>0.54760000000000097</v>
      </c>
    </row>
    <row r="80" spans="1:3" x14ac:dyDescent="0.25">
      <c r="A80" s="52">
        <f t="shared" si="5"/>
        <v>5.0000000000000027</v>
      </c>
      <c r="B80" s="32">
        <f t="shared" si="3"/>
        <v>0.37500000000000033</v>
      </c>
      <c r="C80" s="23">
        <f t="shared" si="4"/>
        <v>0.562500000000001</v>
      </c>
    </row>
    <row r="81" spans="1:3" x14ac:dyDescent="0.25">
      <c r="A81" s="52">
        <f t="shared" si="5"/>
        <v>5.0400000000000027</v>
      </c>
      <c r="B81" s="32">
        <f t="shared" si="3"/>
        <v>0.38000000000000034</v>
      </c>
      <c r="C81" s="23">
        <f t="shared" si="4"/>
        <v>0.577600000000001</v>
      </c>
    </row>
    <row r="82" spans="1:3" x14ac:dyDescent="0.25">
      <c r="A82" s="52">
        <f t="shared" si="5"/>
        <v>5.0800000000000027</v>
      </c>
      <c r="B82" s="32">
        <f t="shared" si="3"/>
        <v>0.38500000000000034</v>
      </c>
      <c r="C82" s="23">
        <f t="shared" si="4"/>
        <v>0.59290000000000109</v>
      </c>
    </row>
    <row r="83" spans="1:3" x14ac:dyDescent="0.25">
      <c r="A83" s="52">
        <f t="shared" si="5"/>
        <v>5.1200000000000028</v>
      </c>
      <c r="B83" s="32">
        <f t="shared" si="3"/>
        <v>0.39000000000000035</v>
      </c>
      <c r="C83" s="23">
        <f t="shared" si="4"/>
        <v>0.60840000000000105</v>
      </c>
    </row>
    <row r="84" spans="1:3" x14ac:dyDescent="0.25">
      <c r="A84" s="52">
        <f t="shared" si="5"/>
        <v>5.1600000000000028</v>
      </c>
      <c r="B84" s="32">
        <f t="shared" si="3"/>
        <v>0.39500000000000035</v>
      </c>
      <c r="C84" s="23">
        <f t="shared" si="4"/>
        <v>0.6241000000000011</v>
      </c>
    </row>
    <row r="85" spans="1:3" x14ac:dyDescent="0.25">
      <c r="A85" s="52">
        <f t="shared" si="5"/>
        <v>5.2000000000000028</v>
      </c>
      <c r="B85" s="32">
        <f t="shared" si="3"/>
        <v>0.40000000000000036</v>
      </c>
      <c r="C85" s="23">
        <f t="shared" si="4"/>
        <v>0.64000000000000112</v>
      </c>
    </row>
    <row r="86" spans="1:3" x14ac:dyDescent="0.25">
      <c r="A86" s="52">
        <f t="shared" si="5"/>
        <v>5.2400000000000029</v>
      </c>
      <c r="B86" s="32">
        <f t="shared" si="3"/>
        <v>0.40500000000000036</v>
      </c>
      <c r="C86" s="23">
        <f t="shared" si="4"/>
        <v>0.65610000000000113</v>
      </c>
    </row>
    <row r="87" spans="1:3" x14ac:dyDescent="0.25">
      <c r="A87" s="52">
        <f t="shared" si="5"/>
        <v>5.2800000000000029</v>
      </c>
      <c r="B87" s="32">
        <f t="shared" si="3"/>
        <v>0.41000000000000036</v>
      </c>
      <c r="C87" s="23">
        <f t="shared" si="4"/>
        <v>0.67240000000000122</v>
      </c>
    </row>
    <row r="88" spans="1:3" x14ac:dyDescent="0.25">
      <c r="A88" s="52">
        <f t="shared" si="5"/>
        <v>5.3200000000000029</v>
      </c>
      <c r="B88" s="32">
        <f t="shared" si="3"/>
        <v>0.41500000000000037</v>
      </c>
      <c r="C88" s="23">
        <f t="shared" si="4"/>
        <v>0.68890000000000118</v>
      </c>
    </row>
    <row r="89" spans="1:3" x14ac:dyDescent="0.25">
      <c r="A89" s="52">
        <f t="shared" si="5"/>
        <v>5.360000000000003</v>
      </c>
      <c r="B89" s="32">
        <f t="shared" si="3"/>
        <v>0.42000000000000037</v>
      </c>
      <c r="C89" s="23">
        <f t="shared" si="4"/>
        <v>0.70560000000000123</v>
      </c>
    </row>
    <row r="90" spans="1:3" x14ac:dyDescent="0.25">
      <c r="A90" s="52">
        <f t="shared" si="5"/>
        <v>5.400000000000003</v>
      </c>
      <c r="B90" s="32">
        <f t="shared" si="3"/>
        <v>0.42500000000000038</v>
      </c>
      <c r="C90" s="23">
        <f t="shared" si="4"/>
        <v>0.72250000000000125</v>
      </c>
    </row>
    <row r="91" spans="1:3" x14ac:dyDescent="0.25">
      <c r="A91" s="52">
        <f t="shared" si="5"/>
        <v>5.4400000000000031</v>
      </c>
      <c r="B91" s="32">
        <f t="shared" si="3"/>
        <v>0.43000000000000038</v>
      </c>
      <c r="C91" s="23">
        <f t="shared" si="4"/>
        <v>0.73960000000000137</v>
      </c>
    </row>
    <row r="92" spans="1:3" x14ac:dyDescent="0.25">
      <c r="A92" s="52">
        <f t="shared" si="5"/>
        <v>5.4800000000000031</v>
      </c>
      <c r="B92" s="32">
        <f t="shared" si="3"/>
        <v>0.43500000000000039</v>
      </c>
      <c r="C92" s="23">
        <f t="shared" si="4"/>
        <v>0.75690000000000135</v>
      </c>
    </row>
    <row r="93" spans="1:3" x14ac:dyDescent="0.25">
      <c r="A93" s="52">
        <f t="shared" si="5"/>
        <v>5.5200000000000031</v>
      </c>
      <c r="B93" s="32">
        <f t="shared" si="3"/>
        <v>0.44000000000000039</v>
      </c>
      <c r="C93" s="23">
        <f t="shared" si="4"/>
        <v>0.77440000000000142</v>
      </c>
    </row>
    <row r="94" spans="1:3" x14ac:dyDescent="0.25">
      <c r="A94" s="52">
        <f t="shared" si="5"/>
        <v>5.5600000000000032</v>
      </c>
      <c r="B94" s="32">
        <f t="shared" si="3"/>
        <v>0.4450000000000004</v>
      </c>
      <c r="C94" s="23">
        <f t="shared" si="4"/>
        <v>0.79210000000000136</v>
      </c>
    </row>
    <row r="95" spans="1:3" x14ac:dyDescent="0.25">
      <c r="A95" s="52">
        <f t="shared" si="5"/>
        <v>5.6000000000000032</v>
      </c>
      <c r="B95" s="32">
        <f t="shared" si="3"/>
        <v>0.4500000000000004</v>
      </c>
      <c r="C95" s="23">
        <f t="shared" si="4"/>
        <v>0.81000000000000139</v>
      </c>
    </row>
    <row r="96" spans="1:3" x14ac:dyDescent="0.25">
      <c r="A96" s="52">
        <f t="shared" si="5"/>
        <v>5.6400000000000032</v>
      </c>
      <c r="B96" s="32">
        <f t="shared" si="3"/>
        <v>0.4550000000000004</v>
      </c>
      <c r="C96" s="23">
        <f t="shared" si="4"/>
        <v>0.8281000000000015</v>
      </c>
    </row>
    <row r="97" spans="1:3" x14ac:dyDescent="0.25">
      <c r="A97" s="52">
        <f t="shared" si="5"/>
        <v>5.6800000000000033</v>
      </c>
      <c r="B97" s="32">
        <f t="shared" si="3"/>
        <v>0.46000000000000041</v>
      </c>
      <c r="C97" s="23">
        <f t="shared" si="4"/>
        <v>0.84640000000000148</v>
      </c>
    </row>
    <row r="98" spans="1:3" x14ac:dyDescent="0.25">
      <c r="A98" s="52">
        <f t="shared" si="5"/>
        <v>5.7200000000000033</v>
      </c>
      <c r="B98" s="32">
        <f t="shared" si="3"/>
        <v>0.46500000000000041</v>
      </c>
      <c r="C98" s="23">
        <f t="shared" si="4"/>
        <v>0.86490000000000156</v>
      </c>
    </row>
    <row r="99" spans="1:3" x14ac:dyDescent="0.25">
      <c r="A99" s="52">
        <f t="shared" si="5"/>
        <v>5.7600000000000033</v>
      </c>
      <c r="B99" s="32">
        <f t="shared" si="3"/>
        <v>0.47000000000000042</v>
      </c>
      <c r="C99" s="23">
        <f t="shared" si="4"/>
        <v>0.88360000000000161</v>
      </c>
    </row>
    <row r="100" spans="1:3" x14ac:dyDescent="0.25">
      <c r="A100" s="52">
        <f t="shared" si="5"/>
        <v>5.8000000000000034</v>
      </c>
      <c r="B100" s="32">
        <f t="shared" si="3"/>
        <v>0.47500000000000042</v>
      </c>
      <c r="C100" s="23">
        <f t="shared" si="4"/>
        <v>0.90250000000000163</v>
      </c>
    </row>
    <row r="101" spans="1:3" x14ac:dyDescent="0.25">
      <c r="A101" s="52">
        <f t="shared" si="5"/>
        <v>5.8400000000000034</v>
      </c>
      <c r="B101" s="32">
        <f t="shared" si="3"/>
        <v>0.48000000000000043</v>
      </c>
      <c r="C101" s="23">
        <f t="shared" si="4"/>
        <v>0.92160000000000164</v>
      </c>
    </row>
    <row r="102" spans="1:3" x14ac:dyDescent="0.25">
      <c r="A102" s="52">
        <f t="shared" si="5"/>
        <v>5.8800000000000034</v>
      </c>
      <c r="B102" s="32">
        <f t="shared" si="3"/>
        <v>0.48500000000000043</v>
      </c>
      <c r="C102" s="23">
        <f t="shared" si="4"/>
        <v>0.94090000000000162</v>
      </c>
    </row>
    <row r="103" spans="1:3" x14ac:dyDescent="0.25">
      <c r="A103" s="52">
        <f t="shared" si="5"/>
        <v>5.9200000000000035</v>
      </c>
      <c r="B103" s="32">
        <f t="shared" si="3"/>
        <v>0.49000000000000044</v>
      </c>
      <c r="C103" s="23">
        <f t="shared" si="4"/>
        <v>0.9604000000000017</v>
      </c>
    </row>
    <row r="104" spans="1:3" x14ac:dyDescent="0.25">
      <c r="A104" s="52">
        <f t="shared" si="5"/>
        <v>5.9600000000000035</v>
      </c>
      <c r="B104" s="32">
        <f t="shared" si="3"/>
        <v>0.49500000000000044</v>
      </c>
      <c r="C104" s="23">
        <f t="shared" si="4"/>
        <v>0.98010000000000175</v>
      </c>
    </row>
    <row r="105" spans="1:3" x14ac:dyDescent="0.25">
      <c r="A105" s="52">
        <f t="shared" si="5"/>
        <v>6.0000000000000036</v>
      </c>
      <c r="B105" s="32">
        <f t="shared" si="3"/>
        <v>0.50000000000000044</v>
      </c>
      <c r="C105" s="23">
        <f t="shared" si="4"/>
        <v>1.0000000000000018</v>
      </c>
    </row>
    <row r="106" spans="1:3" x14ac:dyDescent="0.25">
      <c r="A106" s="52">
        <f>A105+0.0001</f>
        <v>6.0001000000000033</v>
      </c>
      <c r="B106" s="32">
        <v>0</v>
      </c>
      <c r="C106" s="23">
        <f>IF(A106&lt;$B$1,0,IF(A106&gt;$B$2,1,0.25*(A106-$B$1)*(A106-$B$1)/($B$2-$B$1)))</f>
        <v>1</v>
      </c>
    </row>
    <row r="107" spans="1:3" x14ac:dyDescent="0.25">
      <c r="A107" s="52">
        <f>A106+0.1</f>
        <v>6.100100000000003</v>
      </c>
      <c r="B107" s="32">
        <f>B106</f>
        <v>0</v>
      </c>
      <c r="C107" s="23">
        <f t="shared" ref="C107:C109" si="6">IF(A107&lt;$B$1,0,IF(A107&gt;$B$2,1,0.25*(A107-$B$1)*(A107-$B$1)/($B$2-$B$1)))</f>
        <v>1</v>
      </c>
    </row>
    <row r="108" spans="1:3" x14ac:dyDescent="0.25">
      <c r="A108" s="52">
        <f t="shared" ref="A108:A109" si="7">A107+0.1</f>
        <v>6.2001000000000026</v>
      </c>
      <c r="B108" s="32">
        <f t="shared" ref="B108:B109" si="8">B107</f>
        <v>0</v>
      </c>
      <c r="C108" s="23">
        <f t="shared" si="6"/>
        <v>1</v>
      </c>
    </row>
    <row r="109" spans="1:3" x14ac:dyDescent="0.25">
      <c r="A109" s="54">
        <f t="shared" si="7"/>
        <v>6.3001000000000023</v>
      </c>
      <c r="B109" s="24">
        <f t="shared" si="8"/>
        <v>0</v>
      </c>
      <c r="C109" s="26">
        <f t="shared" si="6"/>
        <v>1</v>
      </c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94D4-BC93-4293-86FC-BEF074A0121C}">
  <dimension ref="A1:E1001"/>
  <sheetViews>
    <sheetView workbookViewId="0">
      <selection activeCell="B1" sqref="B1"/>
    </sheetView>
  </sheetViews>
  <sheetFormatPr defaultRowHeight="12.5" x14ac:dyDescent="0.25"/>
  <cols>
    <col min="1" max="1" width="13" style="186" bestFit="1" customWidth="1"/>
    <col min="2" max="16384" width="8.7265625" style="186"/>
  </cols>
  <sheetData>
    <row r="1" spans="1:5" x14ac:dyDescent="0.25">
      <c r="A1" s="206" t="s">
        <v>22</v>
      </c>
      <c r="B1" s="207">
        <f ca="1">RAND()</f>
        <v>0.39484877412724073</v>
      </c>
      <c r="E1" s="187">
        <f ca="1">B4</f>
        <v>1</v>
      </c>
    </row>
    <row r="2" spans="1:5" x14ac:dyDescent="0.25">
      <c r="A2" s="206" t="s">
        <v>248</v>
      </c>
      <c r="B2" s="207">
        <f ca="1">RAND()</f>
        <v>0.75117607600488689</v>
      </c>
      <c r="D2" s="188">
        <v>1</v>
      </c>
      <c r="E2" s="191">
        <v>1</v>
      </c>
    </row>
    <row r="3" spans="1:5" x14ac:dyDescent="0.25">
      <c r="A3" s="206" t="s">
        <v>249</v>
      </c>
      <c r="B3" s="207">
        <f ca="1">SQRT((B1^2)+(B2^2))</f>
        <v>0.84862892455529959</v>
      </c>
      <c r="D3" s="189">
        <f>D2+1</f>
        <v>2</v>
      </c>
      <c r="E3" s="192">
        <v>0</v>
      </c>
    </row>
    <row r="4" spans="1:5" x14ac:dyDescent="0.25">
      <c r="A4" s="206" t="s">
        <v>250</v>
      </c>
      <c r="B4" s="207">
        <f ca="1">IF(B3&lt;1,1,0)</f>
        <v>1</v>
      </c>
      <c r="D4" s="189">
        <f t="shared" ref="D4:D67" si="0">D3+1</f>
        <v>3</v>
      </c>
      <c r="E4" s="192">
        <v>1</v>
      </c>
    </row>
    <row r="5" spans="1:5" x14ac:dyDescent="0.25">
      <c r="A5" s="206" t="s">
        <v>251</v>
      </c>
      <c r="B5" s="207">
        <f>AVERAGE(E2:E1001)*4</f>
        <v>3.1560000000000001</v>
      </c>
      <c r="D5" s="189">
        <f t="shared" si="0"/>
        <v>4</v>
      </c>
      <c r="E5" s="192">
        <v>1</v>
      </c>
    </row>
    <row r="6" spans="1:5" x14ac:dyDescent="0.25">
      <c r="D6" s="189">
        <f t="shared" si="0"/>
        <v>5</v>
      </c>
      <c r="E6" s="192">
        <v>1</v>
      </c>
    </row>
    <row r="7" spans="1:5" x14ac:dyDescent="0.25">
      <c r="D7" s="189">
        <f t="shared" si="0"/>
        <v>6</v>
      </c>
      <c r="E7" s="192">
        <v>1</v>
      </c>
    </row>
    <row r="8" spans="1:5" x14ac:dyDescent="0.25">
      <c r="D8" s="189">
        <f t="shared" si="0"/>
        <v>7</v>
      </c>
      <c r="E8" s="192">
        <v>1</v>
      </c>
    </row>
    <row r="9" spans="1:5" x14ac:dyDescent="0.25">
      <c r="D9" s="189">
        <f t="shared" si="0"/>
        <v>8</v>
      </c>
      <c r="E9" s="192">
        <v>1</v>
      </c>
    </row>
    <row r="10" spans="1:5" x14ac:dyDescent="0.25">
      <c r="D10" s="189">
        <f t="shared" si="0"/>
        <v>9</v>
      </c>
      <c r="E10" s="192">
        <v>0</v>
      </c>
    </row>
    <row r="11" spans="1:5" x14ac:dyDescent="0.25">
      <c r="D11" s="189">
        <f t="shared" si="0"/>
        <v>10</v>
      </c>
      <c r="E11" s="192">
        <v>1</v>
      </c>
    </row>
    <row r="12" spans="1:5" x14ac:dyDescent="0.25">
      <c r="D12" s="189">
        <f t="shared" si="0"/>
        <v>11</v>
      </c>
      <c r="E12" s="192">
        <v>1</v>
      </c>
    </row>
    <row r="13" spans="1:5" x14ac:dyDescent="0.25">
      <c r="D13" s="189">
        <f t="shared" si="0"/>
        <v>12</v>
      </c>
      <c r="E13" s="192">
        <v>1</v>
      </c>
    </row>
    <row r="14" spans="1:5" x14ac:dyDescent="0.25">
      <c r="D14" s="189">
        <f t="shared" si="0"/>
        <v>13</v>
      </c>
      <c r="E14" s="192">
        <v>1</v>
      </c>
    </row>
    <row r="15" spans="1:5" x14ac:dyDescent="0.25">
      <c r="D15" s="189">
        <f t="shared" si="0"/>
        <v>14</v>
      </c>
      <c r="E15" s="192">
        <v>1</v>
      </c>
    </row>
    <row r="16" spans="1:5" x14ac:dyDescent="0.25">
      <c r="D16" s="189">
        <f t="shared" si="0"/>
        <v>15</v>
      </c>
      <c r="E16" s="192">
        <v>1</v>
      </c>
    </row>
    <row r="17" spans="4:5" x14ac:dyDescent="0.25">
      <c r="D17" s="189">
        <f t="shared" si="0"/>
        <v>16</v>
      </c>
      <c r="E17" s="192">
        <v>1</v>
      </c>
    </row>
    <row r="18" spans="4:5" x14ac:dyDescent="0.25">
      <c r="D18" s="189">
        <f t="shared" si="0"/>
        <v>17</v>
      </c>
      <c r="E18" s="192">
        <v>0</v>
      </c>
    </row>
    <row r="19" spans="4:5" x14ac:dyDescent="0.25">
      <c r="D19" s="189">
        <f t="shared" si="0"/>
        <v>18</v>
      </c>
      <c r="E19" s="192">
        <v>0</v>
      </c>
    </row>
    <row r="20" spans="4:5" x14ac:dyDescent="0.25">
      <c r="D20" s="189">
        <f t="shared" si="0"/>
        <v>19</v>
      </c>
      <c r="E20" s="192">
        <v>1</v>
      </c>
    </row>
    <row r="21" spans="4:5" x14ac:dyDescent="0.25">
      <c r="D21" s="189">
        <f t="shared" si="0"/>
        <v>20</v>
      </c>
      <c r="E21" s="192">
        <v>1</v>
      </c>
    </row>
    <row r="22" spans="4:5" x14ac:dyDescent="0.25">
      <c r="D22" s="189">
        <f t="shared" si="0"/>
        <v>21</v>
      </c>
      <c r="E22" s="192">
        <v>1</v>
      </c>
    </row>
    <row r="23" spans="4:5" x14ac:dyDescent="0.25">
      <c r="D23" s="189">
        <f t="shared" si="0"/>
        <v>22</v>
      </c>
      <c r="E23" s="192">
        <v>1</v>
      </c>
    </row>
    <row r="24" spans="4:5" x14ac:dyDescent="0.25">
      <c r="D24" s="189">
        <f t="shared" si="0"/>
        <v>23</v>
      </c>
      <c r="E24" s="192">
        <v>1</v>
      </c>
    </row>
    <row r="25" spans="4:5" x14ac:dyDescent="0.25">
      <c r="D25" s="189">
        <f t="shared" si="0"/>
        <v>24</v>
      </c>
      <c r="E25" s="192">
        <v>1</v>
      </c>
    </row>
    <row r="26" spans="4:5" x14ac:dyDescent="0.25">
      <c r="D26" s="189">
        <f t="shared" si="0"/>
        <v>25</v>
      </c>
      <c r="E26" s="192">
        <v>0</v>
      </c>
    </row>
    <row r="27" spans="4:5" x14ac:dyDescent="0.25">
      <c r="D27" s="189">
        <f t="shared" si="0"/>
        <v>26</v>
      </c>
      <c r="E27" s="192">
        <v>0</v>
      </c>
    </row>
    <row r="28" spans="4:5" x14ac:dyDescent="0.25">
      <c r="D28" s="189">
        <f t="shared" si="0"/>
        <v>27</v>
      </c>
      <c r="E28" s="192">
        <v>1</v>
      </c>
    </row>
    <row r="29" spans="4:5" x14ac:dyDescent="0.25">
      <c r="D29" s="189">
        <f t="shared" si="0"/>
        <v>28</v>
      </c>
      <c r="E29" s="192">
        <v>1</v>
      </c>
    </row>
    <row r="30" spans="4:5" x14ac:dyDescent="0.25">
      <c r="D30" s="189">
        <f t="shared" si="0"/>
        <v>29</v>
      </c>
      <c r="E30" s="192">
        <v>1</v>
      </c>
    </row>
    <row r="31" spans="4:5" x14ac:dyDescent="0.25">
      <c r="D31" s="189">
        <f t="shared" si="0"/>
        <v>30</v>
      </c>
      <c r="E31" s="192">
        <v>1</v>
      </c>
    </row>
    <row r="32" spans="4:5" x14ac:dyDescent="0.25">
      <c r="D32" s="189">
        <f t="shared" si="0"/>
        <v>31</v>
      </c>
      <c r="E32" s="192">
        <v>1</v>
      </c>
    </row>
    <row r="33" spans="4:5" x14ac:dyDescent="0.25">
      <c r="D33" s="189">
        <f t="shared" si="0"/>
        <v>32</v>
      </c>
      <c r="E33" s="192">
        <v>1</v>
      </c>
    </row>
    <row r="34" spans="4:5" x14ac:dyDescent="0.25">
      <c r="D34" s="189">
        <f t="shared" si="0"/>
        <v>33</v>
      </c>
      <c r="E34" s="192">
        <v>1</v>
      </c>
    </row>
    <row r="35" spans="4:5" x14ac:dyDescent="0.25">
      <c r="D35" s="189">
        <f t="shared" si="0"/>
        <v>34</v>
      </c>
      <c r="E35" s="192">
        <v>1</v>
      </c>
    </row>
    <row r="36" spans="4:5" x14ac:dyDescent="0.25">
      <c r="D36" s="189">
        <f t="shared" si="0"/>
        <v>35</v>
      </c>
      <c r="E36" s="192">
        <v>1</v>
      </c>
    </row>
    <row r="37" spans="4:5" x14ac:dyDescent="0.25">
      <c r="D37" s="189">
        <f t="shared" si="0"/>
        <v>36</v>
      </c>
      <c r="E37" s="192">
        <v>1</v>
      </c>
    </row>
    <row r="38" spans="4:5" x14ac:dyDescent="0.25">
      <c r="D38" s="189">
        <f t="shared" si="0"/>
        <v>37</v>
      </c>
      <c r="E38" s="192">
        <v>1</v>
      </c>
    </row>
    <row r="39" spans="4:5" x14ac:dyDescent="0.25">
      <c r="D39" s="189">
        <f t="shared" si="0"/>
        <v>38</v>
      </c>
      <c r="E39" s="192">
        <v>1</v>
      </c>
    </row>
    <row r="40" spans="4:5" x14ac:dyDescent="0.25">
      <c r="D40" s="189">
        <f t="shared" si="0"/>
        <v>39</v>
      </c>
      <c r="E40" s="192">
        <v>1</v>
      </c>
    </row>
    <row r="41" spans="4:5" x14ac:dyDescent="0.25">
      <c r="D41" s="189">
        <f t="shared" si="0"/>
        <v>40</v>
      </c>
      <c r="E41" s="192">
        <v>1</v>
      </c>
    </row>
    <row r="42" spans="4:5" x14ac:dyDescent="0.25">
      <c r="D42" s="189">
        <f t="shared" si="0"/>
        <v>41</v>
      </c>
      <c r="E42" s="192">
        <v>1</v>
      </c>
    </row>
    <row r="43" spans="4:5" x14ac:dyDescent="0.25">
      <c r="D43" s="189">
        <f t="shared" si="0"/>
        <v>42</v>
      </c>
      <c r="E43" s="192">
        <v>1</v>
      </c>
    </row>
    <row r="44" spans="4:5" x14ac:dyDescent="0.25">
      <c r="D44" s="189">
        <f t="shared" si="0"/>
        <v>43</v>
      </c>
      <c r="E44" s="192">
        <v>1</v>
      </c>
    </row>
    <row r="45" spans="4:5" x14ac:dyDescent="0.25">
      <c r="D45" s="189">
        <f t="shared" si="0"/>
        <v>44</v>
      </c>
      <c r="E45" s="192">
        <v>1</v>
      </c>
    </row>
    <row r="46" spans="4:5" x14ac:dyDescent="0.25">
      <c r="D46" s="189">
        <f t="shared" si="0"/>
        <v>45</v>
      </c>
      <c r="E46" s="192">
        <v>1</v>
      </c>
    </row>
    <row r="47" spans="4:5" x14ac:dyDescent="0.25">
      <c r="D47" s="189">
        <f t="shared" si="0"/>
        <v>46</v>
      </c>
      <c r="E47" s="192">
        <v>1</v>
      </c>
    </row>
    <row r="48" spans="4:5" x14ac:dyDescent="0.25">
      <c r="D48" s="189">
        <f t="shared" si="0"/>
        <v>47</v>
      </c>
      <c r="E48" s="192">
        <v>0</v>
      </c>
    </row>
    <row r="49" spans="4:5" x14ac:dyDescent="0.25">
      <c r="D49" s="189">
        <f t="shared" si="0"/>
        <v>48</v>
      </c>
      <c r="E49" s="192">
        <v>1</v>
      </c>
    </row>
    <row r="50" spans="4:5" x14ac:dyDescent="0.25">
      <c r="D50" s="189">
        <f t="shared" si="0"/>
        <v>49</v>
      </c>
      <c r="E50" s="192">
        <v>1</v>
      </c>
    </row>
    <row r="51" spans="4:5" x14ac:dyDescent="0.25">
      <c r="D51" s="189">
        <f t="shared" si="0"/>
        <v>50</v>
      </c>
      <c r="E51" s="192">
        <v>0</v>
      </c>
    </row>
    <row r="52" spans="4:5" x14ac:dyDescent="0.25">
      <c r="D52" s="189">
        <f t="shared" si="0"/>
        <v>51</v>
      </c>
      <c r="E52" s="192">
        <v>1</v>
      </c>
    </row>
    <row r="53" spans="4:5" x14ac:dyDescent="0.25">
      <c r="D53" s="189">
        <f t="shared" si="0"/>
        <v>52</v>
      </c>
      <c r="E53" s="192">
        <v>1</v>
      </c>
    </row>
    <row r="54" spans="4:5" x14ac:dyDescent="0.25">
      <c r="D54" s="189">
        <f t="shared" si="0"/>
        <v>53</v>
      </c>
      <c r="E54" s="192">
        <v>1</v>
      </c>
    </row>
    <row r="55" spans="4:5" x14ac:dyDescent="0.25">
      <c r="D55" s="189">
        <f t="shared" si="0"/>
        <v>54</v>
      </c>
      <c r="E55" s="192">
        <v>1</v>
      </c>
    </row>
    <row r="56" spans="4:5" x14ac:dyDescent="0.25">
      <c r="D56" s="189">
        <f t="shared" si="0"/>
        <v>55</v>
      </c>
      <c r="E56" s="192">
        <v>1</v>
      </c>
    </row>
    <row r="57" spans="4:5" x14ac:dyDescent="0.25">
      <c r="D57" s="189">
        <f t="shared" si="0"/>
        <v>56</v>
      </c>
      <c r="E57" s="192">
        <v>1</v>
      </c>
    </row>
    <row r="58" spans="4:5" x14ac:dyDescent="0.25">
      <c r="D58" s="189">
        <f t="shared" si="0"/>
        <v>57</v>
      </c>
      <c r="E58" s="192">
        <v>1</v>
      </c>
    </row>
    <row r="59" spans="4:5" x14ac:dyDescent="0.25">
      <c r="D59" s="189">
        <f t="shared" si="0"/>
        <v>58</v>
      </c>
      <c r="E59" s="192">
        <v>1</v>
      </c>
    </row>
    <row r="60" spans="4:5" x14ac:dyDescent="0.25">
      <c r="D60" s="189">
        <f t="shared" si="0"/>
        <v>59</v>
      </c>
      <c r="E60" s="192">
        <v>1</v>
      </c>
    </row>
    <row r="61" spans="4:5" x14ac:dyDescent="0.25">
      <c r="D61" s="189">
        <f t="shared" si="0"/>
        <v>60</v>
      </c>
      <c r="E61" s="192">
        <v>1</v>
      </c>
    </row>
    <row r="62" spans="4:5" x14ac:dyDescent="0.25">
      <c r="D62" s="189">
        <f t="shared" si="0"/>
        <v>61</v>
      </c>
      <c r="E62" s="192">
        <v>1</v>
      </c>
    </row>
    <row r="63" spans="4:5" x14ac:dyDescent="0.25">
      <c r="D63" s="189">
        <f t="shared" si="0"/>
        <v>62</v>
      </c>
      <c r="E63" s="192">
        <v>1</v>
      </c>
    </row>
    <row r="64" spans="4:5" x14ac:dyDescent="0.25">
      <c r="D64" s="189">
        <f t="shared" si="0"/>
        <v>63</v>
      </c>
      <c r="E64" s="192">
        <v>1</v>
      </c>
    </row>
    <row r="65" spans="4:5" x14ac:dyDescent="0.25">
      <c r="D65" s="189">
        <f t="shared" si="0"/>
        <v>64</v>
      </c>
      <c r="E65" s="192">
        <v>1</v>
      </c>
    </row>
    <row r="66" spans="4:5" x14ac:dyDescent="0.25">
      <c r="D66" s="189">
        <f t="shared" si="0"/>
        <v>65</v>
      </c>
      <c r="E66" s="192">
        <v>1</v>
      </c>
    </row>
    <row r="67" spans="4:5" x14ac:dyDescent="0.25">
      <c r="D67" s="189">
        <f t="shared" si="0"/>
        <v>66</v>
      </c>
      <c r="E67" s="192">
        <v>1</v>
      </c>
    </row>
    <row r="68" spans="4:5" x14ac:dyDescent="0.25">
      <c r="D68" s="189">
        <f t="shared" ref="D68:D131" si="1">D67+1</f>
        <v>67</v>
      </c>
      <c r="E68" s="192">
        <v>1</v>
      </c>
    </row>
    <row r="69" spans="4:5" x14ac:dyDescent="0.25">
      <c r="D69" s="189">
        <f t="shared" si="1"/>
        <v>68</v>
      </c>
      <c r="E69" s="192">
        <v>1</v>
      </c>
    </row>
    <row r="70" spans="4:5" x14ac:dyDescent="0.25">
      <c r="D70" s="189">
        <f t="shared" si="1"/>
        <v>69</v>
      </c>
      <c r="E70" s="192">
        <v>1</v>
      </c>
    </row>
    <row r="71" spans="4:5" x14ac:dyDescent="0.25">
      <c r="D71" s="189">
        <f t="shared" si="1"/>
        <v>70</v>
      </c>
      <c r="E71" s="192">
        <v>0</v>
      </c>
    </row>
    <row r="72" spans="4:5" x14ac:dyDescent="0.25">
      <c r="D72" s="189">
        <f t="shared" si="1"/>
        <v>71</v>
      </c>
      <c r="E72" s="192">
        <v>1</v>
      </c>
    </row>
    <row r="73" spans="4:5" x14ac:dyDescent="0.25">
      <c r="D73" s="189">
        <f t="shared" si="1"/>
        <v>72</v>
      </c>
      <c r="E73" s="192">
        <v>1</v>
      </c>
    </row>
    <row r="74" spans="4:5" x14ac:dyDescent="0.25">
      <c r="D74" s="189">
        <f t="shared" si="1"/>
        <v>73</v>
      </c>
      <c r="E74" s="192">
        <v>1</v>
      </c>
    </row>
    <row r="75" spans="4:5" x14ac:dyDescent="0.25">
      <c r="D75" s="189">
        <f t="shared" si="1"/>
        <v>74</v>
      </c>
      <c r="E75" s="192">
        <v>1</v>
      </c>
    </row>
    <row r="76" spans="4:5" x14ac:dyDescent="0.25">
      <c r="D76" s="189">
        <f t="shared" si="1"/>
        <v>75</v>
      </c>
      <c r="E76" s="192">
        <v>0</v>
      </c>
    </row>
    <row r="77" spans="4:5" x14ac:dyDescent="0.25">
      <c r="D77" s="189">
        <f t="shared" si="1"/>
        <v>76</v>
      </c>
      <c r="E77" s="192">
        <v>1</v>
      </c>
    </row>
    <row r="78" spans="4:5" x14ac:dyDescent="0.25">
      <c r="D78" s="189">
        <f t="shared" si="1"/>
        <v>77</v>
      </c>
      <c r="E78" s="192">
        <v>1</v>
      </c>
    </row>
    <row r="79" spans="4:5" x14ac:dyDescent="0.25">
      <c r="D79" s="189">
        <f t="shared" si="1"/>
        <v>78</v>
      </c>
      <c r="E79" s="192">
        <v>1</v>
      </c>
    </row>
    <row r="80" spans="4:5" x14ac:dyDescent="0.25">
      <c r="D80" s="189">
        <f t="shared" si="1"/>
        <v>79</v>
      </c>
      <c r="E80" s="192">
        <v>1</v>
      </c>
    </row>
    <row r="81" spans="4:5" x14ac:dyDescent="0.25">
      <c r="D81" s="189">
        <f t="shared" si="1"/>
        <v>80</v>
      </c>
      <c r="E81" s="192">
        <v>1</v>
      </c>
    </row>
    <row r="82" spans="4:5" x14ac:dyDescent="0.25">
      <c r="D82" s="189">
        <f t="shared" si="1"/>
        <v>81</v>
      </c>
      <c r="E82" s="192">
        <v>0</v>
      </c>
    </row>
    <row r="83" spans="4:5" x14ac:dyDescent="0.25">
      <c r="D83" s="189">
        <f t="shared" si="1"/>
        <v>82</v>
      </c>
      <c r="E83" s="192">
        <v>0</v>
      </c>
    </row>
    <row r="84" spans="4:5" x14ac:dyDescent="0.25">
      <c r="D84" s="189">
        <f t="shared" si="1"/>
        <v>83</v>
      </c>
      <c r="E84" s="192">
        <v>1</v>
      </c>
    </row>
    <row r="85" spans="4:5" x14ac:dyDescent="0.25">
      <c r="D85" s="189">
        <f t="shared" si="1"/>
        <v>84</v>
      </c>
      <c r="E85" s="192">
        <v>1</v>
      </c>
    </row>
    <row r="86" spans="4:5" x14ac:dyDescent="0.25">
      <c r="D86" s="189">
        <f t="shared" si="1"/>
        <v>85</v>
      </c>
      <c r="E86" s="192">
        <v>1</v>
      </c>
    </row>
    <row r="87" spans="4:5" x14ac:dyDescent="0.25">
      <c r="D87" s="189">
        <f t="shared" si="1"/>
        <v>86</v>
      </c>
      <c r="E87" s="192">
        <v>1</v>
      </c>
    </row>
    <row r="88" spans="4:5" x14ac:dyDescent="0.25">
      <c r="D88" s="189">
        <f t="shared" si="1"/>
        <v>87</v>
      </c>
      <c r="E88" s="192">
        <v>1</v>
      </c>
    </row>
    <row r="89" spans="4:5" x14ac:dyDescent="0.25">
      <c r="D89" s="189">
        <f t="shared" si="1"/>
        <v>88</v>
      </c>
      <c r="E89" s="192">
        <v>1</v>
      </c>
    </row>
    <row r="90" spans="4:5" x14ac:dyDescent="0.25">
      <c r="D90" s="189">
        <f t="shared" si="1"/>
        <v>89</v>
      </c>
      <c r="E90" s="192">
        <v>1</v>
      </c>
    </row>
    <row r="91" spans="4:5" x14ac:dyDescent="0.25">
      <c r="D91" s="189">
        <f t="shared" si="1"/>
        <v>90</v>
      </c>
      <c r="E91" s="192">
        <v>1</v>
      </c>
    </row>
    <row r="92" spans="4:5" x14ac:dyDescent="0.25">
      <c r="D92" s="189">
        <f t="shared" si="1"/>
        <v>91</v>
      </c>
      <c r="E92" s="192">
        <v>1</v>
      </c>
    </row>
    <row r="93" spans="4:5" x14ac:dyDescent="0.25">
      <c r="D93" s="189">
        <f t="shared" si="1"/>
        <v>92</v>
      </c>
      <c r="E93" s="192">
        <v>1</v>
      </c>
    </row>
    <row r="94" spans="4:5" x14ac:dyDescent="0.25">
      <c r="D94" s="189">
        <f t="shared" si="1"/>
        <v>93</v>
      </c>
      <c r="E94" s="192">
        <v>1</v>
      </c>
    </row>
    <row r="95" spans="4:5" x14ac:dyDescent="0.25">
      <c r="D95" s="189">
        <f t="shared" si="1"/>
        <v>94</v>
      </c>
      <c r="E95" s="192">
        <v>0</v>
      </c>
    </row>
    <row r="96" spans="4:5" x14ac:dyDescent="0.25">
      <c r="D96" s="189">
        <f t="shared" si="1"/>
        <v>95</v>
      </c>
      <c r="E96" s="192">
        <v>1</v>
      </c>
    </row>
    <row r="97" spans="4:5" x14ac:dyDescent="0.25">
      <c r="D97" s="189">
        <f t="shared" si="1"/>
        <v>96</v>
      </c>
      <c r="E97" s="192">
        <v>0</v>
      </c>
    </row>
    <row r="98" spans="4:5" x14ac:dyDescent="0.25">
      <c r="D98" s="189">
        <f t="shared" si="1"/>
        <v>97</v>
      </c>
      <c r="E98" s="192">
        <v>0</v>
      </c>
    </row>
    <row r="99" spans="4:5" x14ac:dyDescent="0.25">
      <c r="D99" s="189">
        <f t="shared" si="1"/>
        <v>98</v>
      </c>
      <c r="E99" s="192">
        <v>1</v>
      </c>
    </row>
    <row r="100" spans="4:5" x14ac:dyDescent="0.25">
      <c r="D100" s="189">
        <f t="shared" si="1"/>
        <v>99</v>
      </c>
      <c r="E100" s="192">
        <v>0</v>
      </c>
    </row>
    <row r="101" spans="4:5" x14ac:dyDescent="0.25">
      <c r="D101" s="189">
        <f t="shared" si="1"/>
        <v>100</v>
      </c>
      <c r="E101" s="192">
        <v>0</v>
      </c>
    </row>
    <row r="102" spans="4:5" x14ac:dyDescent="0.25">
      <c r="D102" s="189">
        <f t="shared" si="1"/>
        <v>101</v>
      </c>
      <c r="E102" s="192">
        <v>1</v>
      </c>
    </row>
    <row r="103" spans="4:5" x14ac:dyDescent="0.25">
      <c r="D103" s="189">
        <f t="shared" si="1"/>
        <v>102</v>
      </c>
      <c r="E103" s="192">
        <v>0</v>
      </c>
    </row>
    <row r="104" spans="4:5" x14ac:dyDescent="0.25">
      <c r="D104" s="189">
        <f t="shared" si="1"/>
        <v>103</v>
      </c>
      <c r="E104" s="192">
        <v>1</v>
      </c>
    </row>
    <row r="105" spans="4:5" x14ac:dyDescent="0.25">
      <c r="D105" s="189">
        <f t="shared" si="1"/>
        <v>104</v>
      </c>
      <c r="E105" s="192">
        <v>1</v>
      </c>
    </row>
    <row r="106" spans="4:5" x14ac:dyDescent="0.25">
      <c r="D106" s="189">
        <f t="shared" si="1"/>
        <v>105</v>
      </c>
      <c r="E106" s="192">
        <v>1</v>
      </c>
    </row>
    <row r="107" spans="4:5" x14ac:dyDescent="0.25">
      <c r="D107" s="189">
        <f t="shared" si="1"/>
        <v>106</v>
      </c>
      <c r="E107" s="192">
        <v>1</v>
      </c>
    </row>
    <row r="108" spans="4:5" x14ac:dyDescent="0.25">
      <c r="D108" s="189">
        <f t="shared" si="1"/>
        <v>107</v>
      </c>
      <c r="E108" s="192">
        <v>1</v>
      </c>
    </row>
    <row r="109" spans="4:5" x14ac:dyDescent="0.25">
      <c r="D109" s="189">
        <f t="shared" si="1"/>
        <v>108</v>
      </c>
      <c r="E109" s="192">
        <v>1</v>
      </c>
    </row>
    <row r="110" spans="4:5" x14ac:dyDescent="0.25">
      <c r="D110" s="189">
        <f t="shared" si="1"/>
        <v>109</v>
      </c>
      <c r="E110" s="192">
        <v>1</v>
      </c>
    </row>
    <row r="111" spans="4:5" x14ac:dyDescent="0.25">
      <c r="D111" s="189">
        <f t="shared" si="1"/>
        <v>110</v>
      </c>
      <c r="E111" s="192">
        <v>1</v>
      </c>
    </row>
    <row r="112" spans="4:5" x14ac:dyDescent="0.25">
      <c r="D112" s="189">
        <f t="shared" si="1"/>
        <v>111</v>
      </c>
      <c r="E112" s="192">
        <v>1</v>
      </c>
    </row>
    <row r="113" spans="4:5" x14ac:dyDescent="0.25">
      <c r="D113" s="189">
        <f t="shared" si="1"/>
        <v>112</v>
      </c>
      <c r="E113" s="192">
        <v>0</v>
      </c>
    </row>
    <row r="114" spans="4:5" x14ac:dyDescent="0.25">
      <c r="D114" s="189">
        <f t="shared" si="1"/>
        <v>113</v>
      </c>
      <c r="E114" s="192">
        <v>1</v>
      </c>
    </row>
    <row r="115" spans="4:5" x14ac:dyDescent="0.25">
      <c r="D115" s="189">
        <f t="shared" si="1"/>
        <v>114</v>
      </c>
      <c r="E115" s="192">
        <v>1</v>
      </c>
    </row>
    <row r="116" spans="4:5" x14ac:dyDescent="0.25">
      <c r="D116" s="189">
        <f t="shared" si="1"/>
        <v>115</v>
      </c>
      <c r="E116" s="192">
        <v>1</v>
      </c>
    </row>
    <row r="117" spans="4:5" x14ac:dyDescent="0.25">
      <c r="D117" s="189">
        <f t="shared" si="1"/>
        <v>116</v>
      </c>
      <c r="E117" s="192">
        <v>1</v>
      </c>
    </row>
    <row r="118" spans="4:5" x14ac:dyDescent="0.25">
      <c r="D118" s="189">
        <f t="shared" si="1"/>
        <v>117</v>
      </c>
      <c r="E118" s="192">
        <v>1</v>
      </c>
    </row>
    <row r="119" spans="4:5" x14ac:dyDescent="0.25">
      <c r="D119" s="189">
        <f t="shared" si="1"/>
        <v>118</v>
      </c>
      <c r="E119" s="192">
        <v>1</v>
      </c>
    </row>
    <row r="120" spans="4:5" x14ac:dyDescent="0.25">
      <c r="D120" s="189">
        <f t="shared" si="1"/>
        <v>119</v>
      </c>
      <c r="E120" s="192">
        <v>1</v>
      </c>
    </row>
    <row r="121" spans="4:5" x14ac:dyDescent="0.25">
      <c r="D121" s="189">
        <f t="shared" si="1"/>
        <v>120</v>
      </c>
      <c r="E121" s="192">
        <v>1</v>
      </c>
    </row>
    <row r="122" spans="4:5" x14ac:dyDescent="0.25">
      <c r="D122" s="189">
        <f t="shared" si="1"/>
        <v>121</v>
      </c>
      <c r="E122" s="192">
        <v>0</v>
      </c>
    </row>
    <row r="123" spans="4:5" x14ac:dyDescent="0.25">
      <c r="D123" s="189">
        <f t="shared" si="1"/>
        <v>122</v>
      </c>
      <c r="E123" s="192">
        <v>1</v>
      </c>
    </row>
    <row r="124" spans="4:5" x14ac:dyDescent="0.25">
      <c r="D124" s="189">
        <f t="shared" si="1"/>
        <v>123</v>
      </c>
      <c r="E124" s="192">
        <v>0</v>
      </c>
    </row>
    <row r="125" spans="4:5" x14ac:dyDescent="0.25">
      <c r="D125" s="189">
        <f t="shared" si="1"/>
        <v>124</v>
      </c>
      <c r="E125" s="192">
        <v>1</v>
      </c>
    </row>
    <row r="126" spans="4:5" x14ac:dyDescent="0.25">
      <c r="D126" s="189">
        <f t="shared" si="1"/>
        <v>125</v>
      </c>
      <c r="E126" s="192">
        <v>1</v>
      </c>
    </row>
    <row r="127" spans="4:5" x14ac:dyDescent="0.25">
      <c r="D127" s="189">
        <f t="shared" si="1"/>
        <v>126</v>
      </c>
      <c r="E127" s="192">
        <v>1</v>
      </c>
    </row>
    <row r="128" spans="4:5" x14ac:dyDescent="0.25">
      <c r="D128" s="189">
        <f t="shared" si="1"/>
        <v>127</v>
      </c>
      <c r="E128" s="192">
        <v>1</v>
      </c>
    </row>
    <row r="129" spans="4:5" x14ac:dyDescent="0.25">
      <c r="D129" s="189">
        <f t="shared" si="1"/>
        <v>128</v>
      </c>
      <c r="E129" s="192">
        <v>1</v>
      </c>
    </row>
    <row r="130" spans="4:5" x14ac:dyDescent="0.25">
      <c r="D130" s="189">
        <f t="shared" si="1"/>
        <v>129</v>
      </c>
      <c r="E130" s="192">
        <v>1</v>
      </c>
    </row>
    <row r="131" spans="4:5" x14ac:dyDescent="0.25">
      <c r="D131" s="189">
        <f t="shared" si="1"/>
        <v>130</v>
      </c>
      <c r="E131" s="192">
        <v>1</v>
      </c>
    </row>
    <row r="132" spans="4:5" x14ac:dyDescent="0.25">
      <c r="D132" s="189">
        <f t="shared" ref="D132:D195" si="2">D131+1</f>
        <v>131</v>
      </c>
      <c r="E132" s="192">
        <v>0</v>
      </c>
    </row>
    <row r="133" spans="4:5" x14ac:dyDescent="0.25">
      <c r="D133" s="189">
        <f t="shared" si="2"/>
        <v>132</v>
      </c>
      <c r="E133" s="192">
        <v>1</v>
      </c>
    </row>
    <row r="134" spans="4:5" x14ac:dyDescent="0.25">
      <c r="D134" s="189">
        <f t="shared" si="2"/>
        <v>133</v>
      </c>
      <c r="E134" s="192">
        <v>1</v>
      </c>
    </row>
    <row r="135" spans="4:5" x14ac:dyDescent="0.25">
      <c r="D135" s="189">
        <f t="shared" si="2"/>
        <v>134</v>
      </c>
      <c r="E135" s="192">
        <v>1</v>
      </c>
    </row>
    <row r="136" spans="4:5" x14ac:dyDescent="0.25">
      <c r="D136" s="189">
        <f t="shared" si="2"/>
        <v>135</v>
      </c>
      <c r="E136" s="192">
        <v>0</v>
      </c>
    </row>
    <row r="137" spans="4:5" x14ac:dyDescent="0.25">
      <c r="D137" s="189">
        <f t="shared" si="2"/>
        <v>136</v>
      </c>
      <c r="E137" s="192">
        <v>1</v>
      </c>
    </row>
    <row r="138" spans="4:5" x14ac:dyDescent="0.25">
      <c r="D138" s="189">
        <f t="shared" si="2"/>
        <v>137</v>
      </c>
      <c r="E138" s="192">
        <v>1</v>
      </c>
    </row>
    <row r="139" spans="4:5" x14ac:dyDescent="0.25">
      <c r="D139" s="189">
        <f t="shared" si="2"/>
        <v>138</v>
      </c>
      <c r="E139" s="192">
        <v>1</v>
      </c>
    </row>
    <row r="140" spans="4:5" x14ac:dyDescent="0.25">
      <c r="D140" s="189">
        <f t="shared" si="2"/>
        <v>139</v>
      </c>
      <c r="E140" s="192">
        <v>1</v>
      </c>
    </row>
    <row r="141" spans="4:5" x14ac:dyDescent="0.25">
      <c r="D141" s="189">
        <f t="shared" si="2"/>
        <v>140</v>
      </c>
      <c r="E141" s="192">
        <v>0</v>
      </c>
    </row>
    <row r="142" spans="4:5" x14ac:dyDescent="0.25">
      <c r="D142" s="189">
        <f t="shared" si="2"/>
        <v>141</v>
      </c>
      <c r="E142" s="192">
        <v>1</v>
      </c>
    </row>
    <row r="143" spans="4:5" x14ac:dyDescent="0.25">
      <c r="D143" s="189">
        <f t="shared" si="2"/>
        <v>142</v>
      </c>
      <c r="E143" s="192">
        <v>1</v>
      </c>
    </row>
    <row r="144" spans="4:5" x14ac:dyDescent="0.25">
      <c r="D144" s="189">
        <f t="shared" si="2"/>
        <v>143</v>
      </c>
      <c r="E144" s="192">
        <v>1</v>
      </c>
    </row>
    <row r="145" spans="4:5" x14ac:dyDescent="0.25">
      <c r="D145" s="189">
        <f t="shared" si="2"/>
        <v>144</v>
      </c>
      <c r="E145" s="192">
        <v>1</v>
      </c>
    </row>
    <row r="146" spans="4:5" x14ac:dyDescent="0.25">
      <c r="D146" s="189">
        <f t="shared" si="2"/>
        <v>145</v>
      </c>
      <c r="E146" s="192">
        <v>1</v>
      </c>
    </row>
    <row r="147" spans="4:5" x14ac:dyDescent="0.25">
      <c r="D147" s="189">
        <f t="shared" si="2"/>
        <v>146</v>
      </c>
      <c r="E147" s="192">
        <v>1</v>
      </c>
    </row>
    <row r="148" spans="4:5" x14ac:dyDescent="0.25">
      <c r="D148" s="189">
        <f t="shared" si="2"/>
        <v>147</v>
      </c>
      <c r="E148" s="192">
        <v>1</v>
      </c>
    </row>
    <row r="149" spans="4:5" x14ac:dyDescent="0.25">
      <c r="D149" s="189">
        <f t="shared" si="2"/>
        <v>148</v>
      </c>
      <c r="E149" s="192">
        <v>0</v>
      </c>
    </row>
    <row r="150" spans="4:5" x14ac:dyDescent="0.25">
      <c r="D150" s="189">
        <f t="shared" si="2"/>
        <v>149</v>
      </c>
      <c r="E150" s="192">
        <v>1</v>
      </c>
    </row>
    <row r="151" spans="4:5" x14ac:dyDescent="0.25">
      <c r="D151" s="189">
        <f t="shared" si="2"/>
        <v>150</v>
      </c>
      <c r="E151" s="192">
        <v>1</v>
      </c>
    </row>
    <row r="152" spans="4:5" x14ac:dyDescent="0.25">
      <c r="D152" s="189">
        <f t="shared" si="2"/>
        <v>151</v>
      </c>
      <c r="E152" s="192">
        <v>0</v>
      </c>
    </row>
    <row r="153" spans="4:5" x14ac:dyDescent="0.25">
      <c r="D153" s="189">
        <f t="shared" si="2"/>
        <v>152</v>
      </c>
      <c r="E153" s="192">
        <v>0</v>
      </c>
    </row>
    <row r="154" spans="4:5" x14ac:dyDescent="0.25">
      <c r="D154" s="189">
        <f t="shared" si="2"/>
        <v>153</v>
      </c>
      <c r="E154" s="192">
        <v>1</v>
      </c>
    </row>
    <row r="155" spans="4:5" x14ac:dyDescent="0.25">
      <c r="D155" s="189">
        <f t="shared" si="2"/>
        <v>154</v>
      </c>
      <c r="E155" s="192">
        <v>1</v>
      </c>
    </row>
    <row r="156" spans="4:5" x14ac:dyDescent="0.25">
      <c r="D156" s="189">
        <f t="shared" si="2"/>
        <v>155</v>
      </c>
      <c r="E156" s="192">
        <v>1</v>
      </c>
    </row>
    <row r="157" spans="4:5" x14ac:dyDescent="0.25">
      <c r="D157" s="189">
        <f t="shared" si="2"/>
        <v>156</v>
      </c>
      <c r="E157" s="192">
        <v>1</v>
      </c>
    </row>
    <row r="158" spans="4:5" x14ac:dyDescent="0.25">
      <c r="D158" s="189">
        <f t="shared" si="2"/>
        <v>157</v>
      </c>
      <c r="E158" s="192">
        <v>1</v>
      </c>
    </row>
    <row r="159" spans="4:5" x14ac:dyDescent="0.25">
      <c r="D159" s="189">
        <f t="shared" si="2"/>
        <v>158</v>
      </c>
      <c r="E159" s="192">
        <v>1</v>
      </c>
    </row>
    <row r="160" spans="4:5" x14ac:dyDescent="0.25">
      <c r="D160" s="189">
        <f t="shared" si="2"/>
        <v>159</v>
      </c>
      <c r="E160" s="192">
        <v>1</v>
      </c>
    </row>
    <row r="161" spans="4:5" x14ac:dyDescent="0.25">
      <c r="D161" s="189">
        <f t="shared" si="2"/>
        <v>160</v>
      </c>
      <c r="E161" s="192">
        <v>1</v>
      </c>
    </row>
    <row r="162" spans="4:5" x14ac:dyDescent="0.25">
      <c r="D162" s="189">
        <f t="shared" si="2"/>
        <v>161</v>
      </c>
      <c r="E162" s="192">
        <v>1</v>
      </c>
    </row>
    <row r="163" spans="4:5" x14ac:dyDescent="0.25">
      <c r="D163" s="189">
        <f t="shared" si="2"/>
        <v>162</v>
      </c>
      <c r="E163" s="192">
        <v>1</v>
      </c>
    </row>
    <row r="164" spans="4:5" x14ac:dyDescent="0.25">
      <c r="D164" s="189">
        <f t="shared" si="2"/>
        <v>163</v>
      </c>
      <c r="E164" s="192">
        <v>1</v>
      </c>
    </row>
    <row r="165" spans="4:5" x14ac:dyDescent="0.25">
      <c r="D165" s="189">
        <f t="shared" si="2"/>
        <v>164</v>
      </c>
      <c r="E165" s="192">
        <v>1</v>
      </c>
    </row>
    <row r="166" spans="4:5" x14ac:dyDescent="0.25">
      <c r="D166" s="189">
        <f t="shared" si="2"/>
        <v>165</v>
      </c>
      <c r="E166" s="192">
        <v>1</v>
      </c>
    </row>
    <row r="167" spans="4:5" x14ac:dyDescent="0.25">
      <c r="D167" s="189">
        <f t="shared" si="2"/>
        <v>166</v>
      </c>
      <c r="E167" s="192">
        <v>0</v>
      </c>
    </row>
    <row r="168" spans="4:5" x14ac:dyDescent="0.25">
      <c r="D168" s="189">
        <f t="shared" si="2"/>
        <v>167</v>
      </c>
      <c r="E168" s="192">
        <v>1</v>
      </c>
    </row>
    <row r="169" spans="4:5" x14ac:dyDescent="0.25">
      <c r="D169" s="189">
        <f t="shared" si="2"/>
        <v>168</v>
      </c>
      <c r="E169" s="192">
        <v>0</v>
      </c>
    </row>
    <row r="170" spans="4:5" x14ac:dyDescent="0.25">
      <c r="D170" s="189">
        <f t="shared" si="2"/>
        <v>169</v>
      </c>
      <c r="E170" s="192">
        <v>1</v>
      </c>
    </row>
    <row r="171" spans="4:5" x14ac:dyDescent="0.25">
      <c r="D171" s="189">
        <f t="shared" si="2"/>
        <v>170</v>
      </c>
      <c r="E171" s="192">
        <v>0</v>
      </c>
    </row>
    <row r="172" spans="4:5" x14ac:dyDescent="0.25">
      <c r="D172" s="189">
        <f t="shared" si="2"/>
        <v>171</v>
      </c>
      <c r="E172" s="192">
        <v>1</v>
      </c>
    </row>
    <row r="173" spans="4:5" x14ac:dyDescent="0.25">
      <c r="D173" s="189">
        <f t="shared" si="2"/>
        <v>172</v>
      </c>
      <c r="E173" s="192">
        <v>1</v>
      </c>
    </row>
    <row r="174" spans="4:5" x14ac:dyDescent="0.25">
      <c r="D174" s="189">
        <f t="shared" si="2"/>
        <v>173</v>
      </c>
      <c r="E174" s="192">
        <v>1</v>
      </c>
    </row>
    <row r="175" spans="4:5" x14ac:dyDescent="0.25">
      <c r="D175" s="189">
        <f t="shared" si="2"/>
        <v>174</v>
      </c>
      <c r="E175" s="192">
        <v>1</v>
      </c>
    </row>
    <row r="176" spans="4:5" x14ac:dyDescent="0.25">
      <c r="D176" s="189">
        <f t="shared" si="2"/>
        <v>175</v>
      </c>
      <c r="E176" s="192">
        <v>1</v>
      </c>
    </row>
    <row r="177" spans="4:5" x14ac:dyDescent="0.25">
      <c r="D177" s="189">
        <f t="shared" si="2"/>
        <v>176</v>
      </c>
      <c r="E177" s="192">
        <v>1</v>
      </c>
    </row>
    <row r="178" spans="4:5" x14ac:dyDescent="0.25">
      <c r="D178" s="189">
        <f t="shared" si="2"/>
        <v>177</v>
      </c>
      <c r="E178" s="192">
        <v>1</v>
      </c>
    </row>
    <row r="179" spans="4:5" x14ac:dyDescent="0.25">
      <c r="D179" s="189">
        <f t="shared" si="2"/>
        <v>178</v>
      </c>
      <c r="E179" s="192">
        <v>0</v>
      </c>
    </row>
    <row r="180" spans="4:5" x14ac:dyDescent="0.25">
      <c r="D180" s="189">
        <f t="shared" si="2"/>
        <v>179</v>
      </c>
      <c r="E180" s="192">
        <v>1</v>
      </c>
    </row>
    <row r="181" spans="4:5" x14ac:dyDescent="0.25">
      <c r="D181" s="189">
        <f t="shared" si="2"/>
        <v>180</v>
      </c>
      <c r="E181" s="192">
        <v>1</v>
      </c>
    </row>
    <row r="182" spans="4:5" x14ac:dyDescent="0.25">
      <c r="D182" s="189">
        <f t="shared" si="2"/>
        <v>181</v>
      </c>
      <c r="E182" s="192">
        <v>1</v>
      </c>
    </row>
    <row r="183" spans="4:5" x14ac:dyDescent="0.25">
      <c r="D183" s="189">
        <f t="shared" si="2"/>
        <v>182</v>
      </c>
      <c r="E183" s="192">
        <v>1</v>
      </c>
    </row>
    <row r="184" spans="4:5" x14ac:dyDescent="0.25">
      <c r="D184" s="189">
        <f t="shared" si="2"/>
        <v>183</v>
      </c>
      <c r="E184" s="192">
        <v>1</v>
      </c>
    </row>
    <row r="185" spans="4:5" x14ac:dyDescent="0.25">
      <c r="D185" s="189">
        <f t="shared" si="2"/>
        <v>184</v>
      </c>
      <c r="E185" s="192">
        <v>1</v>
      </c>
    </row>
    <row r="186" spans="4:5" x14ac:dyDescent="0.25">
      <c r="D186" s="189">
        <f t="shared" si="2"/>
        <v>185</v>
      </c>
      <c r="E186" s="192">
        <v>1</v>
      </c>
    </row>
    <row r="187" spans="4:5" x14ac:dyDescent="0.25">
      <c r="D187" s="189">
        <f t="shared" si="2"/>
        <v>186</v>
      </c>
      <c r="E187" s="192">
        <v>1</v>
      </c>
    </row>
    <row r="188" spans="4:5" x14ac:dyDescent="0.25">
      <c r="D188" s="189">
        <f t="shared" si="2"/>
        <v>187</v>
      </c>
      <c r="E188" s="192">
        <v>1</v>
      </c>
    </row>
    <row r="189" spans="4:5" x14ac:dyDescent="0.25">
      <c r="D189" s="189">
        <f t="shared" si="2"/>
        <v>188</v>
      </c>
      <c r="E189" s="192">
        <v>1</v>
      </c>
    </row>
    <row r="190" spans="4:5" x14ac:dyDescent="0.25">
      <c r="D190" s="189">
        <f t="shared" si="2"/>
        <v>189</v>
      </c>
      <c r="E190" s="192">
        <v>0</v>
      </c>
    </row>
    <row r="191" spans="4:5" x14ac:dyDescent="0.25">
      <c r="D191" s="189">
        <f t="shared" si="2"/>
        <v>190</v>
      </c>
      <c r="E191" s="192">
        <v>1</v>
      </c>
    </row>
    <row r="192" spans="4:5" x14ac:dyDescent="0.25">
      <c r="D192" s="189">
        <f t="shared" si="2"/>
        <v>191</v>
      </c>
      <c r="E192" s="192">
        <v>1</v>
      </c>
    </row>
    <row r="193" spans="4:5" x14ac:dyDescent="0.25">
      <c r="D193" s="189">
        <f t="shared" si="2"/>
        <v>192</v>
      </c>
      <c r="E193" s="192">
        <v>1</v>
      </c>
    </row>
    <row r="194" spans="4:5" x14ac:dyDescent="0.25">
      <c r="D194" s="189">
        <f t="shared" si="2"/>
        <v>193</v>
      </c>
      <c r="E194" s="192">
        <v>1</v>
      </c>
    </row>
    <row r="195" spans="4:5" x14ac:dyDescent="0.25">
      <c r="D195" s="189">
        <f t="shared" si="2"/>
        <v>194</v>
      </c>
      <c r="E195" s="192">
        <v>1</v>
      </c>
    </row>
    <row r="196" spans="4:5" x14ac:dyDescent="0.25">
      <c r="D196" s="189">
        <f t="shared" ref="D196:D259" si="3">D195+1</f>
        <v>195</v>
      </c>
      <c r="E196" s="192">
        <v>1</v>
      </c>
    </row>
    <row r="197" spans="4:5" x14ac:dyDescent="0.25">
      <c r="D197" s="189">
        <f t="shared" si="3"/>
        <v>196</v>
      </c>
      <c r="E197" s="192">
        <v>1</v>
      </c>
    </row>
    <row r="198" spans="4:5" x14ac:dyDescent="0.25">
      <c r="D198" s="189">
        <f t="shared" si="3"/>
        <v>197</v>
      </c>
      <c r="E198" s="192">
        <v>0</v>
      </c>
    </row>
    <row r="199" spans="4:5" x14ac:dyDescent="0.25">
      <c r="D199" s="189">
        <f t="shared" si="3"/>
        <v>198</v>
      </c>
      <c r="E199" s="192">
        <v>0</v>
      </c>
    </row>
    <row r="200" spans="4:5" x14ac:dyDescent="0.25">
      <c r="D200" s="189">
        <f t="shared" si="3"/>
        <v>199</v>
      </c>
      <c r="E200" s="192">
        <v>1</v>
      </c>
    </row>
    <row r="201" spans="4:5" x14ac:dyDescent="0.25">
      <c r="D201" s="189">
        <f t="shared" si="3"/>
        <v>200</v>
      </c>
      <c r="E201" s="192">
        <v>0</v>
      </c>
    </row>
    <row r="202" spans="4:5" x14ac:dyDescent="0.25">
      <c r="D202" s="189">
        <f t="shared" si="3"/>
        <v>201</v>
      </c>
      <c r="E202" s="192">
        <v>1</v>
      </c>
    </row>
    <row r="203" spans="4:5" x14ac:dyDescent="0.25">
      <c r="D203" s="189">
        <f t="shared" si="3"/>
        <v>202</v>
      </c>
      <c r="E203" s="192">
        <v>1</v>
      </c>
    </row>
    <row r="204" spans="4:5" x14ac:dyDescent="0.25">
      <c r="D204" s="189">
        <f t="shared" si="3"/>
        <v>203</v>
      </c>
      <c r="E204" s="192">
        <v>1</v>
      </c>
    </row>
    <row r="205" spans="4:5" x14ac:dyDescent="0.25">
      <c r="D205" s="189">
        <f t="shared" si="3"/>
        <v>204</v>
      </c>
      <c r="E205" s="192">
        <v>1</v>
      </c>
    </row>
    <row r="206" spans="4:5" x14ac:dyDescent="0.25">
      <c r="D206" s="189">
        <f t="shared" si="3"/>
        <v>205</v>
      </c>
      <c r="E206" s="192">
        <v>1</v>
      </c>
    </row>
    <row r="207" spans="4:5" x14ac:dyDescent="0.25">
      <c r="D207" s="189">
        <f t="shared" si="3"/>
        <v>206</v>
      </c>
      <c r="E207" s="192">
        <v>1</v>
      </c>
    </row>
    <row r="208" spans="4:5" x14ac:dyDescent="0.25">
      <c r="D208" s="189">
        <f t="shared" si="3"/>
        <v>207</v>
      </c>
      <c r="E208" s="192">
        <v>1</v>
      </c>
    </row>
    <row r="209" spans="4:5" x14ac:dyDescent="0.25">
      <c r="D209" s="189">
        <f t="shared" si="3"/>
        <v>208</v>
      </c>
      <c r="E209" s="192">
        <v>0</v>
      </c>
    </row>
    <row r="210" spans="4:5" x14ac:dyDescent="0.25">
      <c r="D210" s="189">
        <f t="shared" si="3"/>
        <v>209</v>
      </c>
      <c r="E210" s="192">
        <v>1</v>
      </c>
    </row>
    <row r="211" spans="4:5" x14ac:dyDescent="0.25">
      <c r="D211" s="189">
        <f t="shared" si="3"/>
        <v>210</v>
      </c>
      <c r="E211" s="192">
        <v>0</v>
      </c>
    </row>
    <row r="212" spans="4:5" x14ac:dyDescent="0.25">
      <c r="D212" s="189">
        <f t="shared" si="3"/>
        <v>211</v>
      </c>
      <c r="E212" s="192">
        <v>0</v>
      </c>
    </row>
    <row r="213" spans="4:5" x14ac:dyDescent="0.25">
      <c r="D213" s="189">
        <f t="shared" si="3"/>
        <v>212</v>
      </c>
      <c r="E213" s="192">
        <v>1</v>
      </c>
    </row>
    <row r="214" spans="4:5" x14ac:dyDescent="0.25">
      <c r="D214" s="189">
        <f t="shared" si="3"/>
        <v>213</v>
      </c>
      <c r="E214" s="192">
        <v>1</v>
      </c>
    </row>
    <row r="215" spans="4:5" x14ac:dyDescent="0.25">
      <c r="D215" s="189">
        <f t="shared" si="3"/>
        <v>214</v>
      </c>
      <c r="E215" s="192">
        <v>0</v>
      </c>
    </row>
    <row r="216" spans="4:5" x14ac:dyDescent="0.25">
      <c r="D216" s="189">
        <f t="shared" si="3"/>
        <v>215</v>
      </c>
      <c r="E216" s="192">
        <v>0</v>
      </c>
    </row>
    <row r="217" spans="4:5" x14ac:dyDescent="0.25">
      <c r="D217" s="189">
        <f t="shared" si="3"/>
        <v>216</v>
      </c>
      <c r="E217" s="192">
        <v>1</v>
      </c>
    </row>
    <row r="218" spans="4:5" x14ac:dyDescent="0.25">
      <c r="D218" s="189">
        <f t="shared" si="3"/>
        <v>217</v>
      </c>
      <c r="E218" s="192">
        <v>0</v>
      </c>
    </row>
    <row r="219" spans="4:5" x14ac:dyDescent="0.25">
      <c r="D219" s="189">
        <f t="shared" si="3"/>
        <v>218</v>
      </c>
      <c r="E219" s="192">
        <v>1</v>
      </c>
    </row>
    <row r="220" spans="4:5" x14ac:dyDescent="0.25">
      <c r="D220" s="189">
        <f t="shared" si="3"/>
        <v>219</v>
      </c>
      <c r="E220" s="192">
        <v>1</v>
      </c>
    </row>
    <row r="221" spans="4:5" x14ac:dyDescent="0.25">
      <c r="D221" s="189">
        <f t="shared" si="3"/>
        <v>220</v>
      </c>
      <c r="E221" s="192">
        <v>1</v>
      </c>
    </row>
    <row r="222" spans="4:5" x14ac:dyDescent="0.25">
      <c r="D222" s="189">
        <f t="shared" si="3"/>
        <v>221</v>
      </c>
      <c r="E222" s="192">
        <v>1</v>
      </c>
    </row>
    <row r="223" spans="4:5" x14ac:dyDescent="0.25">
      <c r="D223" s="189">
        <f t="shared" si="3"/>
        <v>222</v>
      </c>
      <c r="E223" s="192">
        <v>1</v>
      </c>
    </row>
    <row r="224" spans="4:5" x14ac:dyDescent="0.25">
      <c r="D224" s="189">
        <f t="shared" si="3"/>
        <v>223</v>
      </c>
      <c r="E224" s="192">
        <v>1</v>
      </c>
    </row>
    <row r="225" spans="4:5" x14ac:dyDescent="0.25">
      <c r="D225" s="189">
        <f t="shared" si="3"/>
        <v>224</v>
      </c>
      <c r="E225" s="192">
        <v>1</v>
      </c>
    </row>
    <row r="226" spans="4:5" x14ac:dyDescent="0.25">
      <c r="D226" s="189">
        <f t="shared" si="3"/>
        <v>225</v>
      </c>
      <c r="E226" s="192">
        <v>1</v>
      </c>
    </row>
    <row r="227" spans="4:5" x14ac:dyDescent="0.25">
      <c r="D227" s="189">
        <f t="shared" si="3"/>
        <v>226</v>
      </c>
      <c r="E227" s="192">
        <v>1</v>
      </c>
    </row>
    <row r="228" spans="4:5" x14ac:dyDescent="0.25">
      <c r="D228" s="189">
        <f t="shared" si="3"/>
        <v>227</v>
      </c>
      <c r="E228" s="192">
        <v>1</v>
      </c>
    </row>
    <row r="229" spans="4:5" x14ac:dyDescent="0.25">
      <c r="D229" s="189">
        <f t="shared" si="3"/>
        <v>228</v>
      </c>
      <c r="E229" s="192">
        <v>1</v>
      </c>
    </row>
    <row r="230" spans="4:5" x14ac:dyDescent="0.25">
      <c r="D230" s="189">
        <f t="shared" si="3"/>
        <v>229</v>
      </c>
      <c r="E230" s="192">
        <v>0</v>
      </c>
    </row>
    <row r="231" spans="4:5" x14ac:dyDescent="0.25">
      <c r="D231" s="189">
        <f t="shared" si="3"/>
        <v>230</v>
      </c>
      <c r="E231" s="192">
        <v>1</v>
      </c>
    </row>
    <row r="232" spans="4:5" x14ac:dyDescent="0.25">
      <c r="D232" s="189">
        <f t="shared" si="3"/>
        <v>231</v>
      </c>
      <c r="E232" s="192">
        <v>1</v>
      </c>
    </row>
    <row r="233" spans="4:5" x14ac:dyDescent="0.25">
      <c r="D233" s="189">
        <f t="shared" si="3"/>
        <v>232</v>
      </c>
      <c r="E233" s="192">
        <v>1</v>
      </c>
    </row>
    <row r="234" spans="4:5" x14ac:dyDescent="0.25">
      <c r="D234" s="189">
        <f t="shared" si="3"/>
        <v>233</v>
      </c>
      <c r="E234" s="192">
        <v>1</v>
      </c>
    </row>
    <row r="235" spans="4:5" x14ac:dyDescent="0.25">
      <c r="D235" s="189">
        <f t="shared" si="3"/>
        <v>234</v>
      </c>
      <c r="E235" s="192">
        <v>0</v>
      </c>
    </row>
    <row r="236" spans="4:5" x14ac:dyDescent="0.25">
      <c r="D236" s="189">
        <f t="shared" si="3"/>
        <v>235</v>
      </c>
      <c r="E236" s="192">
        <v>1</v>
      </c>
    </row>
    <row r="237" spans="4:5" x14ac:dyDescent="0.25">
      <c r="D237" s="189">
        <f t="shared" si="3"/>
        <v>236</v>
      </c>
      <c r="E237" s="192">
        <v>1</v>
      </c>
    </row>
    <row r="238" spans="4:5" x14ac:dyDescent="0.25">
      <c r="D238" s="189">
        <f t="shared" si="3"/>
        <v>237</v>
      </c>
      <c r="E238" s="192">
        <v>1</v>
      </c>
    </row>
    <row r="239" spans="4:5" x14ac:dyDescent="0.25">
      <c r="D239" s="189">
        <f t="shared" si="3"/>
        <v>238</v>
      </c>
      <c r="E239" s="192">
        <v>1</v>
      </c>
    </row>
    <row r="240" spans="4:5" x14ac:dyDescent="0.25">
      <c r="D240" s="189">
        <f t="shared" si="3"/>
        <v>239</v>
      </c>
      <c r="E240" s="192">
        <v>1</v>
      </c>
    </row>
    <row r="241" spans="4:5" x14ac:dyDescent="0.25">
      <c r="D241" s="189">
        <f t="shared" si="3"/>
        <v>240</v>
      </c>
      <c r="E241" s="192">
        <v>1</v>
      </c>
    </row>
    <row r="242" spans="4:5" x14ac:dyDescent="0.25">
      <c r="D242" s="189">
        <f t="shared" si="3"/>
        <v>241</v>
      </c>
      <c r="E242" s="192">
        <v>0</v>
      </c>
    </row>
    <row r="243" spans="4:5" x14ac:dyDescent="0.25">
      <c r="D243" s="189">
        <f t="shared" si="3"/>
        <v>242</v>
      </c>
      <c r="E243" s="192">
        <v>1</v>
      </c>
    </row>
    <row r="244" spans="4:5" x14ac:dyDescent="0.25">
      <c r="D244" s="189">
        <f t="shared" si="3"/>
        <v>243</v>
      </c>
      <c r="E244" s="192">
        <v>0</v>
      </c>
    </row>
    <row r="245" spans="4:5" x14ac:dyDescent="0.25">
      <c r="D245" s="189">
        <f t="shared" si="3"/>
        <v>244</v>
      </c>
      <c r="E245" s="192">
        <v>0</v>
      </c>
    </row>
    <row r="246" spans="4:5" x14ac:dyDescent="0.25">
      <c r="D246" s="189">
        <f t="shared" si="3"/>
        <v>245</v>
      </c>
      <c r="E246" s="192">
        <v>1</v>
      </c>
    </row>
    <row r="247" spans="4:5" x14ac:dyDescent="0.25">
      <c r="D247" s="189">
        <f t="shared" si="3"/>
        <v>246</v>
      </c>
      <c r="E247" s="192">
        <v>1</v>
      </c>
    </row>
    <row r="248" spans="4:5" x14ac:dyDescent="0.25">
      <c r="D248" s="189">
        <f t="shared" si="3"/>
        <v>247</v>
      </c>
      <c r="E248" s="192">
        <v>1</v>
      </c>
    </row>
    <row r="249" spans="4:5" x14ac:dyDescent="0.25">
      <c r="D249" s="189">
        <f t="shared" si="3"/>
        <v>248</v>
      </c>
      <c r="E249" s="192">
        <v>1</v>
      </c>
    </row>
    <row r="250" spans="4:5" x14ac:dyDescent="0.25">
      <c r="D250" s="189">
        <f t="shared" si="3"/>
        <v>249</v>
      </c>
      <c r="E250" s="192">
        <v>1</v>
      </c>
    </row>
    <row r="251" spans="4:5" x14ac:dyDescent="0.25">
      <c r="D251" s="189">
        <f t="shared" si="3"/>
        <v>250</v>
      </c>
      <c r="E251" s="192">
        <v>0</v>
      </c>
    </row>
    <row r="252" spans="4:5" x14ac:dyDescent="0.25">
      <c r="D252" s="189">
        <f t="shared" si="3"/>
        <v>251</v>
      </c>
      <c r="E252" s="192">
        <v>0</v>
      </c>
    </row>
    <row r="253" spans="4:5" x14ac:dyDescent="0.25">
      <c r="D253" s="189">
        <f t="shared" si="3"/>
        <v>252</v>
      </c>
      <c r="E253" s="192">
        <v>1</v>
      </c>
    </row>
    <row r="254" spans="4:5" x14ac:dyDescent="0.25">
      <c r="D254" s="189">
        <f t="shared" si="3"/>
        <v>253</v>
      </c>
      <c r="E254" s="192">
        <v>1</v>
      </c>
    </row>
    <row r="255" spans="4:5" x14ac:dyDescent="0.25">
      <c r="D255" s="189">
        <f t="shared" si="3"/>
        <v>254</v>
      </c>
      <c r="E255" s="192">
        <v>1</v>
      </c>
    </row>
    <row r="256" spans="4:5" x14ac:dyDescent="0.25">
      <c r="D256" s="189">
        <f t="shared" si="3"/>
        <v>255</v>
      </c>
      <c r="E256" s="192">
        <v>1</v>
      </c>
    </row>
    <row r="257" spans="4:5" x14ac:dyDescent="0.25">
      <c r="D257" s="189">
        <f t="shared" si="3"/>
        <v>256</v>
      </c>
      <c r="E257" s="192">
        <v>1</v>
      </c>
    </row>
    <row r="258" spans="4:5" x14ac:dyDescent="0.25">
      <c r="D258" s="189">
        <f t="shared" si="3"/>
        <v>257</v>
      </c>
      <c r="E258" s="192">
        <v>1</v>
      </c>
    </row>
    <row r="259" spans="4:5" x14ac:dyDescent="0.25">
      <c r="D259" s="189">
        <f t="shared" si="3"/>
        <v>258</v>
      </c>
      <c r="E259" s="192">
        <v>1</v>
      </c>
    </row>
    <row r="260" spans="4:5" x14ac:dyDescent="0.25">
      <c r="D260" s="189">
        <f t="shared" ref="D260:D323" si="4">D259+1</f>
        <v>259</v>
      </c>
      <c r="E260" s="192">
        <v>1</v>
      </c>
    </row>
    <row r="261" spans="4:5" x14ac:dyDescent="0.25">
      <c r="D261" s="189">
        <f t="shared" si="4"/>
        <v>260</v>
      </c>
      <c r="E261" s="192">
        <v>1</v>
      </c>
    </row>
    <row r="262" spans="4:5" x14ac:dyDescent="0.25">
      <c r="D262" s="189">
        <f t="shared" si="4"/>
        <v>261</v>
      </c>
      <c r="E262" s="192">
        <v>1</v>
      </c>
    </row>
    <row r="263" spans="4:5" x14ac:dyDescent="0.25">
      <c r="D263" s="189">
        <f t="shared" si="4"/>
        <v>262</v>
      </c>
      <c r="E263" s="192">
        <v>1</v>
      </c>
    </row>
    <row r="264" spans="4:5" x14ac:dyDescent="0.25">
      <c r="D264" s="189">
        <f t="shared" si="4"/>
        <v>263</v>
      </c>
      <c r="E264" s="192">
        <v>0</v>
      </c>
    </row>
    <row r="265" spans="4:5" x14ac:dyDescent="0.25">
      <c r="D265" s="189">
        <f t="shared" si="4"/>
        <v>264</v>
      </c>
      <c r="E265" s="192">
        <v>1</v>
      </c>
    </row>
    <row r="266" spans="4:5" x14ac:dyDescent="0.25">
      <c r="D266" s="189">
        <f t="shared" si="4"/>
        <v>265</v>
      </c>
      <c r="E266" s="192">
        <v>1</v>
      </c>
    </row>
    <row r="267" spans="4:5" x14ac:dyDescent="0.25">
      <c r="D267" s="189">
        <f t="shared" si="4"/>
        <v>266</v>
      </c>
      <c r="E267" s="192">
        <v>1</v>
      </c>
    </row>
    <row r="268" spans="4:5" x14ac:dyDescent="0.25">
      <c r="D268" s="189">
        <f t="shared" si="4"/>
        <v>267</v>
      </c>
      <c r="E268" s="192">
        <v>1</v>
      </c>
    </row>
    <row r="269" spans="4:5" x14ac:dyDescent="0.25">
      <c r="D269" s="189">
        <f t="shared" si="4"/>
        <v>268</v>
      </c>
      <c r="E269" s="192">
        <v>1</v>
      </c>
    </row>
    <row r="270" spans="4:5" x14ac:dyDescent="0.25">
      <c r="D270" s="189">
        <f t="shared" si="4"/>
        <v>269</v>
      </c>
      <c r="E270" s="192">
        <v>1</v>
      </c>
    </row>
    <row r="271" spans="4:5" x14ac:dyDescent="0.25">
      <c r="D271" s="189">
        <f t="shared" si="4"/>
        <v>270</v>
      </c>
      <c r="E271" s="192">
        <v>1</v>
      </c>
    </row>
    <row r="272" spans="4:5" x14ac:dyDescent="0.25">
      <c r="D272" s="189">
        <f t="shared" si="4"/>
        <v>271</v>
      </c>
      <c r="E272" s="192">
        <v>1</v>
      </c>
    </row>
    <row r="273" spans="4:5" x14ac:dyDescent="0.25">
      <c r="D273" s="189">
        <f t="shared" si="4"/>
        <v>272</v>
      </c>
      <c r="E273" s="192">
        <v>1</v>
      </c>
    </row>
    <row r="274" spans="4:5" x14ac:dyDescent="0.25">
      <c r="D274" s="189">
        <f t="shared" si="4"/>
        <v>273</v>
      </c>
      <c r="E274" s="192">
        <v>1</v>
      </c>
    </row>
    <row r="275" spans="4:5" x14ac:dyDescent="0.25">
      <c r="D275" s="189">
        <f t="shared" si="4"/>
        <v>274</v>
      </c>
      <c r="E275" s="192">
        <v>1</v>
      </c>
    </row>
    <row r="276" spans="4:5" x14ac:dyDescent="0.25">
      <c r="D276" s="189">
        <f t="shared" si="4"/>
        <v>275</v>
      </c>
      <c r="E276" s="192">
        <v>1</v>
      </c>
    </row>
    <row r="277" spans="4:5" x14ac:dyDescent="0.25">
      <c r="D277" s="189">
        <f t="shared" si="4"/>
        <v>276</v>
      </c>
      <c r="E277" s="192">
        <v>1</v>
      </c>
    </row>
    <row r="278" spans="4:5" x14ac:dyDescent="0.25">
      <c r="D278" s="189">
        <f t="shared" si="4"/>
        <v>277</v>
      </c>
      <c r="E278" s="192">
        <v>0</v>
      </c>
    </row>
    <row r="279" spans="4:5" x14ac:dyDescent="0.25">
      <c r="D279" s="189">
        <f t="shared" si="4"/>
        <v>278</v>
      </c>
      <c r="E279" s="192">
        <v>1</v>
      </c>
    </row>
    <row r="280" spans="4:5" x14ac:dyDescent="0.25">
      <c r="D280" s="189">
        <f t="shared" si="4"/>
        <v>279</v>
      </c>
      <c r="E280" s="192">
        <v>1</v>
      </c>
    </row>
    <row r="281" spans="4:5" x14ac:dyDescent="0.25">
      <c r="D281" s="189">
        <f t="shared" si="4"/>
        <v>280</v>
      </c>
      <c r="E281" s="192">
        <v>1</v>
      </c>
    </row>
    <row r="282" spans="4:5" x14ac:dyDescent="0.25">
      <c r="D282" s="189">
        <f t="shared" si="4"/>
        <v>281</v>
      </c>
      <c r="E282" s="192">
        <v>1</v>
      </c>
    </row>
    <row r="283" spans="4:5" x14ac:dyDescent="0.25">
      <c r="D283" s="189">
        <f t="shared" si="4"/>
        <v>282</v>
      </c>
      <c r="E283" s="192">
        <v>1</v>
      </c>
    </row>
    <row r="284" spans="4:5" x14ac:dyDescent="0.25">
      <c r="D284" s="189">
        <f t="shared" si="4"/>
        <v>283</v>
      </c>
      <c r="E284" s="192">
        <v>1</v>
      </c>
    </row>
    <row r="285" spans="4:5" x14ac:dyDescent="0.25">
      <c r="D285" s="189">
        <f t="shared" si="4"/>
        <v>284</v>
      </c>
      <c r="E285" s="192">
        <v>1</v>
      </c>
    </row>
    <row r="286" spans="4:5" x14ac:dyDescent="0.25">
      <c r="D286" s="189">
        <f t="shared" si="4"/>
        <v>285</v>
      </c>
      <c r="E286" s="192">
        <v>1</v>
      </c>
    </row>
    <row r="287" spans="4:5" x14ac:dyDescent="0.25">
      <c r="D287" s="189">
        <f t="shared" si="4"/>
        <v>286</v>
      </c>
      <c r="E287" s="192">
        <v>1</v>
      </c>
    </row>
    <row r="288" spans="4:5" x14ac:dyDescent="0.25">
      <c r="D288" s="189">
        <f t="shared" si="4"/>
        <v>287</v>
      </c>
      <c r="E288" s="192">
        <v>1</v>
      </c>
    </row>
    <row r="289" spans="4:5" x14ac:dyDescent="0.25">
      <c r="D289" s="189">
        <f t="shared" si="4"/>
        <v>288</v>
      </c>
      <c r="E289" s="192">
        <v>1</v>
      </c>
    </row>
    <row r="290" spans="4:5" x14ac:dyDescent="0.25">
      <c r="D290" s="189">
        <f t="shared" si="4"/>
        <v>289</v>
      </c>
      <c r="E290" s="192">
        <v>0</v>
      </c>
    </row>
    <row r="291" spans="4:5" x14ac:dyDescent="0.25">
      <c r="D291" s="189">
        <f t="shared" si="4"/>
        <v>290</v>
      </c>
      <c r="E291" s="192">
        <v>1</v>
      </c>
    </row>
    <row r="292" spans="4:5" x14ac:dyDescent="0.25">
      <c r="D292" s="189">
        <f t="shared" si="4"/>
        <v>291</v>
      </c>
      <c r="E292" s="192">
        <v>0</v>
      </c>
    </row>
    <row r="293" spans="4:5" x14ac:dyDescent="0.25">
      <c r="D293" s="189">
        <f t="shared" si="4"/>
        <v>292</v>
      </c>
      <c r="E293" s="192">
        <v>1</v>
      </c>
    </row>
    <row r="294" spans="4:5" x14ac:dyDescent="0.25">
      <c r="D294" s="189">
        <f t="shared" si="4"/>
        <v>293</v>
      </c>
      <c r="E294" s="192">
        <v>1</v>
      </c>
    </row>
    <row r="295" spans="4:5" x14ac:dyDescent="0.25">
      <c r="D295" s="189">
        <f t="shared" si="4"/>
        <v>294</v>
      </c>
      <c r="E295" s="192">
        <v>1</v>
      </c>
    </row>
    <row r="296" spans="4:5" x14ac:dyDescent="0.25">
      <c r="D296" s="189">
        <f t="shared" si="4"/>
        <v>295</v>
      </c>
      <c r="E296" s="192">
        <v>1</v>
      </c>
    </row>
    <row r="297" spans="4:5" x14ac:dyDescent="0.25">
      <c r="D297" s="189">
        <f t="shared" si="4"/>
        <v>296</v>
      </c>
      <c r="E297" s="192">
        <v>1</v>
      </c>
    </row>
    <row r="298" spans="4:5" x14ac:dyDescent="0.25">
      <c r="D298" s="189">
        <f t="shared" si="4"/>
        <v>297</v>
      </c>
      <c r="E298" s="192">
        <v>0</v>
      </c>
    </row>
    <row r="299" spans="4:5" x14ac:dyDescent="0.25">
      <c r="D299" s="189">
        <f t="shared" si="4"/>
        <v>298</v>
      </c>
      <c r="E299" s="192">
        <v>1</v>
      </c>
    </row>
    <row r="300" spans="4:5" x14ac:dyDescent="0.25">
      <c r="D300" s="189">
        <f t="shared" si="4"/>
        <v>299</v>
      </c>
      <c r="E300" s="192">
        <v>1</v>
      </c>
    </row>
    <row r="301" spans="4:5" x14ac:dyDescent="0.25">
      <c r="D301" s="189">
        <f t="shared" si="4"/>
        <v>300</v>
      </c>
      <c r="E301" s="192">
        <v>1</v>
      </c>
    </row>
    <row r="302" spans="4:5" x14ac:dyDescent="0.25">
      <c r="D302" s="189">
        <f t="shared" si="4"/>
        <v>301</v>
      </c>
      <c r="E302" s="192">
        <v>1</v>
      </c>
    </row>
    <row r="303" spans="4:5" x14ac:dyDescent="0.25">
      <c r="D303" s="189">
        <f t="shared" si="4"/>
        <v>302</v>
      </c>
      <c r="E303" s="192">
        <v>1</v>
      </c>
    </row>
    <row r="304" spans="4:5" x14ac:dyDescent="0.25">
      <c r="D304" s="189">
        <f t="shared" si="4"/>
        <v>303</v>
      </c>
      <c r="E304" s="192">
        <v>0</v>
      </c>
    </row>
    <row r="305" spans="4:5" x14ac:dyDescent="0.25">
      <c r="D305" s="189">
        <f t="shared" si="4"/>
        <v>304</v>
      </c>
      <c r="E305" s="192">
        <v>1</v>
      </c>
    </row>
    <row r="306" spans="4:5" x14ac:dyDescent="0.25">
      <c r="D306" s="189">
        <f t="shared" si="4"/>
        <v>305</v>
      </c>
      <c r="E306" s="192">
        <v>1</v>
      </c>
    </row>
    <row r="307" spans="4:5" x14ac:dyDescent="0.25">
      <c r="D307" s="189">
        <f t="shared" si="4"/>
        <v>306</v>
      </c>
      <c r="E307" s="192">
        <v>1</v>
      </c>
    </row>
    <row r="308" spans="4:5" x14ac:dyDescent="0.25">
      <c r="D308" s="189">
        <f t="shared" si="4"/>
        <v>307</v>
      </c>
      <c r="E308" s="192">
        <v>1</v>
      </c>
    </row>
    <row r="309" spans="4:5" x14ac:dyDescent="0.25">
      <c r="D309" s="189">
        <f t="shared" si="4"/>
        <v>308</v>
      </c>
      <c r="E309" s="192">
        <v>0</v>
      </c>
    </row>
    <row r="310" spans="4:5" x14ac:dyDescent="0.25">
      <c r="D310" s="189">
        <f t="shared" si="4"/>
        <v>309</v>
      </c>
      <c r="E310" s="192">
        <v>1</v>
      </c>
    </row>
    <row r="311" spans="4:5" x14ac:dyDescent="0.25">
      <c r="D311" s="189">
        <f t="shared" si="4"/>
        <v>310</v>
      </c>
      <c r="E311" s="192">
        <v>0</v>
      </c>
    </row>
    <row r="312" spans="4:5" x14ac:dyDescent="0.25">
      <c r="D312" s="189">
        <f t="shared" si="4"/>
        <v>311</v>
      </c>
      <c r="E312" s="192">
        <v>0</v>
      </c>
    </row>
    <row r="313" spans="4:5" x14ac:dyDescent="0.25">
      <c r="D313" s="189">
        <f t="shared" si="4"/>
        <v>312</v>
      </c>
      <c r="E313" s="192">
        <v>1</v>
      </c>
    </row>
    <row r="314" spans="4:5" x14ac:dyDescent="0.25">
      <c r="D314" s="189">
        <f t="shared" si="4"/>
        <v>313</v>
      </c>
      <c r="E314" s="192">
        <v>1</v>
      </c>
    </row>
    <row r="315" spans="4:5" x14ac:dyDescent="0.25">
      <c r="D315" s="189">
        <f t="shared" si="4"/>
        <v>314</v>
      </c>
      <c r="E315" s="192">
        <v>1</v>
      </c>
    </row>
    <row r="316" spans="4:5" x14ac:dyDescent="0.25">
      <c r="D316" s="189">
        <f t="shared" si="4"/>
        <v>315</v>
      </c>
      <c r="E316" s="192">
        <v>1</v>
      </c>
    </row>
    <row r="317" spans="4:5" x14ac:dyDescent="0.25">
      <c r="D317" s="189">
        <f t="shared" si="4"/>
        <v>316</v>
      </c>
      <c r="E317" s="192">
        <v>1</v>
      </c>
    </row>
    <row r="318" spans="4:5" x14ac:dyDescent="0.25">
      <c r="D318" s="189">
        <f t="shared" si="4"/>
        <v>317</v>
      </c>
      <c r="E318" s="192">
        <v>1</v>
      </c>
    </row>
    <row r="319" spans="4:5" x14ac:dyDescent="0.25">
      <c r="D319" s="189">
        <f t="shared" si="4"/>
        <v>318</v>
      </c>
      <c r="E319" s="192">
        <v>1</v>
      </c>
    </row>
    <row r="320" spans="4:5" x14ac:dyDescent="0.25">
      <c r="D320" s="189">
        <f t="shared" si="4"/>
        <v>319</v>
      </c>
      <c r="E320" s="192">
        <v>1</v>
      </c>
    </row>
    <row r="321" spans="4:5" x14ac:dyDescent="0.25">
      <c r="D321" s="189">
        <f t="shared" si="4"/>
        <v>320</v>
      </c>
      <c r="E321" s="192">
        <v>1</v>
      </c>
    </row>
    <row r="322" spans="4:5" x14ac:dyDescent="0.25">
      <c r="D322" s="189">
        <f t="shared" si="4"/>
        <v>321</v>
      </c>
      <c r="E322" s="192">
        <v>1</v>
      </c>
    </row>
    <row r="323" spans="4:5" x14ac:dyDescent="0.25">
      <c r="D323" s="189">
        <f t="shared" si="4"/>
        <v>322</v>
      </c>
      <c r="E323" s="192">
        <v>1</v>
      </c>
    </row>
    <row r="324" spans="4:5" x14ac:dyDescent="0.25">
      <c r="D324" s="189">
        <f t="shared" ref="D324:D387" si="5">D323+1</f>
        <v>323</v>
      </c>
      <c r="E324" s="192">
        <v>1</v>
      </c>
    </row>
    <row r="325" spans="4:5" x14ac:dyDescent="0.25">
      <c r="D325" s="189">
        <f t="shared" si="5"/>
        <v>324</v>
      </c>
      <c r="E325" s="192">
        <v>0</v>
      </c>
    </row>
    <row r="326" spans="4:5" x14ac:dyDescent="0.25">
      <c r="D326" s="189">
        <f t="shared" si="5"/>
        <v>325</v>
      </c>
      <c r="E326" s="192">
        <v>1</v>
      </c>
    </row>
    <row r="327" spans="4:5" x14ac:dyDescent="0.25">
      <c r="D327" s="189">
        <f t="shared" si="5"/>
        <v>326</v>
      </c>
      <c r="E327" s="192">
        <v>0</v>
      </c>
    </row>
    <row r="328" spans="4:5" x14ac:dyDescent="0.25">
      <c r="D328" s="189">
        <f t="shared" si="5"/>
        <v>327</v>
      </c>
      <c r="E328" s="192">
        <v>0</v>
      </c>
    </row>
    <row r="329" spans="4:5" x14ac:dyDescent="0.25">
      <c r="D329" s="189">
        <f t="shared" si="5"/>
        <v>328</v>
      </c>
      <c r="E329" s="192">
        <v>1</v>
      </c>
    </row>
    <row r="330" spans="4:5" x14ac:dyDescent="0.25">
      <c r="D330" s="189">
        <f t="shared" si="5"/>
        <v>329</v>
      </c>
      <c r="E330" s="192">
        <v>1</v>
      </c>
    </row>
    <row r="331" spans="4:5" x14ac:dyDescent="0.25">
      <c r="D331" s="189">
        <f t="shared" si="5"/>
        <v>330</v>
      </c>
      <c r="E331" s="192">
        <v>1</v>
      </c>
    </row>
    <row r="332" spans="4:5" x14ac:dyDescent="0.25">
      <c r="D332" s="189">
        <f t="shared" si="5"/>
        <v>331</v>
      </c>
      <c r="E332" s="192">
        <v>0</v>
      </c>
    </row>
    <row r="333" spans="4:5" x14ac:dyDescent="0.25">
      <c r="D333" s="189">
        <f t="shared" si="5"/>
        <v>332</v>
      </c>
      <c r="E333" s="192">
        <v>1</v>
      </c>
    </row>
    <row r="334" spans="4:5" x14ac:dyDescent="0.25">
      <c r="D334" s="189">
        <f t="shared" si="5"/>
        <v>333</v>
      </c>
      <c r="E334" s="192">
        <v>1</v>
      </c>
    </row>
    <row r="335" spans="4:5" x14ac:dyDescent="0.25">
      <c r="D335" s="189">
        <f t="shared" si="5"/>
        <v>334</v>
      </c>
      <c r="E335" s="192">
        <v>1</v>
      </c>
    </row>
    <row r="336" spans="4:5" x14ac:dyDescent="0.25">
      <c r="D336" s="189">
        <f t="shared" si="5"/>
        <v>335</v>
      </c>
      <c r="E336" s="192">
        <v>1</v>
      </c>
    </row>
    <row r="337" spans="4:5" x14ac:dyDescent="0.25">
      <c r="D337" s="189">
        <f t="shared" si="5"/>
        <v>336</v>
      </c>
      <c r="E337" s="192">
        <v>1</v>
      </c>
    </row>
    <row r="338" spans="4:5" x14ac:dyDescent="0.25">
      <c r="D338" s="189">
        <f t="shared" si="5"/>
        <v>337</v>
      </c>
      <c r="E338" s="192">
        <v>1</v>
      </c>
    </row>
    <row r="339" spans="4:5" x14ac:dyDescent="0.25">
      <c r="D339" s="189">
        <f t="shared" si="5"/>
        <v>338</v>
      </c>
      <c r="E339" s="192">
        <v>0</v>
      </c>
    </row>
    <row r="340" spans="4:5" x14ac:dyDescent="0.25">
      <c r="D340" s="189">
        <f t="shared" si="5"/>
        <v>339</v>
      </c>
      <c r="E340" s="192">
        <v>0</v>
      </c>
    </row>
    <row r="341" spans="4:5" x14ac:dyDescent="0.25">
      <c r="D341" s="189">
        <f t="shared" si="5"/>
        <v>340</v>
      </c>
      <c r="E341" s="192">
        <v>1</v>
      </c>
    </row>
    <row r="342" spans="4:5" x14ac:dyDescent="0.25">
      <c r="D342" s="189">
        <f t="shared" si="5"/>
        <v>341</v>
      </c>
      <c r="E342" s="192">
        <v>1</v>
      </c>
    </row>
    <row r="343" spans="4:5" x14ac:dyDescent="0.25">
      <c r="D343" s="189">
        <f t="shared" si="5"/>
        <v>342</v>
      </c>
      <c r="E343" s="192">
        <v>1</v>
      </c>
    </row>
    <row r="344" spans="4:5" x14ac:dyDescent="0.25">
      <c r="D344" s="189">
        <f t="shared" si="5"/>
        <v>343</v>
      </c>
      <c r="E344" s="192">
        <v>0</v>
      </c>
    </row>
    <row r="345" spans="4:5" x14ac:dyDescent="0.25">
      <c r="D345" s="189">
        <f t="shared" si="5"/>
        <v>344</v>
      </c>
      <c r="E345" s="192">
        <v>1</v>
      </c>
    </row>
    <row r="346" spans="4:5" x14ac:dyDescent="0.25">
      <c r="D346" s="189">
        <f t="shared" si="5"/>
        <v>345</v>
      </c>
      <c r="E346" s="192">
        <v>1</v>
      </c>
    </row>
    <row r="347" spans="4:5" x14ac:dyDescent="0.25">
      <c r="D347" s="189">
        <f t="shared" si="5"/>
        <v>346</v>
      </c>
      <c r="E347" s="192">
        <v>1</v>
      </c>
    </row>
    <row r="348" spans="4:5" x14ac:dyDescent="0.25">
      <c r="D348" s="189">
        <f t="shared" si="5"/>
        <v>347</v>
      </c>
      <c r="E348" s="192">
        <v>1</v>
      </c>
    </row>
    <row r="349" spans="4:5" x14ac:dyDescent="0.25">
      <c r="D349" s="189">
        <f t="shared" si="5"/>
        <v>348</v>
      </c>
      <c r="E349" s="192">
        <v>1</v>
      </c>
    </row>
    <row r="350" spans="4:5" x14ac:dyDescent="0.25">
      <c r="D350" s="189">
        <f t="shared" si="5"/>
        <v>349</v>
      </c>
      <c r="E350" s="192">
        <v>0</v>
      </c>
    </row>
    <row r="351" spans="4:5" x14ac:dyDescent="0.25">
      <c r="D351" s="189">
        <f t="shared" si="5"/>
        <v>350</v>
      </c>
      <c r="E351" s="192">
        <v>0</v>
      </c>
    </row>
    <row r="352" spans="4:5" x14ac:dyDescent="0.25">
      <c r="D352" s="189">
        <f t="shared" si="5"/>
        <v>351</v>
      </c>
      <c r="E352" s="192">
        <v>1</v>
      </c>
    </row>
    <row r="353" spans="4:5" x14ac:dyDescent="0.25">
      <c r="D353" s="189">
        <f t="shared" si="5"/>
        <v>352</v>
      </c>
      <c r="E353" s="192">
        <v>0</v>
      </c>
    </row>
    <row r="354" spans="4:5" x14ac:dyDescent="0.25">
      <c r="D354" s="189">
        <f t="shared" si="5"/>
        <v>353</v>
      </c>
      <c r="E354" s="192">
        <v>1</v>
      </c>
    </row>
    <row r="355" spans="4:5" x14ac:dyDescent="0.25">
      <c r="D355" s="189">
        <f t="shared" si="5"/>
        <v>354</v>
      </c>
      <c r="E355" s="192">
        <v>1</v>
      </c>
    </row>
    <row r="356" spans="4:5" x14ac:dyDescent="0.25">
      <c r="D356" s="189">
        <f t="shared" si="5"/>
        <v>355</v>
      </c>
      <c r="E356" s="192">
        <v>1</v>
      </c>
    </row>
    <row r="357" spans="4:5" x14ac:dyDescent="0.25">
      <c r="D357" s="189">
        <f t="shared" si="5"/>
        <v>356</v>
      </c>
      <c r="E357" s="192">
        <v>1</v>
      </c>
    </row>
    <row r="358" spans="4:5" x14ac:dyDescent="0.25">
      <c r="D358" s="189">
        <f t="shared" si="5"/>
        <v>357</v>
      </c>
      <c r="E358" s="192">
        <v>1</v>
      </c>
    </row>
    <row r="359" spans="4:5" x14ac:dyDescent="0.25">
      <c r="D359" s="189">
        <f t="shared" si="5"/>
        <v>358</v>
      </c>
      <c r="E359" s="192">
        <v>1</v>
      </c>
    </row>
    <row r="360" spans="4:5" x14ac:dyDescent="0.25">
      <c r="D360" s="189">
        <f t="shared" si="5"/>
        <v>359</v>
      </c>
      <c r="E360" s="192">
        <v>0</v>
      </c>
    </row>
    <row r="361" spans="4:5" x14ac:dyDescent="0.25">
      <c r="D361" s="189">
        <f t="shared" si="5"/>
        <v>360</v>
      </c>
      <c r="E361" s="192">
        <v>1</v>
      </c>
    </row>
    <row r="362" spans="4:5" x14ac:dyDescent="0.25">
      <c r="D362" s="189">
        <f t="shared" si="5"/>
        <v>361</v>
      </c>
      <c r="E362" s="192">
        <v>1</v>
      </c>
    </row>
    <row r="363" spans="4:5" x14ac:dyDescent="0.25">
      <c r="D363" s="189">
        <f t="shared" si="5"/>
        <v>362</v>
      </c>
      <c r="E363" s="192">
        <v>1</v>
      </c>
    </row>
    <row r="364" spans="4:5" x14ac:dyDescent="0.25">
      <c r="D364" s="189">
        <f t="shared" si="5"/>
        <v>363</v>
      </c>
      <c r="E364" s="192">
        <v>0</v>
      </c>
    </row>
    <row r="365" spans="4:5" x14ac:dyDescent="0.25">
      <c r="D365" s="189">
        <f t="shared" si="5"/>
        <v>364</v>
      </c>
      <c r="E365" s="192">
        <v>1</v>
      </c>
    </row>
    <row r="366" spans="4:5" x14ac:dyDescent="0.25">
      <c r="D366" s="189">
        <f t="shared" si="5"/>
        <v>365</v>
      </c>
      <c r="E366" s="192">
        <v>1</v>
      </c>
    </row>
    <row r="367" spans="4:5" x14ac:dyDescent="0.25">
      <c r="D367" s="189">
        <f t="shared" si="5"/>
        <v>366</v>
      </c>
      <c r="E367" s="192">
        <v>1</v>
      </c>
    </row>
    <row r="368" spans="4:5" x14ac:dyDescent="0.25">
      <c r="D368" s="189">
        <f t="shared" si="5"/>
        <v>367</v>
      </c>
      <c r="E368" s="192">
        <v>1</v>
      </c>
    </row>
    <row r="369" spans="4:5" x14ac:dyDescent="0.25">
      <c r="D369" s="189">
        <f t="shared" si="5"/>
        <v>368</v>
      </c>
      <c r="E369" s="192">
        <v>0</v>
      </c>
    </row>
    <row r="370" spans="4:5" x14ac:dyDescent="0.25">
      <c r="D370" s="189">
        <f t="shared" si="5"/>
        <v>369</v>
      </c>
      <c r="E370" s="192">
        <v>1</v>
      </c>
    </row>
    <row r="371" spans="4:5" x14ac:dyDescent="0.25">
      <c r="D371" s="189">
        <f t="shared" si="5"/>
        <v>370</v>
      </c>
      <c r="E371" s="192">
        <v>0</v>
      </c>
    </row>
    <row r="372" spans="4:5" x14ac:dyDescent="0.25">
      <c r="D372" s="189">
        <f t="shared" si="5"/>
        <v>371</v>
      </c>
      <c r="E372" s="192">
        <v>1</v>
      </c>
    </row>
    <row r="373" spans="4:5" x14ac:dyDescent="0.25">
      <c r="D373" s="189">
        <f t="shared" si="5"/>
        <v>372</v>
      </c>
      <c r="E373" s="192">
        <v>1</v>
      </c>
    </row>
    <row r="374" spans="4:5" x14ac:dyDescent="0.25">
      <c r="D374" s="189">
        <f t="shared" si="5"/>
        <v>373</v>
      </c>
      <c r="E374" s="192">
        <v>1</v>
      </c>
    </row>
    <row r="375" spans="4:5" x14ac:dyDescent="0.25">
      <c r="D375" s="189">
        <f t="shared" si="5"/>
        <v>374</v>
      </c>
      <c r="E375" s="192">
        <v>1</v>
      </c>
    </row>
    <row r="376" spans="4:5" x14ac:dyDescent="0.25">
      <c r="D376" s="189">
        <f t="shared" si="5"/>
        <v>375</v>
      </c>
      <c r="E376" s="192">
        <v>0</v>
      </c>
    </row>
    <row r="377" spans="4:5" x14ac:dyDescent="0.25">
      <c r="D377" s="189">
        <f t="shared" si="5"/>
        <v>376</v>
      </c>
      <c r="E377" s="192">
        <v>1</v>
      </c>
    </row>
    <row r="378" spans="4:5" x14ac:dyDescent="0.25">
      <c r="D378" s="189">
        <f t="shared" si="5"/>
        <v>377</v>
      </c>
      <c r="E378" s="192">
        <v>1</v>
      </c>
    </row>
    <row r="379" spans="4:5" x14ac:dyDescent="0.25">
      <c r="D379" s="189">
        <f t="shared" si="5"/>
        <v>378</v>
      </c>
      <c r="E379" s="192">
        <v>1</v>
      </c>
    </row>
    <row r="380" spans="4:5" x14ac:dyDescent="0.25">
      <c r="D380" s="189">
        <f t="shared" si="5"/>
        <v>379</v>
      </c>
      <c r="E380" s="192">
        <v>0</v>
      </c>
    </row>
    <row r="381" spans="4:5" x14ac:dyDescent="0.25">
      <c r="D381" s="189">
        <f t="shared" si="5"/>
        <v>380</v>
      </c>
      <c r="E381" s="192">
        <v>1</v>
      </c>
    </row>
    <row r="382" spans="4:5" x14ac:dyDescent="0.25">
      <c r="D382" s="189">
        <f t="shared" si="5"/>
        <v>381</v>
      </c>
      <c r="E382" s="192">
        <v>1</v>
      </c>
    </row>
    <row r="383" spans="4:5" x14ac:dyDescent="0.25">
      <c r="D383" s="189">
        <f t="shared" si="5"/>
        <v>382</v>
      </c>
      <c r="E383" s="192">
        <v>1</v>
      </c>
    </row>
    <row r="384" spans="4:5" x14ac:dyDescent="0.25">
      <c r="D384" s="189">
        <f t="shared" si="5"/>
        <v>383</v>
      </c>
      <c r="E384" s="192">
        <v>0</v>
      </c>
    </row>
    <row r="385" spans="4:5" x14ac:dyDescent="0.25">
      <c r="D385" s="189">
        <f t="shared" si="5"/>
        <v>384</v>
      </c>
      <c r="E385" s="192">
        <v>1</v>
      </c>
    </row>
    <row r="386" spans="4:5" x14ac:dyDescent="0.25">
      <c r="D386" s="189">
        <f t="shared" si="5"/>
        <v>385</v>
      </c>
      <c r="E386" s="192">
        <v>1</v>
      </c>
    </row>
    <row r="387" spans="4:5" x14ac:dyDescent="0.25">
      <c r="D387" s="189">
        <f t="shared" si="5"/>
        <v>386</v>
      </c>
      <c r="E387" s="192">
        <v>1</v>
      </c>
    </row>
    <row r="388" spans="4:5" x14ac:dyDescent="0.25">
      <c r="D388" s="189">
        <f t="shared" ref="D388:D451" si="6">D387+1</f>
        <v>387</v>
      </c>
      <c r="E388" s="192">
        <v>0</v>
      </c>
    </row>
    <row r="389" spans="4:5" x14ac:dyDescent="0.25">
      <c r="D389" s="189">
        <f t="shared" si="6"/>
        <v>388</v>
      </c>
      <c r="E389" s="192">
        <v>1</v>
      </c>
    </row>
    <row r="390" spans="4:5" x14ac:dyDescent="0.25">
      <c r="D390" s="189">
        <f t="shared" si="6"/>
        <v>389</v>
      </c>
      <c r="E390" s="192">
        <v>1</v>
      </c>
    </row>
    <row r="391" spans="4:5" x14ac:dyDescent="0.25">
      <c r="D391" s="189">
        <f t="shared" si="6"/>
        <v>390</v>
      </c>
      <c r="E391" s="192">
        <v>1</v>
      </c>
    </row>
    <row r="392" spans="4:5" x14ac:dyDescent="0.25">
      <c r="D392" s="189">
        <f t="shared" si="6"/>
        <v>391</v>
      </c>
      <c r="E392" s="192">
        <v>1</v>
      </c>
    </row>
    <row r="393" spans="4:5" x14ac:dyDescent="0.25">
      <c r="D393" s="189">
        <f t="shared" si="6"/>
        <v>392</v>
      </c>
      <c r="E393" s="192">
        <v>0</v>
      </c>
    </row>
    <row r="394" spans="4:5" x14ac:dyDescent="0.25">
      <c r="D394" s="189">
        <f t="shared" si="6"/>
        <v>393</v>
      </c>
      <c r="E394" s="192">
        <v>1</v>
      </c>
    </row>
    <row r="395" spans="4:5" x14ac:dyDescent="0.25">
      <c r="D395" s="189">
        <f t="shared" si="6"/>
        <v>394</v>
      </c>
      <c r="E395" s="192">
        <v>1</v>
      </c>
    </row>
    <row r="396" spans="4:5" x14ac:dyDescent="0.25">
      <c r="D396" s="189">
        <f t="shared" si="6"/>
        <v>395</v>
      </c>
      <c r="E396" s="192">
        <v>1</v>
      </c>
    </row>
    <row r="397" spans="4:5" x14ac:dyDescent="0.25">
      <c r="D397" s="189">
        <f t="shared" si="6"/>
        <v>396</v>
      </c>
      <c r="E397" s="192">
        <v>0</v>
      </c>
    </row>
    <row r="398" spans="4:5" x14ac:dyDescent="0.25">
      <c r="D398" s="189">
        <f t="shared" si="6"/>
        <v>397</v>
      </c>
      <c r="E398" s="192">
        <v>1</v>
      </c>
    </row>
    <row r="399" spans="4:5" x14ac:dyDescent="0.25">
      <c r="D399" s="189">
        <f t="shared" si="6"/>
        <v>398</v>
      </c>
      <c r="E399" s="192">
        <v>0</v>
      </c>
    </row>
    <row r="400" spans="4:5" x14ac:dyDescent="0.25">
      <c r="D400" s="189">
        <f t="shared" si="6"/>
        <v>399</v>
      </c>
      <c r="E400" s="192">
        <v>1</v>
      </c>
    </row>
    <row r="401" spans="4:5" x14ac:dyDescent="0.25">
      <c r="D401" s="189">
        <f t="shared" si="6"/>
        <v>400</v>
      </c>
      <c r="E401" s="192">
        <v>0</v>
      </c>
    </row>
    <row r="402" spans="4:5" x14ac:dyDescent="0.25">
      <c r="D402" s="189">
        <f t="shared" si="6"/>
        <v>401</v>
      </c>
      <c r="E402" s="192">
        <v>1</v>
      </c>
    </row>
    <row r="403" spans="4:5" x14ac:dyDescent="0.25">
      <c r="D403" s="189">
        <f t="shared" si="6"/>
        <v>402</v>
      </c>
      <c r="E403" s="192">
        <v>1</v>
      </c>
    </row>
    <row r="404" spans="4:5" x14ac:dyDescent="0.25">
      <c r="D404" s="189">
        <f t="shared" si="6"/>
        <v>403</v>
      </c>
      <c r="E404" s="192">
        <v>1</v>
      </c>
    </row>
    <row r="405" spans="4:5" x14ac:dyDescent="0.25">
      <c r="D405" s="189">
        <f t="shared" si="6"/>
        <v>404</v>
      </c>
      <c r="E405" s="192">
        <v>1</v>
      </c>
    </row>
    <row r="406" spans="4:5" x14ac:dyDescent="0.25">
      <c r="D406" s="189">
        <f t="shared" si="6"/>
        <v>405</v>
      </c>
      <c r="E406" s="192">
        <v>1</v>
      </c>
    </row>
    <row r="407" spans="4:5" x14ac:dyDescent="0.25">
      <c r="D407" s="189">
        <f t="shared" si="6"/>
        <v>406</v>
      </c>
      <c r="E407" s="192">
        <v>1</v>
      </c>
    </row>
    <row r="408" spans="4:5" x14ac:dyDescent="0.25">
      <c r="D408" s="189">
        <f t="shared" si="6"/>
        <v>407</v>
      </c>
      <c r="E408" s="192">
        <v>1</v>
      </c>
    </row>
    <row r="409" spans="4:5" x14ac:dyDescent="0.25">
      <c r="D409" s="189">
        <f t="shared" si="6"/>
        <v>408</v>
      </c>
      <c r="E409" s="192">
        <v>1</v>
      </c>
    </row>
    <row r="410" spans="4:5" x14ac:dyDescent="0.25">
      <c r="D410" s="189">
        <f t="shared" si="6"/>
        <v>409</v>
      </c>
      <c r="E410" s="192">
        <v>0</v>
      </c>
    </row>
    <row r="411" spans="4:5" x14ac:dyDescent="0.25">
      <c r="D411" s="189">
        <f t="shared" si="6"/>
        <v>410</v>
      </c>
      <c r="E411" s="192">
        <v>0</v>
      </c>
    </row>
    <row r="412" spans="4:5" x14ac:dyDescent="0.25">
      <c r="D412" s="189">
        <f t="shared" si="6"/>
        <v>411</v>
      </c>
      <c r="E412" s="192">
        <v>1</v>
      </c>
    </row>
    <row r="413" spans="4:5" x14ac:dyDescent="0.25">
      <c r="D413" s="189">
        <f t="shared" si="6"/>
        <v>412</v>
      </c>
      <c r="E413" s="192">
        <v>1</v>
      </c>
    </row>
    <row r="414" spans="4:5" x14ac:dyDescent="0.25">
      <c r="D414" s="189">
        <f t="shared" si="6"/>
        <v>413</v>
      </c>
      <c r="E414" s="192">
        <v>0</v>
      </c>
    </row>
    <row r="415" spans="4:5" x14ac:dyDescent="0.25">
      <c r="D415" s="189">
        <f t="shared" si="6"/>
        <v>414</v>
      </c>
      <c r="E415" s="192">
        <v>1</v>
      </c>
    </row>
    <row r="416" spans="4:5" x14ac:dyDescent="0.25">
      <c r="D416" s="189">
        <f t="shared" si="6"/>
        <v>415</v>
      </c>
      <c r="E416" s="192">
        <v>1</v>
      </c>
    </row>
    <row r="417" spans="4:5" x14ac:dyDescent="0.25">
      <c r="D417" s="189">
        <f t="shared" si="6"/>
        <v>416</v>
      </c>
      <c r="E417" s="192">
        <v>0</v>
      </c>
    </row>
    <row r="418" spans="4:5" x14ac:dyDescent="0.25">
      <c r="D418" s="189">
        <f t="shared" si="6"/>
        <v>417</v>
      </c>
      <c r="E418" s="192">
        <v>0</v>
      </c>
    </row>
    <row r="419" spans="4:5" x14ac:dyDescent="0.25">
      <c r="D419" s="189">
        <f t="shared" si="6"/>
        <v>418</v>
      </c>
      <c r="E419" s="192">
        <v>1</v>
      </c>
    </row>
    <row r="420" spans="4:5" x14ac:dyDescent="0.25">
      <c r="D420" s="189">
        <f t="shared" si="6"/>
        <v>419</v>
      </c>
      <c r="E420" s="192">
        <v>0</v>
      </c>
    </row>
    <row r="421" spans="4:5" x14ac:dyDescent="0.25">
      <c r="D421" s="189">
        <f t="shared" si="6"/>
        <v>420</v>
      </c>
      <c r="E421" s="192">
        <v>0</v>
      </c>
    </row>
    <row r="422" spans="4:5" x14ac:dyDescent="0.25">
      <c r="D422" s="189">
        <f t="shared" si="6"/>
        <v>421</v>
      </c>
      <c r="E422" s="192">
        <v>1</v>
      </c>
    </row>
    <row r="423" spans="4:5" x14ac:dyDescent="0.25">
      <c r="D423" s="189">
        <f t="shared" si="6"/>
        <v>422</v>
      </c>
      <c r="E423" s="192">
        <v>1</v>
      </c>
    </row>
    <row r="424" spans="4:5" x14ac:dyDescent="0.25">
      <c r="D424" s="189">
        <f t="shared" si="6"/>
        <v>423</v>
      </c>
      <c r="E424" s="192">
        <v>1</v>
      </c>
    </row>
    <row r="425" spans="4:5" x14ac:dyDescent="0.25">
      <c r="D425" s="189">
        <f t="shared" si="6"/>
        <v>424</v>
      </c>
      <c r="E425" s="192">
        <v>1</v>
      </c>
    </row>
    <row r="426" spans="4:5" x14ac:dyDescent="0.25">
      <c r="D426" s="189">
        <f t="shared" si="6"/>
        <v>425</v>
      </c>
      <c r="E426" s="192">
        <v>0</v>
      </c>
    </row>
    <row r="427" spans="4:5" x14ac:dyDescent="0.25">
      <c r="D427" s="189">
        <f t="shared" si="6"/>
        <v>426</v>
      </c>
      <c r="E427" s="192">
        <v>1</v>
      </c>
    </row>
    <row r="428" spans="4:5" x14ac:dyDescent="0.25">
      <c r="D428" s="189">
        <f t="shared" si="6"/>
        <v>427</v>
      </c>
      <c r="E428" s="192">
        <v>1</v>
      </c>
    </row>
    <row r="429" spans="4:5" x14ac:dyDescent="0.25">
      <c r="D429" s="189">
        <f t="shared" si="6"/>
        <v>428</v>
      </c>
      <c r="E429" s="192">
        <v>1</v>
      </c>
    </row>
    <row r="430" spans="4:5" x14ac:dyDescent="0.25">
      <c r="D430" s="189">
        <f t="shared" si="6"/>
        <v>429</v>
      </c>
      <c r="E430" s="192">
        <v>1</v>
      </c>
    </row>
    <row r="431" spans="4:5" x14ac:dyDescent="0.25">
      <c r="D431" s="189">
        <f t="shared" si="6"/>
        <v>430</v>
      </c>
      <c r="E431" s="192">
        <v>1</v>
      </c>
    </row>
    <row r="432" spans="4:5" x14ac:dyDescent="0.25">
      <c r="D432" s="189">
        <f t="shared" si="6"/>
        <v>431</v>
      </c>
      <c r="E432" s="192">
        <v>0</v>
      </c>
    </row>
    <row r="433" spans="4:5" x14ac:dyDescent="0.25">
      <c r="D433" s="189">
        <f t="shared" si="6"/>
        <v>432</v>
      </c>
      <c r="E433" s="192">
        <v>0</v>
      </c>
    </row>
    <row r="434" spans="4:5" x14ac:dyDescent="0.25">
      <c r="D434" s="189">
        <f t="shared" si="6"/>
        <v>433</v>
      </c>
      <c r="E434" s="192">
        <v>1</v>
      </c>
    </row>
    <row r="435" spans="4:5" x14ac:dyDescent="0.25">
      <c r="D435" s="189">
        <f t="shared" si="6"/>
        <v>434</v>
      </c>
      <c r="E435" s="192">
        <v>1</v>
      </c>
    </row>
    <row r="436" spans="4:5" x14ac:dyDescent="0.25">
      <c r="D436" s="189">
        <f t="shared" si="6"/>
        <v>435</v>
      </c>
      <c r="E436" s="192">
        <v>1</v>
      </c>
    </row>
    <row r="437" spans="4:5" x14ac:dyDescent="0.25">
      <c r="D437" s="189">
        <f t="shared" si="6"/>
        <v>436</v>
      </c>
      <c r="E437" s="192">
        <v>1</v>
      </c>
    </row>
    <row r="438" spans="4:5" x14ac:dyDescent="0.25">
      <c r="D438" s="189">
        <f t="shared" si="6"/>
        <v>437</v>
      </c>
      <c r="E438" s="192">
        <v>1</v>
      </c>
    </row>
    <row r="439" spans="4:5" x14ac:dyDescent="0.25">
      <c r="D439" s="189">
        <f t="shared" si="6"/>
        <v>438</v>
      </c>
      <c r="E439" s="192">
        <v>1</v>
      </c>
    </row>
    <row r="440" spans="4:5" x14ac:dyDescent="0.25">
      <c r="D440" s="189">
        <f t="shared" si="6"/>
        <v>439</v>
      </c>
      <c r="E440" s="192">
        <v>1</v>
      </c>
    </row>
    <row r="441" spans="4:5" x14ac:dyDescent="0.25">
      <c r="D441" s="189">
        <f t="shared" si="6"/>
        <v>440</v>
      </c>
      <c r="E441" s="192">
        <v>1</v>
      </c>
    </row>
    <row r="442" spans="4:5" x14ac:dyDescent="0.25">
      <c r="D442" s="189">
        <f t="shared" si="6"/>
        <v>441</v>
      </c>
      <c r="E442" s="192">
        <v>1</v>
      </c>
    </row>
    <row r="443" spans="4:5" x14ac:dyDescent="0.25">
      <c r="D443" s="189">
        <f t="shared" si="6"/>
        <v>442</v>
      </c>
      <c r="E443" s="192">
        <v>1</v>
      </c>
    </row>
    <row r="444" spans="4:5" x14ac:dyDescent="0.25">
      <c r="D444" s="189">
        <f t="shared" si="6"/>
        <v>443</v>
      </c>
      <c r="E444" s="192">
        <v>1</v>
      </c>
    </row>
    <row r="445" spans="4:5" x14ac:dyDescent="0.25">
      <c r="D445" s="189">
        <f t="shared" si="6"/>
        <v>444</v>
      </c>
      <c r="E445" s="192">
        <v>1</v>
      </c>
    </row>
    <row r="446" spans="4:5" x14ac:dyDescent="0.25">
      <c r="D446" s="189">
        <f t="shared" si="6"/>
        <v>445</v>
      </c>
      <c r="E446" s="192">
        <v>1</v>
      </c>
    </row>
    <row r="447" spans="4:5" x14ac:dyDescent="0.25">
      <c r="D447" s="189">
        <f t="shared" si="6"/>
        <v>446</v>
      </c>
      <c r="E447" s="192">
        <v>1</v>
      </c>
    </row>
    <row r="448" spans="4:5" x14ac:dyDescent="0.25">
      <c r="D448" s="189">
        <f t="shared" si="6"/>
        <v>447</v>
      </c>
      <c r="E448" s="192">
        <v>1</v>
      </c>
    </row>
    <row r="449" spans="4:5" x14ac:dyDescent="0.25">
      <c r="D449" s="189">
        <f t="shared" si="6"/>
        <v>448</v>
      </c>
      <c r="E449" s="192">
        <v>1</v>
      </c>
    </row>
    <row r="450" spans="4:5" x14ac:dyDescent="0.25">
      <c r="D450" s="189">
        <f t="shared" si="6"/>
        <v>449</v>
      </c>
      <c r="E450" s="192">
        <v>1</v>
      </c>
    </row>
    <row r="451" spans="4:5" x14ac:dyDescent="0.25">
      <c r="D451" s="189">
        <f t="shared" si="6"/>
        <v>450</v>
      </c>
      <c r="E451" s="192">
        <v>1</v>
      </c>
    </row>
    <row r="452" spans="4:5" x14ac:dyDescent="0.25">
      <c r="D452" s="189">
        <f t="shared" ref="D452:D515" si="7">D451+1</f>
        <v>451</v>
      </c>
      <c r="E452" s="192">
        <v>1</v>
      </c>
    </row>
    <row r="453" spans="4:5" x14ac:dyDescent="0.25">
      <c r="D453" s="189">
        <f t="shared" si="7"/>
        <v>452</v>
      </c>
      <c r="E453" s="192">
        <v>1</v>
      </c>
    </row>
    <row r="454" spans="4:5" x14ac:dyDescent="0.25">
      <c r="D454" s="189">
        <f t="shared" si="7"/>
        <v>453</v>
      </c>
      <c r="E454" s="192">
        <v>1</v>
      </c>
    </row>
    <row r="455" spans="4:5" x14ac:dyDescent="0.25">
      <c r="D455" s="189">
        <f t="shared" si="7"/>
        <v>454</v>
      </c>
      <c r="E455" s="192">
        <v>1</v>
      </c>
    </row>
    <row r="456" spans="4:5" x14ac:dyDescent="0.25">
      <c r="D456" s="189">
        <f t="shared" si="7"/>
        <v>455</v>
      </c>
      <c r="E456" s="192">
        <v>1</v>
      </c>
    </row>
    <row r="457" spans="4:5" x14ac:dyDescent="0.25">
      <c r="D457" s="189">
        <f t="shared" si="7"/>
        <v>456</v>
      </c>
      <c r="E457" s="192">
        <v>1</v>
      </c>
    </row>
    <row r="458" spans="4:5" x14ac:dyDescent="0.25">
      <c r="D458" s="189">
        <f t="shared" si="7"/>
        <v>457</v>
      </c>
      <c r="E458" s="192">
        <v>1</v>
      </c>
    </row>
    <row r="459" spans="4:5" x14ac:dyDescent="0.25">
      <c r="D459" s="189">
        <f t="shared" si="7"/>
        <v>458</v>
      </c>
      <c r="E459" s="192">
        <v>1</v>
      </c>
    </row>
    <row r="460" spans="4:5" x14ac:dyDescent="0.25">
      <c r="D460" s="189">
        <f t="shared" si="7"/>
        <v>459</v>
      </c>
      <c r="E460" s="192">
        <v>0</v>
      </c>
    </row>
    <row r="461" spans="4:5" x14ac:dyDescent="0.25">
      <c r="D461" s="189">
        <f t="shared" si="7"/>
        <v>460</v>
      </c>
      <c r="E461" s="192">
        <v>1</v>
      </c>
    </row>
    <row r="462" spans="4:5" x14ac:dyDescent="0.25">
      <c r="D462" s="189">
        <f t="shared" si="7"/>
        <v>461</v>
      </c>
      <c r="E462" s="192">
        <v>1</v>
      </c>
    </row>
    <row r="463" spans="4:5" x14ac:dyDescent="0.25">
      <c r="D463" s="189">
        <f t="shared" si="7"/>
        <v>462</v>
      </c>
      <c r="E463" s="192">
        <v>0</v>
      </c>
    </row>
    <row r="464" spans="4:5" x14ac:dyDescent="0.25">
      <c r="D464" s="189">
        <f t="shared" si="7"/>
        <v>463</v>
      </c>
      <c r="E464" s="192">
        <v>1</v>
      </c>
    </row>
    <row r="465" spans="4:5" x14ac:dyDescent="0.25">
      <c r="D465" s="189">
        <f t="shared" si="7"/>
        <v>464</v>
      </c>
      <c r="E465" s="192">
        <v>1</v>
      </c>
    </row>
    <row r="466" spans="4:5" x14ac:dyDescent="0.25">
      <c r="D466" s="189">
        <f t="shared" si="7"/>
        <v>465</v>
      </c>
      <c r="E466" s="192">
        <v>1</v>
      </c>
    </row>
    <row r="467" spans="4:5" x14ac:dyDescent="0.25">
      <c r="D467" s="189">
        <f t="shared" si="7"/>
        <v>466</v>
      </c>
      <c r="E467" s="192">
        <v>0</v>
      </c>
    </row>
    <row r="468" spans="4:5" x14ac:dyDescent="0.25">
      <c r="D468" s="189">
        <f t="shared" si="7"/>
        <v>467</v>
      </c>
      <c r="E468" s="192">
        <v>1</v>
      </c>
    </row>
    <row r="469" spans="4:5" x14ac:dyDescent="0.25">
      <c r="D469" s="189">
        <f t="shared" si="7"/>
        <v>468</v>
      </c>
      <c r="E469" s="192">
        <v>0</v>
      </c>
    </row>
    <row r="470" spans="4:5" x14ac:dyDescent="0.25">
      <c r="D470" s="189">
        <f t="shared" si="7"/>
        <v>469</v>
      </c>
      <c r="E470" s="192">
        <v>1</v>
      </c>
    </row>
    <row r="471" spans="4:5" x14ac:dyDescent="0.25">
      <c r="D471" s="189">
        <f t="shared" si="7"/>
        <v>470</v>
      </c>
      <c r="E471" s="192">
        <v>1</v>
      </c>
    </row>
    <row r="472" spans="4:5" x14ac:dyDescent="0.25">
      <c r="D472" s="189">
        <f t="shared" si="7"/>
        <v>471</v>
      </c>
      <c r="E472" s="192">
        <v>1</v>
      </c>
    </row>
    <row r="473" spans="4:5" x14ac:dyDescent="0.25">
      <c r="D473" s="189">
        <f t="shared" si="7"/>
        <v>472</v>
      </c>
      <c r="E473" s="192">
        <v>1</v>
      </c>
    </row>
    <row r="474" spans="4:5" x14ac:dyDescent="0.25">
      <c r="D474" s="189">
        <f t="shared" si="7"/>
        <v>473</v>
      </c>
      <c r="E474" s="192">
        <v>1</v>
      </c>
    </row>
    <row r="475" spans="4:5" x14ac:dyDescent="0.25">
      <c r="D475" s="189">
        <f t="shared" si="7"/>
        <v>474</v>
      </c>
      <c r="E475" s="192">
        <v>1</v>
      </c>
    </row>
    <row r="476" spans="4:5" x14ac:dyDescent="0.25">
      <c r="D476" s="189">
        <f t="shared" si="7"/>
        <v>475</v>
      </c>
      <c r="E476" s="192">
        <v>0</v>
      </c>
    </row>
    <row r="477" spans="4:5" x14ac:dyDescent="0.25">
      <c r="D477" s="189">
        <f t="shared" si="7"/>
        <v>476</v>
      </c>
      <c r="E477" s="192">
        <v>0</v>
      </c>
    </row>
    <row r="478" spans="4:5" x14ac:dyDescent="0.25">
      <c r="D478" s="189">
        <f t="shared" si="7"/>
        <v>477</v>
      </c>
      <c r="E478" s="192">
        <v>1</v>
      </c>
    </row>
    <row r="479" spans="4:5" x14ac:dyDescent="0.25">
      <c r="D479" s="189">
        <f t="shared" si="7"/>
        <v>478</v>
      </c>
      <c r="E479" s="192">
        <v>1</v>
      </c>
    </row>
    <row r="480" spans="4:5" x14ac:dyDescent="0.25">
      <c r="D480" s="189">
        <f t="shared" si="7"/>
        <v>479</v>
      </c>
      <c r="E480" s="192">
        <v>0</v>
      </c>
    </row>
    <row r="481" spans="4:5" x14ac:dyDescent="0.25">
      <c r="D481" s="189">
        <f t="shared" si="7"/>
        <v>480</v>
      </c>
      <c r="E481" s="192">
        <v>1</v>
      </c>
    </row>
    <row r="482" spans="4:5" x14ac:dyDescent="0.25">
      <c r="D482" s="189">
        <f t="shared" si="7"/>
        <v>481</v>
      </c>
      <c r="E482" s="192">
        <v>1</v>
      </c>
    </row>
    <row r="483" spans="4:5" x14ac:dyDescent="0.25">
      <c r="D483" s="189">
        <f t="shared" si="7"/>
        <v>482</v>
      </c>
      <c r="E483" s="192">
        <v>1</v>
      </c>
    </row>
    <row r="484" spans="4:5" x14ac:dyDescent="0.25">
      <c r="D484" s="189">
        <f t="shared" si="7"/>
        <v>483</v>
      </c>
      <c r="E484" s="192">
        <v>1</v>
      </c>
    </row>
    <row r="485" spans="4:5" x14ac:dyDescent="0.25">
      <c r="D485" s="189">
        <f t="shared" si="7"/>
        <v>484</v>
      </c>
      <c r="E485" s="192">
        <v>1</v>
      </c>
    </row>
    <row r="486" spans="4:5" x14ac:dyDescent="0.25">
      <c r="D486" s="189">
        <f t="shared" si="7"/>
        <v>485</v>
      </c>
      <c r="E486" s="192">
        <v>1</v>
      </c>
    </row>
    <row r="487" spans="4:5" x14ac:dyDescent="0.25">
      <c r="D487" s="189">
        <f t="shared" si="7"/>
        <v>486</v>
      </c>
      <c r="E487" s="192">
        <v>0</v>
      </c>
    </row>
    <row r="488" spans="4:5" x14ac:dyDescent="0.25">
      <c r="D488" s="189">
        <f t="shared" si="7"/>
        <v>487</v>
      </c>
      <c r="E488" s="192">
        <v>0</v>
      </c>
    </row>
    <row r="489" spans="4:5" x14ac:dyDescent="0.25">
      <c r="D489" s="189">
        <f t="shared" si="7"/>
        <v>488</v>
      </c>
      <c r="E489" s="192">
        <v>1</v>
      </c>
    </row>
    <row r="490" spans="4:5" x14ac:dyDescent="0.25">
      <c r="D490" s="189">
        <f t="shared" si="7"/>
        <v>489</v>
      </c>
      <c r="E490" s="192">
        <v>1</v>
      </c>
    </row>
    <row r="491" spans="4:5" x14ac:dyDescent="0.25">
      <c r="D491" s="189">
        <f t="shared" si="7"/>
        <v>490</v>
      </c>
      <c r="E491" s="192">
        <v>1</v>
      </c>
    </row>
    <row r="492" spans="4:5" x14ac:dyDescent="0.25">
      <c r="D492" s="189">
        <f t="shared" si="7"/>
        <v>491</v>
      </c>
      <c r="E492" s="192">
        <v>0</v>
      </c>
    </row>
    <row r="493" spans="4:5" x14ac:dyDescent="0.25">
      <c r="D493" s="189">
        <f t="shared" si="7"/>
        <v>492</v>
      </c>
      <c r="E493" s="192">
        <v>0</v>
      </c>
    </row>
    <row r="494" spans="4:5" x14ac:dyDescent="0.25">
      <c r="D494" s="189">
        <f t="shared" si="7"/>
        <v>493</v>
      </c>
      <c r="E494" s="192">
        <v>0</v>
      </c>
    </row>
    <row r="495" spans="4:5" x14ac:dyDescent="0.25">
      <c r="D495" s="189">
        <f t="shared" si="7"/>
        <v>494</v>
      </c>
      <c r="E495" s="192">
        <v>1</v>
      </c>
    </row>
    <row r="496" spans="4:5" x14ac:dyDescent="0.25">
      <c r="D496" s="189">
        <f t="shared" si="7"/>
        <v>495</v>
      </c>
      <c r="E496" s="192">
        <v>1</v>
      </c>
    </row>
    <row r="497" spans="4:5" x14ac:dyDescent="0.25">
      <c r="D497" s="189">
        <f t="shared" si="7"/>
        <v>496</v>
      </c>
      <c r="E497" s="192">
        <v>1</v>
      </c>
    </row>
    <row r="498" spans="4:5" x14ac:dyDescent="0.25">
      <c r="D498" s="189">
        <f t="shared" si="7"/>
        <v>497</v>
      </c>
      <c r="E498" s="192">
        <v>1</v>
      </c>
    </row>
    <row r="499" spans="4:5" x14ac:dyDescent="0.25">
      <c r="D499" s="189">
        <f t="shared" si="7"/>
        <v>498</v>
      </c>
      <c r="E499" s="192">
        <v>1</v>
      </c>
    </row>
    <row r="500" spans="4:5" x14ac:dyDescent="0.25">
      <c r="D500" s="189">
        <f t="shared" si="7"/>
        <v>499</v>
      </c>
      <c r="E500" s="192">
        <v>0</v>
      </c>
    </row>
    <row r="501" spans="4:5" x14ac:dyDescent="0.25">
      <c r="D501" s="189">
        <f t="shared" si="7"/>
        <v>500</v>
      </c>
      <c r="E501" s="192">
        <v>0</v>
      </c>
    </row>
    <row r="502" spans="4:5" x14ac:dyDescent="0.25">
      <c r="D502" s="189">
        <f t="shared" si="7"/>
        <v>501</v>
      </c>
      <c r="E502" s="192">
        <v>1</v>
      </c>
    </row>
    <row r="503" spans="4:5" x14ac:dyDescent="0.25">
      <c r="D503" s="189">
        <f t="shared" si="7"/>
        <v>502</v>
      </c>
      <c r="E503" s="192">
        <v>0</v>
      </c>
    </row>
    <row r="504" spans="4:5" x14ac:dyDescent="0.25">
      <c r="D504" s="189">
        <f t="shared" si="7"/>
        <v>503</v>
      </c>
      <c r="E504" s="192">
        <v>1</v>
      </c>
    </row>
    <row r="505" spans="4:5" x14ac:dyDescent="0.25">
      <c r="D505" s="189">
        <f t="shared" si="7"/>
        <v>504</v>
      </c>
      <c r="E505" s="192">
        <v>0</v>
      </c>
    </row>
    <row r="506" spans="4:5" x14ac:dyDescent="0.25">
      <c r="D506" s="189">
        <f t="shared" si="7"/>
        <v>505</v>
      </c>
      <c r="E506" s="192">
        <v>1</v>
      </c>
    </row>
    <row r="507" spans="4:5" x14ac:dyDescent="0.25">
      <c r="D507" s="189">
        <f t="shared" si="7"/>
        <v>506</v>
      </c>
      <c r="E507" s="192">
        <v>1</v>
      </c>
    </row>
    <row r="508" spans="4:5" x14ac:dyDescent="0.25">
      <c r="D508" s="189">
        <f t="shared" si="7"/>
        <v>507</v>
      </c>
      <c r="E508" s="192">
        <v>1</v>
      </c>
    </row>
    <row r="509" spans="4:5" x14ac:dyDescent="0.25">
      <c r="D509" s="189">
        <f t="shared" si="7"/>
        <v>508</v>
      </c>
      <c r="E509" s="192">
        <v>1</v>
      </c>
    </row>
    <row r="510" spans="4:5" x14ac:dyDescent="0.25">
      <c r="D510" s="189">
        <f t="shared" si="7"/>
        <v>509</v>
      </c>
      <c r="E510" s="192">
        <v>0</v>
      </c>
    </row>
    <row r="511" spans="4:5" x14ac:dyDescent="0.25">
      <c r="D511" s="189">
        <f t="shared" si="7"/>
        <v>510</v>
      </c>
      <c r="E511" s="192">
        <v>1</v>
      </c>
    </row>
    <row r="512" spans="4:5" x14ac:dyDescent="0.25">
      <c r="D512" s="189">
        <f t="shared" si="7"/>
        <v>511</v>
      </c>
      <c r="E512" s="192">
        <v>1</v>
      </c>
    </row>
    <row r="513" spans="4:5" x14ac:dyDescent="0.25">
      <c r="D513" s="189">
        <f t="shared" si="7"/>
        <v>512</v>
      </c>
      <c r="E513" s="192">
        <v>0</v>
      </c>
    </row>
    <row r="514" spans="4:5" x14ac:dyDescent="0.25">
      <c r="D514" s="189">
        <f t="shared" si="7"/>
        <v>513</v>
      </c>
      <c r="E514" s="192">
        <v>1</v>
      </c>
    </row>
    <row r="515" spans="4:5" x14ac:dyDescent="0.25">
      <c r="D515" s="189">
        <f t="shared" si="7"/>
        <v>514</v>
      </c>
      <c r="E515" s="192">
        <v>1</v>
      </c>
    </row>
    <row r="516" spans="4:5" x14ac:dyDescent="0.25">
      <c r="D516" s="189">
        <f t="shared" ref="D516:D579" si="8">D515+1</f>
        <v>515</v>
      </c>
      <c r="E516" s="192">
        <v>1</v>
      </c>
    </row>
    <row r="517" spans="4:5" x14ac:dyDescent="0.25">
      <c r="D517" s="189">
        <f t="shared" si="8"/>
        <v>516</v>
      </c>
      <c r="E517" s="192">
        <v>1</v>
      </c>
    </row>
    <row r="518" spans="4:5" x14ac:dyDescent="0.25">
      <c r="D518" s="189">
        <f t="shared" si="8"/>
        <v>517</v>
      </c>
      <c r="E518" s="192">
        <v>0</v>
      </c>
    </row>
    <row r="519" spans="4:5" x14ac:dyDescent="0.25">
      <c r="D519" s="189">
        <f t="shared" si="8"/>
        <v>518</v>
      </c>
      <c r="E519" s="192">
        <v>1</v>
      </c>
    </row>
    <row r="520" spans="4:5" x14ac:dyDescent="0.25">
      <c r="D520" s="189">
        <f t="shared" si="8"/>
        <v>519</v>
      </c>
      <c r="E520" s="192">
        <v>1</v>
      </c>
    </row>
    <row r="521" spans="4:5" x14ac:dyDescent="0.25">
      <c r="D521" s="189">
        <f t="shared" si="8"/>
        <v>520</v>
      </c>
      <c r="E521" s="192">
        <v>1</v>
      </c>
    </row>
    <row r="522" spans="4:5" x14ac:dyDescent="0.25">
      <c r="D522" s="189">
        <f t="shared" si="8"/>
        <v>521</v>
      </c>
      <c r="E522" s="192">
        <v>1</v>
      </c>
    </row>
    <row r="523" spans="4:5" x14ac:dyDescent="0.25">
      <c r="D523" s="189">
        <f t="shared" si="8"/>
        <v>522</v>
      </c>
      <c r="E523" s="192">
        <v>1</v>
      </c>
    </row>
    <row r="524" spans="4:5" x14ac:dyDescent="0.25">
      <c r="D524" s="189">
        <f t="shared" si="8"/>
        <v>523</v>
      </c>
      <c r="E524" s="192">
        <v>1</v>
      </c>
    </row>
    <row r="525" spans="4:5" x14ac:dyDescent="0.25">
      <c r="D525" s="189">
        <f t="shared" si="8"/>
        <v>524</v>
      </c>
      <c r="E525" s="192">
        <v>1</v>
      </c>
    </row>
    <row r="526" spans="4:5" x14ac:dyDescent="0.25">
      <c r="D526" s="189">
        <f t="shared" si="8"/>
        <v>525</v>
      </c>
      <c r="E526" s="192">
        <v>1</v>
      </c>
    </row>
    <row r="527" spans="4:5" x14ac:dyDescent="0.25">
      <c r="D527" s="189">
        <f t="shared" si="8"/>
        <v>526</v>
      </c>
      <c r="E527" s="192">
        <v>1</v>
      </c>
    </row>
    <row r="528" spans="4:5" x14ac:dyDescent="0.25">
      <c r="D528" s="189">
        <f t="shared" si="8"/>
        <v>527</v>
      </c>
      <c r="E528" s="192">
        <v>1</v>
      </c>
    </row>
    <row r="529" spans="4:5" x14ac:dyDescent="0.25">
      <c r="D529" s="189">
        <f t="shared" si="8"/>
        <v>528</v>
      </c>
      <c r="E529" s="192">
        <v>1</v>
      </c>
    </row>
    <row r="530" spans="4:5" x14ac:dyDescent="0.25">
      <c r="D530" s="189">
        <f t="shared" si="8"/>
        <v>529</v>
      </c>
      <c r="E530" s="192">
        <v>1</v>
      </c>
    </row>
    <row r="531" spans="4:5" x14ac:dyDescent="0.25">
      <c r="D531" s="189">
        <f t="shared" si="8"/>
        <v>530</v>
      </c>
      <c r="E531" s="192">
        <v>1</v>
      </c>
    </row>
    <row r="532" spans="4:5" x14ac:dyDescent="0.25">
      <c r="D532" s="189">
        <f t="shared" si="8"/>
        <v>531</v>
      </c>
      <c r="E532" s="192">
        <v>1</v>
      </c>
    </row>
    <row r="533" spans="4:5" x14ac:dyDescent="0.25">
      <c r="D533" s="189">
        <f t="shared" si="8"/>
        <v>532</v>
      </c>
      <c r="E533" s="192">
        <v>1</v>
      </c>
    </row>
    <row r="534" spans="4:5" x14ac:dyDescent="0.25">
      <c r="D534" s="189">
        <f t="shared" si="8"/>
        <v>533</v>
      </c>
      <c r="E534" s="192">
        <v>1</v>
      </c>
    </row>
    <row r="535" spans="4:5" x14ac:dyDescent="0.25">
      <c r="D535" s="189">
        <f t="shared" si="8"/>
        <v>534</v>
      </c>
      <c r="E535" s="192">
        <v>1</v>
      </c>
    </row>
    <row r="536" spans="4:5" x14ac:dyDescent="0.25">
      <c r="D536" s="189">
        <f t="shared" si="8"/>
        <v>535</v>
      </c>
      <c r="E536" s="192">
        <v>0</v>
      </c>
    </row>
    <row r="537" spans="4:5" x14ac:dyDescent="0.25">
      <c r="D537" s="189">
        <f t="shared" si="8"/>
        <v>536</v>
      </c>
      <c r="E537" s="192">
        <v>1</v>
      </c>
    </row>
    <row r="538" spans="4:5" x14ac:dyDescent="0.25">
      <c r="D538" s="189">
        <f t="shared" si="8"/>
        <v>537</v>
      </c>
      <c r="E538" s="192">
        <v>1</v>
      </c>
    </row>
    <row r="539" spans="4:5" x14ac:dyDescent="0.25">
      <c r="D539" s="189">
        <f t="shared" si="8"/>
        <v>538</v>
      </c>
      <c r="E539" s="192">
        <v>1</v>
      </c>
    </row>
    <row r="540" spans="4:5" x14ac:dyDescent="0.25">
      <c r="D540" s="189">
        <f t="shared" si="8"/>
        <v>539</v>
      </c>
      <c r="E540" s="192">
        <v>1</v>
      </c>
    </row>
    <row r="541" spans="4:5" x14ac:dyDescent="0.25">
      <c r="D541" s="189">
        <f t="shared" si="8"/>
        <v>540</v>
      </c>
      <c r="E541" s="192">
        <v>1</v>
      </c>
    </row>
    <row r="542" spans="4:5" x14ac:dyDescent="0.25">
      <c r="D542" s="189">
        <f t="shared" si="8"/>
        <v>541</v>
      </c>
      <c r="E542" s="192">
        <v>1</v>
      </c>
    </row>
    <row r="543" spans="4:5" x14ac:dyDescent="0.25">
      <c r="D543" s="189">
        <f t="shared" si="8"/>
        <v>542</v>
      </c>
      <c r="E543" s="192">
        <v>1</v>
      </c>
    </row>
    <row r="544" spans="4:5" x14ac:dyDescent="0.25">
      <c r="D544" s="189">
        <f t="shared" si="8"/>
        <v>543</v>
      </c>
      <c r="E544" s="192">
        <v>1</v>
      </c>
    </row>
    <row r="545" spans="4:5" x14ac:dyDescent="0.25">
      <c r="D545" s="189">
        <f t="shared" si="8"/>
        <v>544</v>
      </c>
      <c r="E545" s="192">
        <v>1</v>
      </c>
    </row>
    <row r="546" spans="4:5" x14ac:dyDescent="0.25">
      <c r="D546" s="189">
        <f t="shared" si="8"/>
        <v>545</v>
      </c>
      <c r="E546" s="192">
        <v>0</v>
      </c>
    </row>
    <row r="547" spans="4:5" x14ac:dyDescent="0.25">
      <c r="D547" s="189">
        <f t="shared" si="8"/>
        <v>546</v>
      </c>
      <c r="E547" s="192">
        <v>0</v>
      </c>
    </row>
    <row r="548" spans="4:5" x14ac:dyDescent="0.25">
      <c r="D548" s="189">
        <f t="shared" si="8"/>
        <v>547</v>
      </c>
      <c r="E548" s="192">
        <v>0</v>
      </c>
    </row>
    <row r="549" spans="4:5" x14ac:dyDescent="0.25">
      <c r="D549" s="189">
        <f t="shared" si="8"/>
        <v>548</v>
      </c>
      <c r="E549" s="192">
        <v>1</v>
      </c>
    </row>
    <row r="550" spans="4:5" x14ac:dyDescent="0.25">
      <c r="D550" s="189">
        <f t="shared" si="8"/>
        <v>549</v>
      </c>
      <c r="E550" s="192">
        <v>1</v>
      </c>
    </row>
    <row r="551" spans="4:5" x14ac:dyDescent="0.25">
      <c r="D551" s="189">
        <f t="shared" si="8"/>
        <v>550</v>
      </c>
      <c r="E551" s="192">
        <v>0</v>
      </c>
    </row>
    <row r="552" spans="4:5" x14ac:dyDescent="0.25">
      <c r="D552" s="189">
        <f t="shared" si="8"/>
        <v>551</v>
      </c>
      <c r="E552" s="192">
        <v>1</v>
      </c>
    </row>
    <row r="553" spans="4:5" x14ac:dyDescent="0.25">
      <c r="D553" s="189">
        <f t="shared" si="8"/>
        <v>552</v>
      </c>
      <c r="E553" s="192">
        <v>1</v>
      </c>
    </row>
    <row r="554" spans="4:5" x14ac:dyDescent="0.25">
      <c r="D554" s="189">
        <f t="shared" si="8"/>
        <v>553</v>
      </c>
      <c r="E554" s="192">
        <v>1</v>
      </c>
    </row>
    <row r="555" spans="4:5" x14ac:dyDescent="0.25">
      <c r="D555" s="189">
        <f t="shared" si="8"/>
        <v>554</v>
      </c>
      <c r="E555" s="192">
        <v>1</v>
      </c>
    </row>
    <row r="556" spans="4:5" x14ac:dyDescent="0.25">
      <c r="D556" s="189">
        <f t="shared" si="8"/>
        <v>555</v>
      </c>
      <c r="E556" s="192">
        <v>1</v>
      </c>
    </row>
    <row r="557" spans="4:5" x14ac:dyDescent="0.25">
      <c r="D557" s="189">
        <f t="shared" si="8"/>
        <v>556</v>
      </c>
      <c r="E557" s="192">
        <v>1</v>
      </c>
    </row>
    <row r="558" spans="4:5" x14ac:dyDescent="0.25">
      <c r="D558" s="189">
        <f t="shared" si="8"/>
        <v>557</v>
      </c>
      <c r="E558" s="192">
        <v>1</v>
      </c>
    </row>
    <row r="559" spans="4:5" x14ac:dyDescent="0.25">
      <c r="D559" s="189">
        <f t="shared" si="8"/>
        <v>558</v>
      </c>
      <c r="E559" s="192">
        <v>1</v>
      </c>
    </row>
    <row r="560" spans="4:5" x14ac:dyDescent="0.25">
      <c r="D560" s="189">
        <f t="shared" si="8"/>
        <v>559</v>
      </c>
      <c r="E560" s="192">
        <v>1</v>
      </c>
    </row>
    <row r="561" spans="4:5" x14ac:dyDescent="0.25">
      <c r="D561" s="189">
        <f t="shared" si="8"/>
        <v>560</v>
      </c>
      <c r="E561" s="192">
        <v>1</v>
      </c>
    </row>
    <row r="562" spans="4:5" x14ac:dyDescent="0.25">
      <c r="D562" s="189">
        <f t="shared" si="8"/>
        <v>561</v>
      </c>
      <c r="E562" s="192">
        <v>1</v>
      </c>
    </row>
    <row r="563" spans="4:5" x14ac:dyDescent="0.25">
      <c r="D563" s="189">
        <f t="shared" si="8"/>
        <v>562</v>
      </c>
      <c r="E563" s="192">
        <v>1</v>
      </c>
    </row>
    <row r="564" spans="4:5" x14ac:dyDescent="0.25">
      <c r="D564" s="189">
        <f t="shared" si="8"/>
        <v>563</v>
      </c>
      <c r="E564" s="192">
        <v>1</v>
      </c>
    </row>
    <row r="565" spans="4:5" x14ac:dyDescent="0.25">
      <c r="D565" s="189">
        <f t="shared" si="8"/>
        <v>564</v>
      </c>
      <c r="E565" s="192">
        <v>1</v>
      </c>
    </row>
    <row r="566" spans="4:5" x14ac:dyDescent="0.25">
      <c r="D566" s="189">
        <f t="shared" si="8"/>
        <v>565</v>
      </c>
      <c r="E566" s="192">
        <v>1</v>
      </c>
    </row>
    <row r="567" spans="4:5" x14ac:dyDescent="0.25">
      <c r="D567" s="189">
        <f t="shared" si="8"/>
        <v>566</v>
      </c>
      <c r="E567" s="192">
        <v>1</v>
      </c>
    </row>
    <row r="568" spans="4:5" x14ac:dyDescent="0.25">
      <c r="D568" s="189">
        <f t="shared" si="8"/>
        <v>567</v>
      </c>
      <c r="E568" s="192">
        <v>0</v>
      </c>
    </row>
    <row r="569" spans="4:5" x14ac:dyDescent="0.25">
      <c r="D569" s="189">
        <f t="shared" si="8"/>
        <v>568</v>
      </c>
      <c r="E569" s="192">
        <v>0</v>
      </c>
    </row>
    <row r="570" spans="4:5" x14ac:dyDescent="0.25">
      <c r="D570" s="189">
        <f t="shared" si="8"/>
        <v>569</v>
      </c>
      <c r="E570" s="192">
        <v>1</v>
      </c>
    </row>
    <row r="571" spans="4:5" x14ac:dyDescent="0.25">
      <c r="D571" s="189">
        <f t="shared" si="8"/>
        <v>570</v>
      </c>
      <c r="E571" s="192">
        <v>0</v>
      </c>
    </row>
    <row r="572" spans="4:5" x14ac:dyDescent="0.25">
      <c r="D572" s="189">
        <f t="shared" si="8"/>
        <v>571</v>
      </c>
      <c r="E572" s="192">
        <v>0</v>
      </c>
    </row>
    <row r="573" spans="4:5" x14ac:dyDescent="0.25">
      <c r="D573" s="189">
        <f t="shared" si="8"/>
        <v>572</v>
      </c>
      <c r="E573" s="192">
        <v>1</v>
      </c>
    </row>
    <row r="574" spans="4:5" x14ac:dyDescent="0.25">
      <c r="D574" s="189">
        <f t="shared" si="8"/>
        <v>573</v>
      </c>
      <c r="E574" s="192">
        <v>1</v>
      </c>
    </row>
    <row r="575" spans="4:5" x14ac:dyDescent="0.25">
      <c r="D575" s="189">
        <f t="shared" si="8"/>
        <v>574</v>
      </c>
      <c r="E575" s="192">
        <v>0</v>
      </c>
    </row>
    <row r="576" spans="4:5" x14ac:dyDescent="0.25">
      <c r="D576" s="189">
        <f t="shared" si="8"/>
        <v>575</v>
      </c>
      <c r="E576" s="192">
        <v>1</v>
      </c>
    </row>
    <row r="577" spans="4:5" x14ac:dyDescent="0.25">
      <c r="D577" s="189">
        <f t="shared" si="8"/>
        <v>576</v>
      </c>
      <c r="E577" s="192">
        <v>1</v>
      </c>
    </row>
    <row r="578" spans="4:5" x14ac:dyDescent="0.25">
      <c r="D578" s="189">
        <f t="shared" si="8"/>
        <v>577</v>
      </c>
      <c r="E578" s="192">
        <v>1</v>
      </c>
    </row>
    <row r="579" spans="4:5" x14ac:dyDescent="0.25">
      <c r="D579" s="189">
        <f t="shared" si="8"/>
        <v>578</v>
      </c>
      <c r="E579" s="192">
        <v>1</v>
      </c>
    </row>
    <row r="580" spans="4:5" x14ac:dyDescent="0.25">
      <c r="D580" s="189">
        <f t="shared" ref="D580:D643" si="9">D579+1</f>
        <v>579</v>
      </c>
      <c r="E580" s="192">
        <v>0</v>
      </c>
    </row>
    <row r="581" spans="4:5" x14ac:dyDescent="0.25">
      <c r="D581" s="189">
        <f t="shared" si="9"/>
        <v>580</v>
      </c>
      <c r="E581" s="192">
        <v>1</v>
      </c>
    </row>
    <row r="582" spans="4:5" x14ac:dyDescent="0.25">
      <c r="D582" s="189">
        <f t="shared" si="9"/>
        <v>581</v>
      </c>
      <c r="E582" s="192">
        <v>1</v>
      </c>
    </row>
    <row r="583" spans="4:5" x14ac:dyDescent="0.25">
      <c r="D583" s="189">
        <f t="shared" si="9"/>
        <v>582</v>
      </c>
      <c r="E583" s="192">
        <v>0</v>
      </c>
    </row>
    <row r="584" spans="4:5" x14ac:dyDescent="0.25">
      <c r="D584" s="189">
        <f t="shared" si="9"/>
        <v>583</v>
      </c>
      <c r="E584" s="192">
        <v>0</v>
      </c>
    </row>
    <row r="585" spans="4:5" x14ac:dyDescent="0.25">
      <c r="D585" s="189">
        <f t="shared" si="9"/>
        <v>584</v>
      </c>
      <c r="E585" s="192">
        <v>1</v>
      </c>
    </row>
    <row r="586" spans="4:5" x14ac:dyDescent="0.25">
      <c r="D586" s="189">
        <f t="shared" si="9"/>
        <v>585</v>
      </c>
      <c r="E586" s="192">
        <v>1</v>
      </c>
    </row>
    <row r="587" spans="4:5" x14ac:dyDescent="0.25">
      <c r="D587" s="189">
        <f t="shared" si="9"/>
        <v>586</v>
      </c>
      <c r="E587" s="192">
        <v>1</v>
      </c>
    </row>
    <row r="588" spans="4:5" x14ac:dyDescent="0.25">
      <c r="D588" s="189">
        <f t="shared" si="9"/>
        <v>587</v>
      </c>
      <c r="E588" s="192">
        <v>1</v>
      </c>
    </row>
    <row r="589" spans="4:5" x14ac:dyDescent="0.25">
      <c r="D589" s="189">
        <f t="shared" si="9"/>
        <v>588</v>
      </c>
      <c r="E589" s="192">
        <v>1</v>
      </c>
    </row>
    <row r="590" spans="4:5" x14ac:dyDescent="0.25">
      <c r="D590" s="189">
        <f t="shared" si="9"/>
        <v>589</v>
      </c>
      <c r="E590" s="192">
        <v>1</v>
      </c>
    </row>
    <row r="591" spans="4:5" x14ac:dyDescent="0.25">
      <c r="D591" s="189">
        <f t="shared" si="9"/>
        <v>590</v>
      </c>
      <c r="E591" s="192">
        <v>0</v>
      </c>
    </row>
    <row r="592" spans="4:5" x14ac:dyDescent="0.25">
      <c r="D592" s="189">
        <f t="shared" si="9"/>
        <v>591</v>
      </c>
      <c r="E592" s="192">
        <v>1</v>
      </c>
    </row>
    <row r="593" spans="4:5" x14ac:dyDescent="0.25">
      <c r="D593" s="189">
        <f t="shared" si="9"/>
        <v>592</v>
      </c>
      <c r="E593" s="192">
        <v>0</v>
      </c>
    </row>
    <row r="594" spans="4:5" x14ac:dyDescent="0.25">
      <c r="D594" s="189">
        <f t="shared" si="9"/>
        <v>593</v>
      </c>
      <c r="E594" s="192">
        <v>1</v>
      </c>
    </row>
    <row r="595" spans="4:5" x14ac:dyDescent="0.25">
      <c r="D595" s="189">
        <f t="shared" si="9"/>
        <v>594</v>
      </c>
      <c r="E595" s="192">
        <v>1</v>
      </c>
    </row>
    <row r="596" spans="4:5" x14ac:dyDescent="0.25">
      <c r="D596" s="189">
        <f t="shared" si="9"/>
        <v>595</v>
      </c>
      <c r="E596" s="192">
        <v>0</v>
      </c>
    </row>
    <row r="597" spans="4:5" x14ac:dyDescent="0.25">
      <c r="D597" s="189">
        <f t="shared" si="9"/>
        <v>596</v>
      </c>
      <c r="E597" s="192">
        <v>1</v>
      </c>
    </row>
    <row r="598" spans="4:5" x14ac:dyDescent="0.25">
      <c r="D598" s="189">
        <f t="shared" si="9"/>
        <v>597</v>
      </c>
      <c r="E598" s="192">
        <v>1</v>
      </c>
    </row>
    <row r="599" spans="4:5" x14ac:dyDescent="0.25">
      <c r="D599" s="189">
        <f t="shared" si="9"/>
        <v>598</v>
      </c>
      <c r="E599" s="192">
        <v>1</v>
      </c>
    </row>
    <row r="600" spans="4:5" x14ac:dyDescent="0.25">
      <c r="D600" s="189">
        <f t="shared" si="9"/>
        <v>599</v>
      </c>
      <c r="E600" s="192">
        <v>1</v>
      </c>
    </row>
    <row r="601" spans="4:5" x14ac:dyDescent="0.25">
      <c r="D601" s="189">
        <f t="shared" si="9"/>
        <v>600</v>
      </c>
      <c r="E601" s="192">
        <v>1</v>
      </c>
    </row>
    <row r="602" spans="4:5" x14ac:dyDescent="0.25">
      <c r="D602" s="189">
        <f t="shared" si="9"/>
        <v>601</v>
      </c>
      <c r="E602" s="192">
        <v>1</v>
      </c>
    </row>
    <row r="603" spans="4:5" x14ac:dyDescent="0.25">
      <c r="D603" s="189">
        <f t="shared" si="9"/>
        <v>602</v>
      </c>
      <c r="E603" s="192">
        <v>1</v>
      </c>
    </row>
    <row r="604" spans="4:5" x14ac:dyDescent="0.25">
      <c r="D604" s="189">
        <f t="shared" si="9"/>
        <v>603</v>
      </c>
      <c r="E604" s="192">
        <v>1</v>
      </c>
    </row>
    <row r="605" spans="4:5" x14ac:dyDescent="0.25">
      <c r="D605" s="189">
        <f t="shared" si="9"/>
        <v>604</v>
      </c>
      <c r="E605" s="192">
        <v>1</v>
      </c>
    </row>
    <row r="606" spans="4:5" x14ac:dyDescent="0.25">
      <c r="D606" s="189">
        <f t="shared" si="9"/>
        <v>605</v>
      </c>
      <c r="E606" s="192">
        <v>1</v>
      </c>
    </row>
    <row r="607" spans="4:5" x14ac:dyDescent="0.25">
      <c r="D607" s="189">
        <f t="shared" si="9"/>
        <v>606</v>
      </c>
      <c r="E607" s="192">
        <v>0</v>
      </c>
    </row>
    <row r="608" spans="4:5" x14ac:dyDescent="0.25">
      <c r="D608" s="189">
        <f t="shared" si="9"/>
        <v>607</v>
      </c>
      <c r="E608" s="192">
        <v>1</v>
      </c>
    </row>
    <row r="609" spans="4:5" x14ac:dyDescent="0.25">
      <c r="D609" s="189">
        <f t="shared" si="9"/>
        <v>608</v>
      </c>
      <c r="E609" s="192">
        <v>0</v>
      </c>
    </row>
    <row r="610" spans="4:5" x14ac:dyDescent="0.25">
      <c r="D610" s="189">
        <f t="shared" si="9"/>
        <v>609</v>
      </c>
      <c r="E610" s="192">
        <v>1</v>
      </c>
    </row>
    <row r="611" spans="4:5" x14ac:dyDescent="0.25">
      <c r="D611" s="189">
        <f t="shared" si="9"/>
        <v>610</v>
      </c>
      <c r="E611" s="192">
        <v>0</v>
      </c>
    </row>
    <row r="612" spans="4:5" x14ac:dyDescent="0.25">
      <c r="D612" s="189">
        <f t="shared" si="9"/>
        <v>611</v>
      </c>
      <c r="E612" s="192">
        <v>1</v>
      </c>
    </row>
    <row r="613" spans="4:5" x14ac:dyDescent="0.25">
      <c r="D613" s="189">
        <f t="shared" si="9"/>
        <v>612</v>
      </c>
      <c r="E613" s="192">
        <v>1</v>
      </c>
    </row>
    <row r="614" spans="4:5" x14ac:dyDescent="0.25">
      <c r="D614" s="189">
        <f t="shared" si="9"/>
        <v>613</v>
      </c>
      <c r="E614" s="192">
        <v>1</v>
      </c>
    </row>
    <row r="615" spans="4:5" x14ac:dyDescent="0.25">
      <c r="D615" s="189">
        <f t="shared" si="9"/>
        <v>614</v>
      </c>
      <c r="E615" s="192">
        <v>1</v>
      </c>
    </row>
    <row r="616" spans="4:5" x14ac:dyDescent="0.25">
      <c r="D616" s="189">
        <f t="shared" si="9"/>
        <v>615</v>
      </c>
      <c r="E616" s="192">
        <v>1</v>
      </c>
    </row>
    <row r="617" spans="4:5" x14ac:dyDescent="0.25">
      <c r="D617" s="189">
        <f t="shared" si="9"/>
        <v>616</v>
      </c>
      <c r="E617" s="192">
        <v>0</v>
      </c>
    </row>
    <row r="618" spans="4:5" x14ac:dyDescent="0.25">
      <c r="D618" s="189">
        <f t="shared" si="9"/>
        <v>617</v>
      </c>
      <c r="E618" s="192">
        <v>1</v>
      </c>
    </row>
    <row r="619" spans="4:5" x14ac:dyDescent="0.25">
      <c r="D619" s="189">
        <f t="shared" si="9"/>
        <v>618</v>
      </c>
      <c r="E619" s="192">
        <v>1</v>
      </c>
    </row>
    <row r="620" spans="4:5" x14ac:dyDescent="0.25">
      <c r="D620" s="189">
        <f t="shared" si="9"/>
        <v>619</v>
      </c>
      <c r="E620" s="192">
        <v>1</v>
      </c>
    </row>
    <row r="621" spans="4:5" x14ac:dyDescent="0.25">
      <c r="D621" s="189">
        <f t="shared" si="9"/>
        <v>620</v>
      </c>
      <c r="E621" s="192">
        <v>1</v>
      </c>
    </row>
    <row r="622" spans="4:5" x14ac:dyDescent="0.25">
      <c r="D622" s="189">
        <f t="shared" si="9"/>
        <v>621</v>
      </c>
      <c r="E622" s="192">
        <v>1</v>
      </c>
    </row>
    <row r="623" spans="4:5" x14ac:dyDescent="0.25">
      <c r="D623" s="189">
        <f t="shared" si="9"/>
        <v>622</v>
      </c>
      <c r="E623" s="192">
        <v>0</v>
      </c>
    </row>
    <row r="624" spans="4:5" x14ac:dyDescent="0.25">
      <c r="D624" s="189">
        <f t="shared" si="9"/>
        <v>623</v>
      </c>
      <c r="E624" s="192">
        <v>0</v>
      </c>
    </row>
    <row r="625" spans="4:5" x14ac:dyDescent="0.25">
      <c r="D625" s="189">
        <f t="shared" si="9"/>
        <v>624</v>
      </c>
      <c r="E625" s="192">
        <v>1</v>
      </c>
    </row>
    <row r="626" spans="4:5" x14ac:dyDescent="0.25">
      <c r="D626" s="189">
        <f t="shared" si="9"/>
        <v>625</v>
      </c>
      <c r="E626" s="192">
        <v>1</v>
      </c>
    </row>
    <row r="627" spans="4:5" x14ac:dyDescent="0.25">
      <c r="D627" s="189">
        <f t="shared" si="9"/>
        <v>626</v>
      </c>
      <c r="E627" s="192">
        <v>1</v>
      </c>
    </row>
    <row r="628" spans="4:5" x14ac:dyDescent="0.25">
      <c r="D628" s="189">
        <f t="shared" si="9"/>
        <v>627</v>
      </c>
      <c r="E628" s="192">
        <v>1</v>
      </c>
    </row>
    <row r="629" spans="4:5" x14ac:dyDescent="0.25">
      <c r="D629" s="189">
        <f t="shared" si="9"/>
        <v>628</v>
      </c>
      <c r="E629" s="192">
        <v>1</v>
      </c>
    </row>
    <row r="630" spans="4:5" x14ac:dyDescent="0.25">
      <c r="D630" s="189">
        <f t="shared" si="9"/>
        <v>629</v>
      </c>
      <c r="E630" s="192">
        <v>0</v>
      </c>
    </row>
    <row r="631" spans="4:5" x14ac:dyDescent="0.25">
      <c r="D631" s="189">
        <f t="shared" si="9"/>
        <v>630</v>
      </c>
      <c r="E631" s="192">
        <v>1</v>
      </c>
    </row>
    <row r="632" spans="4:5" x14ac:dyDescent="0.25">
      <c r="D632" s="189">
        <f t="shared" si="9"/>
        <v>631</v>
      </c>
      <c r="E632" s="192">
        <v>0</v>
      </c>
    </row>
    <row r="633" spans="4:5" x14ac:dyDescent="0.25">
      <c r="D633" s="189">
        <f t="shared" si="9"/>
        <v>632</v>
      </c>
      <c r="E633" s="192">
        <v>1</v>
      </c>
    </row>
    <row r="634" spans="4:5" x14ac:dyDescent="0.25">
      <c r="D634" s="189">
        <f t="shared" si="9"/>
        <v>633</v>
      </c>
      <c r="E634" s="192">
        <v>1</v>
      </c>
    </row>
    <row r="635" spans="4:5" x14ac:dyDescent="0.25">
      <c r="D635" s="189">
        <f t="shared" si="9"/>
        <v>634</v>
      </c>
      <c r="E635" s="192">
        <v>0</v>
      </c>
    </row>
    <row r="636" spans="4:5" x14ac:dyDescent="0.25">
      <c r="D636" s="189">
        <f t="shared" si="9"/>
        <v>635</v>
      </c>
      <c r="E636" s="192">
        <v>1</v>
      </c>
    </row>
    <row r="637" spans="4:5" x14ac:dyDescent="0.25">
      <c r="D637" s="189">
        <f t="shared" si="9"/>
        <v>636</v>
      </c>
      <c r="E637" s="192">
        <v>1</v>
      </c>
    </row>
    <row r="638" spans="4:5" x14ac:dyDescent="0.25">
      <c r="D638" s="189">
        <f t="shared" si="9"/>
        <v>637</v>
      </c>
      <c r="E638" s="192">
        <v>0</v>
      </c>
    </row>
    <row r="639" spans="4:5" x14ac:dyDescent="0.25">
      <c r="D639" s="189">
        <f t="shared" si="9"/>
        <v>638</v>
      </c>
      <c r="E639" s="192">
        <v>1</v>
      </c>
    </row>
    <row r="640" spans="4:5" x14ac:dyDescent="0.25">
      <c r="D640" s="189">
        <f t="shared" si="9"/>
        <v>639</v>
      </c>
      <c r="E640" s="192">
        <v>1</v>
      </c>
    </row>
    <row r="641" spans="4:5" x14ac:dyDescent="0.25">
      <c r="D641" s="189">
        <f t="shared" si="9"/>
        <v>640</v>
      </c>
      <c r="E641" s="192">
        <v>1</v>
      </c>
    </row>
    <row r="642" spans="4:5" x14ac:dyDescent="0.25">
      <c r="D642" s="189">
        <f t="shared" si="9"/>
        <v>641</v>
      </c>
      <c r="E642" s="192">
        <v>1</v>
      </c>
    </row>
    <row r="643" spans="4:5" x14ac:dyDescent="0.25">
      <c r="D643" s="189">
        <f t="shared" si="9"/>
        <v>642</v>
      </c>
      <c r="E643" s="192">
        <v>1</v>
      </c>
    </row>
    <row r="644" spans="4:5" x14ac:dyDescent="0.25">
      <c r="D644" s="189">
        <f t="shared" ref="D644:D707" si="10">D643+1</f>
        <v>643</v>
      </c>
      <c r="E644" s="192">
        <v>1</v>
      </c>
    </row>
    <row r="645" spans="4:5" x14ac:dyDescent="0.25">
      <c r="D645" s="189">
        <f t="shared" si="10"/>
        <v>644</v>
      </c>
      <c r="E645" s="192">
        <v>1</v>
      </c>
    </row>
    <row r="646" spans="4:5" x14ac:dyDescent="0.25">
      <c r="D646" s="189">
        <f t="shared" si="10"/>
        <v>645</v>
      </c>
      <c r="E646" s="192">
        <v>0</v>
      </c>
    </row>
    <row r="647" spans="4:5" x14ac:dyDescent="0.25">
      <c r="D647" s="189">
        <f t="shared" si="10"/>
        <v>646</v>
      </c>
      <c r="E647" s="192">
        <v>1</v>
      </c>
    </row>
    <row r="648" spans="4:5" x14ac:dyDescent="0.25">
      <c r="D648" s="189">
        <f t="shared" si="10"/>
        <v>647</v>
      </c>
      <c r="E648" s="192">
        <v>0</v>
      </c>
    </row>
    <row r="649" spans="4:5" x14ac:dyDescent="0.25">
      <c r="D649" s="189">
        <f t="shared" si="10"/>
        <v>648</v>
      </c>
      <c r="E649" s="192">
        <v>1</v>
      </c>
    </row>
    <row r="650" spans="4:5" x14ac:dyDescent="0.25">
      <c r="D650" s="189">
        <f t="shared" si="10"/>
        <v>649</v>
      </c>
      <c r="E650" s="192">
        <v>0</v>
      </c>
    </row>
    <row r="651" spans="4:5" x14ac:dyDescent="0.25">
      <c r="D651" s="189">
        <f t="shared" si="10"/>
        <v>650</v>
      </c>
      <c r="E651" s="192">
        <v>1</v>
      </c>
    </row>
    <row r="652" spans="4:5" x14ac:dyDescent="0.25">
      <c r="D652" s="189">
        <f t="shared" si="10"/>
        <v>651</v>
      </c>
      <c r="E652" s="192">
        <v>1</v>
      </c>
    </row>
    <row r="653" spans="4:5" x14ac:dyDescent="0.25">
      <c r="D653" s="189">
        <f t="shared" si="10"/>
        <v>652</v>
      </c>
      <c r="E653" s="192">
        <v>1</v>
      </c>
    </row>
    <row r="654" spans="4:5" x14ac:dyDescent="0.25">
      <c r="D654" s="189">
        <f t="shared" si="10"/>
        <v>653</v>
      </c>
      <c r="E654" s="192">
        <v>1</v>
      </c>
    </row>
    <row r="655" spans="4:5" x14ac:dyDescent="0.25">
      <c r="D655" s="189">
        <f t="shared" si="10"/>
        <v>654</v>
      </c>
      <c r="E655" s="192">
        <v>1</v>
      </c>
    </row>
    <row r="656" spans="4:5" x14ac:dyDescent="0.25">
      <c r="D656" s="189">
        <f t="shared" si="10"/>
        <v>655</v>
      </c>
      <c r="E656" s="192">
        <v>0</v>
      </c>
    </row>
    <row r="657" spans="4:5" x14ac:dyDescent="0.25">
      <c r="D657" s="189">
        <f t="shared" si="10"/>
        <v>656</v>
      </c>
      <c r="E657" s="192">
        <v>0</v>
      </c>
    </row>
    <row r="658" spans="4:5" x14ac:dyDescent="0.25">
      <c r="D658" s="189">
        <f t="shared" si="10"/>
        <v>657</v>
      </c>
      <c r="E658" s="192">
        <v>1</v>
      </c>
    </row>
    <row r="659" spans="4:5" x14ac:dyDescent="0.25">
      <c r="D659" s="189">
        <f t="shared" si="10"/>
        <v>658</v>
      </c>
      <c r="E659" s="192">
        <v>0</v>
      </c>
    </row>
    <row r="660" spans="4:5" x14ac:dyDescent="0.25">
      <c r="D660" s="189">
        <f t="shared" si="10"/>
        <v>659</v>
      </c>
      <c r="E660" s="192">
        <v>0</v>
      </c>
    </row>
    <row r="661" spans="4:5" x14ac:dyDescent="0.25">
      <c r="D661" s="189">
        <f t="shared" si="10"/>
        <v>660</v>
      </c>
      <c r="E661" s="192">
        <v>0</v>
      </c>
    </row>
    <row r="662" spans="4:5" x14ac:dyDescent="0.25">
      <c r="D662" s="189">
        <f t="shared" si="10"/>
        <v>661</v>
      </c>
      <c r="E662" s="192">
        <v>0</v>
      </c>
    </row>
    <row r="663" spans="4:5" x14ac:dyDescent="0.25">
      <c r="D663" s="189">
        <f t="shared" si="10"/>
        <v>662</v>
      </c>
      <c r="E663" s="192">
        <v>1</v>
      </c>
    </row>
    <row r="664" spans="4:5" x14ac:dyDescent="0.25">
      <c r="D664" s="189">
        <f t="shared" si="10"/>
        <v>663</v>
      </c>
      <c r="E664" s="192">
        <v>1</v>
      </c>
    </row>
    <row r="665" spans="4:5" x14ac:dyDescent="0.25">
      <c r="D665" s="189">
        <f t="shared" si="10"/>
        <v>664</v>
      </c>
      <c r="E665" s="192">
        <v>1</v>
      </c>
    </row>
    <row r="666" spans="4:5" x14ac:dyDescent="0.25">
      <c r="D666" s="189">
        <f t="shared" si="10"/>
        <v>665</v>
      </c>
      <c r="E666" s="192">
        <v>1</v>
      </c>
    </row>
    <row r="667" spans="4:5" x14ac:dyDescent="0.25">
      <c r="D667" s="189">
        <f t="shared" si="10"/>
        <v>666</v>
      </c>
      <c r="E667" s="192">
        <v>1</v>
      </c>
    </row>
    <row r="668" spans="4:5" x14ac:dyDescent="0.25">
      <c r="D668" s="189">
        <f t="shared" si="10"/>
        <v>667</v>
      </c>
      <c r="E668" s="192">
        <v>1</v>
      </c>
    </row>
    <row r="669" spans="4:5" x14ac:dyDescent="0.25">
      <c r="D669" s="189">
        <f t="shared" si="10"/>
        <v>668</v>
      </c>
      <c r="E669" s="192">
        <v>1</v>
      </c>
    </row>
    <row r="670" spans="4:5" x14ac:dyDescent="0.25">
      <c r="D670" s="189">
        <f t="shared" si="10"/>
        <v>669</v>
      </c>
      <c r="E670" s="192">
        <v>1</v>
      </c>
    </row>
    <row r="671" spans="4:5" x14ac:dyDescent="0.25">
      <c r="D671" s="189">
        <f t="shared" si="10"/>
        <v>670</v>
      </c>
      <c r="E671" s="192">
        <v>0</v>
      </c>
    </row>
    <row r="672" spans="4:5" x14ac:dyDescent="0.25">
      <c r="D672" s="189">
        <f t="shared" si="10"/>
        <v>671</v>
      </c>
      <c r="E672" s="192">
        <v>1</v>
      </c>
    </row>
    <row r="673" spans="4:5" x14ac:dyDescent="0.25">
      <c r="D673" s="189">
        <f t="shared" si="10"/>
        <v>672</v>
      </c>
      <c r="E673" s="192">
        <v>1</v>
      </c>
    </row>
    <row r="674" spans="4:5" x14ac:dyDescent="0.25">
      <c r="D674" s="189">
        <f t="shared" si="10"/>
        <v>673</v>
      </c>
      <c r="E674" s="192">
        <v>1</v>
      </c>
    </row>
    <row r="675" spans="4:5" x14ac:dyDescent="0.25">
      <c r="D675" s="189">
        <f t="shared" si="10"/>
        <v>674</v>
      </c>
      <c r="E675" s="192">
        <v>1</v>
      </c>
    </row>
    <row r="676" spans="4:5" x14ac:dyDescent="0.25">
      <c r="D676" s="189">
        <f t="shared" si="10"/>
        <v>675</v>
      </c>
      <c r="E676" s="192">
        <v>0</v>
      </c>
    </row>
    <row r="677" spans="4:5" x14ac:dyDescent="0.25">
      <c r="D677" s="189">
        <f t="shared" si="10"/>
        <v>676</v>
      </c>
      <c r="E677" s="192">
        <v>1</v>
      </c>
    </row>
    <row r="678" spans="4:5" x14ac:dyDescent="0.25">
      <c r="D678" s="189">
        <f t="shared" si="10"/>
        <v>677</v>
      </c>
      <c r="E678" s="192">
        <v>1</v>
      </c>
    </row>
    <row r="679" spans="4:5" x14ac:dyDescent="0.25">
      <c r="D679" s="189">
        <f t="shared" si="10"/>
        <v>678</v>
      </c>
      <c r="E679" s="192">
        <v>1</v>
      </c>
    </row>
    <row r="680" spans="4:5" x14ac:dyDescent="0.25">
      <c r="D680" s="189">
        <f t="shared" si="10"/>
        <v>679</v>
      </c>
      <c r="E680" s="192">
        <v>1</v>
      </c>
    </row>
    <row r="681" spans="4:5" x14ac:dyDescent="0.25">
      <c r="D681" s="189">
        <f t="shared" si="10"/>
        <v>680</v>
      </c>
      <c r="E681" s="192">
        <v>0</v>
      </c>
    </row>
    <row r="682" spans="4:5" x14ac:dyDescent="0.25">
      <c r="D682" s="189">
        <f t="shared" si="10"/>
        <v>681</v>
      </c>
      <c r="E682" s="192">
        <v>1</v>
      </c>
    </row>
    <row r="683" spans="4:5" x14ac:dyDescent="0.25">
      <c r="D683" s="189">
        <f t="shared" si="10"/>
        <v>682</v>
      </c>
      <c r="E683" s="192">
        <v>1</v>
      </c>
    </row>
    <row r="684" spans="4:5" x14ac:dyDescent="0.25">
      <c r="D684" s="189">
        <f t="shared" si="10"/>
        <v>683</v>
      </c>
      <c r="E684" s="192">
        <v>0</v>
      </c>
    </row>
    <row r="685" spans="4:5" x14ac:dyDescent="0.25">
      <c r="D685" s="189">
        <f t="shared" si="10"/>
        <v>684</v>
      </c>
      <c r="E685" s="192">
        <v>1</v>
      </c>
    </row>
    <row r="686" spans="4:5" x14ac:dyDescent="0.25">
      <c r="D686" s="189">
        <f t="shared" si="10"/>
        <v>685</v>
      </c>
      <c r="E686" s="192">
        <v>1</v>
      </c>
    </row>
    <row r="687" spans="4:5" x14ac:dyDescent="0.25">
      <c r="D687" s="189">
        <f t="shared" si="10"/>
        <v>686</v>
      </c>
      <c r="E687" s="192">
        <v>1</v>
      </c>
    </row>
    <row r="688" spans="4:5" x14ac:dyDescent="0.25">
      <c r="D688" s="189">
        <f t="shared" si="10"/>
        <v>687</v>
      </c>
      <c r="E688" s="192">
        <v>1</v>
      </c>
    </row>
    <row r="689" spans="4:5" x14ac:dyDescent="0.25">
      <c r="D689" s="189">
        <f t="shared" si="10"/>
        <v>688</v>
      </c>
      <c r="E689" s="192">
        <v>1</v>
      </c>
    </row>
    <row r="690" spans="4:5" x14ac:dyDescent="0.25">
      <c r="D690" s="189">
        <f t="shared" si="10"/>
        <v>689</v>
      </c>
      <c r="E690" s="192">
        <v>1</v>
      </c>
    </row>
    <row r="691" spans="4:5" x14ac:dyDescent="0.25">
      <c r="D691" s="189">
        <f t="shared" si="10"/>
        <v>690</v>
      </c>
      <c r="E691" s="192">
        <v>1</v>
      </c>
    </row>
    <row r="692" spans="4:5" x14ac:dyDescent="0.25">
      <c r="D692" s="189">
        <f t="shared" si="10"/>
        <v>691</v>
      </c>
      <c r="E692" s="192">
        <v>1</v>
      </c>
    </row>
    <row r="693" spans="4:5" x14ac:dyDescent="0.25">
      <c r="D693" s="189">
        <f t="shared" si="10"/>
        <v>692</v>
      </c>
      <c r="E693" s="192">
        <v>1</v>
      </c>
    </row>
    <row r="694" spans="4:5" x14ac:dyDescent="0.25">
      <c r="D694" s="189">
        <f t="shared" si="10"/>
        <v>693</v>
      </c>
      <c r="E694" s="192">
        <v>1</v>
      </c>
    </row>
    <row r="695" spans="4:5" x14ac:dyDescent="0.25">
      <c r="D695" s="189">
        <f t="shared" si="10"/>
        <v>694</v>
      </c>
      <c r="E695" s="192">
        <v>1</v>
      </c>
    </row>
    <row r="696" spans="4:5" x14ac:dyDescent="0.25">
      <c r="D696" s="189">
        <f t="shared" si="10"/>
        <v>695</v>
      </c>
      <c r="E696" s="192">
        <v>0</v>
      </c>
    </row>
    <row r="697" spans="4:5" x14ac:dyDescent="0.25">
      <c r="D697" s="189">
        <f t="shared" si="10"/>
        <v>696</v>
      </c>
      <c r="E697" s="192">
        <v>0</v>
      </c>
    </row>
    <row r="698" spans="4:5" x14ac:dyDescent="0.25">
      <c r="D698" s="189">
        <f t="shared" si="10"/>
        <v>697</v>
      </c>
      <c r="E698" s="192">
        <v>1</v>
      </c>
    </row>
    <row r="699" spans="4:5" x14ac:dyDescent="0.25">
      <c r="D699" s="189">
        <f t="shared" si="10"/>
        <v>698</v>
      </c>
      <c r="E699" s="192">
        <v>1</v>
      </c>
    </row>
    <row r="700" spans="4:5" x14ac:dyDescent="0.25">
      <c r="D700" s="189">
        <f t="shared" si="10"/>
        <v>699</v>
      </c>
      <c r="E700" s="192">
        <v>1</v>
      </c>
    </row>
    <row r="701" spans="4:5" x14ac:dyDescent="0.25">
      <c r="D701" s="189">
        <f t="shared" si="10"/>
        <v>700</v>
      </c>
      <c r="E701" s="192">
        <v>1</v>
      </c>
    </row>
    <row r="702" spans="4:5" x14ac:dyDescent="0.25">
      <c r="D702" s="189">
        <f t="shared" si="10"/>
        <v>701</v>
      </c>
      <c r="E702" s="192">
        <v>1</v>
      </c>
    </row>
    <row r="703" spans="4:5" x14ac:dyDescent="0.25">
      <c r="D703" s="189">
        <f t="shared" si="10"/>
        <v>702</v>
      </c>
      <c r="E703" s="192">
        <v>1</v>
      </c>
    </row>
    <row r="704" spans="4:5" x14ac:dyDescent="0.25">
      <c r="D704" s="189">
        <f t="shared" si="10"/>
        <v>703</v>
      </c>
      <c r="E704" s="192">
        <v>1</v>
      </c>
    </row>
    <row r="705" spans="4:5" x14ac:dyDescent="0.25">
      <c r="D705" s="189">
        <f t="shared" si="10"/>
        <v>704</v>
      </c>
      <c r="E705" s="192">
        <v>0</v>
      </c>
    </row>
    <row r="706" spans="4:5" x14ac:dyDescent="0.25">
      <c r="D706" s="189">
        <f t="shared" si="10"/>
        <v>705</v>
      </c>
      <c r="E706" s="192">
        <v>1</v>
      </c>
    </row>
    <row r="707" spans="4:5" x14ac:dyDescent="0.25">
      <c r="D707" s="189">
        <f t="shared" si="10"/>
        <v>706</v>
      </c>
      <c r="E707" s="192">
        <v>0</v>
      </c>
    </row>
    <row r="708" spans="4:5" x14ac:dyDescent="0.25">
      <c r="D708" s="189">
        <f t="shared" ref="D708:D771" si="11">D707+1</f>
        <v>707</v>
      </c>
      <c r="E708" s="192">
        <v>1</v>
      </c>
    </row>
    <row r="709" spans="4:5" x14ac:dyDescent="0.25">
      <c r="D709" s="189">
        <f t="shared" si="11"/>
        <v>708</v>
      </c>
      <c r="E709" s="192">
        <v>1</v>
      </c>
    </row>
    <row r="710" spans="4:5" x14ac:dyDescent="0.25">
      <c r="D710" s="189">
        <f t="shared" si="11"/>
        <v>709</v>
      </c>
      <c r="E710" s="192">
        <v>1</v>
      </c>
    </row>
    <row r="711" spans="4:5" x14ac:dyDescent="0.25">
      <c r="D711" s="189">
        <f t="shared" si="11"/>
        <v>710</v>
      </c>
      <c r="E711" s="192">
        <v>1</v>
      </c>
    </row>
    <row r="712" spans="4:5" x14ac:dyDescent="0.25">
      <c r="D712" s="189">
        <f t="shared" si="11"/>
        <v>711</v>
      </c>
      <c r="E712" s="192">
        <v>1</v>
      </c>
    </row>
    <row r="713" spans="4:5" x14ac:dyDescent="0.25">
      <c r="D713" s="189">
        <f t="shared" si="11"/>
        <v>712</v>
      </c>
      <c r="E713" s="192">
        <v>1</v>
      </c>
    </row>
    <row r="714" spans="4:5" x14ac:dyDescent="0.25">
      <c r="D714" s="189">
        <f t="shared" si="11"/>
        <v>713</v>
      </c>
      <c r="E714" s="192">
        <v>1</v>
      </c>
    </row>
    <row r="715" spans="4:5" x14ac:dyDescent="0.25">
      <c r="D715" s="189">
        <f t="shared" si="11"/>
        <v>714</v>
      </c>
      <c r="E715" s="192">
        <v>0</v>
      </c>
    </row>
    <row r="716" spans="4:5" x14ac:dyDescent="0.25">
      <c r="D716" s="189">
        <f t="shared" si="11"/>
        <v>715</v>
      </c>
      <c r="E716" s="192">
        <v>1</v>
      </c>
    </row>
    <row r="717" spans="4:5" x14ac:dyDescent="0.25">
      <c r="D717" s="189">
        <f t="shared" si="11"/>
        <v>716</v>
      </c>
      <c r="E717" s="192">
        <v>1</v>
      </c>
    </row>
    <row r="718" spans="4:5" x14ac:dyDescent="0.25">
      <c r="D718" s="189">
        <f t="shared" si="11"/>
        <v>717</v>
      </c>
      <c r="E718" s="192">
        <v>0</v>
      </c>
    </row>
    <row r="719" spans="4:5" x14ac:dyDescent="0.25">
      <c r="D719" s="189">
        <f t="shared" si="11"/>
        <v>718</v>
      </c>
      <c r="E719" s="192">
        <v>1</v>
      </c>
    </row>
    <row r="720" spans="4:5" x14ac:dyDescent="0.25">
      <c r="D720" s="189">
        <f t="shared" si="11"/>
        <v>719</v>
      </c>
      <c r="E720" s="192">
        <v>0</v>
      </c>
    </row>
    <row r="721" spans="4:5" x14ac:dyDescent="0.25">
      <c r="D721" s="189">
        <f t="shared" si="11"/>
        <v>720</v>
      </c>
      <c r="E721" s="192">
        <v>1</v>
      </c>
    </row>
    <row r="722" spans="4:5" x14ac:dyDescent="0.25">
      <c r="D722" s="189">
        <f t="shared" si="11"/>
        <v>721</v>
      </c>
      <c r="E722" s="192">
        <v>1</v>
      </c>
    </row>
    <row r="723" spans="4:5" x14ac:dyDescent="0.25">
      <c r="D723" s="189">
        <f t="shared" si="11"/>
        <v>722</v>
      </c>
      <c r="E723" s="192">
        <v>0</v>
      </c>
    </row>
    <row r="724" spans="4:5" x14ac:dyDescent="0.25">
      <c r="D724" s="189">
        <f t="shared" si="11"/>
        <v>723</v>
      </c>
      <c r="E724" s="192">
        <v>1</v>
      </c>
    </row>
    <row r="725" spans="4:5" x14ac:dyDescent="0.25">
      <c r="D725" s="189">
        <f t="shared" si="11"/>
        <v>724</v>
      </c>
      <c r="E725" s="192">
        <v>1</v>
      </c>
    </row>
    <row r="726" spans="4:5" x14ac:dyDescent="0.25">
      <c r="D726" s="189">
        <f t="shared" si="11"/>
        <v>725</v>
      </c>
      <c r="E726" s="192">
        <v>0</v>
      </c>
    </row>
    <row r="727" spans="4:5" x14ac:dyDescent="0.25">
      <c r="D727" s="189">
        <f t="shared" si="11"/>
        <v>726</v>
      </c>
      <c r="E727" s="192">
        <v>1</v>
      </c>
    </row>
    <row r="728" spans="4:5" x14ac:dyDescent="0.25">
      <c r="D728" s="189">
        <f t="shared" si="11"/>
        <v>727</v>
      </c>
      <c r="E728" s="192">
        <v>0</v>
      </c>
    </row>
    <row r="729" spans="4:5" x14ac:dyDescent="0.25">
      <c r="D729" s="189">
        <f t="shared" si="11"/>
        <v>728</v>
      </c>
      <c r="E729" s="192">
        <v>1</v>
      </c>
    </row>
    <row r="730" spans="4:5" x14ac:dyDescent="0.25">
      <c r="D730" s="189">
        <f t="shared" si="11"/>
        <v>729</v>
      </c>
      <c r="E730" s="192">
        <v>0</v>
      </c>
    </row>
    <row r="731" spans="4:5" x14ac:dyDescent="0.25">
      <c r="D731" s="189">
        <f t="shared" si="11"/>
        <v>730</v>
      </c>
      <c r="E731" s="192">
        <v>1</v>
      </c>
    </row>
    <row r="732" spans="4:5" x14ac:dyDescent="0.25">
      <c r="D732" s="189">
        <f t="shared" si="11"/>
        <v>731</v>
      </c>
      <c r="E732" s="192">
        <v>1</v>
      </c>
    </row>
    <row r="733" spans="4:5" x14ac:dyDescent="0.25">
      <c r="D733" s="189">
        <f t="shared" si="11"/>
        <v>732</v>
      </c>
      <c r="E733" s="192">
        <v>1</v>
      </c>
    </row>
    <row r="734" spans="4:5" x14ac:dyDescent="0.25">
      <c r="D734" s="189">
        <f t="shared" si="11"/>
        <v>733</v>
      </c>
      <c r="E734" s="192">
        <v>1</v>
      </c>
    </row>
    <row r="735" spans="4:5" x14ac:dyDescent="0.25">
      <c r="D735" s="189">
        <f t="shared" si="11"/>
        <v>734</v>
      </c>
      <c r="E735" s="192">
        <v>1</v>
      </c>
    </row>
    <row r="736" spans="4:5" x14ac:dyDescent="0.25">
      <c r="D736" s="189">
        <f t="shared" si="11"/>
        <v>735</v>
      </c>
      <c r="E736" s="192">
        <v>0</v>
      </c>
    </row>
    <row r="737" spans="4:5" x14ac:dyDescent="0.25">
      <c r="D737" s="189">
        <f t="shared" si="11"/>
        <v>736</v>
      </c>
      <c r="E737" s="192">
        <v>1</v>
      </c>
    </row>
    <row r="738" spans="4:5" x14ac:dyDescent="0.25">
      <c r="D738" s="189">
        <f t="shared" si="11"/>
        <v>737</v>
      </c>
      <c r="E738" s="192">
        <v>1</v>
      </c>
    </row>
    <row r="739" spans="4:5" x14ac:dyDescent="0.25">
      <c r="D739" s="189">
        <f t="shared" si="11"/>
        <v>738</v>
      </c>
      <c r="E739" s="192">
        <v>1</v>
      </c>
    </row>
    <row r="740" spans="4:5" x14ac:dyDescent="0.25">
      <c r="D740" s="189">
        <f t="shared" si="11"/>
        <v>739</v>
      </c>
      <c r="E740" s="192">
        <v>0</v>
      </c>
    </row>
    <row r="741" spans="4:5" x14ac:dyDescent="0.25">
      <c r="D741" s="189">
        <f t="shared" si="11"/>
        <v>740</v>
      </c>
      <c r="E741" s="192">
        <v>1</v>
      </c>
    </row>
    <row r="742" spans="4:5" x14ac:dyDescent="0.25">
      <c r="D742" s="189">
        <f t="shared" si="11"/>
        <v>741</v>
      </c>
      <c r="E742" s="192">
        <v>0</v>
      </c>
    </row>
    <row r="743" spans="4:5" x14ac:dyDescent="0.25">
      <c r="D743" s="189">
        <f t="shared" si="11"/>
        <v>742</v>
      </c>
      <c r="E743" s="192">
        <v>1</v>
      </c>
    </row>
    <row r="744" spans="4:5" x14ac:dyDescent="0.25">
      <c r="D744" s="189">
        <f t="shared" si="11"/>
        <v>743</v>
      </c>
      <c r="E744" s="192">
        <v>1</v>
      </c>
    </row>
    <row r="745" spans="4:5" x14ac:dyDescent="0.25">
      <c r="D745" s="189">
        <f t="shared" si="11"/>
        <v>744</v>
      </c>
      <c r="E745" s="192">
        <v>0</v>
      </c>
    </row>
    <row r="746" spans="4:5" x14ac:dyDescent="0.25">
      <c r="D746" s="189">
        <f t="shared" si="11"/>
        <v>745</v>
      </c>
      <c r="E746" s="192">
        <v>1</v>
      </c>
    </row>
    <row r="747" spans="4:5" x14ac:dyDescent="0.25">
      <c r="D747" s="189">
        <f t="shared" si="11"/>
        <v>746</v>
      </c>
      <c r="E747" s="192">
        <v>1</v>
      </c>
    </row>
    <row r="748" spans="4:5" x14ac:dyDescent="0.25">
      <c r="D748" s="189">
        <f t="shared" si="11"/>
        <v>747</v>
      </c>
      <c r="E748" s="192">
        <v>0</v>
      </c>
    </row>
    <row r="749" spans="4:5" x14ac:dyDescent="0.25">
      <c r="D749" s="189">
        <f t="shared" si="11"/>
        <v>748</v>
      </c>
      <c r="E749" s="192">
        <v>1</v>
      </c>
    </row>
    <row r="750" spans="4:5" x14ac:dyDescent="0.25">
      <c r="D750" s="189">
        <f t="shared" si="11"/>
        <v>749</v>
      </c>
      <c r="E750" s="192">
        <v>1</v>
      </c>
    </row>
    <row r="751" spans="4:5" x14ac:dyDescent="0.25">
      <c r="D751" s="189">
        <f t="shared" si="11"/>
        <v>750</v>
      </c>
      <c r="E751" s="192">
        <v>1</v>
      </c>
    </row>
    <row r="752" spans="4:5" x14ac:dyDescent="0.25">
      <c r="D752" s="189">
        <f t="shared" si="11"/>
        <v>751</v>
      </c>
      <c r="E752" s="192">
        <v>1</v>
      </c>
    </row>
    <row r="753" spans="4:5" x14ac:dyDescent="0.25">
      <c r="D753" s="189">
        <f t="shared" si="11"/>
        <v>752</v>
      </c>
      <c r="E753" s="192">
        <v>1</v>
      </c>
    </row>
    <row r="754" spans="4:5" x14ac:dyDescent="0.25">
      <c r="D754" s="189">
        <f t="shared" si="11"/>
        <v>753</v>
      </c>
      <c r="E754" s="192">
        <v>0</v>
      </c>
    </row>
    <row r="755" spans="4:5" x14ac:dyDescent="0.25">
      <c r="D755" s="189">
        <f t="shared" si="11"/>
        <v>754</v>
      </c>
      <c r="E755" s="192">
        <v>1</v>
      </c>
    </row>
    <row r="756" spans="4:5" x14ac:dyDescent="0.25">
      <c r="D756" s="189">
        <f t="shared" si="11"/>
        <v>755</v>
      </c>
      <c r="E756" s="192">
        <v>1</v>
      </c>
    </row>
    <row r="757" spans="4:5" x14ac:dyDescent="0.25">
      <c r="D757" s="189">
        <f t="shared" si="11"/>
        <v>756</v>
      </c>
      <c r="E757" s="192">
        <v>1</v>
      </c>
    </row>
    <row r="758" spans="4:5" x14ac:dyDescent="0.25">
      <c r="D758" s="189">
        <f t="shared" si="11"/>
        <v>757</v>
      </c>
      <c r="E758" s="192">
        <v>0</v>
      </c>
    </row>
    <row r="759" spans="4:5" x14ac:dyDescent="0.25">
      <c r="D759" s="189">
        <f t="shared" si="11"/>
        <v>758</v>
      </c>
      <c r="E759" s="192">
        <v>1</v>
      </c>
    </row>
    <row r="760" spans="4:5" x14ac:dyDescent="0.25">
      <c r="D760" s="189">
        <f t="shared" si="11"/>
        <v>759</v>
      </c>
      <c r="E760" s="192">
        <v>1</v>
      </c>
    </row>
    <row r="761" spans="4:5" x14ac:dyDescent="0.25">
      <c r="D761" s="189">
        <f t="shared" si="11"/>
        <v>760</v>
      </c>
      <c r="E761" s="192">
        <v>1</v>
      </c>
    </row>
    <row r="762" spans="4:5" x14ac:dyDescent="0.25">
      <c r="D762" s="189">
        <f t="shared" si="11"/>
        <v>761</v>
      </c>
      <c r="E762" s="192">
        <v>1</v>
      </c>
    </row>
    <row r="763" spans="4:5" x14ac:dyDescent="0.25">
      <c r="D763" s="189">
        <f t="shared" si="11"/>
        <v>762</v>
      </c>
      <c r="E763" s="192">
        <v>1</v>
      </c>
    </row>
    <row r="764" spans="4:5" x14ac:dyDescent="0.25">
      <c r="D764" s="189">
        <f t="shared" si="11"/>
        <v>763</v>
      </c>
      <c r="E764" s="192">
        <v>1</v>
      </c>
    </row>
    <row r="765" spans="4:5" x14ac:dyDescent="0.25">
      <c r="D765" s="189">
        <f t="shared" si="11"/>
        <v>764</v>
      </c>
      <c r="E765" s="192">
        <v>1</v>
      </c>
    </row>
    <row r="766" spans="4:5" x14ac:dyDescent="0.25">
      <c r="D766" s="189">
        <f t="shared" si="11"/>
        <v>765</v>
      </c>
      <c r="E766" s="192">
        <v>1</v>
      </c>
    </row>
    <row r="767" spans="4:5" x14ac:dyDescent="0.25">
      <c r="D767" s="189">
        <f t="shared" si="11"/>
        <v>766</v>
      </c>
      <c r="E767" s="192">
        <v>1</v>
      </c>
    </row>
    <row r="768" spans="4:5" x14ac:dyDescent="0.25">
      <c r="D768" s="189">
        <f t="shared" si="11"/>
        <v>767</v>
      </c>
      <c r="E768" s="192">
        <v>1</v>
      </c>
    </row>
    <row r="769" spans="4:5" x14ac:dyDescent="0.25">
      <c r="D769" s="189">
        <f t="shared" si="11"/>
        <v>768</v>
      </c>
      <c r="E769" s="192">
        <v>0</v>
      </c>
    </row>
    <row r="770" spans="4:5" x14ac:dyDescent="0.25">
      <c r="D770" s="189">
        <f t="shared" si="11"/>
        <v>769</v>
      </c>
      <c r="E770" s="192">
        <v>1</v>
      </c>
    </row>
    <row r="771" spans="4:5" x14ac:dyDescent="0.25">
      <c r="D771" s="189">
        <f t="shared" si="11"/>
        <v>770</v>
      </c>
      <c r="E771" s="192">
        <v>0</v>
      </c>
    </row>
    <row r="772" spans="4:5" x14ac:dyDescent="0.25">
      <c r="D772" s="189">
        <f t="shared" ref="D772:D835" si="12">D771+1</f>
        <v>771</v>
      </c>
      <c r="E772" s="192">
        <v>1</v>
      </c>
    </row>
    <row r="773" spans="4:5" x14ac:dyDescent="0.25">
      <c r="D773" s="189">
        <f t="shared" si="12"/>
        <v>772</v>
      </c>
      <c r="E773" s="192">
        <v>1</v>
      </c>
    </row>
    <row r="774" spans="4:5" x14ac:dyDescent="0.25">
      <c r="D774" s="189">
        <f t="shared" si="12"/>
        <v>773</v>
      </c>
      <c r="E774" s="192">
        <v>0</v>
      </c>
    </row>
    <row r="775" spans="4:5" x14ac:dyDescent="0.25">
      <c r="D775" s="189">
        <f t="shared" si="12"/>
        <v>774</v>
      </c>
      <c r="E775" s="192">
        <v>0</v>
      </c>
    </row>
    <row r="776" spans="4:5" x14ac:dyDescent="0.25">
      <c r="D776" s="189">
        <f t="shared" si="12"/>
        <v>775</v>
      </c>
      <c r="E776" s="192">
        <v>1</v>
      </c>
    </row>
    <row r="777" spans="4:5" x14ac:dyDescent="0.25">
      <c r="D777" s="189">
        <f t="shared" si="12"/>
        <v>776</v>
      </c>
      <c r="E777" s="192">
        <v>1</v>
      </c>
    </row>
    <row r="778" spans="4:5" x14ac:dyDescent="0.25">
      <c r="D778" s="189">
        <f t="shared" si="12"/>
        <v>777</v>
      </c>
      <c r="E778" s="192">
        <v>0</v>
      </c>
    </row>
    <row r="779" spans="4:5" x14ac:dyDescent="0.25">
      <c r="D779" s="189">
        <f t="shared" si="12"/>
        <v>778</v>
      </c>
      <c r="E779" s="192">
        <v>1</v>
      </c>
    </row>
    <row r="780" spans="4:5" x14ac:dyDescent="0.25">
      <c r="D780" s="189">
        <f t="shared" si="12"/>
        <v>779</v>
      </c>
      <c r="E780" s="192">
        <v>1</v>
      </c>
    </row>
    <row r="781" spans="4:5" x14ac:dyDescent="0.25">
      <c r="D781" s="189">
        <f t="shared" si="12"/>
        <v>780</v>
      </c>
      <c r="E781" s="192">
        <v>1</v>
      </c>
    </row>
    <row r="782" spans="4:5" x14ac:dyDescent="0.25">
      <c r="D782" s="189">
        <f t="shared" si="12"/>
        <v>781</v>
      </c>
      <c r="E782" s="192">
        <v>1</v>
      </c>
    </row>
    <row r="783" spans="4:5" x14ac:dyDescent="0.25">
      <c r="D783" s="189">
        <f t="shared" si="12"/>
        <v>782</v>
      </c>
      <c r="E783" s="192">
        <v>1</v>
      </c>
    </row>
    <row r="784" spans="4:5" x14ac:dyDescent="0.25">
      <c r="D784" s="189">
        <f t="shared" si="12"/>
        <v>783</v>
      </c>
      <c r="E784" s="192">
        <v>0</v>
      </c>
    </row>
    <row r="785" spans="4:5" x14ac:dyDescent="0.25">
      <c r="D785" s="189">
        <f t="shared" si="12"/>
        <v>784</v>
      </c>
      <c r="E785" s="192">
        <v>1</v>
      </c>
    </row>
    <row r="786" spans="4:5" x14ac:dyDescent="0.25">
      <c r="D786" s="189">
        <f t="shared" si="12"/>
        <v>785</v>
      </c>
      <c r="E786" s="192">
        <v>1</v>
      </c>
    </row>
    <row r="787" spans="4:5" x14ac:dyDescent="0.25">
      <c r="D787" s="189">
        <f t="shared" si="12"/>
        <v>786</v>
      </c>
      <c r="E787" s="192">
        <v>1</v>
      </c>
    </row>
    <row r="788" spans="4:5" x14ac:dyDescent="0.25">
      <c r="D788" s="189">
        <f t="shared" si="12"/>
        <v>787</v>
      </c>
      <c r="E788" s="192">
        <v>0</v>
      </c>
    </row>
    <row r="789" spans="4:5" x14ac:dyDescent="0.25">
      <c r="D789" s="189">
        <f t="shared" si="12"/>
        <v>788</v>
      </c>
      <c r="E789" s="192">
        <v>0</v>
      </c>
    </row>
    <row r="790" spans="4:5" x14ac:dyDescent="0.25">
      <c r="D790" s="189">
        <f t="shared" si="12"/>
        <v>789</v>
      </c>
      <c r="E790" s="192">
        <v>1</v>
      </c>
    </row>
    <row r="791" spans="4:5" x14ac:dyDescent="0.25">
      <c r="D791" s="189">
        <f t="shared" si="12"/>
        <v>790</v>
      </c>
      <c r="E791" s="192">
        <v>0</v>
      </c>
    </row>
    <row r="792" spans="4:5" x14ac:dyDescent="0.25">
      <c r="D792" s="189">
        <f t="shared" si="12"/>
        <v>791</v>
      </c>
      <c r="E792" s="192">
        <v>0</v>
      </c>
    </row>
    <row r="793" spans="4:5" x14ac:dyDescent="0.25">
      <c r="D793" s="189">
        <f t="shared" si="12"/>
        <v>792</v>
      </c>
      <c r="E793" s="192">
        <v>1</v>
      </c>
    </row>
    <row r="794" spans="4:5" x14ac:dyDescent="0.25">
      <c r="D794" s="189">
        <f t="shared" si="12"/>
        <v>793</v>
      </c>
      <c r="E794" s="192">
        <v>0</v>
      </c>
    </row>
    <row r="795" spans="4:5" x14ac:dyDescent="0.25">
      <c r="D795" s="189">
        <f t="shared" si="12"/>
        <v>794</v>
      </c>
      <c r="E795" s="192">
        <v>0</v>
      </c>
    </row>
    <row r="796" spans="4:5" x14ac:dyDescent="0.25">
      <c r="D796" s="189">
        <f t="shared" si="12"/>
        <v>795</v>
      </c>
      <c r="E796" s="192">
        <v>0</v>
      </c>
    </row>
    <row r="797" spans="4:5" x14ac:dyDescent="0.25">
      <c r="D797" s="189">
        <f t="shared" si="12"/>
        <v>796</v>
      </c>
      <c r="E797" s="192">
        <v>1</v>
      </c>
    </row>
    <row r="798" spans="4:5" x14ac:dyDescent="0.25">
      <c r="D798" s="189">
        <f t="shared" si="12"/>
        <v>797</v>
      </c>
      <c r="E798" s="192">
        <v>1</v>
      </c>
    </row>
    <row r="799" spans="4:5" x14ac:dyDescent="0.25">
      <c r="D799" s="189">
        <f t="shared" si="12"/>
        <v>798</v>
      </c>
      <c r="E799" s="192">
        <v>1</v>
      </c>
    </row>
    <row r="800" spans="4:5" x14ac:dyDescent="0.25">
      <c r="D800" s="189">
        <f t="shared" si="12"/>
        <v>799</v>
      </c>
      <c r="E800" s="192">
        <v>0</v>
      </c>
    </row>
    <row r="801" spans="4:5" x14ac:dyDescent="0.25">
      <c r="D801" s="189">
        <f t="shared" si="12"/>
        <v>800</v>
      </c>
      <c r="E801" s="192">
        <v>1</v>
      </c>
    </row>
    <row r="802" spans="4:5" x14ac:dyDescent="0.25">
      <c r="D802" s="189">
        <f t="shared" si="12"/>
        <v>801</v>
      </c>
      <c r="E802" s="192">
        <v>1</v>
      </c>
    </row>
    <row r="803" spans="4:5" x14ac:dyDescent="0.25">
      <c r="D803" s="189">
        <f t="shared" si="12"/>
        <v>802</v>
      </c>
      <c r="E803" s="192">
        <v>1</v>
      </c>
    </row>
    <row r="804" spans="4:5" x14ac:dyDescent="0.25">
      <c r="D804" s="189">
        <f t="shared" si="12"/>
        <v>803</v>
      </c>
      <c r="E804" s="192">
        <v>1</v>
      </c>
    </row>
    <row r="805" spans="4:5" x14ac:dyDescent="0.25">
      <c r="D805" s="189">
        <f t="shared" si="12"/>
        <v>804</v>
      </c>
      <c r="E805" s="192">
        <v>0</v>
      </c>
    </row>
    <row r="806" spans="4:5" x14ac:dyDescent="0.25">
      <c r="D806" s="189">
        <f t="shared" si="12"/>
        <v>805</v>
      </c>
      <c r="E806" s="192">
        <v>1</v>
      </c>
    </row>
    <row r="807" spans="4:5" x14ac:dyDescent="0.25">
      <c r="D807" s="189">
        <f t="shared" si="12"/>
        <v>806</v>
      </c>
      <c r="E807" s="192">
        <v>1</v>
      </c>
    </row>
    <row r="808" spans="4:5" x14ac:dyDescent="0.25">
      <c r="D808" s="189">
        <f t="shared" si="12"/>
        <v>807</v>
      </c>
      <c r="E808" s="192">
        <v>1</v>
      </c>
    </row>
    <row r="809" spans="4:5" x14ac:dyDescent="0.25">
      <c r="D809" s="189">
        <f t="shared" si="12"/>
        <v>808</v>
      </c>
      <c r="E809" s="192">
        <v>1</v>
      </c>
    </row>
    <row r="810" spans="4:5" x14ac:dyDescent="0.25">
      <c r="D810" s="189">
        <f t="shared" si="12"/>
        <v>809</v>
      </c>
      <c r="E810" s="192">
        <v>1</v>
      </c>
    </row>
    <row r="811" spans="4:5" x14ac:dyDescent="0.25">
      <c r="D811" s="189">
        <f t="shared" si="12"/>
        <v>810</v>
      </c>
      <c r="E811" s="192">
        <v>1</v>
      </c>
    </row>
    <row r="812" spans="4:5" x14ac:dyDescent="0.25">
      <c r="D812" s="189">
        <f t="shared" si="12"/>
        <v>811</v>
      </c>
      <c r="E812" s="192">
        <v>1</v>
      </c>
    </row>
    <row r="813" spans="4:5" x14ac:dyDescent="0.25">
      <c r="D813" s="189">
        <f t="shared" si="12"/>
        <v>812</v>
      </c>
      <c r="E813" s="192">
        <v>1</v>
      </c>
    </row>
    <row r="814" spans="4:5" x14ac:dyDescent="0.25">
      <c r="D814" s="189">
        <f t="shared" si="12"/>
        <v>813</v>
      </c>
      <c r="E814" s="192">
        <v>1</v>
      </c>
    </row>
    <row r="815" spans="4:5" x14ac:dyDescent="0.25">
      <c r="D815" s="189">
        <f t="shared" si="12"/>
        <v>814</v>
      </c>
      <c r="E815" s="192">
        <v>1</v>
      </c>
    </row>
    <row r="816" spans="4:5" x14ac:dyDescent="0.25">
      <c r="D816" s="189">
        <f t="shared" si="12"/>
        <v>815</v>
      </c>
      <c r="E816" s="192">
        <v>0</v>
      </c>
    </row>
    <row r="817" spans="4:5" x14ac:dyDescent="0.25">
      <c r="D817" s="189">
        <f t="shared" si="12"/>
        <v>816</v>
      </c>
      <c r="E817" s="192">
        <v>1</v>
      </c>
    </row>
    <row r="818" spans="4:5" x14ac:dyDescent="0.25">
      <c r="D818" s="189">
        <f t="shared" si="12"/>
        <v>817</v>
      </c>
      <c r="E818" s="192">
        <v>1</v>
      </c>
    </row>
    <row r="819" spans="4:5" x14ac:dyDescent="0.25">
      <c r="D819" s="189">
        <f t="shared" si="12"/>
        <v>818</v>
      </c>
      <c r="E819" s="192">
        <v>1</v>
      </c>
    </row>
    <row r="820" spans="4:5" x14ac:dyDescent="0.25">
      <c r="D820" s="189">
        <f t="shared" si="12"/>
        <v>819</v>
      </c>
      <c r="E820" s="192">
        <v>1</v>
      </c>
    </row>
    <row r="821" spans="4:5" x14ac:dyDescent="0.25">
      <c r="D821" s="189">
        <f t="shared" si="12"/>
        <v>820</v>
      </c>
      <c r="E821" s="192">
        <v>1</v>
      </c>
    </row>
    <row r="822" spans="4:5" x14ac:dyDescent="0.25">
      <c r="D822" s="189">
        <f t="shared" si="12"/>
        <v>821</v>
      </c>
      <c r="E822" s="192">
        <v>1</v>
      </c>
    </row>
    <row r="823" spans="4:5" x14ac:dyDescent="0.25">
      <c r="D823" s="189">
        <f t="shared" si="12"/>
        <v>822</v>
      </c>
      <c r="E823" s="192">
        <v>1</v>
      </c>
    </row>
    <row r="824" spans="4:5" x14ac:dyDescent="0.25">
      <c r="D824" s="189">
        <f t="shared" si="12"/>
        <v>823</v>
      </c>
      <c r="E824" s="192">
        <v>1</v>
      </c>
    </row>
    <row r="825" spans="4:5" x14ac:dyDescent="0.25">
      <c r="D825" s="189">
        <f t="shared" si="12"/>
        <v>824</v>
      </c>
      <c r="E825" s="192">
        <v>1</v>
      </c>
    </row>
    <row r="826" spans="4:5" x14ac:dyDescent="0.25">
      <c r="D826" s="189">
        <f t="shared" si="12"/>
        <v>825</v>
      </c>
      <c r="E826" s="192">
        <v>0</v>
      </c>
    </row>
    <row r="827" spans="4:5" x14ac:dyDescent="0.25">
      <c r="D827" s="189">
        <f t="shared" si="12"/>
        <v>826</v>
      </c>
      <c r="E827" s="192">
        <v>1</v>
      </c>
    </row>
    <row r="828" spans="4:5" x14ac:dyDescent="0.25">
      <c r="D828" s="189">
        <f t="shared" si="12"/>
        <v>827</v>
      </c>
      <c r="E828" s="192">
        <v>1</v>
      </c>
    </row>
    <row r="829" spans="4:5" x14ac:dyDescent="0.25">
      <c r="D829" s="189">
        <f t="shared" si="12"/>
        <v>828</v>
      </c>
      <c r="E829" s="192">
        <v>1</v>
      </c>
    </row>
    <row r="830" spans="4:5" x14ac:dyDescent="0.25">
      <c r="D830" s="189">
        <f t="shared" si="12"/>
        <v>829</v>
      </c>
      <c r="E830" s="192">
        <v>1</v>
      </c>
    </row>
    <row r="831" spans="4:5" x14ac:dyDescent="0.25">
      <c r="D831" s="189">
        <f t="shared" si="12"/>
        <v>830</v>
      </c>
      <c r="E831" s="192">
        <v>1</v>
      </c>
    </row>
    <row r="832" spans="4:5" x14ac:dyDescent="0.25">
      <c r="D832" s="189">
        <f t="shared" si="12"/>
        <v>831</v>
      </c>
      <c r="E832" s="192">
        <v>1</v>
      </c>
    </row>
    <row r="833" spans="4:5" x14ac:dyDescent="0.25">
      <c r="D833" s="189">
        <f t="shared" si="12"/>
        <v>832</v>
      </c>
      <c r="E833" s="192">
        <v>1</v>
      </c>
    </row>
    <row r="834" spans="4:5" x14ac:dyDescent="0.25">
      <c r="D834" s="189">
        <f t="shared" si="12"/>
        <v>833</v>
      </c>
      <c r="E834" s="192">
        <v>1</v>
      </c>
    </row>
    <row r="835" spans="4:5" x14ac:dyDescent="0.25">
      <c r="D835" s="189">
        <f t="shared" si="12"/>
        <v>834</v>
      </c>
      <c r="E835" s="192">
        <v>1</v>
      </c>
    </row>
    <row r="836" spans="4:5" x14ac:dyDescent="0.25">
      <c r="D836" s="189">
        <f t="shared" ref="D836:D899" si="13">D835+1</f>
        <v>835</v>
      </c>
      <c r="E836" s="192">
        <v>1</v>
      </c>
    </row>
    <row r="837" spans="4:5" x14ac:dyDescent="0.25">
      <c r="D837" s="189">
        <f t="shared" si="13"/>
        <v>836</v>
      </c>
      <c r="E837" s="192">
        <v>1</v>
      </c>
    </row>
    <row r="838" spans="4:5" x14ac:dyDescent="0.25">
      <c r="D838" s="189">
        <f t="shared" si="13"/>
        <v>837</v>
      </c>
      <c r="E838" s="192">
        <v>0</v>
      </c>
    </row>
    <row r="839" spans="4:5" x14ac:dyDescent="0.25">
      <c r="D839" s="189">
        <f t="shared" si="13"/>
        <v>838</v>
      </c>
      <c r="E839" s="192">
        <v>1</v>
      </c>
    </row>
    <row r="840" spans="4:5" x14ac:dyDescent="0.25">
      <c r="D840" s="189">
        <f t="shared" si="13"/>
        <v>839</v>
      </c>
      <c r="E840" s="192">
        <v>1</v>
      </c>
    </row>
    <row r="841" spans="4:5" x14ac:dyDescent="0.25">
      <c r="D841" s="189">
        <f t="shared" si="13"/>
        <v>840</v>
      </c>
      <c r="E841" s="192">
        <v>1</v>
      </c>
    </row>
    <row r="842" spans="4:5" x14ac:dyDescent="0.25">
      <c r="D842" s="189">
        <f t="shared" si="13"/>
        <v>841</v>
      </c>
      <c r="E842" s="192">
        <v>1</v>
      </c>
    </row>
    <row r="843" spans="4:5" x14ac:dyDescent="0.25">
      <c r="D843" s="189">
        <f t="shared" si="13"/>
        <v>842</v>
      </c>
      <c r="E843" s="192">
        <v>1</v>
      </c>
    </row>
    <row r="844" spans="4:5" x14ac:dyDescent="0.25">
      <c r="D844" s="189">
        <f t="shared" si="13"/>
        <v>843</v>
      </c>
      <c r="E844" s="192">
        <v>1</v>
      </c>
    </row>
    <row r="845" spans="4:5" x14ac:dyDescent="0.25">
      <c r="D845" s="189">
        <f t="shared" si="13"/>
        <v>844</v>
      </c>
      <c r="E845" s="192">
        <v>1</v>
      </c>
    </row>
    <row r="846" spans="4:5" x14ac:dyDescent="0.25">
      <c r="D846" s="189">
        <f t="shared" si="13"/>
        <v>845</v>
      </c>
      <c r="E846" s="192">
        <v>1</v>
      </c>
    </row>
    <row r="847" spans="4:5" x14ac:dyDescent="0.25">
      <c r="D847" s="189">
        <f t="shared" si="13"/>
        <v>846</v>
      </c>
      <c r="E847" s="192">
        <v>1</v>
      </c>
    </row>
    <row r="848" spans="4:5" x14ac:dyDescent="0.25">
      <c r="D848" s="189">
        <f t="shared" si="13"/>
        <v>847</v>
      </c>
      <c r="E848" s="192">
        <v>1</v>
      </c>
    </row>
    <row r="849" spans="4:5" x14ac:dyDescent="0.25">
      <c r="D849" s="189">
        <f t="shared" si="13"/>
        <v>848</v>
      </c>
      <c r="E849" s="192">
        <v>1</v>
      </c>
    </row>
    <row r="850" spans="4:5" x14ac:dyDescent="0.25">
      <c r="D850" s="189">
        <f t="shared" si="13"/>
        <v>849</v>
      </c>
      <c r="E850" s="192">
        <v>1</v>
      </c>
    </row>
    <row r="851" spans="4:5" x14ac:dyDescent="0.25">
      <c r="D851" s="189">
        <f t="shared" si="13"/>
        <v>850</v>
      </c>
      <c r="E851" s="192">
        <v>1</v>
      </c>
    </row>
    <row r="852" spans="4:5" x14ac:dyDescent="0.25">
      <c r="D852" s="189">
        <f t="shared" si="13"/>
        <v>851</v>
      </c>
      <c r="E852" s="192">
        <v>1</v>
      </c>
    </row>
    <row r="853" spans="4:5" x14ac:dyDescent="0.25">
      <c r="D853" s="189">
        <f t="shared" si="13"/>
        <v>852</v>
      </c>
      <c r="E853" s="192">
        <v>1</v>
      </c>
    </row>
    <row r="854" spans="4:5" x14ac:dyDescent="0.25">
      <c r="D854" s="189">
        <f t="shared" si="13"/>
        <v>853</v>
      </c>
      <c r="E854" s="192">
        <v>1</v>
      </c>
    </row>
    <row r="855" spans="4:5" x14ac:dyDescent="0.25">
      <c r="D855" s="189">
        <f t="shared" si="13"/>
        <v>854</v>
      </c>
      <c r="E855" s="192">
        <v>0</v>
      </c>
    </row>
    <row r="856" spans="4:5" x14ac:dyDescent="0.25">
      <c r="D856" s="189">
        <f t="shared" si="13"/>
        <v>855</v>
      </c>
      <c r="E856" s="192">
        <v>1</v>
      </c>
    </row>
    <row r="857" spans="4:5" x14ac:dyDescent="0.25">
      <c r="D857" s="189">
        <f t="shared" si="13"/>
        <v>856</v>
      </c>
      <c r="E857" s="192">
        <v>0</v>
      </c>
    </row>
    <row r="858" spans="4:5" x14ac:dyDescent="0.25">
      <c r="D858" s="189">
        <f t="shared" si="13"/>
        <v>857</v>
      </c>
      <c r="E858" s="192">
        <v>1</v>
      </c>
    </row>
    <row r="859" spans="4:5" x14ac:dyDescent="0.25">
      <c r="D859" s="189">
        <f t="shared" si="13"/>
        <v>858</v>
      </c>
      <c r="E859" s="192">
        <v>1</v>
      </c>
    </row>
    <row r="860" spans="4:5" x14ac:dyDescent="0.25">
      <c r="D860" s="189">
        <f t="shared" si="13"/>
        <v>859</v>
      </c>
      <c r="E860" s="192">
        <v>1</v>
      </c>
    </row>
    <row r="861" spans="4:5" x14ac:dyDescent="0.25">
      <c r="D861" s="189">
        <f t="shared" si="13"/>
        <v>860</v>
      </c>
      <c r="E861" s="192">
        <v>0</v>
      </c>
    </row>
    <row r="862" spans="4:5" x14ac:dyDescent="0.25">
      <c r="D862" s="189">
        <f t="shared" si="13"/>
        <v>861</v>
      </c>
      <c r="E862" s="192">
        <v>1</v>
      </c>
    </row>
    <row r="863" spans="4:5" x14ac:dyDescent="0.25">
      <c r="D863" s="189">
        <f t="shared" si="13"/>
        <v>862</v>
      </c>
      <c r="E863" s="192">
        <v>1</v>
      </c>
    </row>
    <row r="864" spans="4:5" x14ac:dyDescent="0.25">
      <c r="D864" s="189">
        <f t="shared" si="13"/>
        <v>863</v>
      </c>
      <c r="E864" s="192">
        <v>1</v>
      </c>
    </row>
    <row r="865" spans="4:5" x14ac:dyDescent="0.25">
      <c r="D865" s="189">
        <f t="shared" si="13"/>
        <v>864</v>
      </c>
      <c r="E865" s="192">
        <v>1</v>
      </c>
    </row>
    <row r="866" spans="4:5" x14ac:dyDescent="0.25">
      <c r="D866" s="189">
        <f t="shared" si="13"/>
        <v>865</v>
      </c>
      <c r="E866" s="192">
        <v>1</v>
      </c>
    </row>
    <row r="867" spans="4:5" x14ac:dyDescent="0.25">
      <c r="D867" s="189">
        <f t="shared" si="13"/>
        <v>866</v>
      </c>
      <c r="E867" s="192">
        <v>1</v>
      </c>
    </row>
    <row r="868" spans="4:5" x14ac:dyDescent="0.25">
      <c r="D868" s="189">
        <f t="shared" si="13"/>
        <v>867</v>
      </c>
      <c r="E868" s="192">
        <v>0</v>
      </c>
    </row>
    <row r="869" spans="4:5" x14ac:dyDescent="0.25">
      <c r="D869" s="189">
        <f t="shared" si="13"/>
        <v>868</v>
      </c>
      <c r="E869" s="192">
        <v>1</v>
      </c>
    </row>
    <row r="870" spans="4:5" x14ac:dyDescent="0.25">
      <c r="D870" s="189">
        <f t="shared" si="13"/>
        <v>869</v>
      </c>
      <c r="E870" s="192">
        <v>1</v>
      </c>
    </row>
    <row r="871" spans="4:5" x14ac:dyDescent="0.25">
      <c r="D871" s="189">
        <f t="shared" si="13"/>
        <v>870</v>
      </c>
      <c r="E871" s="192">
        <v>0</v>
      </c>
    </row>
    <row r="872" spans="4:5" x14ac:dyDescent="0.25">
      <c r="D872" s="189">
        <f t="shared" si="13"/>
        <v>871</v>
      </c>
      <c r="E872" s="192">
        <v>1</v>
      </c>
    </row>
    <row r="873" spans="4:5" x14ac:dyDescent="0.25">
      <c r="D873" s="189">
        <f t="shared" si="13"/>
        <v>872</v>
      </c>
      <c r="E873" s="192">
        <v>1</v>
      </c>
    </row>
    <row r="874" spans="4:5" x14ac:dyDescent="0.25">
      <c r="D874" s="189">
        <f t="shared" si="13"/>
        <v>873</v>
      </c>
      <c r="E874" s="192">
        <v>1</v>
      </c>
    </row>
    <row r="875" spans="4:5" x14ac:dyDescent="0.25">
      <c r="D875" s="189">
        <f t="shared" si="13"/>
        <v>874</v>
      </c>
      <c r="E875" s="192">
        <v>1</v>
      </c>
    </row>
    <row r="876" spans="4:5" x14ac:dyDescent="0.25">
      <c r="D876" s="189">
        <f t="shared" si="13"/>
        <v>875</v>
      </c>
      <c r="E876" s="192">
        <v>1</v>
      </c>
    </row>
    <row r="877" spans="4:5" x14ac:dyDescent="0.25">
      <c r="D877" s="189">
        <f t="shared" si="13"/>
        <v>876</v>
      </c>
      <c r="E877" s="192">
        <v>0</v>
      </c>
    </row>
    <row r="878" spans="4:5" x14ac:dyDescent="0.25">
      <c r="D878" s="189">
        <f t="shared" si="13"/>
        <v>877</v>
      </c>
      <c r="E878" s="192">
        <v>1</v>
      </c>
    </row>
    <row r="879" spans="4:5" x14ac:dyDescent="0.25">
      <c r="D879" s="189">
        <f t="shared" si="13"/>
        <v>878</v>
      </c>
      <c r="E879" s="192">
        <v>1</v>
      </c>
    </row>
    <row r="880" spans="4:5" x14ac:dyDescent="0.25">
      <c r="D880" s="189">
        <f t="shared" si="13"/>
        <v>879</v>
      </c>
      <c r="E880" s="192">
        <v>1</v>
      </c>
    </row>
    <row r="881" spans="4:5" x14ac:dyDescent="0.25">
      <c r="D881" s="189">
        <f t="shared" si="13"/>
        <v>880</v>
      </c>
      <c r="E881" s="192">
        <v>1</v>
      </c>
    </row>
    <row r="882" spans="4:5" x14ac:dyDescent="0.25">
      <c r="D882" s="189">
        <f t="shared" si="13"/>
        <v>881</v>
      </c>
      <c r="E882" s="192">
        <v>1</v>
      </c>
    </row>
    <row r="883" spans="4:5" x14ac:dyDescent="0.25">
      <c r="D883" s="189">
        <f t="shared" si="13"/>
        <v>882</v>
      </c>
      <c r="E883" s="192">
        <v>1</v>
      </c>
    </row>
    <row r="884" spans="4:5" x14ac:dyDescent="0.25">
      <c r="D884" s="189">
        <f t="shared" si="13"/>
        <v>883</v>
      </c>
      <c r="E884" s="192">
        <v>1</v>
      </c>
    </row>
    <row r="885" spans="4:5" x14ac:dyDescent="0.25">
      <c r="D885" s="189">
        <f t="shared" si="13"/>
        <v>884</v>
      </c>
      <c r="E885" s="192">
        <v>1</v>
      </c>
    </row>
    <row r="886" spans="4:5" x14ac:dyDescent="0.25">
      <c r="D886" s="189">
        <f t="shared" si="13"/>
        <v>885</v>
      </c>
      <c r="E886" s="192">
        <v>1</v>
      </c>
    </row>
    <row r="887" spans="4:5" x14ac:dyDescent="0.25">
      <c r="D887" s="189">
        <f t="shared" si="13"/>
        <v>886</v>
      </c>
      <c r="E887" s="192">
        <v>1</v>
      </c>
    </row>
    <row r="888" spans="4:5" x14ac:dyDescent="0.25">
      <c r="D888" s="189">
        <f t="shared" si="13"/>
        <v>887</v>
      </c>
      <c r="E888" s="192">
        <v>1</v>
      </c>
    </row>
    <row r="889" spans="4:5" x14ac:dyDescent="0.25">
      <c r="D889" s="189">
        <f t="shared" si="13"/>
        <v>888</v>
      </c>
      <c r="E889" s="192">
        <v>1</v>
      </c>
    </row>
    <row r="890" spans="4:5" x14ac:dyDescent="0.25">
      <c r="D890" s="189">
        <f t="shared" si="13"/>
        <v>889</v>
      </c>
      <c r="E890" s="192">
        <v>1</v>
      </c>
    </row>
    <row r="891" spans="4:5" x14ac:dyDescent="0.25">
      <c r="D891" s="189">
        <f t="shared" si="13"/>
        <v>890</v>
      </c>
      <c r="E891" s="192">
        <v>1</v>
      </c>
    </row>
    <row r="892" spans="4:5" x14ac:dyDescent="0.25">
      <c r="D892" s="189">
        <f t="shared" si="13"/>
        <v>891</v>
      </c>
      <c r="E892" s="192">
        <v>0</v>
      </c>
    </row>
    <row r="893" spans="4:5" x14ac:dyDescent="0.25">
      <c r="D893" s="189">
        <f t="shared" si="13"/>
        <v>892</v>
      </c>
      <c r="E893" s="192">
        <v>1</v>
      </c>
    </row>
    <row r="894" spans="4:5" x14ac:dyDescent="0.25">
      <c r="D894" s="189">
        <f t="shared" si="13"/>
        <v>893</v>
      </c>
      <c r="E894" s="192">
        <v>1</v>
      </c>
    </row>
    <row r="895" spans="4:5" x14ac:dyDescent="0.25">
      <c r="D895" s="189">
        <f t="shared" si="13"/>
        <v>894</v>
      </c>
      <c r="E895" s="192">
        <v>1</v>
      </c>
    </row>
    <row r="896" spans="4:5" x14ac:dyDescent="0.25">
      <c r="D896" s="189">
        <f t="shared" si="13"/>
        <v>895</v>
      </c>
      <c r="E896" s="192">
        <v>1</v>
      </c>
    </row>
    <row r="897" spans="4:5" x14ac:dyDescent="0.25">
      <c r="D897" s="189">
        <f t="shared" si="13"/>
        <v>896</v>
      </c>
      <c r="E897" s="192">
        <v>1</v>
      </c>
    </row>
    <row r="898" spans="4:5" x14ac:dyDescent="0.25">
      <c r="D898" s="189">
        <f t="shared" si="13"/>
        <v>897</v>
      </c>
      <c r="E898" s="192">
        <v>1</v>
      </c>
    </row>
    <row r="899" spans="4:5" x14ac:dyDescent="0.25">
      <c r="D899" s="189">
        <f t="shared" si="13"/>
        <v>898</v>
      </c>
      <c r="E899" s="192">
        <v>1</v>
      </c>
    </row>
    <row r="900" spans="4:5" x14ac:dyDescent="0.25">
      <c r="D900" s="189">
        <f t="shared" ref="D900:D963" si="14">D899+1</f>
        <v>899</v>
      </c>
      <c r="E900" s="192">
        <v>1</v>
      </c>
    </row>
    <row r="901" spans="4:5" x14ac:dyDescent="0.25">
      <c r="D901" s="189">
        <f t="shared" si="14"/>
        <v>900</v>
      </c>
      <c r="E901" s="192">
        <v>1</v>
      </c>
    </row>
    <row r="902" spans="4:5" x14ac:dyDescent="0.25">
      <c r="D902" s="189">
        <f t="shared" si="14"/>
        <v>901</v>
      </c>
      <c r="E902" s="192">
        <v>1</v>
      </c>
    </row>
    <row r="903" spans="4:5" x14ac:dyDescent="0.25">
      <c r="D903" s="189">
        <f t="shared" si="14"/>
        <v>902</v>
      </c>
      <c r="E903" s="192">
        <v>1</v>
      </c>
    </row>
    <row r="904" spans="4:5" x14ac:dyDescent="0.25">
      <c r="D904" s="189">
        <f t="shared" si="14"/>
        <v>903</v>
      </c>
      <c r="E904" s="192">
        <v>1</v>
      </c>
    </row>
    <row r="905" spans="4:5" x14ac:dyDescent="0.25">
      <c r="D905" s="189">
        <f t="shared" si="14"/>
        <v>904</v>
      </c>
      <c r="E905" s="192">
        <v>0</v>
      </c>
    </row>
    <row r="906" spans="4:5" x14ac:dyDescent="0.25">
      <c r="D906" s="189">
        <f t="shared" si="14"/>
        <v>905</v>
      </c>
      <c r="E906" s="192">
        <v>1</v>
      </c>
    </row>
    <row r="907" spans="4:5" x14ac:dyDescent="0.25">
      <c r="D907" s="189">
        <f t="shared" si="14"/>
        <v>906</v>
      </c>
      <c r="E907" s="192">
        <v>1</v>
      </c>
    </row>
    <row r="908" spans="4:5" x14ac:dyDescent="0.25">
      <c r="D908" s="189">
        <f t="shared" si="14"/>
        <v>907</v>
      </c>
      <c r="E908" s="192">
        <v>1</v>
      </c>
    </row>
    <row r="909" spans="4:5" x14ac:dyDescent="0.25">
      <c r="D909" s="189">
        <f t="shared" si="14"/>
        <v>908</v>
      </c>
      <c r="E909" s="192">
        <v>1</v>
      </c>
    </row>
    <row r="910" spans="4:5" x14ac:dyDescent="0.25">
      <c r="D910" s="189">
        <f t="shared" si="14"/>
        <v>909</v>
      </c>
      <c r="E910" s="192">
        <v>0</v>
      </c>
    </row>
    <row r="911" spans="4:5" x14ac:dyDescent="0.25">
      <c r="D911" s="189">
        <f t="shared" si="14"/>
        <v>910</v>
      </c>
      <c r="E911" s="192">
        <v>1</v>
      </c>
    </row>
    <row r="912" spans="4:5" x14ac:dyDescent="0.25">
      <c r="D912" s="189">
        <f t="shared" si="14"/>
        <v>911</v>
      </c>
      <c r="E912" s="192">
        <v>1</v>
      </c>
    </row>
    <row r="913" spans="4:5" x14ac:dyDescent="0.25">
      <c r="D913" s="189">
        <f t="shared" si="14"/>
        <v>912</v>
      </c>
      <c r="E913" s="192">
        <v>0</v>
      </c>
    </row>
    <row r="914" spans="4:5" x14ac:dyDescent="0.25">
      <c r="D914" s="189">
        <f t="shared" si="14"/>
        <v>913</v>
      </c>
      <c r="E914" s="192">
        <v>1</v>
      </c>
    </row>
    <row r="915" spans="4:5" x14ac:dyDescent="0.25">
      <c r="D915" s="189">
        <f t="shared" si="14"/>
        <v>914</v>
      </c>
      <c r="E915" s="192">
        <v>1</v>
      </c>
    </row>
    <row r="916" spans="4:5" x14ac:dyDescent="0.25">
      <c r="D916" s="189">
        <f t="shared" si="14"/>
        <v>915</v>
      </c>
      <c r="E916" s="192">
        <v>1</v>
      </c>
    </row>
    <row r="917" spans="4:5" x14ac:dyDescent="0.25">
      <c r="D917" s="189">
        <f t="shared" si="14"/>
        <v>916</v>
      </c>
      <c r="E917" s="192">
        <v>1</v>
      </c>
    </row>
    <row r="918" spans="4:5" x14ac:dyDescent="0.25">
      <c r="D918" s="189">
        <f t="shared" si="14"/>
        <v>917</v>
      </c>
      <c r="E918" s="192">
        <v>1</v>
      </c>
    </row>
    <row r="919" spans="4:5" x14ac:dyDescent="0.25">
      <c r="D919" s="189">
        <f t="shared" si="14"/>
        <v>918</v>
      </c>
      <c r="E919" s="192">
        <v>1</v>
      </c>
    </row>
    <row r="920" spans="4:5" x14ac:dyDescent="0.25">
      <c r="D920" s="189">
        <f t="shared" si="14"/>
        <v>919</v>
      </c>
      <c r="E920" s="192">
        <v>0</v>
      </c>
    </row>
    <row r="921" spans="4:5" x14ac:dyDescent="0.25">
      <c r="D921" s="189">
        <f t="shared" si="14"/>
        <v>920</v>
      </c>
      <c r="E921" s="192">
        <v>1</v>
      </c>
    </row>
    <row r="922" spans="4:5" x14ac:dyDescent="0.25">
      <c r="D922" s="189">
        <f t="shared" si="14"/>
        <v>921</v>
      </c>
      <c r="E922" s="192">
        <v>1</v>
      </c>
    </row>
    <row r="923" spans="4:5" x14ac:dyDescent="0.25">
      <c r="D923" s="189">
        <f t="shared" si="14"/>
        <v>922</v>
      </c>
      <c r="E923" s="192">
        <v>1</v>
      </c>
    </row>
    <row r="924" spans="4:5" x14ac:dyDescent="0.25">
      <c r="D924" s="189">
        <f t="shared" si="14"/>
        <v>923</v>
      </c>
      <c r="E924" s="192">
        <v>1</v>
      </c>
    </row>
    <row r="925" spans="4:5" x14ac:dyDescent="0.25">
      <c r="D925" s="189">
        <f t="shared" si="14"/>
        <v>924</v>
      </c>
      <c r="E925" s="192">
        <v>0</v>
      </c>
    </row>
    <row r="926" spans="4:5" x14ac:dyDescent="0.25">
      <c r="D926" s="189">
        <f t="shared" si="14"/>
        <v>925</v>
      </c>
      <c r="E926" s="192">
        <v>0</v>
      </c>
    </row>
    <row r="927" spans="4:5" x14ac:dyDescent="0.25">
      <c r="D927" s="189">
        <f t="shared" si="14"/>
        <v>926</v>
      </c>
      <c r="E927" s="192">
        <v>1</v>
      </c>
    </row>
    <row r="928" spans="4:5" x14ac:dyDescent="0.25">
      <c r="D928" s="189">
        <f t="shared" si="14"/>
        <v>927</v>
      </c>
      <c r="E928" s="192">
        <v>1</v>
      </c>
    </row>
    <row r="929" spans="4:5" x14ac:dyDescent="0.25">
      <c r="D929" s="189">
        <f t="shared" si="14"/>
        <v>928</v>
      </c>
      <c r="E929" s="192">
        <v>0</v>
      </c>
    </row>
    <row r="930" spans="4:5" x14ac:dyDescent="0.25">
      <c r="D930" s="189">
        <f t="shared" si="14"/>
        <v>929</v>
      </c>
      <c r="E930" s="192">
        <v>1</v>
      </c>
    </row>
    <row r="931" spans="4:5" x14ac:dyDescent="0.25">
      <c r="D931" s="189">
        <f t="shared" si="14"/>
        <v>930</v>
      </c>
      <c r="E931" s="192">
        <v>0</v>
      </c>
    </row>
    <row r="932" spans="4:5" x14ac:dyDescent="0.25">
      <c r="D932" s="189">
        <f t="shared" si="14"/>
        <v>931</v>
      </c>
      <c r="E932" s="192">
        <v>1</v>
      </c>
    </row>
    <row r="933" spans="4:5" x14ac:dyDescent="0.25">
      <c r="D933" s="189">
        <f t="shared" si="14"/>
        <v>932</v>
      </c>
      <c r="E933" s="192">
        <v>1</v>
      </c>
    </row>
    <row r="934" spans="4:5" x14ac:dyDescent="0.25">
      <c r="D934" s="189">
        <f t="shared" si="14"/>
        <v>933</v>
      </c>
      <c r="E934" s="192">
        <v>1</v>
      </c>
    </row>
    <row r="935" spans="4:5" x14ac:dyDescent="0.25">
      <c r="D935" s="189">
        <f t="shared" si="14"/>
        <v>934</v>
      </c>
      <c r="E935" s="192">
        <v>1</v>
      </c>
    </row>
    <row r="936" spans="4:5" x14ac:dyDescent="0.25">
      <c r="D936" s="189">
        <f t="shared" si="14"/>
        <v>935</v>
      </c>
      <c r="E936" s="192">
        <v>1</v>
      </c>
    </row>
    <row r="937" spans="4:5" x14ac:dyDescent="0.25">
      <c r="D937" s="189">
        <f t="shared" si="14"/>
        <v>936</v>
      </c>
      <c r="E937" s="192">
        <v>1</v>
      </c>
    </row>
    <row r="938" spans="4:5" x14ac:dyDescent="0.25">
      <c r="D938" s="189">
        <f t="shared" si="14"/>
        <v>937</v>
      </c>
      <c r="E938" s="192">
        <v>0</v>
      </c>
    </row>
    <row r="939" spans="4:5" x14ac:dyDescent="0.25">
      <c r="D939" s="189">
        <f t="shared" si="14"/>
        <v>938</v>
      </c>
      <c r="E939" s="192">
        <v>0</v>
      </c>
    </row>
    <row r="940" spans="4:5" x14ac:dyDescent="0.25">
      <c r="D940" s="189">
        <f t="shared" si="14"/>
        <v>939</v>
      </c>
      <c r="E940" s="192">
        <v>1</v>
      </c>
    </row>
    <row r="941" spans="4:5" x14ac:dyDescent="0.25">
      <c r="D941" s="189">
        <f t="shared" si="14"/>
        <v>940</v>
      </c>
      <c r="E941" s="192">
        <v>1</v>
      </c>
    </row>
    <row r="942" spans="4:5" x14ac:dyDescent="0.25">
      <c r="D942" s="189">
        <f t="shared" si="14"/>
        <v>941</v>
      </c>
      <c r="E942" s="192">
        <v>1</v>
      </c>
    </row>
    <row r="943" spans="4:5" x14ac:dyDescent="0.25">
      <c r="D943" s="189">
        <f t="shared" si="14"/>
        <v>942</v>
      </c>
      <c r="E943" s="192">
        <v>1</v>
      </c>
    </row>
    <row r="944" spans="4:5" x14ac:dyDescent="0.25">
      <c r="D944" s="189">
        <f t="shared" si="14"/>
        <v>943</v>
      </c>
      <c r="E944" s="192">
        <v>1</v>
      </c>
    </row>
    <row r="945" spans="4:5" x14ac:dyDescent="0.25">
      <c r="D945" s="189">
        <f t="shared" si="14"/>
        <v>944</v>
      </c>
      <c r="E945" s="192">
        <v>1</v>
      </c>
    </row>
    <row r="946" spans="4:5" x14ac:dyDescent="0.25">
      <c r="D946" s="189">
        <f t="shared" si="14"/>
        <v>945</v>
      </c>
      <c r="E946" s="192">
        <v>1</v>
      </c>
    </row>
    <row r="947" spans="4:5" x14ac:dyDescent="0.25">
      <c r="D947" s="189">
        <f t="shared" si="14"/>
        <v>946</v>
      </c>
      <c r="E947" s="192">
        <v>1</v>
      </c>
    </row>
    <row r="948" spans="4:5" x14ac:dyDescent="0.25">
      <c r="D948" s="189">
        <f t="shared" si="14"/>
        <v>947</v>
      </c>
      <c r="E948" s="192">
        <v>1</v>
      </c>
    </row>
    <row r="949" spans="4:5" x14ac:dyDescent="0.25">
      <c r="D949" s="189">
        <f t="shared" si="14"/>
        <v>948</v>
      </c>
      <c r="E949" s="192">
        <v>1</v>
      </c>
    </row>
    <row r="950" spans="4:5" x14ac:dyDescent="0.25">
      <c r="D950" s="189">
        <f t="shared" si="14"/>
        <v>949</v>
      </c>
      <c r="E950" s="192">
        <v>1</v>
      </c>
    </row>
    <row r="951" spans="4:5" x14ac:dyDescent="0.25">
      <c r="D951" s="189">
        <f t="shared" si="14"/>
        <v>950</v>
      </c>
      <c r="E951" s="192">
        <v>0</v>
      </c>
    </row>
    <row r="952" spans="4:5" x14ac:dyDescent="0.25">
      <c r="D952" s="189">
        <f t="shared" si="14"/>
        <v>951</v>
      </c>
      <c r="E952" s="192">
        <v>1</v>
      </c>
    </row>
    <row r="953" spans="4:5" x14ac:dyDescent="0.25">
      <c r="D953" s="189">
        <f t="shared" si="14"/>
        <v>952</v>
      </c>
      <c r="E953" s="192">
        <v>0</v>
      </c>
    </row>
    <row r="954" spans="4:5" x14ac:dyDescent="0.25">
      <c r="D954" s="189">
        <f t="shared" si="14"/>
        <v>953</v>
      </c>
      <c r="E954" s="192">
        <v>1</v>
      </c>
    </row>
    <row r="955" spans="4:5" x14ac:dyDescent="0.25">
      <c r="D955" s="189">
        <f t="shared" si="14"/>
        <v>954</v>
      </c>
      <c r="E955" s="192">
        <v>1</v>
      </c>
    </row>
    <row r="956" spans="4:5" x14ac:dyDescent="0.25">
      <c r="D956" s="189">
        <f t="shared" si="14"/>
        <v>955</v>
      </c>
      <c r="E956" s="192">
        <v>1</v>
      </c>
    </row>
    <row r="957" spans="4:5" x14ac:dyDescent="0.25">
      <c r="D957" s="189">
        <f t="shared" si="14"/>
        <v>956</v>
      </c>
      <c r="E957" s="192">
        <v>1</v>
      </c>
    </row>
    <row r="958" spans="4:5" x14ac:dyDescent="0.25">
      <c r="D958" s="189">
        <f t="shared" si="14"/>
        <v>957</v>
      </c>
      <c r="E958" s="192">
        <v>1</v>
      </c>
    </row>
    <row r="959" spans="4:5" x14ac:dyDescent="0.25">
      <c r="D959" s="189">
        <f t="shared" si="14"/>
        <v>958</v>
      </c>
      <c r="E959" s="192">
        <v>1</v>
      </c>
    </row>
    <row r="960" spans="4:5" x14ac:dyDescent="0.25">
      <c r="D960" s="189">
        <f t="shared" si="14"/>
        <v>959</v>
      </c>
      <c r="E960" s="192">
        <v>1</v>
      </c>
    </row>
    <row r="961" spans="4:5" x14ac:dyDescent="0.25">
      <c r="D961" s="189">
        <f t="shared" si="14"/>
        <v>960</v>
      </c>
      <c r="E961" s="192">
        <v>1</v>
      </c>
    </row>
    <row r="962" spans="4:5" x14ac:dyDescent="0.25">
      <c r="D962" s="189">
        <f t="shared" si="14"/>
        <v>961</v>
      </c>
      <c r="E962" s="192">
        <v>1</v>
      </c>
    </row>
    <row r="963" spans="4:5" x14ac:dyDescent="0.25">
      <c r="D963" s="189">
        <f t="shared" si="14"/>
        <v>962</v>
      </c>
      <c r="E963" s="192">
        <v>1</v>
      </c>
    </row>
    <row r="964" spans="4:5" x14ac:dyDescent="0.25">
      <c r="D964" s="189">
        <f t="shared" ref="D964:D1001" si="15">D963+1</f>
        <v>963</v>
      </c>
      <c r="E964" s="192">
        <v>1</v>
      </c>
    </row>
    <row r="965" spans="4:5" x14ac:dyDescent="0.25">
      <c r="D965" s="189">
        <f t="shared" si="15"/>
        <v>964</v>
      </c>
      <c r="E965" s="192">
        <v>0</v>
      </c>
    </row>
    <row r="966" spans="4:5" x14ac:dyDescent="0.25">
      <c r="D966" s="189">
        <f t="shared" si="15"/>
        <v>965</v>
      </c>
      <c r="E966" s="192">
        <v>1</v>
      </c>
    </row>
    <row r="967" spans="4:5" x14ac:dyDescent="0.25">
      <c r="D967" s="189">
        <f t="shared" si="15"/>
        <v>966</v>
      </c>
      <c r="E967" s="192">
        <v>1</v>
      </c>
    </row>
    <row r="968" spans="4:5" x14ac:dyDescent="0.25">
      <c r="D968" s="189">
        <f t="shared" si="15"/>
        <v>967</v>
      </c>
      <c r="E968" s="192">
        <v>1</v>
      </c>
    </row>
    <row r="969" spans="4:5" x14ac:dyDescent="0.25">
      <c r="D969" s="189">
        <f t="shared" si="15"/>
        <v>968</v>
      </c>
      <c r="E969" s="192">
        <v>1</v>
      </c>
    </row>
    <row r="970" spans="4:5" x14ac:dyDescent="0.25">
      <c r="D970" s="189">
        <f t="shared" si="15"/>
        <v>969</v>
      </c>
      <c r="E970" s="192">
        <v>1</v>
      </c>
    </row>
    <row r="971" spans="4:5" x14ac:dyDescent="0.25">
      <c r="D971" s="189">
        <f t="shared" si="15"/>
        <v>970</v>
      </c>
      <c r="E971" s="192">
        <v>1</v>
      </c>
    </row>
    <row r="972" spans="4:5" x14ac:dyDescent="0.25">
      <c r="D972" s="189">
        <f t="shared" si="15"/>
        <v>971</v>
      </c>
      <c r="E972" s="192">
        <v>1</v>
      </c>
    </row>
    <row r="973" spans="4:5" x14ac:dyDescent="0.25">
      <c r="D973" s="189">
        <f t="shared" si="15"/>
        <v>972</v>
      </c>
      <c r="E973" s="192">
        <v>1</v>
      </c>
    </row>
    <row r="974" spans="4:5" x14ac:dyDescent="0.25">
      <c r="D974" s="189">
        <f t="shared" si="15"/>
        <v>973</v>
      </c>
      <c r="E974" s="192">
        <v>1</v>
      </c>
    </row>
    <row r="975" spans="4:5" x14ac:dyDescent="0.25">
      <c r="D975" s="189">
        <f t="shared" si="15"/>
        <v>974</v>
      </c>
      <c r="E975" s="192">
        <v>1</v>
      </c>
    </row>
    <row r="976" spans="4:5" x14ac:dyDescent="0.25">
      <c r="D976" s="189">
        <f t="shared" si="15"/>
        <v>975</v>
      </c>
      <c r="E976" s="192">
        <v>0</v>
      </c>
    </row>
    <row r="977" spans="4:5" x14ac:dyDescent="0.25">
      <c r="D977" s="189">
        <f t="shared" si="15"/>
        <v>976</v>
      </c>
      <c r="E977" s="192">
        <v>0</v>
      </c>
    </row>
    <row r="978" spans="4:5" x14ac:dyDescent="0.25">
      <c r="D978" s="189">
        <f t="shared" si="15"/>
        <v>977</v>
      </c>
      <c r="E978" s="192">
        <v>1</v>
      </c>
    </row>
    <row r="979" spans="4:5" x14ac:dyDescent="0.25">
      <c r="D979" s="189">
        <f t="shared" si="15"/>
        <v>978</v>
      </c>
      <c r="E979" s="192">
        <v>0</v>
      </c>
    </row>
    <row r="980" spans="4:5" x14ac:dyDescent="0.25">
      <c r="D980" s="189">
        <f t="shared" si="15"/>
        <v>979</v>
      </c>
      <c r="E980" s="192">
        <v>0</v>
      </c>
    </row>
    <row r="981" spans="4:5" x14ac:dyDescent="0.25">
      <c r="D981" s="189">
        <f t="shared" si="15"/>
        <v>980</v>
      </c>
      <c r="E981" s="192">
        <v>1</v>
      </c>
    </row>
    <row r="982" spans="4:5" x14ac:dyDescent="0.25">
      <c r="D982" s="189">
        <f t="shared" si="15"/>
        <v>981</v>
      </c>
      <c r="E982" s="192">
        <v>1</v>
      </c>
    </row>
    <row r="983" spans="4:5" x14ac:dyDescent="0.25">
      <c r="D983" s="189">
        <f t="shared" si="15"/>
        <v>982</v>
      </c>
      <c r="E983" s="192">
        <v>1</v>
      </c>
    </row>
    <row r="984" spans="4:5" x14ac:dyDescent="0.25">
      <c r="D984" s="189">
        <f t="shared" si="15"/>
        <v>983</v>
      </c>
      <c r="E984" s="192">
        <v>1</v>
      </c>
    </row>
    <row r="985" spans="4:5" x14ac:dyDescent="0.25">
      <c r="D985" s="189">
        <f t="shared" si="15"/>
        <v>984</v>
      </c>
      <c r="E985" s="192">
        <v>1</v>
      </c>
    </row>
    <row r="986" spans="4:5" x14ac:dyDescent="0.25">
      <c r="D986" s="189">
        <f t="shared" si="15"/>
        <v>985</v>
      </c>
      <c r="E986" s="192">
        <v>1</v>
      </c>
    </row>
    <row r="987" spans="4:5" x14ac:dyDescent="0.25">
      <c r="D987" s="189">
        <f t="shared" si="15"/>
        <v>986</v>
      </c>
      <c r="E987" s="192">
        <v>1</v>
      </c>
    </row>
    <row r="988" spans="4:5" x14ac:dyDescent="0.25">
      <c r="D988" s="189">
        <f t="shared" si="15"/>
        <v>987</v>
      </c>
      <c r="E988" s="192">
        <v>1</v>
      </c>
    </row>
    <row r="989" spans="4:5" x14ac:dyDescent="0.25">
      <c r="D989" s="189">
        <f t="shared" si="15"/>
        <v>988</v>
      </c>
      <c r="E989" s="192">
        <v>1</v>
      </c>
    </row>
    <row r="990" spans="4:5" x14ac:dyDescent="0.25">
      <c r="D990" s="189">
        <f t="shared" si="15"/>
        <v>989</v>
      </c>
      <c r="E990" s="192">
        <v>1</v>
      </c>
    </row>
    <row r="991" spans="4:5" x14ac:dyDescent="0.25">
      <c r="D991" s="189">
        <f t="shared" si="15"/>
        <v>990</v>
      </c>
      <c r="E991" s="192">
        <v>1</v>
      </c>
    </row>
    <row r="992" spans="4:5" x14ac:dyDescent="0.25">
      <c r="D992" s="189">
        <f t="shared" si="15"/>
        <v>991</v>
      </c>
      <c r="E992" s="192">
        <v>0</v>
      </c>
    </row>
    <row r="993" spans="4:5" x14ac:dyDescent="0.25">
      <c r="D993" s="189">
        <f t="shared" si="15"/>
        <v>992</v>
      </c>
      <c r="E993" s="192">
        <v>1</v>
      </c>
    </row>
    <row r="994" spans="4:5" x14ac:dyDescent="0.25">
      <c r="D994" s="189">
        <f t="shared" si="15"/>
        <v>993</v>
      </c>
      <c r="E994" s="192">
        <v>1</v>
      </c>
    </row>
    <row r="995" spans="4:5" x14ac:dyDescent="0.25">
      <c r="D995" s="189">
        <f t="shared" si="15"/>
        <v>994</v>
      </c>
      <c r="E995" s="192">
        <v>0</v>
      </c>
    </row>
    <row r="996" spans="4:5" x14ac:dyDescent="0.25">
      <c r="D996" s="189">
        <f t="shared" si="15"/>
        <v>995</v>
      </c>
      <c r="E996" s="192">
        <v>1</v>
      </c>
    </row>
    <row r="997" spans="4:5" x14ac:dyDescent="0.25">
      <c r="D997" s="189">
        <f t="shared" si="15"/>
        <v>996</v>
      </c>
      <c r="E997" s="192">
        <v>1</v>
      </c>
    </row>
    <row r="998" spans="4:5" x14ac:dyDescent="0.25">
      <c r="D998" s="189">
        <f t="shared" si="15"/>
        <v>997</v>
      </c>
      <c r="E998" s="192">
        <v>0</v>
      </c>
    </row>
    <row r="999" spans="4:5" x14ac:dyDescent="0.25">
      <c r="D999" s="189">
        <f t="shared" si="15"/>
        <v>998</v>
      </c>
      <c r="E999" s="192">
        <v>1</v>
      </c>
    </row>
    <row r="1000" spans="4:5" x14ac:dyDescent="0.25">
      <c r="D1000" s="189">
        <f t="shared" si="15"/>
        <v>999</v>
      </c>
      <c r="E1000" s="192">
        <v>0</v>
      </c>
    </row>
    <row r="1001" spans="4:5" x14ac:dyDescent="0.25">
      <c r="D1001" s="190">
        <f t="shared" si="15"/>
        <v>1000</v>
      </c>
      <c r="E1001" s="193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4B02C-F6E9-4AB8-A8C3-CE04FB634E88}">
  <dimension ref="A1:H1001"/>
  <sheetViews>
    <sheetView workbookViewId="0">
      <selection activeCell="E2" sqref="E2"/>
    </sheetView>
  </sheetViews>
  <sheetFormatPr defaultRowHeight="12.5" x14ac:dyDescent="0.25"/>
  <cols>
    <col min="1" max="1" width="13" style="186" bestFit="1" customWidth="1"/>
    <col min="2" max="16384" width="8.7265625" style="186"/>
  </cols>
  <sheetData>
    <row r="1" spans="1:8" x14ac:dyDescent="0.25">
      <c r="A1" s="206" t="s">
        <v>22</v>
      </c>
      <c r="B1" s="207">
        <f ca="1">RAND()</f>
        <v>0.14922727385608014</v>
      </c>
      <c r="E1" s="187">
        <f ca="1">B3</f>
        <v>0.77014632646323378</v>
      </c>
    </row>
    <row r="2" spans="1:8" x14ac:dyDescent="0.25">
      <c r="A2" s="185" t="s">
        <v>254</v>
      </c>
      <c r="B2" s="186">
        <f ca="1">(B1*(3-1))+1</f>
        <v>1.2984545477121603</v>
      </c>
      <c r="D2" s="188">
        <v>1</v>
      </c>
      <c r="E2" s="191">
        <v>0.57087174363176574</v>
      </c>
      <c r="H2" s="185"/>
    </row>
    <row r="3" spans="1:8" x14ac:dyDescent="0.25">
      <c r="A3" s="206" t="s">
        <v>252</v>
      </c>
      <c r="B3" s="207">
        <f ca="1">1/B2</f>
        <v>0.77014632646323378</v>
      </c>
      <c r="D3" s="189">
        <f>D2+1</f>
        <v>2</v>
      </c>
      <c r="E3" s="192">
        <v>0.33488792171057008</v>
      </c>
    </row>
    <row r="4" spans="1:8" x14ac:dyDescent="0.25">
      <c r="A4" s="206" t="s">
        <v>253</v>
      </c>
      <c r="B4" s="207">
        <f>SUM(E2:E1001)*(3-1)/1000</f>
        <v>1.0957314586771958</v>
      </c>
      <c r="D4" s="189">
        <f t="shared" ref="D4:D67" si="0">D3+1</f>
        <v>3</v>
      </c>
      <c r="E4" s="192">
        <v>0.50679910545623141</v>
      </c>
    </row>
    <row r="5" spans="1:8" x14ac:dyDescent="0.25">
      <c r="D5" s="189">
        <f t="shared" si="0"/>
        <v>4</v>
      </c>
      <c r="E5" s="192">
        <v>0.64424910057436569</v>
      </c>
    </row>
    <row r="6" spans="1:8" x14ac:dyDescent="0.25">
      <c r="D6" s="189">
        <f t="shared" si="0"/>
        <v>5</v>
      </c>
      <c r="E6" s="192">
        <v>0.50607691434222213</v>
      </c>
    </row>
    <row r="7" spans="1:8" x14ac:dyDescent="0.25">
      <c r="D7" s="189">
        <f t="shared" si="0"/>
        <v>6</v>
      </c>
      <c r="E7" s="192">
        <v>0.44480902601518035</v>
      </c>
    </row>
    <row r="8" spans="1:8" x14ac:dyDescent="0.25">
      <c r="D8" s="189">
        <f t="shared" si="0"/>
        <v>7</v>
      </c>
      <c r="E8" s="192">
        <v>0.97862525986371518</v>
      </c>
    </row>
    <row r="9" spans="1:8" x14ac:dyDescent="0.25">
      <c r="D9" s="189">
        <f t="shared" si="0"/>
        <v>8</v>
      </c>
      <c r="E9" s="192">
        <v>0.67571402718153495</v>
      </c>
    </row>
    <row r="10" spans="1:8" x14ac:dyDescent="0.25">
      <c r="D10" s="189">
        <f t="shared" si="0"/>
        <v>9</v>
      </c>
      <c r="E10" s="192">
        <v>0.48320332157133711</v>
      </c>
    </row>
    <row r="11" spans="1:8" x14ac:dyDescent="0.25">
      <c r="D11" s="189">
        <f t="shared" si="0"/>
        <v>10</v>
      </c>
      <c r="E11" s="192">
        <v>0.72206935847555154</v>
      </c>
    </row>
    <row r="12" spans="1:8" x14ac:dyDescent="0.25">
      <c r="D12" s="189">
        <f t="shared" si="0"/>
        <v>11</v>
      </c>
      <c r="E12" s="192">
        <v>0.54989432951293804</v>
      </c>
    </row>
    <row r="13" spans="1:8" x14ac:dyDescent="0.25">
      <c r="D13" s="189">
        <f t="shared" si="0"/>
        <v>12</v>
      </c>
      <c r="E13" s="192">
        <v>0.36228010749157158</v>
      </c>
    </row>
    <row r="14" spans="1:8" x14ac:dyDescent="0.25">
      <c r="D14" s="189">
        <f t="shared" si="0"/>
        <v>13</v>
      </c>
      <c r="E14" s="192">
        <v>0.41354771845734234</v>
      </c>
    </row>
    <row r="15" spans="1:8" x14ac:dyDescent="0.25">
      <c r="D15" s="189">
        <f t="shared" si="0"/>
        <v>14</v>
      </c>
      <c r="E15" s="192">
        <v>0.43400305183973553</v>
      </c>
    </row>
    <row r="16" spans="1:8" x14ac:dyDescent="0.25">
      <c r="D16" s="189">
        <f t="shared" si="0"/>
        <v>15</v>
      </c>
      <c r="E16" s="192">
        <v>0.65151405177658772</v>
      </c>
    </row>
    <row r="17" spans="4:5" x14ac:dyDescent="0.25">
      <c r="D17" s="189">
        <f t="shared" si="0"/>
        <v>16</v>
      </c>
      <c r="E17" s="192">
        <v>0.50909947354256602</v>
      </c>
    </row>
    <row r="18" spans="4:5" x14ac:dyDescent="0.25">
      <c r="D18" s="189">
        <f t="shared" si="0"/>
        <v>17</v>
      </c>
      <c r="E18" s="192">
        <v>0.34754277612057027</v>
      </c>
    </row>
    <row r="19" spans="4:5" x14ac:dyDescent="0.25">
      <c r="D19" s="189">
        <f t="shared" si="0"/>
        <v>18</v>
      </c>
      <c r="E19" s="192">
        <v>0.36515259433371233</v>
      </c>
    </row>
    <row r="20" spans="4:5" x14ac:dyDescent="0.25">
      <c r="D20" s="189">
        <f t="shared" si="0"/>
        <v>19</v>
      </c>
      <c r="E20" s="192">
        <v>0.44469566239626496</v>
      </c>
    </row>
    <row r="21" spans="4:5" x14ac:dyDescent="0.25">
      <c r="D21" s="189">
        <f t="shared" si="0"/>
        <v>20</v>
      </c>
      <c r="E21" s="192">
        <v>0.5744489284776777</v>
      </c>
    </row>
    <row r="22" spans="4:5" x14ac:dyDescent="0.25">
      <c r="D22" s="189">
        <f t="shared" si="0"/>
        <v>21</v>
      </c>
      <c r="E22" s="192">
        <v>0.50253920705898125</v>
      </c>
    </row>
    <row r="23" spans="4:5" x14ac:dyDescent="0.25">
      <c r="D23" s="189">
        <f t="shared" si="0"/>
        <v>22</v>
      </c>
      <c r="E23" s="192">
        <v>0.41556603161033029</v>
      </c>
    </row>
    <row r="24" spans="4:5" x14ac:dyDescent="0.25">
      <c r="D24" s="189">
        <f t="shared" si="0"/>
        <v>23</v>
      </c>
      <c r="E24" s="192">
        <v>0.37511272980071086</v>
      </c>
    </row>
    <row r="25" spans="4:5" x14ac:dyDescent="0.25">
      <c r="D25" s="189">
        <f t="shared" si="0"/>
        <v>24</v>
      </c>
      <c r="E25" s="192">
        <v>0.36191310579463254</v>
      </c>
    </row>
    <row r="26" spans="4:5" x14ac:dyDescent="0.25">
      <c r="D26" s="189">
        <f t="shared" si="0"/>
        <v>25</v>
      </c>
      <c r="E26" s="192">
        <v>0.66843196931450866</v>
      </c>
    </row>
    <row r="27" spans="4:5" x14ac:dyDescent="0.25">
      <c r="D27" s="189">
        <f t="shared" si="0"/>
        <v>26</v>
      </c>
      <c r="E27" s="192">
        <v>0.94084779845339483</v>
      </c>
    </row>
    <row r="28" spans="4:5" x14ac:dyDescent="0.25">
      <c r="D28" s="189">
        <f t="shared" si="0"/>
        <v>27</v>
      </c>
      <c r="E28" s="192">
        <v>0.64274022019713939</v>
      </c>
    </row>
    <row r="29" spans="4:5" x14ac:dyDescent="0.25">
      <c r="D29" s="189">
        <f t="shared" si="0"/>
        <v>28</v>
      </c>
      <c r="E29" s="192">
        <v>0.5064859240231373</v>
      </c>
    </row>
    <row r="30" spans="4:5" x14ac:dyDescent="0.25">
      <c r="D30" s="189">
        <f t="shared" si="0"/>
        <v>29</v>
      </c>
      <c r="E30" s="192">
        <v>0.46927543884388229</v>
      </c>
    </row>
    <row r="31" spans="4:5" x14ac:dyDescent="0.25">
      <c r="D31" s="189">
        <f t="shared" si="0"/>
        <v>30</v>
      </c>
      <c r="E31" s="192">
        <v>0.8032639009792083</v>
      </c>
    </row>
    <row r="32" spans="4:5" x14ac:dyDescent="0.25">
      <c r="D32" s="189">
        <f t="shared" si="0"/>
        <v>31</v>
      </c>
      <c r="E32" s="192">
        <v>0.70787680104473372</v>
      </c>
    </row>
    <row r="33" spans="4:5" x14ac:dyDescent="0.25">
      <c r="D33" s="189">
        <f t="shared" si="0"/>
        <v>32</v>
      </c>
      <c r="E33" s="192">
        <v>0.43194024985075585</v>
      </c>
    </row>
    <row r="34" spans="4:5" x14ac:dyDescent="0.25">
      <c r="D34" s="189">
        <f t="shared" si="0"/>
        <v>33</v>
      </c>
      <c r="E34" s="192">
        <v>0.96476737699403492</v>
      </c>
    </row>
    <row r="35" spans="4:5" x14ac:dyDescent="0.25">
      <c r="D35" s="189">
        <f t="shared" si="0"/>
        <v>34</v>
      </c>
      <c r="E35" s="192">
        <v>0.56523256500586039</v>
      </c>
    </row>
    <row r="36" spans="4:5" x14ac:dyDescent="0.25">
      <c r="D36" s="189">
        <f t="shared" si="0"/>
        <v>35</v>
      </c>
      <c r="E36" s="192">
        <v>0.47294883607758342</v>
      </c>
    </row>
    <row r="37" spans="4:5" x14ac:dyDescent="0.25">
      <c r="D37" s="189">
        <f t="shared" si="0"/>
        <v>36</v>
      </c>
      <c r="E37" s="192">
        <v>0.3833971626222723</v>
      </c>
    </row>
    <row r="38" spans="4:5" x14ac:dyDescent="0.25">
      <c r="D38" s="189">
        <f t="shared" si="0"/>
        <v>37</v>
      </c>
      <c r="E38" s="192">
        <v>0.67594582184774721</v>
      </c>
    </row>
    <row r="39" spans="4:5" x14ac:dyDescent="0.25">
      <c r="D39" s="189">
        <f t="shared" si="0"/>
        <v>38</v>
      </c>
      <c r="E39" s="192">
        <v>0.45353406657384254</v>
      </c>
    </row>
    <row r="40" spans="4:5" x14ac:dyDescent="0.25">
      <c r="D40" s="189">
        <f t="shared" si="0"/>
        <v>39</v>
      </c>
      <c r="E40" s="192">
        <v>0.4202935693798972</v>
      </c>
    </row>
    <row r="41" spans="4:5" x14ac:dyDescent="0.25">
      <c r="D41" s="189">
        <f t="shared" si="0"/>
        <v>40</v>
      </c>
      <c r="E41" s="192">
        <v>0.33747186538716417</v>
      </c>
    </row>
    <row r="42" spans="4:5" x14ac:dyDescent="0.25">
      <c r="D42" s="189">
        <f t="shared" si="0"/>
        <v>41</v>
      </c>
      <c r="E42" s="192">
        <v>0.57141732098535114</v>
      </c>
    </row>
    <row r="43" spans="4:5" x14ac:dyDescent="0.25">
      <c r="D43" s="189">
        <f t="shared" si="0"/>
        <v>42</v>
      </c>
      <c r="E43" s="192">
        <v>0.3374063925872367</v>
      </c>
    </row>
    <row r="44" spans="4:5" x14ac:dyDescent="0.25">
      <c r="D44" s="189">
        <f t="shared" si="0"/>
        <v>43</v>
      </c>
      <c r="E44" s="192">
        <v>0.53564213289754381</v>
      </c>
    </row>
    <row r="45" spans="4:5" x14ac:dyDescent="0.25">
      <c r="D45" s="189">
        <f t="shared" si="0"/>
        <v>44</v>
      </c>
      <c r="E45" s="192">
        <v>0.5093069138694003</v>
      </c>
    </row>
    <row r="46" spans="4:5" x14ac:dyDescent="0.25">
      <c r="D46" s="189">
        <f t="shared" si="0"/>
        <v>45</v>
      </c>
      <c r="E46" s="192">
        <v>0.46769174780204403</v>
      </c>
    </row>
    <row r="47" spans="4:5" x14ac:dyDescent="0.25">
      <c r="D47" s="189">
        <f t="shared" si="0"/>
        <v>46</v>
      </c>
      <c r="E47" s="192">
        <v>0.5259590804216987</v>
      </c>
    </row>
    <row r="48" spans="4:5" x14ac:dyDescent="0.25">
      <c r="D48" s="189">
        <f t="shared" si="0"/>
        <v>47</v>
      </c>
      <c r="E48" s="192">
        <v>0.78683405317702748</v>
      </c>
    </row>
    <row r="49" spans="4:5" x14ac:dyDescent="0.25">
      <c r="D49" s="189">
        <f t="shared" si="0"/>
        <v>48</v>
      </c>
      <c r="E49" s="192">
        <v>0.60508632371516924</v>
      </c>
    </row>
    <row r="50" spans="4:5" x14ac:dyDescent="0.25">
      <c r="D50" s="189">
        <f t="shared" si="0"/>
        <v>49</v>
      </c>
      <c r="E50" s="192">
        <v>0.57781005825604259</v>
      </c>
    </row>
    <row r="51" spans="4:5" x14ac:dyDescent="0.25">
      <c r="D51" s="189">
        <f t="shared" si="0"/>
        <v>50</v>
      </c>
      <c r="E51" s="192">
        <v>0.46452888433170414</v>
      </c>
    </row>
    <row r="52" spans="4:5" x14ac:dyDescent="0.25">
      <c r="D52" s="189">
        <f t="shared" si="0"/>
        <v>51</v>
      </c>
      <c r="E52" s="192">
        <v>0.6687686151751957</v>
      </c>
    </row>
    <row r="53" spans="4:5" x14ac:dyDescent="0.25">
      <c r="D53" s="189">
        <f t="shared" si="0"/>
        <v>52</v>
      </c>
      <c r="E53" s="192">
        <v>0.9093930841805028</v>
      </c>
    </row>
    <row r="54" spans="4:5" x14ac:dyDescent="0.25">
      <c r="D54" s="189">
        <f t="shared" si="0"/>
        <v>53</v>
      </c>
      <c r="E54" s="192">
        <v>0.40125472789040223</v>
      </c>
    </row>
    <row r="55" spans="4:5" x14ac:dyDescent="0.25">
      <c r="D55" s="189">
        <f t="shared" si="0"/>
        <v>54</v>
      </c>
      <c r="E55" s="192">
        <v>0.42367790647301601</v>
      </c>
    </row>
    <row r="56" spans="4:5" x14ac:dyDescent="0.25">
      <c r="D56" s="189">
        <f t="shared" si="0"/>
        <v>55</v>
      </c>
      <c r="E56" s="192">
        <v>0.98490024870064219</v>
      </c>
    </row>
    <row r="57" spans="4:5" x14ac:dyDescent="0.25">
      <c r="D57" s="189">
        <f t="shared" si="0"/>
        <v>56</v>
      </c>
      <c r="E57" s="192">
        <v>0.33542976433858113</v>
      </c>
    </row>
    <row r="58" spans="4:5" x14ac:dyDescent="0.25">
      <c r="D58" s="189">
        <f t="shared" si="0"/>
        <v>57</v>
      </c>
      <c r="E58" s="192">
        <v>0.4233845796154489</v>
      </c>
    </row>
    <row r="59" spans="4:5" x14ac:dyDescent="0.25">
      <c r="D59" s="189">
        <f t="shared" si="0"/>
        <v>58</v>
      </c>
      <c r="E59" s="192">
        <v>0.50566118397693538</v>
      </c>
    </row>
    <row r="60" spans="4:5" x14ac:dyDescent="0.25">
      <c r="D60" s="189">
        <f t="shared" si="0"/>
        <v>59</v>
      </c>
      <c r="E60" s="192">
        <v>0.37327883169973314</v>
      </c>
    </row>
    <row r="61" spans="4:5" x14ac:dyDescent="0.25">
      <c r="D61" s="189">
        <f t="shared" si="0"/>
        <v>60</v>
      </c>
      <c r="E61" s="192">
        <v>0.42955809452579502</v>
      </c>
    </row>
    <row r="62" spans="4:5" x14ac:dyDescent="0.25">
      <c r="D62" s="189">
        <f t="shared" si="0"/>
        <v>61</v>
      </c>
      <c r="E62" s="192">
        <v>0.61293003085137432</v>
      </c>
    </row>
    <row r="63" spans="4:5" x14ac:dyDescent="0.25">
      <c r="D63" s="189">
        <f t="shared" si="0"/>
        <v>62</v>
      </c>
      <c r="E63" s="192">
        <v>0.79504181379406513</v>
      </c>
    </row>
    <row r="64" spans="4:5" x14ac:dyDescent="0.25">
      <c r="D64" s="189">
        <f t="shared" si="0"/>
        <v>63</v>
      </c>
      <c r="E64" s="192">
        <v>0.49931076135877533</v>
      </c>
    </row>
    <row r="65" spans="4:5" x14ac:dyDescent="0.25">
      <c r="D65" s="189">
        <f t="shared" si="0"/>
        <v>64</v>
      </c>
      <c r="E65" s="192">
        <v>0.55879484722083705</v>
      </c>
    </row>
    <row r="66" spans="4:5" x14ac:dyDescent="0.25">
      <c r="D66" s="189">
        <f t="shared" si="0"/>
        <v>65</v>
      </c>
      <c r="E66" s="192">
        <v>0.36292051187371255</v>
      </c>
    </row>
    <row r="67" spans="4:5" x14ac:dyDescent="0.25">
      <c r="D67" s="189">
        <f t="shared" si="0"/>
        <v>66</v>
      </c>
      <c r="E67" s="192">
        <v>0.81059001216850113</v>
      </c>
    </row>
    <row r="68" spans="4:5" x14ac:dyDescent="0.25">
      <c r="D68" s="189">
        <f t="shared" ref="D68:D131" si="1">D67+1</f>
        <v>67</v>
      </c>
      <c r="E68" s="192">
        <v>0.34011391394388529</v>
      </c>
    </row>
    <row r="69" spans="4:5" x14ac:dyDescent="0.25">
      <c r="D69" s="189">
        <f t="shared" si="1"/>
        <v>68</v>
      </c>
      <c r="E69" s="192">
        <v>0.85120975265752585</v>
      </c>
    </row>
    <row r="70" spans="4:5" x14ac:dyDescent="0.25">
      <c r="D70" s="189">
        <f t="shared" si="1"/>
        <v>69</v>
      </c>
      <c r="E70" s="192">
        <v>0.4658434611342957</v>
      </c>
    </row>
    <row r="71" spans="4:5" x14ac:dyDescent="0.25">
      <c r="D71" s="189">
        <f t="shared" si="1"/>
        <v>70</v>
      </c>
      <c r="E71" s="192">
        <v>0.41808691460470693</v>
      </c>
    </row>
    <row r="72" spans="4:5" x14ac:dyDescent="0.25">
      <c r="D72" s="189">
        <f t="shared" si="1"/>
        <v>71</v>
      </c>
      <c r="E72" s="192">
        <v>0.34309447087914019</v>
      </c>
    </row>
    <row r="73" spans="4:5" x14ac:dyDescent="0.25">
      <c r="D73" s="189">
        <f t="shared" si="1"/>
        <v>72</v>
      </c>
      <c r="E73" s="192">
        <v>0.62890619682931759</v>
      </c>
    </row>
    <row r="74" spans="4:5" x14ac:dyDescent="0.25">
      <c r="D74" s="189">
        <f t="shared" si="1"/>
        <v>73</v>
      </c>
      <c r="E74" s="192">
        <v>0.79423170476222693</v>
      </c>
    </row>
    <row r="75" spans="4:5" x14ac:dyDescent="0.25">
      <c r="D75" s="189">
        <f t="shared" si="1"/>
        <v>74</v>
      </c>
      <c r="E75" s="192">
        <v>0.6877942981996884</v>
      </c>
    </row>
    <row r="76" spans="4:5" x14ac:dyDescent="0.25">
      <c r="D76" s="189">
        <f t="shared" si="1"/>
        <v>75</v>
      </c>
      <c r="E76" s="192">
        <v>0.75905942036308005</v>
      </c>
    </row>
    <row r="77" spans="4:5" x14ac:dyDescent="0.25">
      <c r="D77" s="189">
        <f t="shared" si="1"/>
        <v>76</v>
      </c>
      <c r="E77" s="192">
        <v>0.44515621316389348</v>
      </c>
    </row>
    <row r="78" spans="4:5" x14ac:dyDescent="0.25">
      <c r="D78" s="189">
        <f t="shared" si="1"/>
        <v>77</v>
      </c>
      <c r="E78" s="192">
        <v>0.66893039862222536</v>
      </c>
    </row>
    <row r="79" spans="4:5" x14ac:dyDescent="0.25">
      <c r="D79" s="189">
        <f t="shared" si="1"/>
        <v>78</v>
      </c>
      <c r="E79" s="192">
        <v>0.4714387738587415</v>
      </c>
    </row>
    <row r="80" spans="4:5" x14ac:dyDescent="0.25">
      <c r="D80" s="189">
        <f t="shared" si="1"/>
        <v>79</v>
      </c>
      <c r="E80" s="192">
        <v>0.44941229673580407</v>
      </c>
    </row>
    <row r="81" spans="4:5" x14ac:dyDescent="0.25">
      <c r="D81" s="189">
        <f t="shared" si="1"/>
        <v>80</v>
      </c>
      <c r="E81" s="192">
        <v>0.58454536828530979</v>
      </c>
    </row>
    <row r="82" spans="4:5" x14ac:dyDescent="0.25">
      <c r="D82" s="189">
        <f t="shared" si="1"/>
        <v>81</v>
      </c>
      <c r="E82" s="192">
        <v>0.63520729745056026</v>
      </c>
    </row>
    <row r="83" spans="4:5" x14ac:dyDescent="0.25">
      <c r="D83" s="189">
        <f t="shared" si="1"/>
        <v>82</v>
      </c>
      <c r="E83" s="192">
        <v>0.68257703804755787</v>
      </c>
    </row>
    <row r="84" spans="4:5" x14ac:dyDescent="0.25">
      <c r="D84" s="189">
        <f t="shared" si="1"/>
        <v>83</v>
      </c>
      <c r="E84" s="192">
        <v>0.97586755277833437</v>
      </c>
    </row>
    <row r="85" spans="4:5" x14ac:dyDescent="0.25">
      <c r="D85" s="189">
        <f t="shared" si="1"/>
        <v>84</v>
      </c>
      <c r="E85" s="192">
        <v>0.45648508403598392</v>
      </c>
    </row>
    <row r="86" spans="4:5" x14ac:dyDescent="0.25">
      <c r="D86" s="189">
        <f t="shared" si="1"/>
        <v>85</v>
      </c>
      <c r="E86" s="192">
        <v>0.36715790029574596</v>
      </c>
    </row>
    <row r="87" spans="4:5" x14ac:dyDescent="0.25">
      <c r="D87" s="189">
        <f t="shared" si="1"/>
        <v>86</v>
      </c>
      <c r="E87" s="192">
        <v>0.40359843246103094</v>
      </c>
    </row>
    <row r="88" spans="4:5" x14ac:dyDescent="0.25">
      <c r="D88" s="189">
        <f t="shared" si="1"/>
        <v>87</v>
      </c>
      <c r="E88" s="192">
        <v>0.36263286355446173</v>
      </c>
    </row>
    <row r="89" spans="4:5" x14ac:dyDescent="0.25">
      <c r="D89" s="189">
        <f t="shared" si="1"/>
        <v>88</v>
      </c>
      <c r="E89" s="192">
        <v>0.39185676496519883</v>
      </c>
    </row>
    <row r="90" spans="4:5" x14ac:dyDescent="0.25">
      <c r="D90" s="189">
        <f t="shared" si="1"/>
        <v>89</v>
      </c>
      <c r="E90" s="192">
        <v>0.77272204760944885</v>
      </c>
    </row>
    <row r="91" spans="4:5" x14ac:dyDescent="0.25">
      <c r="D91" s="189">
        <f t="shared" si="1"/>
        <v>90</v>
      </c>
      <c r="E91" s="192">
        <v>0.54596626770183831</v>
      </c>
    </row>
    <row r="92" spans="4:5" x14ac:dyDescent="0.25">
      <c r="D92" s="189">
        <f t="shared" si="1"/>
        <v>91</v>
      </c>
      <c r="E92" s="192">
        <v>0.39227549805989309</v>
      </c>
    </row>
    <row r="93" spans="4:5" x14ac:dyDescent="0.25">
      <c r="D93" s="189">
        <f t="shared" si="1"/>
        <v>92</v>
      </c>
      <c r="E93" s="192">
        <v>0.43563635483965901</v>
      </c>
    </row>
    <row r="94" spans="4:5" x14ac:dyDescent="0.25">
      <c r="D94" s="189">
        <f t="shared" si="1"/>
        <v>93</v>
      </c>
      <c r="E94" s="192">
        <v>0.39074699429736454</v>
      </c>
    </row>
    <row r="95" spans="4:5" x14ac:dyDescent="0.25">
      <c r="D95" s="189">
        <f t="shared" si="1"/>
        <v>94</v>
      </c>
      <c r="E95" s="192">
        <v>0.53118466178992074</v>
      </c>
    </row>
    <row r="96" spans="4:5" x14ac:dyDescent="0.25">
      <c r="D96" s="189">
        <f t="shared" si="1"/>
        <v>95</v>
      </c>
      <c r="E96" s="192">
        <v>0.38092749969331074</v>
      </c>
    </row>
    <row r="97" spans="4:5" x14ac:dyDescent="0.25">
      <c r="D97" s="189">
        <f t="shared" si="1"/>
        <v>96</v>
      </c>
      <c r="E97" s="192">
        <v>0.42031737978565636</v>
      </c>
    </row>
    <row r="98" spans="4:5" x14ac:dyDescent="0.25">
      <c r="D98" s="189">
        <f t="shared" si="1"/>
        <v>97</v>
      </c>
      <c r="E98" s="192">
        <v>0.43923248079192106</v>
      </c>
    </row>
    <row r="99" spans="4:5" x14ac:dyDescent="0.25">
      <c r="D99" s="189">
        <f t="shared" si="1"/>
        <v>98</v>
      </c>
      <c r="E99" s="192">
        <v>0.34208810051759414</v>
      </c>
    </row>
    <row r="100" spans="4:5" x14ac:dyDescent="0.25">
      <c r="D100" s="189">
        <f t="shared" si="1"/>
        <v>99</v>
      </c>
      <c r="E100" s="192">
        <v>0.51200381427598451</v>
      </c>
    </row>
    <row r="101" spans="4:5" x14ac:dyDescent="0.25">
      <c r="D101" s="189">
        <f t="shared" si="1"/>
        <v>100</v>
      </c>
      <c r="E101" s="192">
        <v>0.44012987509165941</v>
      </c>
    </row>
    <row r="102" spans="4:5" x14ac:dyDescent="0.25">
      <c r="D102" s="189">
        <f t="shared" si="1"/>
        <v>101</v>
      </c>
      <c r="E102" s="192">
        <v>0.9458441860965815</v>
      </c>
    </row>
    <row r="103" spans="4:5" x14ac:dyDescent="0.25">
      <c r="D103" s="189">
        <f t="shared" si="1"/>
        <v>102</v>
      </c>
      <c r="E103" s="192">
        <v>0.50921730056417702</v>
      </c>
    </row>
    <row r="104" spans="4:5" x14ac:dyDescent="0.25">
      <c r="D104" s="189">
        <f t="shared" si="1"/>
        <v>103</v>
      </c>
      <c r="E104" s="192">
        <v>0.42717803715374558</v>
      </c>
    </row>
    <row r="105" spans="4:5" x14ac:dyDescent="0.25">
      <c r="D105" s="189">
        <f t="shared" si="1"/>
        <v>104</v>
      </c>
      <c r="E105" s="192">
        <v>0.52498859050205215</v>
      </c>
    </row>
    <row r="106" spans="4:5" x14ac:dyDescent="0.25">
      <c r="D106" s="189">
        <f t="shared" si="1"/>
        <v>105</v>
      </c>
      <c r="E106" s="192">
        <v>0.78383821228704598</v>
      </c>
    </row>
    <row r="107" spans="4:5" x14ac:dyDescent="0.25">
      <c r="D107" s="189">
        <f t="shared" si="1"/>
        <v>106</v>
      </c>
      <c r="E107" s="192">
        <v>0.35207666796959169</v>
      </c>
    </row>
    <row r="108" spans="4:5" x14ac:dyDescent="0.25">
      <c r="D108" s="189">
        <f t="shared" si="1"/>
        <v>107</v>
      </c>
      <c r="E108" s="192">
        <v>0.89766207435327994</v>
      </c>
    </row>
    <row r="109" spans="4:5" x14ac:dyDescent="0.25">
      <c r="D109" s="189">
        <f t="shared" si="1"/>
        <v>108</v>
      </c>
      <c r="E109" s="192">
        <v>0.6783822803543873</v>
      </c>
    </row>
    <row r="110" spans="4:5" x14ac:dyDescent="0.25">
      <c r="D110" s="189">
        <f t="shared" si="1"/>
        <v>109</v>
      </c>
      <c r="E110" s="192">
        <v>0.34470925892777748</v>
      </c>
    </row>
    <row r="111" spans="4:5" x14ac:dyDescent="0.25">
      <c r="D111" s="189">
        <f t="shared" si="1"/>
        <v>110</v>
      </c>
      <c r="E111" s="192">
        <v>0.39405608664240832</v>
      </c>
    </row>
    <row r="112" spans="4:5" x14ac:dyDescent="0.25">
      <c r="D112" s="189">
        <f t="shared" si="1"/>
        <v>111</v>
      </c>
      <c r="E112" s="192">
        <v>0.34146591745551047</v>
      </c>
    </row>
    <row r="113" spans="4:5" x14ac:dyDescent="0.25">
      <c r="D113" s="189">
        <f t="shared" si="1"/>
        <v>112</v>
      </c>
      <c r="E113" s="192">
        <v>0.43771412686904027</v>
      </c>
    </row>
    <row r="114" spans="4:5" x14ac:dyDescent="0.25">
      <c r="D114" s="189">
        <f t="shared" si="1"/>
        <v>113</v>
      </c>
      <c r="E114" s="192">
        <v>0.77967663545007659</v>
      </c>
    </row>
    <row r="115" spans="4:5" x14ac:dyDescent="0.25">
      <c r="D115" s="189">
        <f t="shared" si="1"/>
        <v>114</v>
      </c>
      <c r="E115" s="192">
        <v>0.83041413900520722</v>
      </c>
    </row>
    <row r="116" spans="4:5" x14ac:dyDescent="0.25">
      <c r="D116" s="189">
        <f t="shared" si="1"/>
        <v>115</v>
      </c>
      <c r="E116" s="192">
        <v>0.44317865721355498</v>
      </c>
    </row>
    <row r="117" spans="4:5" x14ac:dyDescent="0.25">
      <c r="D117" s="189">
        <f t="shared" si="1"/>
        <v>116</v>
      </c>
      <c r="E117" s="192">
        <v>0.73954967833290208</v>
      </c>
    </row>
    <row r="118" spans="4:5" x14ac:dyDescent="0.25">
      <c r="D118" s="189">
        <f t="shared" si="1"/>
        <v>117</v>
      </c>
      <c r="E118" s="192">
        <v>0.60173846673115017</v>
      </c>
    </row>
    <row r="119" spans="4:5" x14ac:dyDescent="0.25">
      <c r="D119" s="189">
        <f t="shared" si="1"/>
        <v>118</v>
      </c>
      <c r="E119" s="192">
        <v>0.33379682969894398</v>
      </c>
    </row>
    <row r="120" spans="4:5" x14ac:dyDescent="0.25">
      <c r="D120" s="189">
        <f t="shared" si="1"/>
        <v>119</v>
      </c>
      <c r="E120" s="192">
        <v>0.93187697210337739</v>
      </c>
    </row>
    <row r="121" spans="4:5" x14ac:dyDescent="0.25">
      <c r="D121" s="189">
        <f t="shared" si="1"/>
        <v>120</v>
      </c>
      <c r="E121" s="192">
        <v>0.8687461931756667</v>
      </c>
    </row>
    <row r="122" spans="4:5" x14ac:dyDescent="0.25">
      <c r="D122" s="189">
        <f t="shared" si="1"/>
        <v>121</v>
      </c>
      <c r="E122" s="192">
        <v>0.43832306676958954</v>
      </c>
    </row>
    <row r="123" spans="4:5" x14ac:dyDescent="0.25">
      <c r="D123" s="189">
        <f t="shared" si="1"/>
        <v>122</v>
      </c>
      <c r="E123" s="192">
        <v>0.34484723151619628</v>
      </c>
    </row>
    <row r="124" spans="4:5" x14ac:dyDescent="0.25">
      <c r="D124" s="189">
        <f t="shared" si="1"/>
        <v>123</v>
      </c>
      <c r="E124" s="192">
        <v>0.58811153807793848</v>
      </c>
    </row>
    <row r="125" spans="4:5" x14ac:dyDescent="0.25">
      <c r="D125" s="189">
        <f t="shared" si="1"/>
        <v>124</v>
      </c>
      <c r="E125" s="192">
        <v>0.47964422336656637</v>
      </c>
    </row>
    <row r="126" spans="4:5" x14ac:dyDescent="0.25">
      <c r="D126" s="189">
        <f t="shared" si="1"/>
        <v>125</v>
      </c>
      <c r="E126" s="192">
        <v>0.64668731711394523</v>
      </c>
    </row>
    <row r="127" spans="4:5" x14ac:dyDescent="0.25">
      <c r="D127" s="189">
        <f t="shared" si="1"/>
        <v>126</v>
      </c>
      <c r="E127" s="192">
        <v>0.34039411098426048</v>
      </c>
    </row>
    <row r="128" spans="4:5" x14ac:dyDescent="0.25">
      <c r="D128" s="189">
        <f t="shared" si="1"/>
        <v>127</v>
      </c>
      <c r="E128" s="192">
        <v>0.91998739723574974</v>
      </c>
    </row>
    <row r="129" spans="4:5" x14ac:dyDescent="0.25">
      <c r="D129" s="189">
        <f t="shared" si="1"/>
        <v>128</v>
      </c>
      <c r="E129" s="192">
        <v>0.44031359274325532</v>
      </c>
    </row>
    <row r="130" spans="4:5" x14ac:dyDescent="0.25">
      <c r="D130" s="189">
        <f t="shared" si="1"/>
        <v>129</v>
      </c>
      <c r="E130" s="192">
        <v>0.36610479009388963</v>
      </c>
    </row>
    <row r="131" spans="4:5" x14ac:dyDescent="0.25">
      <c r="D131" s="189">
        <f t="shared" si="1"/>
        <v>130</v>
      </c>
      <c r="E131" s="192">
        <v>0.46626804272711248</v>
      </c>
    </row>
    <row r="132" spans="4:5" x14ac:dyDescent="0.25">
      <c r="D132" s="189">
        <f t="shared" ref="D132:D195" si="2">D131+1</f>
        <v>131</v>
      </c>
      <c r="E132" s="192">
        <v>0.34614200342854168</v>
      </c>
    </row>
    <row r="133" spans="4:5" x14ac:dyDescent="0.25">
      <c r="D133" s="189">
        <f t="shared" si="2"/>
        <v>132</v>
      </c>
      <c r="E133" s="192">
        <v>0.62854432300792085</v>
      </c>
    </row>
    <row r="134" spans="4:5" x14ac:dyDescent="0.25">
      <c r="D134" s="189">
        <f t="shared" si="2"/>
        <v>133</v>
      </c>
      <c r="E134" s="192">
        <v>0.50372157258825845</v>
      </c>
    </row>
    <row r="135" spans="4:5" x14ac:dyDescent="0.25">
      <c r="D135" s="189">
        <f t="shared" si="2"/>
        <v>134</v>
      </c>
      <c r="E135" s="192">
        <v>0.7244229487349988</v>
      </c>
    </row>
    <row r="136" spans="4:5" x14ac:dyDescent="0.25">
      <c r="D136" s="189">
        <f t="shared" si="2"/>
        <v>135</v>
      </c>
      <c r="E136" s="192">
        <v>0.37926813178971341</v>
      </c>
    </row>
    <row r="137" spans="4:5" x14ac:dyDescent="0.25">
      <c r="D137" s="189">
        <f t="shared" si="2"/>
        <v>136</v>
      </c>
      <c r="E137" s="192">
        <v>0.63716511889081884</v>
      </c>
    </row>
    <row r="138" spans="4:5" x14ac:dyDescent="0.25">
      <c r="D138" s="189">
        <f t="shared" si="2"/>
        <v>137</v>
      </c>
      <c r="E138" s="192">
        <v>0.33422024444069803</v>
      </c>
    </row>
    <row r="139" spans="4:5" x14ac:dyDescent="0.25">
      <c r="D139" s="189">
        <f t="shared" si="2"/>
        <v>138</v>
      </c>
      <c r="E139" s="192">
        <v>0.90251558359167783</v>
      </c>
    </row>
    <row r="140" spans="4:5" x14ac:dyDescent="0.25">
      <c r="D140" s="189">
        <f t="shared" si="2"/>
        <v>139</v>
      </c>
      <c r="E140" s="192">
        <v>0.33966704984160112</v>
      </c>
    </row>
    <row r="141" spans="4:5" x14ac:dyDescent="0.25">
      <c r="D141" s="189">
        <f t="shared" si="2"/>
        <v>140</v>
      </c>
      <c r="E141" s="192">
        <v>0.84806789670903493</v>
      </c>
    </row>
    <row r="142" spans="4:5" x14ac:dyDescent="0.25">
      <c r="D142" s="189">
        <f t="shared" si="2"/>
        <v>141</v>
      </c>
      <c r="E142" s="192">
        <v>0.72198998739914122</v>
      </c>
    </row>
    <row r="143" spans="4:5" x14ac:dyDescent="0.25">
      <c r="D143" s="189">
        <f t="shared" si="2"/>
        <v>142</v>
      </c>
      <c r="E143" s="192">
        <v>0.36766696501051249</v>
      </c>
    </row>
    <row r="144" spans="4:5" x14ac:dyDescent="0.25">
      <c r="D144" s="189">
        <f t="shared" si="2"/>
        <v>143</v>
      </c>
      <c r="E144" s="192">
        <v>0.52528384276002282</v>
      </c>
    </row>
    <row r="145" spans="4:5" x14ac:dyDescent="0.25">
      <c r="D145" s="189">
        <f t="shared" si="2"/>
        <v>144</v>
      </c>
      <c r="E145" s="192">
        <v>0.71039052927711921</v>
      </c>
    </row>
    <row r="146" spans="4:5" x14ac:dyDescent="0.25">
      <c r="D146" s="189">
        <f t="shared" si="2"/>
        <v>145</v>
      </c>
      <c r="E146" s="192">
        <v>0.38826184619534931</v>
      </c>
    </row>
    <row r="147" spans="4:5" x14ac:dyDescent="0.25">
      <c r="D147" s="189">
        <f t="shared" si="2"/>
        <v>146</v>
      </c>
      <c r="E147" s="192">
        <v>0.56558956622241863</v>
      </c>
    </row>
    <row r="148" spans="4:5" x14ac:dyDescent="0.25">
      <c r="D148" s="189">
        <f t="shared" si="2"/>
        <v>147</v>
      </c>
      <c r="E148" s="192">
        <v>0.39436965587614314</v>
      </c>
    </row>
    <row r="149" spans="4:5" x14ac:dyDescent="0.25">
      <c r="D149" s="189">
        <f t="shared" si="2"/>
        <v>148</v>
      </c>
      <c r="E149" s="192">
        <v>0.63251358420285997</v>
      </c>
    </row>
    <row r="150" spans="4:5" x14ac:dyDescent="0.25">
      <c r="D150" s="189">
        <f t="shared" si="2"/>
        <v>149</v>
      </c>
      <c r="E150" s="192">
        <v>0.40101928627069766</v>
      </c>
    </row>
    <row r="151" spans="4:5" x14ac:dyDescent="0.25">
      <c r="D151" s="189">
        <f t="shared" si="2"/>
        <v>150</v>
      </c>
      <c r="E151" s="192">
        <v>0.72545506033918672</v>
      </c>
    </row>
    <row r="152" spans="4:5" x14ac:dyDescent="0.25">
      <c r="D152" s="189">
        <f t="shared" si="2"/>
        <v>151</v>
      </c>
      <c r="E152" s="192">
        <v>0.45859831611131069</v>
      </c>
    </row>
    <row r="153" spans="4:5" x14ac:dyDescent="0.25">
      <c r="D153" s="189">
        <f t="shared" si="2"/>
        <v>152</v>
      </c>
      <c r="E153" s="192">
        <v>0.36889738889950013</v>
      </c>
    </row>
    <row r="154" spans="4:5" x14ac:dyDescent="0.25">
      <c r="D154" s="189">
        <f t="shared" si="2"/>
        <v>153</v>
      </c>
      <c r="E154" s="192">
        <v>0.40453649377143425</v>
      </c>
    </row>
    <row r="155" spans="4:5" x14ac:dyDescent="0.25">
      <c r="D155" s="189">
        <f t="shared" si="2"/>
        <v>154</v>
      </c>
      <c r="E155" s="192">
        <v>0.55361500049994239</v>
      </c>
    </row>
    <row r="156" spans="4:5" x14ac:dyDescent="0.25">
      <c r="D156" s="189">
        <f t="shared" si="2"/>
        <v>155</v>
      </c>
      <c r="E156" s="192">
        <v>0.52659879299973811</v>
      </c>
    </row>
    <row r="157" spans="4:5" x14ac:dyDescent="0.25">
      <c r="D157" s="189">
        <f t="shared" si="2"/>
        <v>156</v>
      </c>
      <c r="E157" s="192">
        <v>0.34733773272007273</v>
      </c>
    </row>
    <row r="158" spans="4:5" x14ac:dyDescent="0.25">
      <c r="D158" s="189">
        <f t="shared" si="2"/>
        <v>157</v>
      </c>
      <c r="E158" s="192">
        <v>0.43200356253844074</v>
      </c>
    </row>
    <row r="159" spans="4:5" x14ac:dyDescent="0.25">
      <c r="D159" s="189">
        <f t="shared" si="2"/>
        <v>158</v>
      </c>
      <c r="E159" s="192">
        <v>0.52927981257659085</v>
      </c>
    </row>
    <row r="160" spans="4:5" x14ac:dyDescent="0.25">
      <c r="D160" s="189">
        <f t="shared" si="2"/>
        <v>159</v>
      </c>
      <c r="E160" s="192">
        <v>0.84868795997542801</v>
      </c>
    </row>
    <row r="161" spans="4:5" x14ac:dyDescent="0.25">
      <c r="D161" s="189">
        <f t="shared" si="2"/>
        <v>160</v>
      </c>
      <c r="E161" s="192">
        <v>0.35099417135101224</v>
      </c>
    </row>
    <row r="162" spans="4:5" x14ac:dyDescent="0.25">
      <c r="D162" s="189">
        <f t="shared" si="2"/>
        <v>161</v>
      </c>
      <c r="E162" s="192">
        <v>0.84938177644224733</v>
      </c>
    </row>
    <row r="163" spans="4:5" x14ac:dyDescent="0.25">
      <c r="D163" s="189">
        <f t="shared" si="2"/>
        <v>162</v>
      </c>
      <c r="E163" s="192">
        <v>0.86499324261146004</v>
      </c>
    </row>
    <row r="164" spans="4:5" x14ac:dyDescent="0.25">
      <c r="D164" s="189">
        <f t="shared" si="2"/>
        <v>163</v>
      </c>
      <c r="E164" s="192">
        <v>0.4268164578621339</v>
      </c>
    </row>
    <row r="165" spans="4:5" x14ac:dyDescent="0.25">
      <c r="D165" s="189">
        <f t="shared" si="2"/>
        <v>164</v>
      </c>
      <c r="E165" s="192">
        <v>0.37472861298548371</v>
      </c>
    </row>
    <row r="166" spans="4:5" x14ac:dyDescent="0.25">
      <c r="D166" s="189">
        <f t="shared" si="2"/>
        <v>165</v>
      </c>
      <c r="E166" s="192">
        <v>0.59378451770371077</v>
      </c>
    </row>
    <row r="167" spans="4:5" x14ac:dyDescent="0.25">
      <c r="D167" s="189">
        <f t="shared" si="2"/>
        <v>166</v>
      </c>
      <c r="E167" s="192">
        <v>0.57490830821518124</v>
      </c>
    </row>
    <row r="168" spans="4:5" x14ac:dyDescent="0.25">
      <c r="D168" s="189">
        <f t="shared" si="2"/>
        <v>167</v>
      </c>
      <c r="E168" s="192">
        <v>0.52651063004419696</v>
      </c>
    </row>
    <row r="169" spans="4:5" x14ac:dyDescent="0.25">
      <c r="D169" s="189">
        <f t="shared" si="2"/>
        <v>168</v>
      </c>
      <c r="E169" s="192">
        <v>0.69817084996743262</v>
      </c>
    </row>
    <row r="170" spans="4:5" x14ac:dyDescent="0.25">
      <c r="D170" s="189">
        <f t="shared" si="2"/>
        <v>169</v>
      </c>
      <c r="E170" s="192">
        <v>0.55119962949841939</v>
      </c>
    </row>
    <row r="171" spans="4:5" x14ac:dyDescent="0.25">
      <c r="D171" s="189">
        <f t="shared" si="2"/>
        <v>170</v>
      </c>
      <c r="E171" s="192">
        <v>0.57708634650133639</v>
      </c>
    </row>
    <row r="172" spans="4:5" x14ac:dyDescent="0.25">
      <c r="D172" s="189">
        <f t="shared" si="2"/>
        <v>171</v>
      </c>
      <c r="E172" s="192">
        <v>0.3453864746888422</v>
      </c>
    </row>
    <row r="173" spans="4:5" x14ac:dyDescent="0.25">
      <c r="D173" s="189">
        <f t="shared" si="2"/>
        <v>172</v>
      </c>
      <c r="E173" s="192">
        <v>0.45874032591113173</v>
      </c>
    </row>
    <row r="174" spans="4:5" x14ac:dyDescent="0.25">
      <c r="D174" s="189">
        <f t="shared" si="2"/>
        <v>173</v>
      </c>
      <c r="E174" s="192">
        <v>0.57204984491636557</v>
      </c>
    </row>
    <row r="175" spans="4:5" x14ac:dyDescent="0.25">
      <c r="D175" s="189">
        <f t="shared" si="2"/>
        <v>174</v>
      </c>
      <c r="E175" s="192">
        <v>0.73293081970788343</v>
      </c>
    </row>
    <row r="176" spans="4:5" x14ac:dyDescent="0.25">
      <c r="D176" s="189">
        <f t="shared" si="2"/>
        <v>175</v>
      </c>
      <c r="E176" s="192">
        <v>0.54793472158046985</v>
      </c>
    </row>
    <row r="177" spans="4:5" x14ac:dyDescent="0.25">
      <c r="D177" s="189">
        <f t="shared" si="2"/>
        <v>176</v>
      </c>
      <c r="E177" s="192">
        <v>0.41635798196078022</v>
      </c>
    </row>
    <row r="178" spans="4:5" x14ac:dyDescent="0.25">
      <c r="D178" s="189">
        <f t="shared" si="2"/>
        <v>177</v>
      </c>
      <c r="E178" s="192">
        <v>0.34496582211653432</v>
      </c>
    </row>
    <row r="179" spans="4:5" x14ac:dyDescent="0.25">
      <c r="D179" s="189">
        <f t="shared" si="2"/>
        <v>178</v>
      </c>
      <c r="E179" s="192">
        <v>0.67718166860594631</v>
      </c>
    </row>
    <row r="180" spans="4:5" x14ac:dyDescent="0.25">
      <c r="D180" s="189">
        <f t="shared" si="2"/>
        <v>179</v>
      </c>
      <c r="E180" s="192">
        <v>0.93562043802459072</v>
      </c>
    </row>
    <row r="181" spans="4:5" x14ac:dyDescent="0.25">
      <c r="D181" s="189">
        <f t="shared" si="2"/>
        <v>180</v>
      </c>
      <c r="E181" s="192">
        <v>0.84837239463412706</v>
      </c>
    </row>
    <row r="182" spans="4:5" x14ac:dyDescent="0.25">
      <c r="D182" s="189">
        <f t="shared" si="2"/>
        <v>181</v>
      </c>
      <c r="E182" s="192">
        <v>0.87683018179082717</v>
      </c>
    </row>
    <row r="183" spans="4:5" x14ac:dyDescent="0.25">
      <c r="D183" s="189">
        <f t="shared" si="2"/>
        <v>182</v>
      </c>
      <c r="E183" s="192">
        <v>0.71712672306230252</v>
      </c>
    </row>
    <row r="184" spans="4:5" x14ac:dyDescent="0.25">
      <c r="D184" s="189">
        <f t="shared" si="2"/>
        <v>183</v>
      </c>
      <c r="E184" s="192">
        <v>0.56313122462469456</v>
      </c>
    </row>
    <row r="185" spans="4:5" x14ac:dyDescent="0.25">
      <c r="D185" s="189">
        <f t="shared" si="2"/>
        <v>184</v>
      </c>
      <c r="E185" s="192">
        <v>0.53167208637839636</v>
      </c>
    </row>
    <row r="186" spans="4:5" x14ac:dyDescent="0.25">
      <c r="D186" s="189">
        <f t="shared" si="2"/>
        <v>185</v>
      </c>
      <c r="E186" s="192">
        <v>0.38338210185656374</v>
      </c>
    </row>
    <row r="187" spans="4:5" x14ac:dyDescent="0.25">
      <c r="D187" s="189">
        <f t="shared" si="2"/>
        <v>186</v>
      </c>
      <c r="E187" s="192">
        <v>0.33831835564110146</v>
      </c>
    </row>
    <row r="188" spans="4:5" x14ac:dyDescent="0.25">
      <c r="D188" s="189">
        <f t="shared" si="2"/>
        <v>187</v>
      </c>
      <c r="E188" s="192">
        <v>0.6194402057916234</v>
      </c>
    </row>
    <row r="189" spans="4:5" x14ac:dyDescent="0.25">
      <c r="D189" s="189">
        <f t="shared" si="2"/>
        <v>188</v>
      </c>
      <c r="E189" s="192">
        <v>0.58678521893282598</v>
      </c>
    </row>
    <row r="190" spans="4:5" x14ac:dyDescent="0.25">
      <c r="D190" s="189">
        <f t="shared" si="2"/>
        <v>189</v>
      </c>
      <c r="E190" s="192">
        <v>0.89492329775671875</v>
      </c>
    </row>
    <row r="191" spans="4:5" x14ac:dyDescent="0.25">
      <c r="D191" s="189">
        <f t="shared" si="2"/>
        <v>190</v>
      </c>
      <c r="E191" s="192">
        <v>0.7840526663279701</v>
      </c>
    </row>
    <row r="192" spans="4:5" x14ac:dyDescent="0.25">
      <c r="D192" s="189">
        <f t="shared" si="2"/>
        <v>191</v>
      </c>
      <c r="E192" s="192">
        <v>0.80277110851811406</v>
      </c>
    </row>
    <row r="193" spans="4:5" x14ac:dyDescent="0.25">
      <c r="D193" s="189">
        <f t="shared" si="2"/>
        <v>192</v>
      </c>
      <c r="E193" s="192">
        <v>0.45848710501000756</v>
      </c>
    </row>
    <row r="194" spans="4:5" x14ac:dyDescent="0.25">
      <c r="D194" s="189">
        <f t="shared" si="2"/>
        <v>193</v>
      </c>
      <c r="E194" s="192">
        <v>0.76760247142555216</v>
      </c>
    </row>
    <row r="195" spans="4:5" x14ac:dyDescent="0.25">
      <c r="D195" s="189">
        <f t="shared" si="2"/>
        <v>194</v>
      </c>
      <c r="E195" s="192">
        <v>0.40133584205417139</v>
      </c>
    </row>
    <row r="196" spans="4:5" x14ac:dyDescent="0.25">
      <c r="D196" s="189">
        <f t="shared" ref="D196:D259" si="3">D195+1</f>
        <v>195</v>
      </c>
      <c r="E196" s="192">
        <v>0.40418266430501826</v>
      </c>
    </row>
    <row r="197" spans="4:5" x14ac:dyDescent="0.25">
      <c r="D197" s="189">
        <f t="shared" si="3"/>
        <v>196</v>
      </c>
      <c r="E197" s="192">
        <v>0.57461185743956356</v>
      </c>
    </row>
    <row r="198" spans="4:5" x14ac:dyDescent="0.25">
      <c r="D198" s="189">
        <f t="shared" si="3"/>
        <v>197</v>
      </c>
      <c r="E198" s="192">
        <v>0.69902960788402368</v>
      </c>
    </row>
    <row r="199" spans="4:5" x14ac:dyDescent="0.25">
      <c r="D199" s="189">
        <f t="shared" si="3"/>
        <v>198</v>
      </c>
      <c r="E199" s="192">
        <v>0.43365498608720937</v>
      </c>
    </row>
    <row r="200" spans="4:5" x14ac:dyDescent="0.25">
      <c r="D200" s="189">
        <f t="shared" si="3"/>
        <v>199</v>
      </c>
      <c r="E200" s="192">
        <v>0.78115764355340411</v>
      </c>
    </row>
    <row r="201" spans="4:5" x14ac:dyDescent="0.25">
      <c r="D201" s="189">
        <f t="shared" si="3"/>
        <v>200</v>
      </c>
      <c r="E201" s="192">
        <v>0.57118651240114504</v>
      </c>
    </row>
    <row r="202" spans="4:5" x14ac:dyDescent="0.25">
      <c r="D202" s="189">
        <f t="shared" si="3"/>
        <v>201</v>
      </c>
      <c r="E202" s="192">
        <v>0.39033405975400676</v>
      </c>
    </row>
    <row r="203" spans="4:5" x14ac:dyDescent="0.25">
      <c r="D203" s="189">
        <f t="shared" si="3"/>
        <v>202</v>
      </c>
      <c r="E203" s="192">
        <v>0.64565355242123634</v>
      </c>
    </row>
    <row r="204" spans="4:5" x14ac:dyDescent="0.25">
      <c r="D204" s="189">
        <f t="shared" si="3"/>
        <v>203</v>
      </c>
      <c r="E204" s="192">
        <v>0.64304791154348007</v>
      </c>
    </row>
    <row r="205" spans="4:5" x14ac:dyDescent="0.25">
      <c r="D205" s="189">
        <f t="shared" si="3"/>
        <v>204</v>
      </c>
      <c r="E205" s="192">
        <v>0.40672036532216616</v>
      </c>
    </row>
    <row r="206" spans="4:5" x14ac:dyDescent="0.25">
      <c r="D206" s="189">
        <f t="shared" si="3"/>
        <v>205</v>
      </c>
      <c r="E206" s="192">
        <v>0.36267669902952698</v>
      </c>
    </row>
    <row r="207" spans="4:5" x14ac:dyDescent="0.25">
      <c r="D207" s="189">
        <f t="shared" si="3"/>
        <v>206</v>
      </c>
      <c r="E207" s="192">
        <v>0.3454996697237121</v>
      </c>
    </row>
    <row r="208" spans="4:5" x14ac:dyDescent="0.25">
      <c r="D208" s="189">
        <f t="shared" si="3"/>
        <v>207</v>
      </c>
      <c r="E208" s="192">
        <v>0.43238994384960083</v>
      </c>
    </row>
    <row r="209" spans="4:5" x14ac:dyDescent="0.25">
      <c r="D209" s="189">
        <f t="shared" si="3"/>
        <v>208</v>
      </c>
      <c r="E209" s="192">
        <v>0.4584075280264851</v>
      </c>
    </row>
    <row r="210" spans="4:5" x14ac:dyDescent="0.25">
      <c r="D210" s="189">
        <f t="shared" si="3"/>
        <v>209</v>
      </c>
      <c r="E210" s="192">
        <v>0.85735094143903778</v>
      </c>
    </row>
    <row r="211" spans="4:5" x14ac:dyDescent="0.25">
      <c r="D211" s="189">
        <f t="shared" si="3"/>
        <v>210</v>
      </c>
      <c r="E211" s="192">
        <v>0.67514055348027247</v>
      </c>
    </row>
    <row r="212" spans="4:5" x14ac:dyDescent="0.25">
      <c r="D212" s="189">
        <f t="shared" si="3"/>
        <v>211</v>
      </c>
      <c r="E212" s="192">
        <v>0.53583855412824932</v>
      </c>
    </row>
    <row r="213" spans="4:5" x14ac:dyDescent="0.25">
      <c r="D213" s="189">
        <f t="shared" si="3"/>
        <v>212</v>
      </c>
      <c r="E213" s="192">
        <v>0.41805273335238041</v>
      </c>
    </row>
    <row r="214" spans="4:5" x14ac:dyDescent="0.25">
      <c r="D214" s="189">
        <f t="shared" si="3"/>
        <v>213</v>
      </c>
      <c r="E214" s="192">
        <v>0.34710084715425082</v>
      </c>
    </row>
    <row r="215" spans="4:5" x14ac:dyDescent="0.25">
      <c r="D215" s="189">
        <f t="shared" si="3"/>
        <v>214</v>
      </c>
      <c r="E215" s="192">
        <v>0.97511245788260348</v>
      </c>
    </row>
    <row r="216" spans="4:5" x14ac:dyDescent="0.25">
      <c r="D216" s="189">
        <f t="shared" si="3"/>
        <v>215</v>
      </c>
      <c r="E216" s="192">
        <v>0.41002276609016036</v>
      </c>
    </row>
    <row r="217" spans="4:5" x14ac:dyDescent="0.25">
      <c r="D217" s="189">
        <f t="shared" si="3"/>
        <v>216</v>
      </c>
      <c r="E217" s="192">
        <v>0.35541884943748031</v>
      </c>
    </row>
    <row r="218" spans="4:5" x14ac:dyDescent="0.25">
      <c r="D218" s="189">
        <f t="shared" si="3"/>
        <v>217</v>
      </c>
      <c r="E218" s="192">
        <v>0.35047010096266157</v>
      </c>
    </row>
    <row r="219" spans="4:5" x14ac:dyDescent="0.25">
      <c r="D219" s="189">
        <f t="shared" si="3"/>
        <v>218</v>
      </c>
      <c r="E219" s="192">
        <v>0.61388295334341347</v>
      </c>
    </row>
    <row r="220" spans="4:5" x14ac:dyDescent="0.25">
      <c r="D220" s="189">
        <f t="shared" si="3"/>
        <v>219</v>
      </c>
      <c r="E220" s="192">
        <v>0.38056468267782556</v>
      </c>
    </row>
    <row r="221" spans="4:5" x14ac:dyDescent="0.25">
      <c r="D221" s="189">
        <f t="shared" si="3"/>
        <v>220</v>
      </c>
      <c r="E221" s="192">
        <v>0.8137621287683815</v>
      </c>
    </row>
    <row r="222" spans="4:5" x14ac:dyDescent="0.25">
      <c r="D222" s="189">
        <f t="shared" si="3"/>
        <v>221</v>
      </c>
      <c r="E222" s="192">
        <v>0.56814886156137301</v>
      </c>
    </row>
    <row r="223" spans="4:5" x14ac:dyDescent="0.25">
      <c r="D223" s="189">
        <f t="shared" si="3"/>
        <v>222</v>
      </c>
      <c r="E223" s="192">
        <v>0.90292338676139527</v>
      </c>
    </row>
    <row r="224" spans="4:5" x14ac:dyDescent="0.25">
      <c r="D224" s="189">
        <f t="shared" si="3"/>
        <v>223</v>
      </c>
      <c r="E224" s="192">
        <v>0.44761112896146305</v>
      </c>
    </row>
    <row r="225" spans="4:5" x14ac:dyDescent="0.25">
      <c r="D225" s="189">
        <f t="shared" si="3"/>
        <v>224</v>
      </c>
      <c r="E225" s="192">
        <v>0.42271359200199704</v>
      </c>
    </row>
    <row r="226" spans="4:5" x14ac:dyDescent="0.25">
      <c r="D226" s="189">
        <f t="shared" si="3"/>
        <v>225</v>
      </c>
      <c r="E226" s="192">
        <v>0.39508381964610756</v>
      </c>
    </row>
    <row r="227" spans="4:5" x14ac:dyDescent="0.25">
      <c r="D227" s="189">
        <f t="shared" si="3"/>
        <v>226</v>
      </c>
      <c r="E227" s="192">
        <v>0.3939703868126756</v>
      </c>
    </row>
    <row r="228" spans="4:5" x14ac:dyDescent="0.25">
      <c r="D228" s="189">
        <f t="shared" si="3"/>
        <v>227</v>
      </c>
      <c r="E228" s="192">
        <v>0.91276956224547134</v>
      </c>
    </row>
    <row r="229" spans="4:5" x14ac:dyDescent="0.25">
      <c r="D229" s="189">
        <f t="shared" si="3"/>
        <v>228</v>
      </c>
      <c r="E229" s="192">
        <v>0.97090818253548106</v>
      </c>
    </row>
    <row r="230" spans="4:5" x14ac:dyDescent="0.25">
      <c r="D230" s="189">
        <f t="shared" si="3"/>
        <v>229</v>
      </c>
      <c r="E230" s="192">
        <v>0.41839639687754698</v>
      </c>
    </row>
    <row r="231" spans="4:5" x14ac:dyDescent="0.25">
      <c r="D231" s="189">
        <f t="shared" si="3"/>
        <v>230</v>
      </c>
      <c r="E231" s="192">
        <v>0.36645003797591225</v>
      </c>
    </row>
    <row r="232" spans="4:5" x14ac:dyDescent="0.25">
      <c r="D232" s="189">
        <f t="shared" si="3"/>
        <v>231</v>
      </c>
      <c r="E232" s="192">
        <v>0.40216124775014522</v>
      </c>
    </row>
    <row r="233" spans="4:5" x14ac:dyDescent="0.25">
      <c r="D233" s="189">
        <f t="shared" si="3"/>
        <v>232</v>
      </c>
      <c r="E233" s="192">
        <v>0.34836137954300994</v>
      </c>
    </row>
    <row r="234" spans="4:5" x14ac:dyDescent="0.25">
      <c r="D234" s="189">
        <f t="shared" si="3"/>
        <v>233</v>
      </c>
      <c r="E234" s="192">
        <v>0.39631861996123774</v>
      </c>
    </row>
    <row r="235" spans="4:5" x14ac:dyDescent="0.25">
      <c r="D235" s="189">
        <f t="shared" si="3"/>
        <v>234</v>
      </c>
      <c r="E235" s="192">
        <v>0.70329743355927532</v>
      </c>
    </row>
    <row r="236" spans="4:5" x14ac:dyDescent="0.25">
      <c r="D236" s="189">
        <f t="shared" si="3"/>
        <v>235</v>
      </c>
      <c r="E236" s="192">
        <v>0.78798231466763236</v>
      </c>
    </row>
    <row r="237" spans="4:5" x14ac:dyDescent="0.25">
      <c r="D237" s="189">
        <f t="shared" si="3"/>
        <v>236</v>
      </c>
      <c r="E237" s="192">
        <v>0.56440920642284342</v>
      </c>
    </row>
    <row r="238" spans="4:5" x14ac:dyDescent="0.25">
      <c r="D238" s="189">
        <f t="shared" si="3"/>
        <v>237</v>
      </c>
      <c r="E238" s="192">
        <v>0.4920087544033882</v>
      </c>
    </row>
    <row r="239" spans="4:5" x14ac:dyDescent="0.25">
      <c r="D239" s="189">
        <f t="shared" si="3"/>
        <v>238</v>
      </c>
      <c r="E239" s="192">
        <v>0.47768886089339369</v>
      </c>
    </row>
    <row r="240" spans="4:5" x14ac:dyDescent="0.25">
      <c r="D240" s="189">
        <f t="shared" si="3"/>
        <v>239</v>
      </c>
      <c r="E240" s="192">
        <v>0.3448039314466344</v>
      </c>
    </row>
    <row r="241" spans="4:5" x14ac:dyDescent="0.25">
      <c r="D241" s="189">
        <f t="shared" si="3"/>
        <v>240</v>
      </c>
      <c r="E241" s="192">
        <v>0.46489280605676592</v>
      </c>
    </row>
    <row r="242" spans="4:5" x14ac:dyDescent="0.25">
      <c r="D242" s="189">
        <f t="shared" si="3"/>
        <v>241</v>
      </c>
      <c r="E242" s="192">
        <v>0.46719691156648613</v>
      </c>
    </row>
    <row r="243" spans="4:5" x14ac:dyDescent="0.25">
      <c r="D243" s="189">
        <f t="shared" si="3"/>
        <v>242</v>
      </c>
      <c r="E243" s="192">
        <v>0.5250696026809657</v>
      </c>
    </row>
    <row r="244" spans="4:5" x14ac:dyDescent="0.25">
      <c r="D244" s="189">
        <f t="shared" si="3"/>
        <v>243</v>
      </c>
      <c r="E244" s="192">
        <v>0.92687676664392804</v>
      </c>
    </row>
    <row r="245" spans="4:5" x14ac:dyDescent="0.25">
      <c r="D245" s="189">
        <f t="shared" si="3"/>
        <v>244</v>
      </c>
      <c r="E245" s="192">
        <v>0.63952371173943245</v>
      </c>
    </row>
    <row r="246" spans="4:5" x14ac:dyDescent="0.25">
      <c r="D246" s="189">
        <f t="shared" si="3"/>
        <v>245</v>
      </c>
      <c r="E246" s="192">
        <v>0.56900758644154925</v>
      </c>
    </row>
    <row r="247" spans="4:5" x14ac:dyDescent="0.25">
      <c r="D247" s="189">
        <f t="shared" si="3"/>
        <v>246</v>
      </c>
      <c r="E247" s="192">
        <v>0.74179454464455585</v>
      </c>
    </row>
    <row r="248" spans="4:5" x14ac:dyDescent="0.25">
      <c r="D248" s="189">
        <f t="shared" si="3"/>
        <v>247</v>
      </c>
      <c r="E248" s="192">
        <v>0.45854469885896376</v>
      </c>
    </row>
    <row r="249" spans="4:5" x14ac:dyDescent="0.25">
      <c r="D249" s="189">
        <f t="shared" si="3"/>
        <v>248</v>
      </c>
      <c r="E249" s="192">
        <v>0.61051474986110221</v>
      </c>
    </row>
    <row r="250" spans="4:5" x14ac:dyDescent="0.25">
      <c r="D250" s="189">
        <f t="shared" si="3"/>
        <v>249</v>
      </c>
      <c r="E250" s="192">
        <v>0.58742056065234316</v>
      </c>
    </row>
    <row r="251" spans="4:5" x14ac:dyDescent="0.25">
      <c r="D251" s="189">
        <f t="shared" si="3"/>
        <v>250</v>
      </c>
      <c r="E251" s="192">
        <v>0.79027612941298842</v>
      </c>
    </row>
    <row r="252" spans="4:5" x14ac:dyDescent="0.25">
      <c r="D252" s="189">
        <f t="shared" si="3"/>
        <v>251</v>
      </c>
      <c r="E252" s="192">
        <v>0.3988701748681216</v>
      </c>
    </row>
    <row r="253" spans="4:5" x14ac:dyDescent="0.25">
      <c r="D253" s="189">
        <f t="shared" si="3"/>
        <v>252</v>
      </c>
      <c r="E253" s="192">
        <v>0.33397545073974105</v>
      </c>
    </row>
    <row r="254" spans="4:5" x14ac:dyDescent="0.25">
      <c r="D254" s="189">
        <f t="shared" si="3"/>
        <v>253</v>
      </c>
      <c r="E254" s="192">
        <v>0.38762957188560709</v>
      </c>
    </row>
    <row r="255" spans="4:5" x14ac:dyDescent="0.25">
      <c r="D255" s="189">
        <f t="shared" si="3"/>
        <v>254</v>
      </c>
      <c r="E255" s="192">
        <v>0.37616445084495509</v>
      </c>
    </row>
    <row r="256" spans="4:5" x14ac:dyDescent="0.25">
      <c r="D256" s="189">
        <f t="shared" si="3"/>
        <v>255</v>
      </c>
      <c r="E256" s="192">
        <v>0.50383471473323116</v>
      </c>
    </row>
    <row r="257" spans="4:5" x14ac:dyDescent="0.25">
      <c r="D257" s="189">
        <f t="shared" si="3"/>
        <v>256</v>
      </c>
      <c r="E257" s="192">
        <v>0.35280560279669343</v>
      </c>
    </row>
    <row r="258" spans="4:5" x14ac:dyDescent="0.25">
      <c r="D258" s="189">
        <f t="shared" si="3"/>
        <v>257</v>
      </c>
      <c r="E258" s="192">
        <v>0.78965938004630432</v>
      </c>
    </row>
    <row r="259" spans="4:5" x14ac:dyDescent="0.25">
      <c r="D259" s="189">
        <f t="shared" si="3"/>
        <v>258</v>
      </c>
      <c r="E259" s="192">
        <v>0.79716487925000368</v>
      </c>
    </row>
    <row r="260" spans="4:5" x14ac:dyDescent="0.25">
      <c r="D260" s="189">
        <f t="shared" ref="D260:D323" si="4">D259+1</f>
        <v>259</v>
      </c>
      <c r="E260" s="192">
        <v>0.42942737950628507</v>
      </c>
    </row>
    <row r="261" spans="4:5" x14ac:dyDescent="0.25">
      <c r="D261" s="189">
        <f t="shared" si="4"/>
        <v>260</v>
      </c>
      <c r="E261" s="192">
        <v>0.99497922017120821</v>
      </c>
    </row>
    <row r="262" spans="4:5" x14ac:dyDescent="0.25">
      <c r="D262" s="189">
        <f t="shared" si="4"/>
        <v>261</v>
      </c>
      <c r="E262" s="192">
        <v>0.33911053593777191</v>
      </c>
    </row>
    <row r="263" spans="4:5" x14ac:dyDescent="0.25">
      <c r="D263" s="189">
        <f t="shared" si="4"/>
        <v>262</v>
      </c>
      <c r="E263" s="192">
        <v>0.51402771721747409</v>
      </c>
    </row>
    <row r="264" spans="4:5" x14ac:dyDescent="0.25">
      <c r="D264" s="189">
        <f t="shared" si="4"/>
        <v>263</v>
      </c>
      <c r="E264" s="192">
        <v>0.4000479519978728</v>
      </c>
    </row>
    <row r="265" spans="4:5" x14ac:dyDescent="0.25">
      <c r="D265" s="189">
        <f t="shared" si="4"/>
        <v>264</v>
      </c>
      <c r="E265" s="192">
        <v>0.45686578562913499</v>
      </c>
    </row>
    <row r="266" spans="4:5" x14ac:dyDescent="0.25">
      <c r="D266" s="189">
        <f t="shared" si="4"/>
        <v>265</v>
      </c>
      <c r="E266" s="192">
        <v>0.55768470310823126</v>
      </c>
    </row>
    <row r="267" spans="4:5" x14ac:dyDescent="0.25">
      <c r="D267" s="189">
        <f t="shared" si="4"/>
        <v>266</v>
      </c>
      <c r="E267" s="192">
        <v>0.37881645881337417</v>
      </c>
    </row>
    <row r="268" spans="4:5" x14ac:dyDescent="0.25">
      <c r="D268" s="189">
        <f t="shared" si="4"/>
        <v>267</v>
      </c>
      <c r="E268" s="192">
        <v>0.35659400124630775</v>
      </c>
    </row>
    <row r="269" spans="4:5" x14ac:dyDescent="0.25">
      <c r="D269" s="189">
        <f t="shared" si="4"/>
        <v>268</v>
      </c>
      <c r="E269" s="192">
        <v>0.47177053821038584</v>
      </c>
    </row>
    <row r="270" spans="4:5" x14ac:dyDescent="0.25">
      <c r="D270" s="189">
        <f t="shared" si="4"/>
        <v>269</v>
      </c>
      <c r="E270" s="192">
        <v>0.44128211703535319</v>
      </c>
    </row>
    <row r="271" spans="4:5" x14ac:dyDescent="0.25">
      <c r="D271" s="189">
        <f t="shared" si="4"/>
        <v>270</v>
      </c>
      <c r="E271" s="192">
        <v>0.77109061916247534</v>
      </c>
    </row>
    <row r="272" spans="4:5" x14ac:dyDescent="0.25">
      <c r="D272" s="189">
        <f t="shared" si="4"/>
        <v>271</v>
      </c>
      <c r="E272" s="192">
        <v>0.42212357886253277</v>
      </c>
    </row>
    <row r="273" spans="4:5" x14ac:dyDescent="0.25">
      <c r="D273" s="189">
        <f t="shared" si="4"/>
        <v>272</v>
      </c>
      <c r="E273" s="192">
        <v>0.33443537026079462</v>
      </c>
    </row>
    <row r="274" spans="4:5" x14ac:dyDescent="0.25">
      <c r="D274" s="189">
        <f t="shared" si="4"/>
        <v>273</v>
      </c>
      <c r="E274" s="192">
        <v>0.41363322036312639</v>
      </c>
    </row>
    <row r="275" spans="4:5" x14ac:dyDescent="0.25">
      <c r="D275" s="189">
        <f t="shared" si="4"/>
        <v>274</v>
      </c>
      <c r="E275" s="192">
        <v>0.74138290116391758</v>
      </c>
    </row>
    <row r="276" spans="4:5" x14ac:dyDescent="0.25">
      <c r="D276" s="189">
        <f t="shared" si="4"/>
        <v>275</v>
      </c>
      <c r="E276" s="192">
        <v>0.78926531424790036</v>
      </c>
    </row>
    <row r="277" spans="4:5" x14ac:dyDescent="0.25">
      <c r="D277" s="189">
        <f t="shared" si="4"/>
        <v>276</v>
      </c>
      <c r="E277" s="192">
        <v>0.41312817984927297</v>
      </c>
    </row>
    <row r="278" spans="4:5" x14ac:dyDescent="0.25">
      <c r="D278" s="189">
        <f t="shared" si="4"/>
        <v>277</v>
      </c>
      <c r="E278" s="192">
        <v>0.98465843753885118</v>
      </c>
    </row>
    <row r="279" spans="4:5" x14ac:dyDescent="0.25">
      <c r="D279" s="189">
        <f t="shared" si="4"/>
        <v>278</v>
      </c>
      <c r="E279" s="192">
        <v>0.74864684043117602</v>
      </c>
    </row>
    <row r="280" spans="4:5" x14ac:dyDescent="0.25">
      <c r="D280" s="189">
        <f t="shared" si="4"/>
        <v>279</v>
      </c>
      <c r="E280" s="192">
        <v>0.50967803211923901</v>
      </c>
    </row>
    <row r="281" spans="4:5" x14ac:dyDescent="0.25">
      <c r="D281" s="189">
        <f t="shared" si="4"/>
        <v>280</v>
      </c>
      <c r="E281" s="192">
        <v>0.87543138195995274</v>
      </c>
    </row>
    <row r="282" spans="4:5" x14ac:dyDescent="0.25">
      <c r="D282" s="189">
        <f t="shared" si="4"/>
        <v>281</v>
      </c>
      <c r="E282" s="192">
        <v>0.37380945209008165</v>
      </c>
    </row>
    <row r="283" spans="4:5" x14ac:dyDescent="0.25">
      <c r="D283" s="189">
        <f t="shared" si="4"/>
        <v>282</v>
      </c>
      <c r="E283" s="192">
        <v>0.59994392562063426</v>
      </c>
    </row>
    <row r="284" spans="4:5" x14ac:dyDescent="0.25">
      <c r="D284" s="189">
        <f t="shared" si="4"/>
        <v>283</v>
      </c>
      <c r="E284" s="192">
        <v>0.35892405893220464</v>
      </c>
    </row>
    <row r="285" spans="4:5" x14ac:dyDescent="0.25">
      <c r="D285" s="189">
        <f t="shared" si="4"/>
        <v>284</v>
      </c>
      <c r="E285" s="192">
        <v>0.49817195735413355</v>
      </c>
    </row>
    <row r="286" spans="4:5" x14ac:dyDescent="0.25">
      <c r="D286" s="189">
        <f t="shared" si="4"/>
        <v>285</v>
      </c>
      <c r="E286" s="192">
        <v>0.61417637568366479</v>
      </c>
    </row>
    <row r="287" spans="4:5" x14ac:dyDescent="0.25">
      <c r="D287" s="189">
        <f t="shared" si="4"/>
        <v>286</v>
      </c>
      <c r="E287" s="192">
        <v>0.4497918999677647</v>
      </c>
    </row>
    <row r="288" spans="4:5" x14ac:dyDescent="0.25">
      <c r="D288" s="189">
        <f t="shared" si="4"/>
        <v>287</v>
      </c>
      <c r="E288" s="192">
        <v>0.42537282761115136</v>
      </c>
    </row>
    <row r="289" spans="4:5" x14ac:dyDescent="0.25">
      <c r="D289" s="189">
        <f t="shared" si="4"/>
        <v>288</v>
      </c>
      <c r="E289" s="192">
        <v>0.65948829285071664</v>
      </c>
    </row>
    <row r="290" spans="4:5" x14ac:dyDescent="0.25">
      <c r="D290" s="189">
        <f t="shared" si="4"/>
        <v>289</v>
      </c>
      <c r="E290" s="192">
        <v>0.59025252864200217</v>
      </c>
    </row>
    <row r="291" spans="4:5" x14ac:dyDescent="0.25">
      <c r="D291" s="189">
        <f t="shared" si="4"/>
        <v>290</v>
      </c>
      <c r="E291" s="192">
        <v>0.92780816700401847</v>
      </c>
    </row>
    <row r="292" spans="4:5" x14ac:dyDescent="0.25">
      <c r="D292" s="189">
        <f t="shared" si="4"/>
        <v>291</v>
      </c>
      <c r="E292" s="192">
        <v>0.51365848573250172</v>
      </c>
    </row>
    <row r="293" spans="4:5" x14ac:dyDescent="0.25">
      <c r="D293" s="189">
        <f t="shared" si="4"/>
        <v>292</v>
      </c>
      <c r="E293" s="192">
        <v>0.34060908320990496</v>
      </c>
    </row>
    <row r="294" spans="4:5" x14ac:dyDescent="0.25">
      <c r="D294" s="189">
        <f t="shared" si="4"/>
        <v>293</v>
      </c>
      <c r="E294" s="192">
        <v>0.45563628551485436</v>
      </c>
    </row>
    <row r="295" spans="4:5" x14ac:dyDescent="0.25">
      <c r="D295" s="189">
        <f t="shared" si="4"/>
        <v>294</v>
      </c>
      <c r="E295" s="192">
        <v>0.74602798340761078</v>
      </c>
    </row>
    <row r="296" spans="4:5" x14ac:dyDescent="0.25">
      <c r="D296" s="189">
        <f t="shared" si="4"/>
        <v>295</v>
      </c>
      <c r="E296" s="192">
        <v>0.78599085105407906</v>
      </c>
    </row>
    <row r="297" spans="4:5" x14ac:dyDescent="0.25">
      <c r="D297" s="189">
        <f t="shared" si="4"/>
        <v>296</v>
      </c>
      <c r="E297" s="192">
        <v>0.36275932332992672</v>
      </c>
    </row>
    <row r="298" spans="4:5" x14ac:dyDescent="0.25">
      <c r="D298" s="189">
        <f t="shared" si="4"/>
        <v>297</v>
      </c>
      <c r="E298" s="192">
        <v>0.83934469807091028</v>
      </c>
    </row>
    <row r="299" spans="4:5" x14ac:dyDescent="0.25">
      <c r="D299" s="189">
        <f t="shared" si="4"/>
        <v>298</v>
      </c>
      <c r="E299" s="192">
        <v>0.97518437029002636</v>
      </c>
    </row>
    <row r="300" spans="4:5" x14ac:dyDescent="0.25">
      <c r="D300" s="189">
        <f t="shared" si="4"/>
        <v>299</v>
      </c>
      <c r="E300" s="192">
        <v>0.79853607891591161</v>
      </c>
    </row>
    <row r="301" spans="4:5" x14ac:dyDescent="0.25">
      <c r="D301" s="189">
        <f t="shared" si="4"/>
        <v>300</v>
      </c>
      <c r="E301" s="192">
        <v>0.3894060234885211</v>
      </c>
    </row>
    <row r="302" spans="4:5" x14ac:dyDescent="0.25">
      <c r="D302" s="189">
        <f t="shared" si="4"/>
        <v>301</v>
      </c>
      <c r="E302" s="192">
        <v>0.34107888725095076</v>
      </c>
    </row>
    <row r="303" spans="4:5" x14ac:dyDescent="0.25">
      <c r="D303" s="189">
        <f t="shared" si="4"/>
        <v>302</v>
      </c>
      <c r="E303" s="192">
        <v>0.69142582105473438</v>
      </c>
    </row>
    <row r="304" spans="4:5" x14ac:dyDescent="0.25">
      <c r="D304" s="189">
        <f t="shared" si="4"/>
        <v>303</v>
      </c>
      <c r="E304" s="192">
        <v>0.98033040117811243</v>
      </c>
    </row>
    <row r="305" spans="4:5" x14ac:dyDescent="0.25">
      <c r="D305" s="189">
        <f t="shared" si="4"/>
        <v>304</v>
      </c>
      <c r="E305" s="192">
        <v>0.34504691583913877</v>
      </c>
    </row>
    <row r="306" spans="4:5" x14ac:dyDescent="0.25">
      <c r="D306" s="189">
        <f t="shared" si="4"/>
        <v>305</v>
      </c>
      <c r="E306" s="192">
        <v>0.98383929947494597</v>
      </c>
    </row>
    <row r="307" spans="4:5" x14ac:dyDescent="0.25">
      <c r="D307" s="189">
        <f t="shared" si="4"/>
        <v>306</v>
      </c>
      <c r="E307" s="192">
        <v>0.45586031122362719</v>
      </c>
    </row>
    <row r="308" spans="4:5" x14ac:dyDescent="0.25">
      <c r="D308" s="189">
        <f t="shared" si="4"/>
        <v>307</v>
      </c>
      <c r="E308" s="192">
        <v>0.38150325744038338</v>
      </c>
    </row>
    <row r="309" spans="4:5" x14ac:dyDescent="0.25">
      <c r="D309" s="189">
        <f t="shared" si="4"/>
        <v>308</v>
      </c>
      <c r="E309" s="192">
        <v>0.9089978410540811</v>
      </c>
    </row>
    <row r="310" spans="4:5" x14ac:dyDescent="0.25">
      <c r="D310" s="189">
        <f t="shared" si="4"/>
        <v>309</v>
      </c>
      <c r="E310" s="192">
        <v>0.43618685157197279</v>
      </c>
    </row>
    <row r="311" spans="4:5" x14ac:dyDescent="0.25">
      <c r="D311" s="189">
        <f t="shared" si="4"/>
        <v>310</v>
      </c>
      <c r="E311" s="192">
        <v>0.5704158240908711</v>
      </c>
    </row>
    <row r="312" spans="4:5" x14ac:dyDescent="0.25">
      <c r="D312" s="189">
        <f t="shared" si="4"/>
        <v>311</v>
      </c>
      <c r="E312" s="192">
        <v>0.52364885238064074</v>
      </c>
    </row>
    <row r="313" spans="4:5" x14ac:dyDescent="0.25">
      <c r="D313" s="189">
        <f t="shared" si="4"/>
        <v>312</v>
      </c>
      <c r="E313" s="192">
        <v>0.3625828231307151</v>
      </c>
    </row>
    <row r="314" spans="4:5" x14ac:dyDescent="0.25">
      <c r="D314" s="189">
        <f t="shared" si="4"/>
        <v>313</v>
      </c>
      <c r="E314" s="192">
        <v>0.87484532731214948</v>
      </c>
    </row>
    <row r="315" spans="4:5" x14ac:dyDescent="0.25">
      <c r="D315" s="189">
        <f t="shared" si="4"/>
        <v>314</v>
      </c>
      <c r="E315" s="192">
        <v>0.58091167871224325</v>
      </c>
    </row>
    <row r="316" spans="4:5" x14ac:dyDescent="0.25">
      <c r="D316" s="189">
        <f t="shared" si="4"/>
        <v>315</v>
      </c>
      <c r="E316" s="192">
        <v>0.60506506178312269</v>
      </c>
    </row>
    <row r="317" spans="4:5" x14ac:dyDescent="0.25">
      <c r="D317" s="189">
        <f t="shared" si="4"/>
        <v>316</v>
      </c>
      <c r="E317" s="192">
        <v>0.38742502638245591</v>
      </c>
    </row>
    <row r="318" spans="4:5" x14ac:dyDescent="0.25">
      <c r="D318" s="189">
        <f t="shared" si="4"/>
        <v>317</v>
      </c>
      <c r="E318" s="192">
        <v>0.69125954053244876</v>
      </c>
    </row>
    <row r="319" spans="4:5" x14ac:dyDescent="0.25">
      <c r="D319" s="189">
        <f t="shared" si="4"/>
        <v>318</v>
      </c>
      <c r="E319" s="192">
        <v>0.60406203875319708</v>
      </c>
    </row>
    <row r="320" spans="4:5" x14ac:dyDescent="0.25">
      <c r="D320" s="189">
        <f t="shared" si="4"/>
        <v>319</v>
      </c>
      <c r="E320" s="192">
        <v>0.57035840000167759</v>
      </c>
    </row>
    <row r="321" spans="4:5" x14ac:dyDescent="0.25">
      <c r="D321" s="189">
        <f t="shared" si="4"/>
        <v>320</v>
      </c>
      <c r="E321" s="192">
        <v>0.48710386338109807</v>
      </c>
    </row>
    <row r="322" spans="4:5" x14ac:dyDescent="0.25">
      <c r="D322" s="189">
        <f t="shared" si="4"/>
        <v>321</v>
      </c>
      <c r="E322" s="192">
        <v>0.57025532331255979</v>
      </c>
    </row>
    <row r="323" spans="4:5" x14ac:dyDescent="0.25">
      <c r="D323" s="189">
        <f t="shared" si="4"/>
        <v>322</v>
      </c>
      <c r="E323" s="192">
        <v>0.59579340545014592</v>
      </c>
    </row>
    <row r="324" spans="4:5" x14ac:dyDescent="0.25">
      <c r="D324" s="189">
        <f t="shared" ref="D324:D387" si="5">D323+1</f>
        <v>323</v>
      </c>
      <c r="E324" s="192">
        <v>0.39987017809964581</v>
      </c>
    </row>
    <row r="325" spans="4:5" x14ac:dyDescent="0.25">
      <c r="D325" s="189">
        <f t="shared" si="5"/>
        <v>324</v>
      </c>
      <c r="E325" s="192">
        <v>0.36331100436902786</v>
      </c>
    </row>
    <row r="326" spans="4:5" x14ac:dyDescent="0.25">
      <c r="D326" s="189">
        <f t="shared" si="5"/>
        <v>325</v>
      </c>
      <c r="E326" s="192">
        <v>0.56597953557154002</v>
      </c>
    </row>
    <row r="327" spans="4:5" x14ac:dyDescent="0.25">
      <c r="D327" s="189">
        <f t="shared" si="5"/>
        <v>326</v>
      </c>
      <c r="E327" s="192">
        <v>0.48315000421098353</v>
      </c>
    </row>
    <row r="328" spans="4:5" x14ac:dyDescent="0.25">
      <c r="D328" s="189">
        <f t="shared" si="5"/>
        <v>327</v>
      </c>
      <c r="E328" s="192">
        <v>0.33842277587981906</v>
      </c>
    </row>
    <row r="329" spans="4:5" x14ac:dyDescent="0.25">
      <c r="D329" s="189">
        <f t="shared" si="5"/>
        <v>328</v>
      </c>
      <c r="E329" s="192">
        <v>0.64690970387405344</v>
      </c>
    </row>
    <row r="330" spans="4:5" x14ac:dyDescent="0.25">
      <c r="D330" s="189">
        <f t="shared" si="5"/>
        <v>329</v>
      </c>
      <c r="E330" s="192">
        <v>0.38915400409853218</v>
      </c>
    </row>
    <row r="331" spans="4:5" x14ac:dyDescent="0.25">
      <c r="D331" s="189">
        <f t="shared" si="5"/>
        <v>330</v>
      </c>
      <c r="E331" s="192">
        <v>0.9616791474613805</v>
      </c>
    </row>
    <row r="332" spans="4:5" x14ac:dyDescent="0.25">
      <c r="D332" s="189">
        <f t="shared" si="5"/>
        <v>331</v>
      </c>
      <c r="E332" s="192">
        <v>0.40278210293790262</v>
      </c>
    </row>
    <row r="333" spans="4:5" x14ac:dyDescent="0.25">
      <c r="D333" s="189">
        <f t="shared" si="5"/>
        <v>332</v>
      </c>
      <c r="E333" s="192">
        <v>0.47099472136581083</v>
      </c>
    </row>
    <row r="334" spans="4:5" x14ac:dyDescent="0.25">
      <c r="D334" s="189">
        <f t="shared" si="5"/>
        <v>333</v>
      </c>
      <c r="E334" s="192">
        <v>0.36420500627890379</v>
      </c>
    </row>
    <row r="335" spans="4:5" x14ac:dyDescent="0.25">
      <c r="D335" s="189">
        <f t="shared" si="5"/>
        <v>334</v>
      </c>
      <c r="E335" s="192">
        <v>0.66154715740431846</v>
      </c>
    </row>
    <row r="336" spans="4:5" x14ac:dyDescent="0.25">
      <c r="D336" s="189">
        <f t="shared" si="5"/>
        <v>335</v>
      </c>
      <c r="E336" s="192">
        <v>0.36946961527021843</v>
      </c>
    </row>
    <row r="337" spans="4:5" x14ac:dyDescent="0.25">
      <c r="D337" s="189">
        <f t="shared" si="5"/>
        <v>336</v>
      </c>
      <c r="E337" s="192">
        <v>0.33546384111729216</v>
      </c>
    </row>
    <row r="338" spans="4:5" x14ac:dyDescent="0.25">
      <c r="D338" s="189">
        <f t="shared" si="5"/>
        <v>337</v>
      </c>
      <c r="E338" s="192">
        <v>0.38337430109154236</v>
      </c>
    </row>
    <row r="339" spans="4:5" x14ac:dyDescent="0.25">
      <c r="D339" s="189">
        <f t="shared" si="5"/>
        <v>338</v>
      </c>
      <c r="E339" s="192">
        <v>0.365265297949673</v>
      </c>
    </row>
    <row r="340" spans="4:5" x14ac:dyDescent="0.25">
      <c r="D340" s="189">
        <f t="shared" si="5"/>
        <v>339</v>
      </c>
      <c r="E340" s="192">
        <v>0.92796001898805069</v>
      </c>
    </row>
    <row r="341" spans="4:5" x14ac:dyDescent="0.25">
      <c r="D341" s="189">
        <f t="shared" si="5"/>
        <v>340</v>
      </c>
      <c r="E341" s="192">
        <v>0.53174196184534384</v>
      </c>
    </row>
    <row r="342" spans="4:5" x14ac:dyDescent="0.25">
      <c r="D342" s="189">
        <f t="shared" si="5"/>
        <v>341</v>
      </c>
      <c r="E342" s="192">
        <v>0.53411416809103196</v>
      </c>
    </row>
    <row r="343" spans="4:5" x14ac:dyDescent="0.25">
      <c r="D343" s="189">
        <f t="shared" si="5"/>
        <v>342</v>
      </c>
      <c r="E343" s="192">
        <v>0.48579622550220874</v>
      </c>
    </row>
    <row r="344" spans="4:5" x14ac:dyDescent="0.25">
      <c r="D344" s="189">
        <f t="shared" si="5"/>
        <v>343</v>
      </c>
      <c r="E344" s="192">
        <v>0.8176639824878853</v>
      </c>
    </row>
    <row r="345" spans="4:5" x14ac:dyDescent="0.25">
      <c r="D345" s="189">
        <f t="shared" si="5"/>
        <v>344</v>
      </c>
      <c r="E345" s="192">
        <v>0.38970224488877075</v>
      </c>
    </row>
    <row r="346" spans="4:5" x14ac:dyDescent="0.25">
      <c r="D346" s="189">
        <f t="shared" si="5"/>
        <v>345</v>
      </c>
      <c r="E346" s="192">
        <v>0.79669349298035042</v>
      </c>
    </row>
    <row r="347" spans="4:5" x14ac:dyDescent="0.25">
      <c r="D347" s="189">
        <f t="shared" si="5"/>
        <v>346</v>
      </c>
      <c r="E347" s="192">
        <v>0.65859343513025337</v>
      </c>
    </row>
    <row r="348" spans="4:5" x14ac:dyDescent="0.25">
      <c r="D348" s="189">
        <f t="shared" si="5"/>
        <v>347</v>
      </c>
      <c r="E348" s="192">
        <v>0.36539036205189118</v>
      </c>
    </row>
    <row r="349" spans="4:5" x14ac:dyDescent="0.25">
      <c r="D349" s="189">
        <f t="shared" si="5"/>
        <v>348</v>
      </c>
      <c r="E349" s="192">
        <v>0.35765688548769525</v>
      </c>
    </row>
    <row r="350" spans="4:5" x14ac:dyDescent="0.25">
      <c r="D350" s="189">
        <f t="shared" si="5"/>
        <v>349</v>
      </c>
      <c r="E350" s="192">
        <v>0.3775201320291105</v>
      </c>
    </row>
    <row r="351" spans="4:5" x14ac:dyDescent="0.25">
      <c r="D351" s="189">
        <f t="shared" si="5"/>
        <v>350</v>
      </c>
      <c r="E351" s="192">
        <v>0.43348755155030216</v>
      </c>
    </row>
    <row r="352" spans="4:5" x14ac:dyDescent="0.25">
      <c r="D352" s="189">
        <f t="shared" si="5"/>
        <v>351</v>
      </c>
      <c r="E352" s="192">
        <v>0.45186798218372287</v>
      </c>
    </row>
    <row r="353" spans="4:5" x14ac:dyDescent="0.25">
      <c r="D353" s="189">
        <f t="shared" si="5"/>
        <v>352</v>
      </c>
      <c r="E353" s="192">
        <v>0.43627914759373665</v>
      </c>
    </row>
    <row r="354" spans="4:5" x14ac:dyDescent="0.25">
      <c r="D354" s="189">
        <f t="shared" si="5"/>
        <v>353</v>
      </c>
      <c r="E354" s="192">
        <v>0.54094313176646969</v>
      </c>
    </row>
    <row r="355" spans="4:5" x14ac:dyDescent="0.25">
      <c r="D355" s="189">
        <f t="shared" si="5"/>
        <v>354</v>
      </c>
      <c r="E355" s="192">
        <v>0.83838711217429873</v>
      </c>
    </row>
    <row r="356" spans="4:5" x14ac:dyDescent="0.25">
      <c r="D356" s="189">
        <f t="shared" si="5"/>
        <v>355</v>
      </c>
      <c r="E356" s="192">
        <v>0.85024016280944581</v>
      </c>
    </row>
    <row r="357" spans="4:5" x14ac:dyDescent="0.25">
      <c r="D357" s="189">
        <f t="shared" si="5"/>
        <v>356</v>
      </c>
      <c r="E357" s="192">
        <v>0.3534449927358142</v>
      </c>
    </row>
    <row r="358" spans="4:5" x14ac:dyDescent="0.25">
      <c r="D358" s="189">
        <f t="shared" si="5"/>
        <v>357</v>
      </c>
      <c r="E358" s="192">
        <v>0.45254443793872068</v>
      </c>
    </row>
    <row r="359" spans="4:5" x14ac:dyDescent="0.25">
      <c r="D359" s="189">
        <f t="shared" si="5"/>
        <v>358</v>
      </c>
      <c r="E359" s="192">
        <v>0.33608714001618567</v>
      </c>
    </row>
    <row r="360" spans="4:5" x14ac:dyDescent="0.25">
      <c r="D360" s="189">
        <f t="shared" si="5"/>
        <v>359</v>
      </c>
      <c r="E360" s="192">
        <v>0.53334253398095088</v>
      </c>
    </row>
    <row r="361" spans="4:5" x14ac:dyDescent="0.25">
      <c r="D361" s="189">
        <f t="shared" si="5"/>
        <v>360</v>
      </c>
      <c r="E361" s="192">
        <v>0.43046578840574851</v>
      </c>
    </row>
    <row r="362" spans="4:5" x14ac:dyDescent="0.25">
      <c r="D362" s="189">
        <f t="shared" si="5"/>
        <v>361</v>
      </c>
      <c r="E362" s="192">
        <v>0.42432450022232204</v>
      </c>
    </row>
    <row r="363" spans="4:5" x14ac:dyDescent="0.25">
      <c r="D363" s="189">
        <f t="shared" si="5"/>
        <v>362</v>
      </c>
      <c r="E363" s="192">
        <v>0.37736752010327451</v>
      </c>
    </row>
    <row r="364" spans="4:5" x14ac:dyDescent="0.25">
      <c r="D364" s="189">
        <f t="shared" si="5"/>
        <v>363</v>
      </c>
      <c r="E364" s="192">
        <v>0.94531513252090038</v>
      </c>
    </row>
    <row r="365" spans="4:5" x14ac:dyDescent="0.25">
      <c r="D365" s="189">
        <f t="shared" si="5"/>
        <v>364</v>
      </c>
      <c r="E365" s="192">
        <v>0.84374692976624843</v>
      </c>
    </row>
    <row r="366" spans="4:5" x14ac:dyDescent="0.25">
      <c r="D366" s="189">
        <f t="shared" si="5"/>
        <v>365</v>
      </c>
      <c r="E366" s="192">
        <v>0.41991010317736999</v>
      </c>
    </row>
    <row r="367" spans="4:5" x14ac:dyDescent="0.25">
      <c r="D367" s="189">
        <f t="shared" si="5"/>
        <v>366</v>
      </c>
      <c r="E367" s="192">
        <v>0.50273806642094832</v>
      </c>
    </row>
    <row r="368" spans="4:5" x14ac:dyDescent="0.25">
      <c r="D368" s="189">
        <f t="shared" si="5"/>
        <v>367</v>
      </c>
      <c r="E368" s="192">
        <v>0.43833049715944505</v>
      </c>
    </row>
    <row r="369" spans="4:5" x14ac:dyDescent="0.25">
      <c r="D369" s="189">
        <f t="shared" si="5"/>
        <v>368</v>
      </c>
      <c r="E369" s="192">
        <v>0.48648629016034983</v>
      </c>
    </row>
    <row r="370" spans="4:5" x14ac:dyDescent="0.25">
      <c r="D370" s="189">
        <f t="shared" si="5"/>
        <v>369</v>
      </c>
      <c r="E370" s="192">
        <v>0.56932584996203406</v>
      </c>
    </row>
    <row r="371" spans="4:5" x14ac:dyDescent="0.25">
      <c r="D371" s="189">
        <f t="shared" si="5"/>
        <v>370</v>
      </c>
      <c r="E371" s="192">
        <v>0.86240718109925807</v>
      </c>
    </row>
    <row r="372" spans="4:5" x14ac:dyDescent="0.25">
      <c r="D372" s="189">
        <f t="shared" si="5"/>
        <v>371</v>
      </c>
      <c r="E372" s="192">
        <v>0.33721053120064576</v>
      </c>
    </row>
    <row r="373" spans="4:5" x14ac:dyDescent="0.25">
      <c r="D373" s="189">
        <f t="shared" si="5"/>
        <v>372</v>
      </c>
      <c r="E373" s="192">
        <v>0.69829569271742209</v>
      </c>
    </row>
    <row r="374" spans="4:5" x14ac:dyDescent="0.25">
      <c r="D374" s="189">
        <f t="shared" si="5"/>
        <v>373</v>
      </c>
      <c r="E374" s="192">
        <v>0.51406709859287614</v>
      </c>
    </row>
    <row r="375" spans="4:5" x14ac:dyDescent="0.25">
      <c r="D375" s="189">
        <f t="shared" si="5"/>
        <v>374</v>
      </c>
      <c r="E375" s="192">
        <v>0.50006369933413508</v>
      </c>
    </row>
    <row r="376" spans="4:5" x14ac:dyDescent="0.25">
      <c r="D376" s="189">
        <f t="shared" si="5"/>
        <v>375</v>
      </c>
      <c r="E376" s="192">
        <v>0.3641367873555254</v>
      </c>
    </row>
    <row r="377" spans="4:5" x14ac:dyDescent="0.25">
      <c r="D377" s="189">
        <f t="shared" si="5"/>
        <v>376</v>
      </c>
      <c r="E377" s="192">
        <v>0.56935245476364982</v>
      </c>
    </row>
    <row r="378" spans="4:5" x14ac:dyDescent="0.25">
      <c r="D378" s="189">
        <f t="shared" si="5"/>
        <v>377</v>
      </c>
      <c r="E378" s="192">
        <v>0.41452684771184617</v>
      </c>
    </row>
    <row r="379" spans="4:5" x14ac:dyDescent="0.25">
      <c r="D379" s="189">
        <f t="shared" si="5"/>
        <v>378</v>
      </c>
      <c r="E379" s="192">
        <v>0.94550987381634988</v>
      </c>
    </row>
    <row r="380" spans="4:5" x14ac:dyDescent="0.25">
      <c r="D380" s="189">
        <f t="shared" si="5"/>
        <v>379</v>
      </c>
      <c r="E380" s="192">
        <v>0.33846382906246353</v>
      </c>
    </row>
    <row r="381" spans="4:5" x14ac:dyDescent="0.25">
      <c r="D381" s="189">
        <f t="shared" si="5"/>
        <v>380</v>
      </c>
      <c r="E381" s="192">
        <v>0.60837396512343334</v>
      </c>
    </row>
    <row r="382" spans="4:5" x14ac:dyDescent="0.25">
      <c r="D382" s="189">
        <f t="shared" si="5"/>
        <v>381</v>
      </c>
      <c r="E382" s="192">
        <v>0.65374544058221751</v>
      </c>
    </row>
    <row r="383" spans="4:5" x14ac:dyDescent="0.25">
      <c r="D383" s="189">
        <f t="shared" si="5"/>
        <v>382</v>
      </c>
      <c r="E383" s="192">
        <v>0.47947933133902726</v>
      </c>
    </row>
    <row r="384" spans="4:5" x14ac:dyDescent="0.25">
      <c r="D384" s="189">
        <f t="shared" si="5"/>
        <v>383</v>
      </c>
      <c r="E384" s="192">
        <v>0.58952380453871478</v>
      </c>
    </row>
    <row r="385" spans="4:5" x14ac:dyDescent="0.25">
      <c r="D385" s="189">
        <f t="shared" si="5"/>
        <v>384</v>
      </c>
      <c r="E385" s="192">
        <v>0.9081570862454349</v>
      </c>
    </row>
    <row r="386" spans="4:5" x14ac:dyDescent="0.25">
      <c r="D386" s="189">
        <f t="shared" si="5"/>
        <v>385</v>
      </c>
      <c r="E386" s="192">
        <v>0.34069580392042159</v>
      </c>
    </row>
    <row r="387" spans="4:5" x14ac:dyDescent="0.25">
      <c r="D387" s="189">
        <f t="shared" si="5"/>
        <v>386</v>
      </c>
      <c r="E387" s="192">
        <v>0.8923924524824991</v>
      </c>
    </row>
    <row r="388" spans="4:5" x14ac:dyDescent="0.25">
      <c r="D388" s="189">
        <f t="shared" ref="D388:D451" si="6">D387+1</f>
        <v>387</v>
      </c>
      <c r="E388" s="192">
        <v>0.49952554310709696</v>
      </c>
    </row>
    <row r="389" spans="4:5" x14ac:dyDescent="0.25">
      <c r="D389" s="189">
        <f t="shared" si="6"/>
        <v>388</v>
      </c>
      <c r="E389" s="192">
        <v>0.84323587269908595</v>
      </c>
    </row>
    <row r="390" spans="4:5" x14ac:dyDescent="0.25">
      <c r="D390" s="189">
        <f t="shared" si="6"/>
        <v>389</v>
      </c>
      <c r="E390" s="192">
        <v>0.49983528445960396</v>
      </c>
    </row>
    <row r="391" spans="4:5" x14ac:dyDescent="0.25">
      <c r="D391" s="189">
        <f t="shared" si="6"/>
        <v>390</v>
      </c>
      <c r="E391" s="192">
        <v>0.53580671970905502</v>
      </c>
    </row>
    <row r="392" spans="4:5" x14ac:dyDescent="0.25">
      <c r="D392" s="189">
        <f t="shared" si="6"/>
        <v>391</v>
      </c>
      <c r="E392" s="192">
        <v>0.65731542080298466</v>
      </c>
    </row>
    <row r="393" spans="4:5" x14ac:dyDescent="0.25">
      <c r="D393" s="189">
        <f t="shared" si="6"/>
        <v>392</v>
      </c>
      <c r="E393" s="192">
        <v>0.52175986944616248</v>
      </c>
    </row>
    <row r="394" spans="4:5" x14ac:dyDescent="0.25">
      <c r="D394" s="189">
        <f t="shared" si="6"/>
        <v>393</v>
      </c>
      <c r="E394" s="192">
        <v>0.67929338594452759</v>
      </c>
    </row>
    <row r="395" spans="4:5" x14ac:dyDescent="0.25">
      <c r="D395" s="189">
        <f t="shared" si="6"/>
        <v>394</v>
      </c>
      <c r="E395" s="192">
        <v>0.38500668657483478</v>
      </c>
    </row>
    <row r="396" spans="4:5" x14ac:dyDescent="0.25">
      <c r="D396" s="189">
        <f t="shared" si="6"/>
        <v>395</v>
      </c>
      <c r="E396" s="192">
        <v>0.35824992037906672</v>
      </c>
    </row>
    <row r="397" spans="4:5" x14ac:dyDescent="0.25">
      <c r="D397" s="189">
        <f t="shared" si="6"/>
        <v>396</v>
      </c>
      <c r="E397" s="192">
        <v>0.50893066474549109</v>
      </c>
    </row>
    <row r="398" spans="4:5" x14ac:dyDescent="0.25">
      <c r="D398" s="189">
        <f t="shared" si="6"/>
        <v>397</v>
      </c>
      <c r="E398" s="192">
        <v>0.35224715930815076</v>
      </c>
    </row>
    <row r="399" spans="4:5" x14ac:dyDescent="0.25">
      <c r="D399" s="189">
        <f t="shared" si="6"/>
        <v>398</v>
      </c>
      <c r="E399" s="192">
        <v>0.70798439800218915</v>
      </c>
    </row>
    <row r="400" spans="4:5" x14ac:dyDescent="0.25">
      <c r="D400" s="189">
        <f t="shared" si="6"/>
        <v>399</v>
      </c>
      <c r="E400" s="192">
        <v>0.58708402513684799</v>
      </c>
    </row>
    <row r="401" spans="4:5" x14ac:dyDescent="0.25">
      <c r="D401" s="189">
        <f t="shared" si="6"/>
        <v>400</v>
      </c>
      <c r="E401" s="192">
        <v>0.43889278832227585</v>
      </c>
    </row>
    <row r="402" spans="4:5" x14ac:dyDescent="0.25">
      <c r="D402" s="189">
        <f t="shared" si="6"/>
        <v>401</v>
      </c>
      <c r="E402" s="192">
        <v>0.4081143266893324</v>
      </c>
    </row>
    <row r="403" spans="4:5" x14ac:dyDescent="0.25">
      <c r="D403" s="189">
        <f t="shared" si="6"/>
        <v>402</v>
      </c>
      <c r="E403" s="192">
        <v>0.34199508780764859</v>
      </c>
    </row>
    <row r="404" spans="4:5" x14ac:dyDescent="0.25">
      <c r="D404" s="189">
        <f t="shared" si="6"/>
        <v>403</v>
      </c>
      <c r="E404" s="192">
        <v>0.38899102238493122</v>
      </c>
    </row>
    <row r="405" spans="4:5" x14ac:dyDescent="0.25">
      <c r="D405" s="189">
        <f t="shared" si="6"/>
        <v>404</v>
      </c>
      <c r="E405" s="192">
        <v>0.75609847387883888</v>
      </c>
    </row>
    <row r="406" spans="4:5" x14ac:dyDescent="0.25">
      <c r="D406" s="189">
        <f t="shared" si="6"/>
        <v>405</v>
      </c>
      <c r="E406" s="192">
        <v>0.35628145923008192</v>
      </c>
    </row>
    <row r="407" spans="4:5" x14ac:dyDescent="0.25">
      <c r="D407" s="189">
        <f t="shared" si="6"/>
        <v>406</v>
      </c>
      <c r="E407" s="192">
        <v>0.40668894532893618</v>
      </c>
    </row>
    <row r="408" spans="4:5" x14ac:dyDescent="0.25">
      <c r="D408" s="189">
        <f t="shared" si="6"/>
        <v>407</v>
      </c>
      <c r="E408" s="192">
        <v>0.60573044697045897</v>
      </c>
    </row>
    <row r="409" spans="4:5" x14ac:dyDescent="0.25">
      <c r="D409" s="189">
        <f t="shared" si="6"/>
        <v>408</v>
      </c>
      <c r="E409" s="192">
        <v>0.50926922737867464</v>
      </c>
    </row>
    <row r="410" spans="4:5" x14ac:dyDescent="0.25">
      <c r="D410" s="189">
        <f t="shared" si="6"/>
        <v>409</v>
      </c>
      <c r="E410" s="192">
        <v>0.44266985372175638</v>
      </c>
    </row>
    <row r="411" spans="4:5" x14ac:dyDescent="0.25">
      <c r="D411" s="189">
        <f t="shared" si="6"/>
        <v>410</v>
      </c>
      <c r="E411" s="192">
        <v>0.53885919845258567</v>
      </c>
    </row>
    <row r="412" spans="4:5" x14ac:dyDescent="0.25">
      <c r="D412" s="189">
        <f t="shared" si="6"/>
        <v>411</v>
      </c>
      <c r="E412" s="192">
        <v>0.39066332835619261</v>
      </c>
    </row>
    <row r="413" spans="4:5" x14ac:dyDescent="0.25">
      <c r="D413" s="189">
        <f t="shared" si="6"/>
        <v>412</v>
      </c>
      <c r="E413" s="192">
        <v>0.51471460031871208</v>
      </c>
    </row>
    <row r="414" spans="4:5" x14ac:dyDescent="0.25">
      <c r="D414" s="189">
        <f t="shared" si="6"/>
        <v>413</v>
      </c>
      <c r="E414" s="192">
        <v>0.7306883829509303</v>
      </c>
    </row>
    <row r="415" spans="4:5" x14ac:dyDescent="0.25">
      <c r="D415" s="189">
        <f t="shared" si="6"/>
        <v>414</v>
      </c>
      <c r="E415" s="192">
        <v>0.94927220098239828</v>
      </c>
    </row>
    <row r="416" spans="4:5" x14ac:dyDescent="0.25">
      <c r="D416" s="189">
        <f t="shared" si="6"/>
        <v>415</v>
      </c>
      <c r="E416" s="192">
        <v>0.92963138368795695</v>
      </c>
    </row>
    <row r="417" spans="4:5" x14ac:dyDescent="0.25">
      <c r="D417" s="189">
        <f t="shared" si="6"/>
        <v>416</v>
      </c>
      <c r="E417" s="192">
        <v>0.64503532021827292</v>
      </c>
    </row>
    <row r="418" spans="4:5" x14ac:dyDescent="0.25">
      <c r="D418" s="189">
        <f t="shared" si="6"/>
        <v>417</v>
      </c>
      <c r="E418" s="192">
        <v>0.35017321116020023</v>
      </c>
    </row>
    <row r="419" spans="4:5" x14ac:dyDescent="0.25">
      <c r="D419" s="189">
        <f t="shared" si="6"/>
        <v>418</v>
      </c>
      <c r="E419" s="192">
        <v>0.63818123896480727</v>
      </c>
    </row>
    <row r="420" spans="4:5" x14ac:dyDescent="0.25">
      <c r="D420" s="189">
        <f t="shared" si="6"/>
        <v>419</v>
      </c>
      <c r="E420" s="192">
        <v>0.43199138450187052</v>
      </c>
    </row>
    <row r="421" spans="4:5" x14ac:dyDescent="0.25">
      <c r="D421" s="189">
        <f t="shared" si="6"/>
        <v>420</v>
      </c>
      <c r="E421" s="192">
        <v>0.33806323817523537</v>
      </c>
    </row>
    <row r="422" spans="4:5" x14ac:dyDescent="0.25">
      <c r="D422" s="189">
        <f t="shared" si="6"/>
        <v>421</v>
      </c>
      <c r="E422" s="192">
        <v>0.36272271058061556</v>
      </c>
    </row>
    <row r="423" spans="4:5" x14ac:dyDescent="0.25">
      <c r="D423" s="189">
        <f t="shared" si="6"/>
        <v>422</v>
      </c>
      <c r="E423" s="192">
        <v>0.52053230607463641</v>
      </c>
    </row>
    <row r="424" spans="4:5" x14ac:dyDescent="0.25">
      <c r="D424" s="189">
        <f t="shared" si="6"/>
        <v>423</v>
      </c>
      <c r="E424" s="192">
        <v>0.48483767866767863</v>
      </c>
    </row>
    <row r="425" spans="4:5" x14ac:dyDescent="0.25">
      <c r="D425" s="189">
        <f t="shared" si="6"/>
        <v>424</v>
      </c>
      <c r="E425" s="192">
        <v>0.56847266927938334</v>
      </c>
    </row>
    <row r="426" spans="4:5" x14ac:dyDescent="0.25">
      <c r="D426" s="189">
        <f t="shared" si="6"/>
        <v>425</v>
      </c>
      <c r="E426" s="192">
        <v>0.3799265872588064</v>
      </c>
    </row>
    <row r="427" spans="4:5" x14ac:dyDescent="0.25">
      <c r="D427" s="189">
        <f t="shared" si="6"/>
        <v>426</v>
      </c>
      <c r="E427" s="192">
        <v>0.41058502957821752</v>
      </c>
    </row>
    <row r="428" spans="4:5" x14ac:dyDescent="0.25">
      <c r="D428" s="189">
        <f t="shared" si="6"/>
        <v>427</v>
      </c>
      <c r="E428" s="192">
        <v>0.96318525084364015</v>
      </c>
    </row>
    <row r="429" spans="4:5" x14ac:dyDescent="0.25">
      <c r="D429" s="189">
        <f t="shared" si="6"/>
        <v>428</v>
      </c>
      <c r="E429" s="192">
        <v>0.52792300454196239</v>
      </c>
    </row>
    <row r="430" spans="4:5" x14ac:dyDescent="0.25">
      <c r="D430" s="189">
        <f t="shared" si="6"/>
        <v>429</v>
      </c>
      <c r="E430" s="192">
        <v>0.48526241819780341</v>
      </c>
    </row>
    <row r="431" spans="4:5" x14ac:dyDescent="0.25">
      <c r="D431" s="189">
        <f t="shared" si="6"/>
        <v>430</v>
      </c>
      <c r="E431" s="192">
        <v>0.69314059728797228</v>
      </c>
    </row>
    <row r="432" spans="4:5" x14ac:dyDescent="0.25">
      <c r="D432" s="189">
        <f t="shared" si="6"/>
        <v>431</v>
      </c>
      <c r="E432" s="192">
        <v>0.67878992982460518</v>
      </c>
    </row>
    <row r="433" spans="4:5" x14ac:dyDescent="0.25">
      <c r="D433" s="189">
        <f t="shared" si="6"/>
        <v>432</v>
      </c>
      <c r="E433" s="192">
        <v>0.39654501493613642</v>
      </c>
    </row>
    <row r="434" spans="4:5" x14ac:dyDescent="0.25">
      <c r="D434" s="189">
        <f t="shared" si="6"/>
        <v>433</v>
      </c>
      <c r="E434" s="192">
        <v>0.60126823107050109</v>
      </c>
    </row>
    <row r="435" spans="4:5" x14ac:dyDescent="0.25">
      <c r="D435" s="189">
        <f t="shared" si="6"/>
        <v>434</v>
      </c>
      <c r="E435" s="192">
        <v>0.33982628543105931</v>
      </c>
    </row>
    <row r="436" spans="4:5" x14ac:dyDescent="0.25">
      <c r="D436" s="189">
        <f t="shared" si="6"/>
        <v>435</v>
      </c>
      <c r="E436" s="192">
        <v>0.49223140528828058</v>
      </c>
    </row>
    <row r="437" spans="4:5" x14ac:dyDescent="0.25">
      <c r="D437" s="189">
        <f t="shared" si="6"/>
        <v>436</v>
      </c>
      <c r="E437" s="192">
        <v>0.37215722503036863</v>
      </c>
    </row>
    <row r="438" spans="4:5" x14ac:dyDescent="0.25">
      <c r="D438" s="189">
        <f t="shared" si="6"/>
        <v>437</v>
      </c>
      <c r="E438" s="192">
        <v>0.82153346092416546</v>
      </c>
    </row>
    <row r="439" spans="4:5" x14ac:dyDescent="0.25">
      <c r="D439" s="189">
        <f t="shared" si="6"/>
        <v>438</v>
      </c>
      <c r="E439" s="192">
        <v>0.48437486050227374</v>
      </c>
    </row>
    <row r="440" spans="4:5" x14ac:dyDescent="0.25">
      <c r="D440" s="189">
        <f t="shared" si="6"/>
        <v>439</v>
      </c>
      <c r="E440" s="192">
        <v>0.68270270307135361</v>
      </c>
    </row>
    <row r="441" spans="4:5" x14ac:dyDescent="0.25">
      <c r="D441" s="189">
        <f t="shared" si="6"/>
        <v>440</v>
      </c>
      <c r="E441" s="192">
        <v>0.40177944130718096</v>
      </c>
    </row>
    <row r="442" spans="4:5" x14ac:dyDescent="0.25">
      <c r="D442" s="189">
        <f t="shared" si="6"/>
        <v>441</v>
      </c>
      <c r="E442" s="192">
        <v>0.49881954366571635</v>
      </c>
    </row>
    <row r="443" spans="4:5" x14ac:dyDescent="0.25">
      <c r="D443" s="189">
        <f t="shared" si="6"/>
        <v>442</v>
      </c>
      <c r="E443" s="192">
        <v>0.60637599049689095</v>
      </c>
    </row>
    <row r="444" spans="4:5" x14ac:dyDescent="0.25">
      <c r="D444" s="189">
        <f t="shared" si="6"/>
        <v>443</v>
      </c>
      <c r="E444" s="192">
        <v>0.68274206789698899</v>
      </c>
    </row>
    <row r="445" spans="4:5" x14ac:dyDescent="0.25">
      <c r="D445" s="189">
        <f t="shared" si="6"/>
        <v>444</v>
      </c>
      <c r="E445" s="192">
        <v>0.40231254817745343</v>
      </c>
    </row>
    <row r="446" spans="4:5" x14ac:dyDescent="0.25">
      <c r="D446" s="189">
        <f t="shared" si="6"/>
        <v>445</v>
      </c>
      <c r="E446" s="192">
        <v>0.35640669604652148</v>
      </c>
    </row>
    <row r="447" spans="4:5" x14ac:dyDescent="0.25">
      <c r="D447" s="189">
        <f t="shared" si="6"/>
        <v>446</v>
      </c>
      <c r="E447" s="192">
        <v>0.78117329705558536</v>
      </c>
    </row>
    <row r="448" spans="4:5" x14ac:dyDescent="0.25">
      <c r="D448" s="189">
        <f t="shared" si="6"/>
        <v>447</v>
      </c>
      <c r="E448" s="192">
        <v>0.82283008178759309</v>
      </c>
    </row>
    <row r="449" spans="4:5" x14ac:dyDescent="0.25">
      <c r="D449" s="189">
        <f t="shared" si="6"/>
        <v>448</v>
      </c>
      <c r="E449" s="192">
        <v>0.98969157393059182</v>
      </c>
    </row>
    <row r="450" spans="4:5" x14ac:dyDescent="0.25">
      <c r="D450" s="189">
        <f t="shared" si="6"/>
        <v>449</v>
      </c>
      <c r="E450" s="192">
        <v>0.40510667025051111</v>
      </c>
    </row>
    <row r="451" spans="4:5" x14ac:dyDescent="0.25">
      <c r="D451" s="189">
        <f t="shared" si="6"/>
        <v>450</v>
      </c>
      <c r="E451" s="192">
        <v>0.56079849357775235</v>
      </c>
    </row>
    <row r="452" spans="4:5" x14ac:dyDescent="0.25">
      <c r="D452" s="189">
        <f t="shared" ref="D452:D515" si="7">D451+1</f>
        <v>451</v>
      </c>
      <c r="E452" s="192">
        <v>0.50152584964674196</v>
      </c>
    </row>
    <row r="453" spans="4:5" x14ac:dyDescent="0.25">
      <c r="D453" s="189">
        <f t="shared" si="7"/>
        <v>452</v>
      </c>
      <c r="E453" s="192">
        <v>0.33805415658374321</v>
      </c>
    </row>
    <row r="454" spans="4:5" x14ac:dyDescent="0.25">
      <c r="D454" s="189">
        <f t="shared" si="7"/>
        <v>453</v>
      </c>
      <c r="E454" s="192">
        <v>0.6556450988226562</v>
      </c>
    </row>
    <row r="455" spans="4:5" x14ac:dyDescent="0.25">
      <c r="D455" s="189">
        <f t="shared" si="7"/>
        <v>454</v>
      </c>
      <c r="E455" s="192">
        <v>0.35387924660831227</v>
      </c>
    </row>
    <row r="456" spans="4:5" x14ac:dyDescent="0.25">
      <c r="D456" s="189">
        <f t="shared" si="7"/>
        <v>455</v>
      </c>
      <c r="E456" s="192">
        <v>0.54168989090067143</v>
      </c>
    </row>
    <row r="457" spans="4:5" x14ac:dyDescent="0.25">
      <c r="D457" s="189">
        <f t="shared" si="7"/>
        <v>456</v>
      </c>
      <c r="E457" s="192">
        <v>0.3381212644445008</v>
      </c>
    </row>
    <row r="458" spans="4:5" x14ac:dyDescent="0.25">
      <c r="D458" s="189">
        <f t="shared" si="7"/>
        <v>457</v>
      </c>
      <c r="E458" s="192">
        <v>0.73977138428246236</v>
      </c>
    </row>
    <row r="459" spans="4:5" x14ac:dyDescent="0.25">
      <c r="D459" s="189">
        <f t="shared" si="7"/>
        <v>458</v>
      </c>
      <c r="E459" s="192">
        <v>0.87634363342495047</v>
      </c>
    </row>
    <row r="460" spans="4:5" x14ac:dyDescent="0.25">
      <c r="D460" s="189">
        <f t="shared" si="7"/>
        <v>459</v>
      </c>
      <c r="E460" s="192">
        <v>0.87359057309279009</v>
      </c>
    </row>
    <row r="461" spans="4:5" x14ac:dyDescent="0.25">
      <c r="D461" s="189">
        <f t="shared" si="7"/>
        <v>460</v>
      </c>
      <c r="E461" s="192">
        <v>0.33879016364338366</v>
      </c>
    </row>
    <row r="462" spans="4:5" x14ac:dyDescent="0.25">
      <c r="D462" s="189">
        <f t="shared" si="7"/>
        <v>461</v>
      </c>
      <c r="E462" s="192">
        <v>0.53370984141604905</v>
      </c>
    </row>
    <row r="463" spans="4:5" x14ac:dyDescent="0.25">
      <c r="D463" s="189">
        <f t="shared" si="7"/>
        <v>462</v>
      </c>
      <c r="E463" s="192">
        <v>0.45078640810615578</v>
      </c>
    </row>
    <row r="464" spans="4:5" x14ac:dyDescent="0.25">
      <c r="D464" s="189">
        <f t="shared" si="7"/>
        <v>463</v>
      </c>
      <c r="E464" s="192">
        <v>0.46376343319268365</v>
      </c>
    </row>
    <row r="465" spans="4:5" x14ac:dyDescent="0.25">
      <c r="D465" s="189">
        <f t="shared" si="7"/>
        <v>464</v>
      </c>
      <c r="E465" s="192">
        <v>0.55609408396047888</v>
      </c>
    </row>
    <row r="466" spans="4:5" x14ac:dyDescent="0.25">
      <c r="D466" s="189">
        <f t="shared" si="7"/>
        <v>465</v>
      </c>
      <c r="E466" s="192">
        <v>0.42213700326822062</v>
      </c>
    </row>
    <row r="467" spans="4:5" x14ac:dyDescent="0.25">
      <c r="D467" s="189">
        <f t="shared" si="7"/>
        <v>466</v>
      </c>
      <c r="E467" s="192">
        <v>0.42070094148103099</v>
      </c>
    </row>
    <row r="468" spans="4:5" x14ac:dyDescent="0.25">
      <c r="D468" s="189">
        <f t="shared" si="7"/>
        <v>467</v>
      </c>
      <c r="E468" s="192">
        <v>0.51678645380148036</v>
      </c>
    </row>
    <row r="469" spans="4:5" x14ac:dyDescent="0.25">
      <c r="D469" s="189">
        <f t="shared" si="7"/>
        <v>468</v>
      </c>
      <c r="E469" s="192">
        <v>0.57768141563290698</v>
      </c>
    </row>
    <row r="470" spans="4:5" x14ac:dyDescent="0.25">
      <c r="D470" s="189">
        <f t="shared" si="7"/>
        <v>469</v>
      </c>
      <c r="E470" s="192">
        <v>0.53726017405375548</v>
      </c>
    </row>
    <row r="471" spans="4:5" x14ac:dyDescent="0.25">
      <c r="D471" s="189">
        <f t="shared" si="7"/>
        <v>470</v>
      </c>
      <c r="E471" s="192">
        <v>0.34038852028713135</v>
      </c>
    </row>
    <row r="472" spans="4:5" x14ac:dyDescent="0.25">
      <c r="D472" s="189">
        <f t="shared" si="7"/>
        <v>471</v>
      </c>
      <c r="E472" s="192">
        <v>0.44134085442411686</v>
      </c>
    </row>
    <row r="473" spans="4:5" x14ac:dyDescent="0.25">
      <c r="D473" s="189">
        <f t="shared" si="7"/>
        <v>472</v>
      </c>
      <c r="E473" s="192">
        <v>0.88696335967079964</v>
      </c>
    </row>
    <row r="474" spans="4:5" x14ac:dyDescent="0.25">
      <c r="D474" s="189">
        <f t="shared" si="7"/>
        <v>473</v>
      </c>
      <c r="E474" s="192">
        <v>0.34129550499806943</v>
      </c>
    </row>
    <row r="475" spans="4:5" x14ac:dyDescent="0.25">
      <c r="D475" s="189">
        <f t="shared" si="7"/>
        <v>474</v>
      </c>
      <c r="E475" s="192">
        <v>0.37820031513142127</v>
      </c>
    </row>
    <row r="476" spans="4:5" x14ac:dyDescent="0.25">
      <c r="D476" s="189">
        <f t="shared" si="7"/>
        <v>475</v>
      </c>
      <c r="E476" s="192">
        <v>0.58287480723237994</v>
      </c>
    </row>
    <row r="477" spans="4:5" x14ac:dyDescent="0.25">
      <c r="D477" s="189">
        <f t="shared" si="7"/>
        <v>476</v>
      </c>
      <c r="E477" s="192">
        <v>0.44451546401325071</v>
      </c>
    </row>
    <row r="478" spans="4:5" x14ac:dyDescent="0.25">
      <c r="D478" s="189">
        <f t="shared" si="7"/>
        <v>477</v>
      </c>
      <c r="E478" s="192">
        <v>0.38194544240892064</v>
      </c>
    </row>
    <row r="479" spans="4:5" x14ac:dyDescent="0.25">
      <c r="D479" s="189">
        <f t="shared" si="7"/>
        <v>478</v>
      </c>
      <c r="E479" s="192">
        <v>0.49851500372753177</v>
      </c>
    </row>
    <row r="480" spans="4:5" x14ac:dyDescent="0.25">
      <c r="D480" s="189">
        <f t="shared" si="7"/>
        <v>479</v>
      </c>
      <c r="E480" s="192">
        <v>0.76647099869093793</v>
      </c>
    </row>
    <row r="481" spans="4:5" x14ac:dyDescent="0.25">
      <c r="D481" s="189">
        <f t="shared" si="7"/>
        <v>480</v>
      </c>
      <c r="E481" s="192">
        <v>0.98451235680668803</v>
      </c>
    </row>
    <row r="482" spans="4:5" x14ac:dyDescent="0.25">
      <c r="D482" s="189">
        <f t="shared" si="7"/>
        <v>481</v>
      </c>
      <c r="E482" s="192">
        <v>0.81752074520581075</v>
      </c>
    </row>
    <row r="483" spans="4:5" x14ac:dyDescent="0.25">
      <c r="D483" s="189">
        <f t="shared" si="7"/>
        <v>482</v>
      </c>
      <c r="E483" s="192">
        <v>0.500569732804934</v>
      </c>
    </row>
    <row r="484" spans="4:5" x14ac:dyDescent="0.25">
      <c r="D484" s="189">
        <f t="shared" si="7"/>
        <v>483</v>
      </c>
      <c r="E484" s="192">
        <v>0.61820775487966062</v>
      </c>
    </row>
    <row r="485" spans="4:5" x14ac:dyDescent="0.25">
      <c r="D485" s="189">
        <f t="shared" si="7"/>
        <v>484</v>
      </c>
      <c r="E485" s="192">
        <v>0.42412869128246905</v>
      </c>
    </row>
    <row r="486" spans="4:5" x14ac:dyDescent="0.25">
      <c r="D486" s="189">
        <f t="shared" si="7"/>
        <v>485</v>
      </c>
      <c r="E486" s="192">
        <v>0.84101678907378763</v>
      </c>
    </row>
    <row r="487" spans="4:5" x14ac:dyDescent="0.25">
      <c r="D487" s="189">
        <f t="shared" si="7"/>
        <v>486</v>
      </c>
      <c r="E487" s="192">
        <v>0.38806578514291673</v>
      </c>
    </row>
    <row r="488" spans="4:5" x14ac:dyDescent="0.25">
      <c r="D488" s="189">
        <f t="shared" si="7"/>
        <v>487</v>
      </c>
      <c r="E488" s="192">
        <v>0.44131635285135795</v>
      </c>
    </row>
    <row r="489" spans="4:5" x14ac:dyDescent="0.25">
      <c r="D489" s="189">
        <f t="shared" si="7"/>
        <v>488</v>
      </c>
      <c r="E489" s="192">
        <v>0.40642438387121066</v>
      </c>
    </row>
    <row r="490" spans="4:5" x14ac:dyDescent="0.25">
      <c r="D490" s="189">
        <f t="shared" si="7"/>
        <v>489</v>
      </c>
      <c r="E490" s="192">
        <v>0.5654635182064992</v>
      </c>
    </row>
    <row r="491" spans="4:5" x14ac:dyDescent="0.25">
      <c r="D491" s="189">
        <f t="shared" si="7"/>
        <v>490</v>
      </c>
      <c r="E491" s="192">
        <v>0.48743994925742895</v>
      </c>
    </row>
    <row r="492" spans="4:5" x14ac:dyDescent="0.25">
      <c r="D492" s="189">
        <f t="shared" si="7"/>
        <v>491</v>
      </c>
      <c r="E492" s="192">
        <v>0.46150066262428796</v>
      </c>
    </row>
    <row r="493" spans="4:5" x14ac:dyDescent="0.25">
      <c r="D493" s="189">
        <f t="shared" si="7"/>
        <v>492</v>
      </c>
      <c r="E493" s="192">
        <v>0.37159630333541338</v>
      </c>
    </row>
    <row r="494" spans="4:5" x14ac:dyDescent="0.25">
      <c r="D494" s="189">
        <f t="shared" si="7"/>
        <v>493</v>
      </c>
      <c r="E494" s="192">
        <v>0.35059143657880004</v>
      </c>
    </row>
    <row r="495" spans="4:5" x14ac:dyDescent="0.25">
      <c r="D495" s="189">
        <f t="shared" si="7"/>
        <v>494</v>
      </c>
      <c r="E495" s="192">
        <v>0.40500095563144095</v>
      </c>
    </row>
    <row r="496" spans="4:5" x14ac:dyDescent="0.25">
      <c r="D496" s="189">
        <f t="shared" si="7"/>
        <v>495</v>
      </c>
      <c r="E496" s="192">
        <v>0.35534358039879449</v>
      </c>
    </row>
    <row r="497" spans="4:5" x14ac:dyDescent="0.25">
      <c r="D497" s="189">
        <f t="shared" si="7"/>
        <v>496</v>
      </c>
      <c r="E497" s="192">
        <v>0.40711593645862476</v>
      </c>
    </row>
    <row r="498" spans="4:5" x14ac:dyDescent="0.25">
      <c r="D498" s="189">
        <f t="shared" si="7"/>
        <v>497</v>
      </c>
      <c r="E498" s="192">
        <v>0.64034927044501433</v>
      </c>
    </row>
    <row r="499" spans="4:5" x14ac:dyDescent="0.25">
      <c r="D499" s="189">
        <f t="shared" si="7"/>
        <v>498</v>
      </c>
      <c r="E499" s="192">
        <v>0.41010473647236173</v>
      </c>
    </row>
    <row r="500" spans="4:5" x14ac:dyDescent="0.25">
      <c r="D500" s="189">
        <f t="shared" si="7"/>
        <v>499</v>
      </c>
      <c r="E500" s="192">
        <v>0.43279480073804527</v>
      </c>
    </row>
    <row r="501" spans="4:5" x14ac:dyDescent="0.25">
      <c r="D501" s="189">
        <f t="shared" si="7"/>
        <v>500</v>
      </c>
      <c r="E501" s="192">
        <v>0.37434886789554273</v>
      </c>
    </row>
    <row r="502" spans="4:5" x14ac:dyDescent="0.25">
      <c r="D502" s="189">
        <f t="shared" si="7"/>
        <v>501</v>
      </c>
      <c r="E502" s="192">
        <v>0.7502360049953658</v>
      </c>
    </row>
    <row r="503" spans="4:5" x14ac:dyDescent="0.25">
      <c r="D503" s="189">
        <f t="shared" si="7"/>
        <v>502</v>
      </c>
      <c r="E503" s="192">
        <v>0.40745871482091794</v>
      </c>
    </row>
    <row r="504" spans="4:5" x14ac:dyDescent="0.25">
      <c r="D504" s="189">
        <f t="shared" si="7"/>
        <v>503</v>
      </c>
      <c r="E504" s="192">
        <v>0.41002398904546422</v>
      </c>
    </row>
    <row r="505" spans="4:5" x14ac:dyDescent="0.25">
      <c r="D505" s="189">
        <f t="shared" si="7"/>
        <v>504</v>
      </c>
      <c r="E505" s="192">
        <v>0.5583604796864321</v>
      </c>
    </row>
    <row r="506" spans="4:5" x14ac:dyDescent="0.25">
      <c r="D506" s="189">
        <f t="shared" si="7"/>
        <v>505</v>
      </c>
      <c r="E506" s="192">
        <v>0.51919367981773867</v>
      </c>
    </row>
    <row r="507" spans="4:5" x14ac:dyDescent="0.25">
      <c r="D507" s="189">
        <f t="shared" si="7"/>
        <v>506</v>
      </c>
      <c r="E507" s="192">
        <v>0.48940797710924244</v>
      </c>
    </row>
    <row r="508" spans="4:5" x14ac:dyDescent="0.25">
      <c r="D508" s="189">
        <f t="shared" si="7"/>
        <v>507</v>
      </c>
      <c r="E508" s="192">
        <v>0.45495456623412273</v>
      </c>
    </row>
    <row r="509" spans="4:5" x14ac:dyDescent="0.25">
      <c r="D509" s="189">
        <f t="shared" si="7"/>
        <v>508</v>
      </c>
      <c r="E509" s="192">
        <v>0.58126645201942684</v>
      </c>
    </row>
    <row r="510" spans="4:5" x14ac:dyDescent="0.25">
      <c r="D510" s="189">
        <f t="shared" si="7"/>
        <v>509</v>
      </c>
      <c r="E510" s="192">
        <v>0.89381111749018338</v>
      </c>
    </row>
    <row r="511" spans="4:5" x14ac:dyDescent="0.25">
      <c r="D511" s="189">
        <f t="shared" si="7"/>
        <v>510</v>
      </c>
      <c r="E511" s="192">
        <v>0.47906307129496656</v>
      </c>
    </row>
    <row r="512" spans="4:5" x14ac:dyDescent="0.25">
      <c r="D512" s="189">
        <f t="shared" si="7"/>
        <v>511</v>
      </c>
      <c r="E512" s="192">
        <v>0.43018184860577574</v>
      </c>
    </row>
    <row r="513" spans="4:5" x14ac:dyDescent="0.25">
      <c r="D513" s="189">
        <f t="shared" si="7"/>
        <v>512</v>
      </c>
      <c r="E513" s="192">
        <v>0.4191401996207777</v>
      </c>
    </row>
    <row r="514" spans="4:5" x14ac:dyDescent="0.25">
      <c r="D514" s="189">
        <f t="shared" si="7"/>
        <v>513</v>
      </c>
      <c r="E514" s="192">
        <v>0.46104873399416868</v>
      </c>
    </row>
    <row r="515" spans="4:5" x14ac:dyDescent="0.25">
      <c r="D515" s="189">
        <f t="shared" si="7"/>
        <v>514</v>
      </c>
      <c r="E515" s="192">
        <v>0.95567012560335207</v>
      </c>
    </row>
    <row r="516" spans="4:5" x14ac:dyDescent="0.25">
      <c r="D516" s="189">
        <f t="shared" ref="D516:D579" si="8">D515+1</f>
        <v>515</v>
      </c>
      <c r="E516" s="192">
        <v>0.39734886743873882</v>
      </c>
    </row>
    <row r="517" spans="4:5" x14ac:dyDescent="0.25">
      <c r="D517" s="189">
        <f t="shared" si="8"/>
        <v>516</v>
      </c>
      <c r="E517" s="192">
        <v>0.41478219323629067</v>
      </c>
    </row>
    <row r="518" spans="4:5" x14ac:dyDescent="0.25">
      <c r="D518" s="189">
        <f t="shared" si="8"/>
        <v>517</v>
      </c>
      <c r="E518" s="192">
        <v>0.74395137961950375</v>
      </c>
    </row>
    <row r="519" spans="4:5" x14ac:dyDescent="0.25">
      <c r="D519" s="189">
        <f t="shared" si="8"/>
        <v>518</v>
      </c>
      <c r="E519" s="192">
        <v>0.37900633346812113</v>
      </c>
    </row>
    <row r="520" spans="4:5" x14ac:dyDescent="0.25">
      <c r="D520" s="189">
        <f t="shared" si="8"/>
        <v>519</v>
      </c>
      <c r="E520" s="192">
        <v>0.38867862482350601</v>
      </c>
    </row>
    <row r="521" spans="4:5" x14ac:dyDescent="0.25">
      <c r="D521" s="189">
        <f t="shared" si="8"/>
        <v>520</v>
      </c>
      <c r="E521" s="192">
        <v>0.47000078929881089</v>
      </c>
    </row>
    <row r="522" spans="4:5" x14ac:dyDescent="0.25">
      <c r="D522" s="189">
        <f t="shared" si="8"/>
        <v>521</v>
      </c>
      <c r="E522" s="192">
        <v>0.6230883235580138</v>
      </c>
    </row>
    <row r="523" spans="4:5" x14ac:dyDescent="0.25">
      <c r="D523" s="189">
        <f t="shared" si="8"/>
        <v>522</v>
      </c>
      <c r="E523" s="192">
        <v>0.34971858456041216</v>
      </c>
    </row>
    <row r="524" spans="4:5" x14ac:dyDescent="0.25">
      <c r="D524" s="189">
        <f t="shared" si="8"/>
        <v>523</v>
      </c>
      <c r="E524" s="192">
        <v>0.359240951407239</v>
      </c>
    </row>
    <row r="525" spans="4:5" x14ac:dyDescent="0.25">
      <c r="D525" s="189">
        <f t="shared" si="8"/>
        <v>524</v>
      </c>
      <c r="E525" s="192">
        <v>0.4161011637068871</v>
      </c>
    </row>
    <row r="526" spans="4:5" x14ac:dyDescent="0.25">
      <c r="D526" s="189">
        <f t="shared" si="8"/>
        <v>525</v>
      </c>
      <c r="E526" s="192">
        <v>0.99014130747862372</v>
      </c>
    </row>
    <row r="527" spans="4:5" x14ac:dyDescent="0.25">
      <c r="D527" s="189">
        <f t="shared" si="8"/>
        <v>526</v>
      </c>
      <c r="E527" s="192">
        <v>0.48328877447536284</v>
      </c>
    </row>
    <row r="528" spans="4:5" x14ac:dyDescent="0.25">
      <c r="D528" s="189">
        <f t="shared" si="8"/>
        <v>527</v>
      </c>
      <c r="E528" s="192">
        <v>0.35268607394824414</v>
      </c>
    </row>
    <row r="529" spans="4:5" x14ac:dyDescent="0.25">
      <c r="D529" s="189">
        <f t="shared" si="8"/>
        <v>528</v>
      </c>
      <c r="E529" s="192">
        <v>0.84318121192535733</v>
      </c>
    </row>
    <row r="530" spans="4:5" x14ac:dyDescent="0.25">
      <c r="D530" s="189">
        <f t="shared" si="8"/>
        <v>529</v>
      </c>
      <c r="E530" s="192">
        <v>0.44480471582528974</v>
      </c>
    </row>
    <row r="531" spans="4:5" x14ac:dyDescent="0.25">
      <c r="D531" s="189">
        <f t="shared" si="8"/>
        <v>530</v>
      </c>
      <c r="E531" s="192">
        <v>0.89223290625319673</v>
      </c>
    </row>
    <row r="532" spans="4:5" x14ac:dyDescent="0.25">
      <c r="D532" s="189">
        <f t="shared" si="8"/>
        <v>531</v>
      </c>
      <c r="E532" s="192">
        <v>0.36480352375658387</v>
      </c>
    </row>
    <row r="533" spans="4:5" x14ac:dyDescent="0.25">
      <c r="D533" s="189">
        <f t="shared" si="8"/>
        <v>532</v>
      </c>
      <c r="E533" s="192">
        <v>0.5223013718928915</v>
      </c>
    </row>
    <row r="534" spans="4:5" x14ac:dyDescent="0.25">
      <c r="D534" s="189">
        <f t="shared" si="8"/>
        <v>533</v>
      </c>
      <c r="E534" s="192">
        <v>0.44615315291012941</v>
      </c>
    </row>
    <row r="535" spans="4:5" x14ac:dyDescent="0.25">
      <c r="D535" s="189">
        <f t="shared" si="8"/>
        <v>534</v>
      </c>
      <c r="E535" s="192">
        <v>0.36346284681236452</v>
      </c>
    </row>
    <row r="536" spans="4:5" x14ac:dyDescent="0.25">
      <c r="D536" s="189">
        <f t="shared" si="8"/>
        <v>535</v>
      </c>
      <c r="E536" s="192">
        <v>0.59914102488448939</v>
      </c>
    </row>
    <row r="537" spans="4:5" x14ac:dyDescent="0.25">
      <c r="D537" s="189">
        <f t="shared" si="8"/>
        <v>536</v>
      </c>
      <c r="E537" s="192">
        <v>0.3504312948766054</v>
      </c>
    </row>
    <row r="538" spans="4:5" x14ac:dyDescent="0.25">
      <c r="D538" s="189">
        <f t="shared" si="8"/>
        <v>537</v>
      </c>
      <c r="E538" s="192">
        <v>0.34074937019027413</v>
      </c>
    </row>
    <row r="539" spans="4:5" x14ac:dyDescent="0.25">
      <c r="D539" s="189">
        <f t="shared" si="8"/>
        <v>538</v>
      </c>
      <c r="E539" s="192">
        <v>0.55114570870920809</v>
      </c>
    </row>
    <row r="540" spans="4:5" x14ac:dyDescent="0.25">
      <c r="D540" s="189">
        <f t="shared" si="8"/>
        <v>539</v>
      </c>
      <c r="E540" s="192">
        <v>0.53065254386264316</v>
      </c>
    </row>
    <row r="541" spans="4:5" x14ac:dyDescent="0.25">
      <c r="D541" s="189">
        <f t="shared" si="8"/>
        <v>540</v>
      </c>
      <c r="E541" s="192">
        <v>0.4260286964650255</v>
      </c>
    </row>
    <row r="542" spans="4:5" x14ac:dyDescent="0.25">
      <c r="D542" s="189">
        <f t="shared" si="8"/>
        <v>541</v>
      </c>
      <c r="E542" s="192">
        <v>0.62234040151228054</v>
      </c>
    </row>
    <row r="543" spans="4:5" x14ac:dyDescent="0.25">
      <c r="D543" s="189">
        <f t="shared" si="8"/>
        <v>542</v>
      </c>
      <c r="E543" s="192">
        <v>0.75271713756562197</v>
      </c>
    </row>
    <row r="544" spans="4:5" x14ac:dyDescent="0.25">
      <c r="D544" s="189">
        <f t="shared" si="8"/>
        <v>543</v>
      </c>
      <c r="E544" s="192">
        <v>0.59706210647064617</v>
      </c>
    </row>
    <row r="545" spans="4:5" x14ac:dyDescent="0.25">
      <c r="D545" s="189">
        <f t="shared" si="8"/>
        <v>544</v>
      </c>
      <c r="E545" s="192">
        <v>0.50513877199225954</v>
      </c>
    </row>
    <row r="546" spans="4:5" x14ac:dyDescent="0.25">
      <c r="D546" s="189">
        <f t="shared" si="8"/>
        <v>545</v>
      </c>
      <c r="E546" s="192">
        <v>0.36352292919756141</v>
      </c>
    </row>
    <row r="547" spans="4:5" x14ac:dyDescent="0.25">
      <c r="D547" s="189">
        <f t="shared" si="8"/>
        <v>546</v>
      </c>
      <c r="E547" s="192">
        <v>0.36885378455170575</v>
      </c>
    </row>
    <row r="548" spans="4:5" x14ac:dyDescent="0.25">
      <c r="D548" s="189">
        <f t="shared" si="8"/>
        <v>547</v>
      </c>
      <c r="E548" s="192">
        <v>0.36097558437080579</v>
      </c>
    </row>
    <row r="549" spans="4:5" x14ac:dyDescent="0.25">
      <c r="D549" s="189">
        <f t="shared" si="8"/>
        <v>548</v>
      </c>
      <c r="E549" s="192">
        <v>0.8132890962506053</v>
      </c>
    </row>
    <row r="550" spans="4:5" x14ac:dyDescent="0.25">
      <c r="D550" s="189">
        <f t="shared" si="8"/>
        <v>549</v>
      </c>
      <c r="E550" s="192">
        <v>0.66966979166267904</v>
      </c>
    </row>
    <row r="551" spans="4:5" x14ac:dyDescent="0.25">
      <c r="D551" s="189">
        <f t="shared" si="8"/>
        <v>550</v>
      </c>
      <c r="E551" s="192">
        <v>0.97351314830606162</v>
      </c>
    </row>
    <row r="552" spans="4:5" x14ac:dyDescent="0.25">
      <c r="D552" s="189">
        <f t="shared" si="8"/>
        <v>551</v>
      </c>
      <c r="E552" s="192">
        <v>0.77196374106105425</v>
      </c>
    </row>
    <row r="553" spans="4:5" x14ac:dyDescent="0.25">
      <c r="D553" s="189">
        <f t="shared" si="8"/>
        <v>552</v>
      </c>
      <c r="E553" s="192">
        <v>0.49118941196477778</v>
      </c>
    </row>
    <row r="554" spans="4:5" x14ac:dyDescent="0.25">
      <c r="D554" s="189">
        <f t="shared" si="8"/>
        <v>553</v>
      </c>
      <c r="E554" s="192">
        <v>0.39783137835274995</v>
      </c>
    </row>
    <row r="555" spans="4:5" x14ac:dyDescent="0.25">
      <c r="D555" s="189">
        <f t="shared" si="8"/>
        <v>554</v>
      </c>
      <c r="E555" s="192">
        <v>0.97695801971900242</v>
      </c>
    </row>
    <row r="556" spans="4:5" x14ac:dyDescent="0.25">
      <c r="D556" s="189">
        <f t="shared" si="8"/>
        <v>555</v>
      </c>
      <c r="E556" s="192">
        <v>0.83078124719273883</v>
      </c>
    </row>
    <row r="557" spans="4:5" x14ac:dyDescent="0.25">
      <c r="D557" s="189">
        <f t="shared" si="8"/>
        <v>556</v>
      </c>
      <c r="E557" s="192">
        <v>0.65265568909331562</v>
      </c>
    </row>
    <row r="558" spans="4:5" x14ac:dyDescent="0.25">
      <c r="D558" s="189">
        <f t="shared" si="8"/>
        <v>557</v>
      </c>
      <c r="E558" s="192">
        <v>0.77816967511767599</v>
      </c>
    </row>
    <row r="559" spans="4:5" x14ac:dyDescent="0.25">
      <c r="D559" s="189">
        <f t="shared" si="8"/>
        <v>558</v>
      </c>
      <c r="E559" s="192">
        <v>0.40375764782553408</v>
      </c>
    </row>
    <row r="560" spans="4:5" x14ac:dyDescent="0.25">
      <c r="D560" s="189">
        <f t="shared" si="8"/>
        <v>559</v>
      </c>
      <c r="E560" s="192">
        <v>0.93835625155049118</v>
      </c>
    </row>
    <row r="561" spans="4:5" x14ac:dyDescent="0.25">
      <c r="D561" s="189">
        <f t="shared" si="8"/>
        <v>560</v>
      </c>
      <c r="E561" s="192">
        <v>0.34378852864354159</v>
      </c>
    </row>
    <row r="562" spans="4:5" x14ac:dyDescent="0.25">
      <c r="D562" s="189">
        <f t="shared" si="8"/>
        <v>561</v>
      </c>
      <c r="E562" s="192">
        <v>0.37318702843745183</v>
      </c>
    </row>
    <row r="563" spans="4:5" x14ac:dyDescent="0.25">
      <c r="D563" s="189">
        <f t="shared" si="8"/>
        <v>562</v>
      </c>
      <c r="E563" s="192">
        <v>0.40754004358409224</v>
      </c>
    </row>
    <row r="564" spans="4:5" x14ac:dyDescent="0.25">
      <c r="D564" s="189">
        <f t="shared" si="8"/>
        <v>563</v>
      </c>
      <c r="E564" s="192">
        <v>0.40730714547168279</v>
      </c>
    </row>
    <row r="565" spans="4:5" x14ac:dyDescent="0.25">
      <c r="D565" s="189">
        <f t="shared" si="8"/>
        <v>564</v>
      </c>
      <c r="E565" s="192">
        <v>0.47906191251740154</v>
      </c>
    </row>
    <row r="566" spans="4:5" x14ac:dyDescent="0.25">
      <c r="D566" s="189">
        <f t="shared" si="8"/>
        <v>565</v>
      </c>
      <c r="E566" s="192">
        <v>0.46259590071224121</v>
      </c>
    </row>
    <row r="567" spans="4:5" x14ac:dyDescent="0.25">
      <c r="D567" s="189">
        <f t="shared" si="8"/>
        <v>566</v>
      </c>
      <c r="E567" s="192">
        <v>0.67223147518573645</v>
      </c>
    </row>
    <row r="568" spans="4:5" x14ac:dyDescent="0.25">
      <c r="D568" s="189">
        <f t="shared" si="8"/>
        <v>567</v>
      </c>
      <c r="E568" s="192">
        <v>0.52837328946321704</v>
      </c>
    </row>
    <row r="569" spans="4:5" x14ac:dyDescent="0.25">
      <c r="D569" s="189">
        <f t="shared" si="8"/>
        <v>568</v>
      </c>
      <c r="E569" s="192">
        <v>0.37402687618859359</v>
      </c>
    </row>
    <row r="570" spans="4:5" x14ac:dyDescent="0.25">
      <c r="D570" s="189">
        <f t="shared" si="8"/>
        <v>569</v>
      </c>
      <c r="E570" s="192">
        <v>0.93120716308332918</v>
      </c>
    </row>
    <row r="571" spans="4:5" x14ac:dyDescent="0.25">
      <c r="D571" s="189">
        <f t="shared" si="8"/>
        <v>570</v>
      </c>
      <c r="E571" s="192">
        <v>0.4024731176922543</v>
      </c>
    </row>
    <row r="572" spans="4:5" x14ac:dyDescent="0.25">
      <c r="D572" s="189">
        <f t="shared" si="8"/>
        <v>571</v>
      </c>
      <c r="E572" s="192">
        <v>0.72850387073890388</v>
      </c>
    </row>
    <row r="573" spans="4:5" x14ac:dyDescent="0.25">
      <c r="D573" s="189">
        <f t="shared" si="8"/>
        <v>572</v>
      </c>
      <c r="E573" s="192">
        <v>0.54107326220256979</v>
      </c>
    </row>
    <row r="574" spans="4:5" x14ac:dyDescent="0.25">
      <c r="D574" s="189">
        <f t="shared" si="8"/>
        <v>573</v>
      </c>
      <c r="E574" s="192">
        <v>0.35132506459194612</v>
      </c>
    </row>
    <row r="575" spans="4:5" x14ac:dyDescent="0.25">
      <c r="D575" s="189">
        <f t="shared" si="8"/>
        <v>574</v>
      </c>
      <c r="E575" s="192">
        <v>0.43762328095602543</v>
      </c>
    </row>
    <row r="576" spans="4:5" x14ac:dyDescent="0.25">
      <c r="D576" s="189">
        <f t="shared" si="8"/>
        <v>575</v>
      </c>
      <c r="E576" s="192">
        <v>0.87710331011732634</v>
      </c>
    </row>
    <row r="577" spans="4:5" x14ac:dyDescent="0.25">
      <c r="D577" s="189">
        <f t="shared" si="8"/>
        <v>576</v>
      </c>
      <c r="E577" s="192">
        <v>0.61646155642773548</v>
      </c>
    </row>
    <row r="578" spans="4:5" x14ac:dyDescent="0.25">
      <c r="D578" s="189">
        <f t="shared" si="8"/>
        <v>577</v>
      </c>
      <c r="E578" s="192">
        <v>0.79478691714873129</v>
      </c>
    </row>
    <row r="579" spans="4:5" x14ac:dyDescent="0.25">
      <c r="D579" s="189">
        <f t="shared" si="8"/>
        <v>578</v>
      </c>
      <c r="E579" s="192">
        <v>0.73241722195885162</v>
      </c>
    </row>
    <row r="580" spans="4:5" x14ac:dyDescent="0.25">
      <c r="D580" s="189">
        <f t="shared" ref="D580:D643" si="9">D579+1</f>
        <v>579</v>
      </c>
      <c r="E580" s="192">
        <v>0.45337187329794387</v>
      </c>
    </row>
    <row r="581" spans="4:5" x14ac:dyDescent="0.25">
      <c r="D581" s="189">
        <f t="shared" si="9"/>
        <v>580</v>
      </c>
      <c r="E581" s="192">
        <v>0.59484794521836681</v>
      </c>
    </row>
    <row r="582" spans="4:5" x14ac:dyDescent="0.25">
      <c r="D582" s="189">
        <f t="shared" si="9"/>
        <v>581</v>
      </c>
      <c r="E582" s="192">
        <v>0.33769312869610074</v>
      </c>
    </row>
    <row r="583" spans="4:5" x14ac:dyDescent="0.25">
      <c r="D583" s="189">
        <f t="shared" si="9"/>
        <v>582</v>
      </c>
      <c r="E583" s="192">
        <v>0.47464076131689054</v>
      </c>
    </row>
    <row r="584" spans="4:5" x14ac:dyDescent="0.25">
      <c r="D584" s="189">
        <f t="shared" si="9"/>
        <v>583</v>
      </c>
      <c r="E584" s="192">
        <v>0.86495921637045325</v>
      </c>
    </row>
    <row r="585" spans="4:5" x14ac:dyDescent="0.25">
      <c r="D585" s="189">
        <f t="shared" si="9"/>
        <v>584</v>
      </c>
      <c r="E585" s="192">
        <v>0.52561451765154943</v>
      </c>
    </row>
    <row r="586" spans="4:5" x14ac:dyDescent="0.25">
      <c r="D586" s="189">
        <f t="shared" si="9"/>
        <v>585</v>
      </c>
      <c r="E586" s="192">
        <v>0.58840416836457532</v>
      </c>
    </row>
    <row r="587" spans="4:5" x14ac:dyDescent="0.25">
      <c r="D587" s="189">
        <f t="shared" si="9"/>
        <v>586</v>
      </c>
      <c r="E587" s="192">
        <v>0.38240940041345506</v>
      </c>
    </row>
    <row r="588" spans="4:5" x14ac:dyDescent="0.25">
      <c r="D588" s="189">
        <f t="shared" si="9"/>
        <v>587</v>
      </c>
      <c r="E588" s="192">
        <v>0.37415946739030664</v>
      </c>
    </row>
    <row r="589" spans="4:5" x14ac:dyDescent="0.25">
      <c r="D589" s="189">
        <f t="shared" si="9"/>
        <v>588</v>
      </c>
      <c r="E589" s="192">
        <v>0.34609622812293661</v>
      </c>
    </row>
    <row r="590" spans="4:5" x14ac:dyDescent="0.25">
      <c r="D590" s="189">
        <f t="shared" si="9"/>
        <v>589</v>
      </c>
      <c r="E590" s="192">
        <v>0.66853001347942698</v>
      </c>
    </row>
    <row r="591" spans="4:5" x14ac:dyDescent="0.25">
      <c r="D591" s="189">
        <f t="shared" si="9"/>
        <v>590</v>
      </c>
      <c r="E591" s="192">
        <v>0.58163096460768615</v>
      </c>
    </row>
    <row r="592" spans="4:5" x14ac:dyDescent="0.25">
      <c r="D592" s="189">
        <f t="shared" si="9"/>
        <v>591</v>
      </c>
      <c r="E592" s="192">
        <v>0.47103115477619972</v>
      </c>
    </row>
    <row r="593" spans="4:5" x14ac:dyDescent="0.25">
      <c r="D593" s="189">
        <f t="shared" si="9"/>
        <v>592</v>
      </c>
      <c r="E593" s="192">
        <v>0.82483530476943501</v>
      </c>
    </row>
    <row r="594" spans="4:5" x14ac:dyDescent="0.25">
      <c r="D594" s="189">
        <f t="shared" si="9"/>
        <v>593</v>
      </c>
      <c r="E594" s="192">
        <v>0.34915106147546915</v>
      </c>
    </row>
    <row r="595" spans="4:5" x14ac:dyDescent="0.25">
      <c r="D595" s="189">
        <f t="shared" si="9"/>
        <v>594</v>
      </c>
      <c r="E595" s="192">
        <v>0.43159938141140669</v>
      </c>
    </row>
    <row r="596" spans="4:5" x14ac:dyDescent="0.25">
      <c r="D596" s="189">
        <f t="shared" si="9"/>
        <v>595</v>
      </c>
      <c r="E596" s="192">
        <v>0.35427336924163477</v>
      </c>
    </row>
    <row r="597" spans="4:5" x14ac:dyDescent="0.25">
      <c r="D597" s="189">
        <f t="shared" si="9"/>
        <v>596</v>
      </c>
      <c r="E597" s="192">
        <v>0.5431171976308935</v>
      </c>
    </row>
    <row r="598" spans="4:5" x14ac:dyDescent="0.25">
      <c r="D598" s="189">
        <f t="shared" si="9"/>
        <v>597</v>
      </c>
      <c r="E598" s="192">
        <v>0.38354224142250537</v>
      </c>
    </row>
    <row r="599" spans="4:5" x14ac:dyDescent="0.25">
      <c r="D599" s="189">
        <f t="shared" si="9"/>
        <v>598</v>
      </c>
      <c r="E599" s="192">
        <v>0.82899862838105531</v>
      </c>
    </row>
    <row r="600" spans="4:5" x14ac:dyDescent="0.25">
      <c r="D600" s="189">
        <f t="shared" si="9"/>
        <v>599</v>
      </c>
      <c r="E600" s="192">
        <v>0.41224961594143977</v>
      </c>
    </row>
    <row r="601" spans="4:5" x14ac:dyDescent="0.25">
      <c r="D601" s="189">
        <f t="shared" si="9"/>
        <v>600</v>
      </c>
      <c r="E601" s="192">
        <v>0.35763191304928821</v>
      </c>
    </row>
    <row r="602" spans="4:5" x14ac:dyDescent="0.25">
      <c r="D602" s="189">
        <f t="shared" si="9"/>
        <v>601</v>
      </c>
      <c r="E602" s="192">
        <v>0.35343279778538628</v>
      </c>
    </row>
    <row r="603" spans="4:5" x14ac:dyDescent="0.25">
      <c r="D603" s="189">
        <f t="shared" si="9"/>
        <v>602</v>
      </c>
      <c r="E603" s="192">
        <v>0.43933947667931028</v>
      </c>
    </row>
    <row r="604" spans="4:5" x14ac:dyDescent="0.25">
      <c r="D604" s="189">
        <f t="shared" si="9"/>
        <v>603</v>
      </c>
      <c r="E604" s="192">
        <v>0.40369329547254579</v>
      </c>
    </row>
    <row r="605" spans="4:5" x14ac:dyDescent="0.25">
      <c r="D605" s="189">
        <f t="shared" si="9"/>
        <v>604</v>
      </c>
      <c r="E605" s="192">
        <v>0.35589735177148574</v>
      </c>
    </row>
    <row r="606" spans="4:5" x14ac:dyDescent="0.25">
      <c r="D606" s="189">
        <f t="shared" si="9"/>
        <v>605</v>
      </c>
      <c r="E606" s="192">
        <v>0.67509494039108797</v>
      </c>
    </row>
    <row r="607" spans="4:5" x14ac:dyDescent="0.25">
      <c r="D607" s="189">
        <f t="shared" si="9"/>
        <v>606</v>
      </c>
      <c r="E607" s="192">
        <v>0.39548042560226454</v>
      </c>
    </row>
    <row r="608" spans="4:5" x14ac:dyDescent="0.25">
      <c r="D608" s="189">
        <f t="shared" si="9"/>
        <v>607</v>
      </c>
      <c r="E608" s="192">
        <v>0.71721313399680331</v>
      </c>
    </row>
    <row r="609" spans="4:5" x14ac:dyDescent="0.25">
      <c r="D609" s="189">
        <f t="shared" si="9"/>
        <v>608</v>
      </c>
      <c r="E609" s="192">
        <v>0.41826322463266086</v>
      </c>
    </row>
    <row r="610" spans="4:5" x14ac:dyDescent="0.25">
      <c r="D610" s="189">
        <f t="shared" si="9"/>
        <v>609</v>
      </c>
      <c r="E610" s="192">
        <v>0.49580152301497998</v>
      </c>
    </row>
    <row r="611" spans="4:5" x14ac:dyDescent="0.25">
      <c r="D611" s="189">
        <f t="shared" si="9"/>
        <v>610</v>
      </c>
      <c r="E611" s="192">
        <v>0.36588554832098302</v>
      </c>
    </row>
    <row r="612" spans="4:5" x14ac:dyDescent="0.25">
      <c r="D612" s="189">
        <f t="shared" si="9"/>
        <v>611</v>
      </c>
      <c r="E612" s="192">
        <v>0.63237063299526874</v>
      </c>
    </row>
    <row r="613" spans="4:5" x14ac:dyDescent="0.25">
      <c r="D613" s="189">
        <f t="shared" si="9"/>
        <v>612</v>
      </c>
      <c r="E613" s="192">
        <v>0.74354140691247084</v>
      </c>
    </row>
    <row r="614" spans="4:5" x14ac:dyDescent="0.25">
      <c r="D614" s="189">
        <f t="shared" si="9"/>
        <v>613</v>
      </c>
      <c r="E614" s="192">
        <v>0.86112031982557768</v>
      </c>
    </row>
    <row r="615" spans="4:5" x14ac:dyDescent="0.25">
      <c r="D615" s="189">
        <f t="shared" si="9"/>
        <v>614</v>
      </c>
      <c r="E615" s="192">
        <v>0.88459533835945203</v>
      </c>
    </row>
    <row r="616" spans="4:5" x14ac:dyDescent="0.25">
      <c r="D616" s="189">
        <f t="shared" si="9"/>
        <v>615</v>
      </c>
      <c r="E616" s="192">
        <v>0.42143831614937804</v>
      </c>
    </row>
    <row r="617" spans="4:5" x14ac:dyDescent="0.25">
      <c r="D617" s="189">
        <f t="shared" si="9"/>
        <v>616</v>
      </c>
      <c r="E617" s="192">
        <v>0.40547013158035722</v>
      </c>
    </row>
    <row r="618" spans="4:5" x14ac:dyDescent="0.25">
      <c r="D618" s="189">
        <f t="shared" si="9"/>
        <v>617</v>
      </c>
      <c r="E618" s="192">
        <v>0.35252070586683437</v>
      </c>
    </row>
    <row r="619" spans="4:5" x14ac:dyDescent="0.25">
      <c r="D619" s="189">
        <f t="shared" si="9"/>
        <v>618</v>
      </c>
      <c r="E619" s="192">
        <v>0.33958920565840306</v>
      </c>
    </row>
    <row r="620" spans="4:5" x14ac:dyDescent="0.25">
      <c r="D620" s="189">
        <f t="shared" si="9"/>
        <v>619</v>
      </c>
      <c r="E620" s="192">
        <v>0.33938485803264551</v>
      </c>
    </row>
    <row r="621" spans="4:5" x14ac:dyDescent="0.25">
      <c r="D621" s="189">
        <f t="shared" si="9"/>
        <v>620</v>
      </c>
      <c r="E621" s="192">
        <v>0.41291178672593298</v>
      </c>
    </row>
    <row r="622" spans="4:5" x14ac:dyDescent="0.25">
      <c r="D622" s="189">
        <f t="shared" si="9"/>
        <v>621</v>
      </c>
      <c r="E622" s="192">
        <v>0.79452180119126692</v>
      </c>
    </row>
    <row r="623" spans="4:5" x14ac:dyDescent="0.25">
      <c r="D623" s="189">
        <f t="shared" si="9"/>
        <v>622</v>
      </c>
      <c r="E623" s="192">
        <v>0.38957007871795685</v>
      </c>
    </row>
    <row r="624" spans="4:5" x14ac:dyDescent="0.25">
      <c r="D624" s="189">
        <f t="shared" si="9"/>
        <v>623</v>
      </c>
      <c r="E624" s="192">
        <v>0.40140763322895323</v>
      </c>
    </row>
    <row r="625" spans="4:5" x14ac:dyDescent="0.25">
      <c r="D625" s="189">
        <f t="shared" si="9"/>
        <v>624</v>
      </c>
      <c r="E625" s="192">
        <v>0.64224126726062969</v>
      </c>
    </row>
    <row r="626" spans="4:5" x14ac:dyDescent="0.25">
      <c r="D626" s="189">
        <f t="shared" si="9"/>
        <v>625</v>
      </c>
      <c r="E626" s="192">
        <v>0.37570662971119351</v>
      </c>
    </row>
    <row r="627" spans="4:5" x14ac:dyDescent="0.25">
      <c r="D627" s="189">
        <f t="shared" si="9"/>
        <v>626</v>
      </c>
      <c r="E627" s="192">
        <v>0.84852953353493332</v>
      </c>
    </row>
    <row r="628" spans="4:5" x14ac:dyDescent="0.25">
      <c r="D628" s="189">
        <f t="shared" si="9"/>
        <v>627</v>
      </c>
      <c r="E628" s="192">
        <v>0.45274501268870199</v>
      </c>
    </row>
    <row r="629" spans="4:5" x14ac:dyDescent="0.25">
      <c r="D629" s="189">
        <f t="shared" si="9"/>
        <v>628</v>
      </c>
      <c r="E629" s="192">
        <v>0.42210462888105515</v>
      </c>
    </row>
    <row r="630" spans="4:5" x14ac:dyDescent="0.25">
      <c r="D630" s="189">
        <f t="shared" si="9"/>
        <v>629</v>
      </c>
      <c r="E630" s="192">
        <v>0.64250276455493016</v>
      </c>
    </row>
    <row r="631" spans="4:5" x14ac:dyDescent="0.25">
      <c r="D631" s="189">
        <f t="shared" si="9"/>
        <v>630</v>
      </c>
      <c r="E631" s="192">
        <v>0.69468306867202489</v>
      </c>
    </row>
    <row r="632" spans="4:5" x14ac:dyDescent="0.25">
      <c r="D632" s="189">
        <f t="shared" si="9"/>
        <v>631</v>
      </c>
      <c r="E632" s="192">
        <v>0.33404968071317809</v>
      </c>
    </row>
    <row r="633" spans="4:5" x14ac:dyDescent="0.25">
      <c r="D633" s="189">
        <f t="shared" si="9"/>
        <v>632</v>
      </c>
      <c r="E633" s="192">
        <v>0.51803530600835446</v>
      </c>
    </row>
    <row r="634" spans="4:5" x14ac:dyDescent="0.25">
      <c r="D634" s="189">
        <f t="shared" si="9"/>
        <v>633</v>
      </c>
      <c r="E634" s="192">
        <v>0.94796470375363051</v>
      </c>
    </row>
    <row r="635" spans="4:5" x14ac:dyDescent="0.25">
      <c r="D635" s="189">
        <f t="shared" si="9"/>
        <v>634</v>
      </c>
      <c r="E635" s="192">
        <v>0.52693261638527633</v>
      </c>
    </row>
    <row r="636" spans="4:5" x14ac:dyDescent="0.25">
      <c r="D636" s="189">
        <f t="shared" si="9"/>
        <v>635</v>
      </c>
      <c r="E636" s="192">
        <v>0.68715073928053094</v>
      </c>
    </row>
    <row r="637" spans="4:5" x14ac:dyDescent="0.25">
      <c r="D637" s="189">
        <f t="shared" si="9"/>
        <v>636</v>
      </c>
      <c r="E637" s="192">
        <v>0.38568940664894313</v>
      </c>
    </row>
    <row r="638" spans="4:5" x14ac:dyDescent="0.25">
      <c r="D638" s="189">
        <f t="shared" si="9"/>
        <v>637</v>
      </c>
      <c r="E638" s="192">
        <v>0.67490962172455449</v>
      </c>
    </row>
    <row r="639" spans="4:5" x14ac:dyDescent="0.25">
      <c r="D639" s="189">
        <f t="shared" si="9"/>
        <v>638</v>
      </c>
      <c r="E639" s="192">
        <v>0.49672024016617083</v>
      </c>
    </row>
    <row r="640" spans="4:5" x14ac:dyDescent="0.25">
      <c r="D640" s="189">
        <f t="shared" si="9"/>
        <v>639</v>
      </c>
      <c r="E640" s="192">
        <v>0.52097912838668625</v>
      </c>
    </row>
    <row r="641" spans="4:5" x14ac:dyDescent="0.25">
      <c r="D641" s="189">
        <f t="shared" si="9"/>
        <v>640</v>
      </c>
      <c r="E641" s="192">
        <v>0.64668482372321856</v>
      </c>
    </row>
    <row r="642" spans="4:5" x14ac:dyDescent="0.25">
      <c r="D642" s="189">
        <f t="shared" si="9"/>
        <v>641</v>
      </c>
      <c r="E642" s="192">
        <v>0.54350070425632468</v>
      </c>
    </row>
    <row r="643" spans="4:5" x14ac:dyDescent="0.25">
      <c r="D643" s="189">
        <f t="shared" si="9"/>
        <v>642</v>
      </c>
      <c r="E643" s="192">
        <v>0.35101656654289787</v>
      </c>
    </row>
    <row r="644" spans="4:5" x14ac:dyDescent="0.25">
      <c r="D644" s="189">
        <f t="shared" ref="D644:D707" si="10">D643+1</f>
        <v>643</v>
      </c>
      <c r="E644" s="192">
        <v>0.34832766334025111</v>
      </c>
    </row>
    <row r="645" spans="4:5" x14ac:dyDescent="0.25">
      <c r="D645" s="189">
        <f t="shared" si="10"/>
        <v>644</v>
      </c>
      <c r="E645" s="192">
        <v>0.77797190024738849</v>
      </c>
    </row>
    <row r="646" spans="4:5" x14ac:dyDescent="0.25">
      <c r="D646" s="189">
        <f t="shared" si="10"/>
        <v>645</v>
      </c>
      <c r="E646" s="192">
        <v>0.39138003606982946</v>
      </c>
    </row>
    <row r="647" spans="4:5" x14ac:dyDescent="0.25">
      <c r="D647" s="189">
        <f t="shared" si="10"/>
        <v>646</v>
      </c>
      <c r="E647" s="192">
        <v>0.79287644557662029</v>
      </c>
    </row>
    <row r="648" spans="4:5" x14ac:dyDescent="0.25">
      <c r="D648" s="189">
        <f t="shared" si="10"/>
        <v>647</v>
      </c>
      <c r="E648" s="192">
        <v>0.47315133750346428</v>
      </c>
    </row>
    <row r="649" spans="4:5" x14ac:dyDescent="0.25">
      <c r="D649" s="189">
        <f t="shared" si="10"/>
        <v>648</v>
      </c>
      <c r="E649" s="192">
        <v>0.45268817746290657</v>
      </c>
    </row>
    <row r="650" spans="4:5" x14ac:dyDescent="0.25">
      <c r="D650" s="189">
        <f t="shared" si="10"/>
        <v>649</v>
      </c>
      <c r="E650" s="192">
        <v>0.7867067425789197</v>
      </c>
    </row>
    <row r="651" spans="4:5" x14ac:dyDescent="0.25">
      <c r="D651" s="189">
        <f t="shared" si="10"/>
        <v>650</v>
      </c>
      <c r="E651" s="192">
        <v>0.48448939526437884</v>
      </c>
    </row>
    <row r="652" spans="4:5" x14ac:dyDescent="0.25">
      <c r="D652" s="189">
        <f t="shared" si="10"/>
        <v>651</v>
      </c>
      <c r="E652" s="192">
        <v>0.65885302058819084</v>
      </c>
    </row>
    <row r="653" spans="4:5" x14ac:dyDescent="0.25">
      <c r="D653" s="189">
        <f t="shared" si="10"/>
        <v>652</v>
      </c>
      <c r="E653" s="192">
        <v>0.44640601401370916</v>
      </c>
    </row>
    <row r="654" spans="4:5" x14ac:dyDescent="0.25">
      <c r="D654" s="189">
        <f t="shared" si="10"/>
        <v>653</v>
      </c>
      <c r="E654" s="192">
        <v>0.7830600428280593</v>
      </c>
    </row>
    <row r="655" spans="4:5" x14ac:dyDescent="0.25">
      <c r="D655" s="189">
        <f t="shared" si="10"/>
        <v>654</v>
      </c>
      <c r="E655" s="192">
        <v>0.64285674585299213</v>
      </c>
    </row>
    <row r="656" spans="4:5" x14ac:dyDescent="0.25">
      <c r="D656" s="189">
        <f t="shared" si="10"/>
        <v>655</v>
      </c>
      <c r="E656" s="192">
        <v>0.39563405956142189</v>
      </c>
    </row>
    <row r="657" spans="4:5" x14ac:dyDescent="0.25">
      <c r="D657" s="189">
        <f t="shared" si="10"/>
        <v>656</v>
      </c>
      <c r="E657" s="192">
        <v>0.4643033694298378</v>
      </c>
    </row>
    <row r="658" spans="4:5" x14ac:dyDescent="0.25">
      <c r="D658" s="189">
        <f t="shared" si="10"/>
        <v>657</v>
      </c>
      <c r="E658" s="192">
        <v>0.55066882944950812</v>
      </c>
    </row>
    <row r="659" spans="4:5" x14ac:dyDescent="0.25">
      <c r="D659" s="189">
        <f t="shared" si="10"/>
        <v>658</v>
      </c>
      <c r="E659" s="192">
        <v>0.33934707957760901</v>
      </c>
    </row>
    <row r="660" spans="4:5" x14ac:dyDescent="0.25">
      <c r="D660" s="189">
        <f t="shared" si="10"/>
        <v>659</v>
      </c>
      <c r="E660" s="192">
        <v>0.45554629928445645</v>
      </c>
    </row>
    <row r="661" spans="4:5" x14ac:dyDescent="0.25">
      <c r="D661" s="189">
        <f t="shared" si="10"/>
        <v>660</v>
      </c>
      <c r="E661" s="192">
        <v>0.66000447746485957</v>
      </c>
    </row>
    <row r="662" spans="4:5" x14ac:dyDescent="0.25">
      <c r="D662" s="189">
        <f t="shared" si="10"/>
        <v>661</v>
      </c>
      <c r="E662" s="192">
        <v>0.53537982970810249</v>
      </c>
    </row>
    <row r="663" spans="4:5" x14ac:dyDescent="0.25">
      <c r="D663" s="189">
        <f t="shared" si="10"/>
        <v>662</v>
      </c>
      <c r="E663" s="192">
        <v>0.42368939175077963</v>
      </c>
    </row>
    <row r="664" spans="4:5" x14ac:dyDescent="0.25">
      <c r="D664" s="189">
        <f t="shared" si="10"/>
        <v>663</v>
      </c>
      <c r="E664" s="192">
        <v>0.48606352620869347</v>
      </c>
    </row>
    <row r="665" spans="4:5" x14ac:dyDescent="0.25">
      <c r="D665" s="189">
        <f t="shared" si="10"/>
        <v>664</v>
      </c>
      <c r="E665" s="192">
        <v>0.44412327897713594</v>
      </c>
    </row>
    <row r="666" spans="4:5" x14ac:dyDescent="0.25">
      <c r="D666" s="189">
        <f t="shared" si="10"/>
        <v>665</v>
      </c>
      <c r="E666" s="192">
        <v>0.83443981606006867</v>
      </c>
    </row>
    <row r="667" spans="4:5" x14ac:dyDescent="0.25">
      <c r="D667" s="189">
        <f t="shared" si="10"/>
        <v>666</v>
      </c>
      <c r="E667" s="192">
        <v>0.52988787629450584</v>
      </c>
    </row>
    <row r="668" spans="4:5" x14ac:dyDescent="0.25">
      <c r="D668" s="189">
        <f t="shared" si="10"/>
        <v>667</v>
      </c>
      <c r="E668" s="192">
        <v>0.56083916708088222</v>
      </c>
    </row>
    <row r="669" spans="4:5" x14ac:dyDescent="0.25">
      <c r="D669" s="189">
        <f t="shared" si="10"/>
        <v>668</v>
      </c>
      <c r="E669" s="192">
        <v>0.36601946292505583</v>
      </c>
    </row>
    <row r="670" spans="4:5" x14ac:dyDescent="0.25">
      <c r="D670" s="189">
        <f t="shared" si="10"/>
        <v>669</v>
      </c>
      <c r="E670" s="192">
        <v>0.57336058785472654</v>
      </c>
    </row>
    <row r="671" spans="4:5" x14ac:dyDescent="0.25">
      <c r="D671" s="189">
        <f t="shared" si="10"/>
        <v>670</v>
      </c>
      <c r="E671" s="192">
        <v>0.36985095615678903</v>
      </c>
    </row>
    <row r="672" spans="4:5" x14ac:dyDescent="0.25">
      <c r="D672" s="189">
        <f t="shared" si="10"/>
        <v>671</v>
      </c>
      <c r="E672" s="192">
        <v>0.76830751361329508</v>
      </c>
    </row>
    <row r="673" spans="4:5" x14ac:dyDescent="0.25">
      <c r="D673" s="189">
        <f t="shared" si="10"/>
        <v>672</v>
      </c>
      <c r="E673" s="192">
        <v>0.41456066680892462</v>
      </c>
    </row>
    <row r="674" spans="4:5" x14ac:dyDescent="0.25">
      <c r="D674" s="189">
        <f t="shared" si="10"/>
        <v>673</v>
      </c>
      <c r="E674" s="192">
        <v>0.92587669993228139</v>
      </c>
    </row>
    <row r="675" spans="4:5" x14ac:dyDescent="0.25">
      <c r="D675" s="189">
        <f t="shared" si="10"/>
        <v>674</v>
      </c>
      <c r="E675" s="192">
        <v>0.9332197812092351</v>
      </c>
    </row>
    <row r="676" spans="4:5" x14ac:dyDescent="0.25">
      <c r="D676" s="189">
        <f t="shared" si="10"/>
        <v>675</v>
      </c>
      <c r="E676" s="192">
        <v>0.78287927872312479</v>
      </c>
    </row>
    <row r="677" spans="4:5" x14ac:dyDescent="0.25">
      <c r="D677" s="189">
        <f t="shared" si="10"/>
        <v>676</v>
      </c>
      <c r="E677" s="192">
        <v>0.42393722773252829</v>
      </c>
    </row>
    <row r="678" spans="4:5" x14ac:dyDescent="0.25">
      <c r="D678" s="189">
        <f t="shared" si="10"/>
        <v>677</v>
      </c>
      <c r="E678" s="192">
        <v>0.4641751623330076</v>
      </c>
    </row>
    <row r="679" spans="4:5" x14ac:dyDescent="0.25">
      <c r="D679" s="189">
        <f t="shared" si="10"/>
        <v>678</v>
      </c>
      <c r="E679" s="192">
        <v>0.39214167931891419</v>
      </c>
    </row>
    <row r="680" spans="4:5" x14ac:dyDescent="0.25">
      <c r="D680" s="189">
        <f t="shared" si="10"/>
        <v>679</v>
      </c>
      <c r="E680" s="192">
        <v>0.42020895848216522</v>
      </c>
    </row>
    <row r="681" spans="4:5" x14ac:dyDescent="0.25">
      <c r="D681" s="189">
        <f t="shared" si="10"/>
        <v>680</v>
      </c>
      <c r="E681" s="192">
        <v>0.60383434623253363</v>
      </c>
    </row>
    <row r="682" spans="4:5" x14ac:dyDescent="0.25">
      <c r="D682" s="189">
        <f t="shared" si="10"/>
        <v>681</v>
      </c>
      <c r="E682" s="192">
        <v>0.38559068279386821</v>
      </c>
    </row>
    <row r="683" spans="4:5" x14ac:dyDescent="0.25">
      <c r="D683" s="189">
        <f t="shared" si="10"/>
        <v>682</v>
      </c>
      <c r="E683" s="192">
        <v>0.41418385289206994</v>
      </c>
    </row>
    <row r="684" spans="4:5" x14ac:dyDescent="0.25">
      <c r="D684" s="189">
        <f t="shared" si="10"/>
        <v>683</v>
      </c>
      <c r="E684" s="192">
        <v>0.92095097612615107</v>
      </c>
    </row>
    <row r="685" spans="4:5" x14ac:dyDescent="0.25">
      <c r="D685" s="189">
        <f t="shared" si="10"/>
        <v>684</v>
      </c>
      <c r="E685" s="192">
        <v>0.4232668258176957</v>
      </c>
    </row>
    <row r="686" spans="4:5" x14ac:dyDescent="0.25">
      <c r="D686" s="189">
        <f t="shared" si="10"/>
        <v>685</v>
      </c>
      <c r="E686" s="192">
        <v>0.43543975812428742</v>
      </c>
    </row>
    <row r="687" spans="4:5" x14ac:dyDescent="0.25">
      <c r="D687" s="189">
        <f t="shared" si="10"/>
        <v>686</v>
      </c>
      <c r="E687" s="192">
        <v>0.5996278656562084</v>
      </c>
    </row>
    <row r="688" spans="4:5" x14ac:dyDescent="0.25">
      <c r="D688" s="189">
        <f t="shared" si="10"/>
        <v>687</v>
      </c>
      <c r="E688" s="192">
        <v>0.55048569818346638</v>
      </c>
    </row>
    <row r="689" spans="4:5" x14ac:dyDescent="0.25">
      <c r="D689" s="189">
        <f t="shared" si="10"/>
        <v>688</v>
      </c>
      <c r="E689" s="192">
        <v>0.41630144869806268</v>
      </c>
    </row>
    <row r="690" spans="4:5" x14ac:dyDescent="0.25">
      <c r="D690" s="189">
        <f t="shared" si="10"/>
        <v>689</v>
      </c>
      <c r="E690" s="192">
        <v>0.45642233836830981</v>
      </c>
    </row>
    <row r="691" spans="4:5" x14ac:dyDescent="0.25">
      <c r="D691" s="189">
        <f t="shared" si="10"/>
        <v>690</v>
      </c>
      <c r="E691" s="192">
        <v>0.78459445497453606</v>
      </c>
    </row>
    <row r="692" spans="4:5" x14ac:dyDescent="0.25">
      <c r="D692" s="189">
        <f t="shared" si="10"/>
        <v>691</v>
      </c>
      <c r="E692" s="192">
        <v>0.89342686127692283</v>
      </c>
    </row>
    <row r="693" spans="4:5" x14ac:dyDescent="0.25">
      <c r="D693" s="189">
        <f t="shared" si="10"/>
        <v>692</v>
      </c>
      <c r="E693" s="192">
        <v>0.7582289839448807</v>
      </c>
    </row>
    <row r="694" spans="4:5" x14ac:dyDescent="0.25">
      <c r="D694" s="189">
        <f t="shared" si="10"/>
        <v>693</v>
      </c>
      <c r="E694" s="192">
        <v>0.38454328983175484</v>
      </c>
    </row>
    <row r="695" spans="4:5" x14ac:dyDescent="0.25">
      <c r="D695" s="189">
        <f t="shared" si="10"/>
        <v>694</v>
      </c>
      <c r="E695" s="192">
        <v>0.50989828299002937</v>
      </c>
    </row>
    <row r="696" spans="4:5" x14ac:dyDescent="0.25">
      <c r="D696" s="189">
        <f t="shared" si="10"/>
        <v>695</v>
      </c>
      <c r="E696" s="192">
        <v>0.60545262741257089</v>
      </c>
    </row>
    <row r="697" spans="4:5" x14ac:dyDescent="0.25">
      <c r="D697" s="189">
        <f t="shared" si="10"/>
        <v>696</v>
      </c>
      <c r="E697" s="192">
        <v>0.4371776453197953</v>
      </c>
    </row>
    <row r="698" spans="4:5" x14ac:dyDescent="0.25">
      <c r="D698" s="189">
        <f t="shared" si="10"/>
        <v>697</v>
      </c>
      <c r="E698" s="192">
        <v>0.47851196287052333</v>
      </c>
    </row>
    <row r="699" spans="4:5" x14ac:dyDescent="0.25">
      <c r="D699" s="189">
        <f t="shared" si="10"/>
        <v>698</v>
      </c>
      <c r="E699" s="192">
        <v>0.46229716904813684</v>
      </c>
    </row>
    <row r="700" spans="4:5" x14ac:dyDescent="0.25">
      <c r="D700" s="189">
        <f t="shared" si="10"/>
        <v>699</v>
      </c>
      <c r="E700" s="192">
        <v>0.53180226869640734</v>
      </c>
    </row>
    <row r="701" spans="4:5" x14ac:dyDescent="0.25">
      <c r="D701" s="189">
        <f t="shared" si="10"/>
        <v>700</v>
      </c>
      <c r="E701" s="192">
        <v>0.44676343375657268</v>
      </c>
    </row>
    <row r="702" spans="4:5" x14ac:dyDescent="0.25">
      <c r="D702" s="189">
        <f t="shared" si="10"/>
        <v>701</v>
      </c>
      <c r="E702" s="192">
        <v>0.69400634649254045</v>
      </c>
    </row>
    <row r="703" spans="4:5" x14ac:dyDescent="0.25">
      <c r="D703" s="189">
        <f t="shared" si="10"/>
        <v>702</v>
      </c>
      <c r="E703" s="192">
        <v>0.72645460717455235</v>
      </c>
    </row>
    <row r="704" spans="4:5" x14ac:dyDescent="0.25">
      <c r="D704" s="189">
        <f t="shared" si="10"/>
        <v>703</v>
      </c>
      <c r="E704" s="192">
        <v>0.42345695009887846</v>
      </c>
    </row>
    <row r="705" spans="4:5" x14ac:dyDescent="0.25">
      <c r="D705" s="189">
        <f t="shared" si="10"/>
        <v>704</v>
      </c>
      <c r="E705" s="192">
        <v>0.35745484963522167</v>
      </c>
    </row>
    <row r="706" spans="4:5" x14ac:dyDescent="0.25">
      <c r="D706" s="189">
        <f t="shared" si="10"/>
        <v>705</v>
      </c>
      <c r="E706" s="192">
        <v>0.39558882634400916</v>
      </c>
    </row>
    <row r="707" spans="4:5" x14ac:dyDescent="0.25">
      <c r="D707" s="189">
        <f t="shared" si="10"/>
        <v>706</v>
      </c>
      <c r="E707" s="192">
        <v>0.52263418058260469</v>
      </c>
    </row>
    <row r="708" spans="4:5" x14ac:dyDescent="0.25">
      <c r="D708" s="189">
        <f t="shared" ref="D708:D771" si="11">D707+1</f>
        <v>707</v>
      </c>
      <c r="E708" s="192">
        <v>0.43519644754660958</v>
      </c>
    </row>
    <row r="709" spans="4:5" x14ac:dyDescent="0.25">
      <c r="D709" s="189">
        <f t="shared" si="11"/>
        <v>708</v>
      </c>
      <c r="E709" s="192">
        <v>0.41021353956729234</v>
      </c>
    </row>
    <row r="710" spans="4:5" x14ac:dyDescent="0.25">
      <c r="D710" s="189">
        <f t="shared" si="11"/>
        <v>709</v>
      </c>
      <c r="E710" s="192">
        <v>0.55550581959798762</v>
      </c>
    </row>
    <row r="711" spans="4:5" x14ac:dyDescent="0.25">
      <c r="D711" s="189">
        <f t="shared" si="11"/>
        <v>710</v>
      </c>
      <c r="E711" s="192">
        <v>0.45810773035614621</v>
      </c>
    </row>
    <row r="712" spans="4:5" x14ac:dyDescent="0.25">
      <c r="D712" s="189">
        <f t="shared" si="11"/>
        <v>711</v>
      </c>
      <c r="E712" s="192">
        <v>0.46795526533187992</v>
      </c>
    </row>
    <row r="713" spans="4:5" x14ac:dyDescent="0.25">
      <c r="D713" s="189">
        <f t="shared" si="11"/>
        <v>712</v>
      </c>
      <c r="E713" s="192">
        <v>0.3870429587102408</v>
      </c>
    </row>
    <row r="714" spans="4:5" x14ac:dyDescent="0.25">
      <c r="D714" s="189">
        <f t="shared" si="11"/>
        <v>713</v>
      </c>
      <c r="E714" s="192">
        <v>0.97612819698223674</v>
      </c>
    </row>
    <row r="715" spans="4:5" x14ac:dyDescent="0.25">
      <c r="D715" s="189">
        <f t="shared" si="11"/>
        <v>714</v>
      </c>
      <c r="E715" s="192">
        <v>0.57491153780218196</v>
      </c>
    </row>
    <row r="716" spans="4:5" x14ac:dyDescent="0.25">
      <c r="D716" s="189">
        <f t="shared" si="11"/>
        <v>715</v>
      </c>
      <c r="E716" s="192">
        <v>0.5952075153257983</v>
      </c>
    </row>
    <row r="717" spans="4:5" x14ac:dyDescent="0.25">
      <c r="D717" s="189">
        <f t="shared" si="11"/>
        <v>716</v>
      </c>
      <c r="E717" s="192">
        <v>0.36894068711607314</v>
      </c>
    </row>
    <row r="718" spans="4:5" x14ac:dyDescent="0.25">
      <c r="D718" s="189">
        <f t="shared" si="11"/>
        <v>717</v>
      </c>
      <c r="E718" s="192">
        <v>0.41947944432380291</v>
      </c>
    </row>
    <row r="719" spans="4:5" x14ac:dyDescent="0.25">
      <c r="D719" s="189">
        <f t="shared" si="11"/>
        <v>718</v>
      </c>
      <c r="E719" s="192">
        <v>0.45741914318784532</v>
      </c>
    </row>
    <row r="720" spans="4:5" x14ac:dyDescent="0.25">
      <c r="D720" s="189">
        <f t="shared" si="11"/>
        <v>719</v>
      </c>
      <c r="E720" s="192">
        <v>0.4750621870899453</v>
      </c>
    </row>
    <row r="721" spans="4:5" x14ac:dyDescent="0.25">
      <c r="D721" s="189">
        <f t="shared" si="11"/>
        <v>720</v>
      </c>
      <c r="E721" s="192">
        <v>0.4275886097487257</v>
      </c>
    </row>
    <row r="722" spans="4:5" x14ac:dyDescent="0.25">
      <c r="D722" s="189">
        <f t="shared" si="11"/>
        <v>721</v>
      </c>
      <c r="E722" s="192">
        <v>0.35778887567806611</v>
      </c>
    </row>
    <row r="723" spans="4:5" x14ac:dyDescent="0.25">
      <c r="D723" s="189">
        <f t="shared" si="11"/>
        <v>722</v>
      </c>
      <c r="E723" s="192">
        <v>0.67938347058480986</v>
      </c>
    </row>
    <row r="724" spans="4:5" x14ac:dyDescent="0.25">
      <c r="D724" s="189">
        <f t="shared" si="11"/>
        <v>723</v>
      </c>
      <c r="E724" s="192">
        <v>0.71715762732040667</v>
      </c>
    </row>
    <row r="725" spans="4:5" x14ac:dyDescent="0.25">
      <c r="D725" s="189">
        <f t="shared" si="11"/>
        <v>724</v>
      </c>
      <c r="E725" s="192">
        <v>0.5929681717848494</v>
      </c>
    </row>
    <row r="726" spans="4:5" x14ac:dyDescent="0.25">
      <c r="D726" s="189">
        <f t="shared" si="11"/>
        <v>725</v>
      </c>
      <c r="E726" s="192">
        <v>0.51740321253650001</v>
      </c>
    </row>
    <row r="727" spans="4:5" x14ac:dyDescent="0.25">
      <c r="D727" s="189">
        <f t="shared" si="11"/>
        <v>726</v>
      </c>
      <c r="E727" s="192">
        <v>0.38608894451982773</v>
      </c>
    </row>
    <row r="728" spans="4:5" x14ac:dyDescent="0.25">
      <c r="D728" s="189">
        <f t="shared" si="11"/>
        <v>727</v>
      </c>
      <c r="E728" s="192">
        <v>0.46567395285980751</v>
      </c>
    </row>
    <row r="729" spans="4:5" x14ac:dyDescent="0.25">
      <c r="D729" s="189">
        <f t="shared" si="11"/>
        <v>728</v>
      </c>
      <c r="E729" s="192">
        <v>0.38641806664469863</v>
      </c>
    </row>
    <row r="730" spans="4:5" x14ac:dyDescent="0.25">
      <c r="D730" s="189">
        <f t="shared" si="11"/>
        <v>729</v>
      </c>
      <c r="E730" s="192">
        <v>0.40362828971868842</v>
      </c>
    </row>
    <row r="731" spans="4:5" x14ac:dyDescent="0.25">
      <c r="D731" s="189">
        <f t="shared" si="11"/>
        <v>730</v>
      </c>
      <c r="E731" s="192">
        <v>0.87214291846097447</v>
      </c>
    </row>
    <row r="732" spans="4:5" x14ac:dyDescent="0.25">
      <c r="D732" s="189">
        <f t="shared" si="11"/>
        <v>731</v>
      </c>
      <c r="E732" s="192">
        <v>0.61447760133975327</v>
      </c>
    </row>
    <row r="733" spans="4:5" x14ac:dyDescent="0.25">
      <c r="D733" s="189">
        <f t="shared" si="11"/>
        <v>732</v>
      </c>
      <c r="E733" s="192">
        <v>0.39751655177860068</v>
      </c>
    </row>
    <row r="734" spans="4:5" x14ac:dyDescent="0.25">
      <c r="D734" s="189">
        <f t="shared" si="11"/>
        <v>733</v>
      </c>
      <c r="E734" s="192">
        <v>0.72276635551644475</v>
      </c>
    </row>
    <row r="735" spans="4:5" x14ac:dyDescent="0.25">
      <c r="D735" s="189">
        <f t="shared" si="11"/>
        <v>734</v>
      </c>
      <c r="E735" s="192">
        <v>0.34766999377833602</v>
      </c>
    </row>
    <row r="736" spans="4:5" x14ac:dyDescent="0.25">
      <c r="D736" s="189">
        <f t="shared" si="11"/>
        <v>735</v>
      </c>
      <c r="E736" s="192">
        <v>0.72667166403649619</v>
      </c>
    </row>
    <row r="737" spans="4:5" x14ac:dyDescent="0.25">
      <c r="D737" s="189">
        <f t="shared" si="11"/>
        <v>736</v>
      </c>
      <c r="E737" s="192">
        <v>0.36718187873598307</v>
      </c>
    </row>
    <row r="738" spans="4:5" x14ac:dyDescent="0.25">
      <c r="D738" s="189">
        <f t="shared" si="11"/>
        <v>737</v>
      </c>
      <c r="E738" s="192">
        <v>0.62365215867273693</v>
      </c>
    </row>
    <row r="739" spans="4:5" x14ac:dyDescent="0.25">
      <c r="D739" s="189">
        <f t="shared" si="11"/>
        <v>738</v>
      </c>
      <c r="E739" s="192">
        <v>0.48504113565707713</v>
      </c>
    </row>
    <row r="740" spans="4:5" x14ac:dyDescent="0.25">
      <c r="D740" s="189">
        <f t="shared" si="11"/>
        <v>739</v>
      </c>
      <c r="E740" s="192">
        <v>0.56045036980496032</v>
      </c>
    </row>
    <row r="741" spans="4:5" x14ac:dyDescent="0.25">
      <c r="D741" s="189">
        <f t="shared" si="11"/>
        <v>740</v>
      </c>
      <c r="E741" s="192">
        <v>0.6092028234665795</v>
      </c>
    </row>
    <row r="742" spans="4:5" x14ac:dyDescent="0.25">
      <c r="D742" s="189">
        <f t="shared" si="11"/>
        <v>741</v>
      </c>
      <c r="E742" s="192">
        <v>0.4904780849163215</v>
      </c>
    </row>
    <row r="743" spans="4:5" x14ac:dyDescent="0.25">
      <c r="D743" s="189">
        <f t="shared" si="11"/>
        <v>742</v>
      </c>
      <c r="E743" s="192">
        <v>0.72873875323805093</v>
      </c>
    </row>
    <row r="744" spans="4:5" x14ac:dyDescent="0.25">
      <c r="D744" s="189">
        <f t="shared" si="11"/>
        <v>743</v>
      </c>
      <c r="E744" s="192">
        <v>0.81069886069827823</v>
      </c>
    </row>
    <row r="745" spans="4:5" x14ac:dyDescent="0.25">
      <c r="D745" s="189">
        <f t="shared" si="11"/>
        <v>744</v>
      </c>
      <c r="E745" s="192">
        <v>0.63745056799637057</v>
      </c>
    </row>
    <row r="746" spans="4:5" x14ac:dyDescent="0.25">
      <c r="D746" s="189">
        <f t="shared" si="11"/>
        <v>745</v>
      </c>
      <c r="E746" s="192">
        <v>0.52449392145896478</v>
      </c>
    </row>
    <row r="747" spans="4:5" x14ac:dyDescent="0.25">
      <c r="D747" s="189">
        <f t="shared" si="11"/>
        <v>746</v>
      </c>
      <c r="E747" s="192">
        <v>0.33761967274982524</v>
      </c>
    </row>
    <row r="748" spans="4:5" x14ac:dyDescent="0.25">
      <c r="D748" s="189">
        <f t="shared" si="11"/>
        <v>747</v>
      </c>
      <c r="E748" s="192">
        <v>0.40653698057820153</v>
      </c>
    </row>
    <row r="749" spans="4:5" x14ac:dyDescent="0.25">
      <c r="D749" s="189">
        <f t="shared" si="11"/>
        <v>748</v>
      </c>
      <c r="E749" s="192">
        <v>0.65689794035389204</v>
      </c>
    </row>
    <row r="750" spans="4:5" x14ac:dyDescent="0.25">
      <c r="D750" s="189">
        <f t="shared" si="11"/>
        <v>749</v>
      </c>
      <c r="E750" s="192">
        <v>0.4547474374601686</v>
      </c>
    </row>
    <row r="751" spans="4:5" x14ac:dyDescent="0.25">
      <c r="D751" s="189">
        <f t="shared" si="11"/>
        <v>750</v>
      </c>
      <c r="E751" s="192">
        <v>0.35553662016612597</v>
      </c>
    </row>
    <row r="752" spans="4:5" x14ac:dyDescent="0.25">
      <c r="D752" s="189">
        <f t="shared" si="11"/>
        <v>751</v>
      </c>
      <c r="E752" s="192">
        <v>0.37404876551585653</v>
      </c>
    </row>
    <row r="753" spans="4:5" x14ac:dyDescent="0.25">
      <c r="D753" s="189">
        <f t="shared" si="11"/>
        <v>752</v>
      </c>
      <c r="E753" s="192">
        <v>0.66396972274119803</v>
      </c>
    </row>
    <row r="754" spans="4:5" x14ac:dyDescent="0.25">
      <c r="D754" s="189">
        <f t="shared" si="11"/>
        <v>753</v>
      </c>
      <c r="E754" s="192">
        <v>0.78112327368091206</v>
      </c>
    </row>
    <row r="755" spans="4:5" x14ac:dyDescent="0.25">
      <c r="D755" s="189">
        <f t="shared" si="11"/>
        <v>754</v>
      </c>
      <c r="E755" s="192">
        <v>0.66762671501921178</v>
      </c>
    </row>
    <row r="756" spans="4:5" x14ac:dyDescent="0.25">
      <c r="D756" s="189">
        <f t="shared" si="11"/>
        <v>755</v>
      </c>
      <c r="E756" s="192">
        <v>0.85989792853983149</v>
      </c>
    </row>
    <row r="757" spans="4:5" x14ac:dyDescent="0.25">
      <c r="D757" s="189">
        <f t="shared" si="11"/>
        <v>756</v>
      </c>
      <c r="E757" s="192">
        <v>0.35479588855145378</v>
      </c>
    </row>
    <row r="758" spans="4:5" x14ac:dyDescent="0.25">
      <c r="D758" s="189">
        <f t="shared" si="11"/>
        <v>757</v>
      </c>
      <c r="E758" s="192">
        <v>0.59466072884917776</v>
      </c>
    </row>
    <row r="759" spans="4:5" x14ac:dyDescent="0.25">
      <c r="D759" s="189">
        <f t="shared" si="11"/>
        <v>758</v>
      </c>
      <c r="E759" s="192">
        <v>0.43498137696027228</v>
      </c>
    </row>
    <row r="760" spans="4:5" x14ac:dyDescent="0.25">
      <c r="D760" s="189">
        <f t="shared" si="11"/>
        <v>759</v>
      </c>
      <c r="E760" s="192">
        <v>0.4450810108348523</v>
      </c>
    </row>
    <row r="761" spans="4:5" x14ac:dyDescent="0.25">
      <c r="D761" s="189">
        <f t="shared" si="11"/>
        <v>760</v>
      </c>
      <c r="E761" s="192">
        <v>0.72045941773380529</v>
      </c>
    </row>
    <row r="762" spans="4:5" x14ac:dyDescent="0.25">
      <c r="D762" s="189">
        <f t="shared" si="11"/>
        <v>761</v>
      </c>
      <c r="E762" s="192">
        <v>0.60037461366895928</v>
      </c>
    </row>
    <row r="763" spans="4:5" x14ac:dyDescent="0.25">
      <c r="D763" s="189">
        <f t="shared" si="11"/>
        <v>762</v>
      </c>
      <c r="E763" s="192">
        <v>0.4424463099384669</v>
      </c>
    </row>
    <row r="764" spans="4:5" x14ac:dyDescent="0.25">
      <c r="D764" s="189">
        <f t="shared" si="11"/>
        <v>763</v>
      </c>
      <c r="E764" s="192">
        <v>0.40400530799569628</v>
      </c>
    </row>
    <row r="765" spans="4:5" x14ac:dyDescent="0.25">
      <c r="D765" s="189">
        <f t="shared" si="11"/>
        <v>764</v>
      </c>
      <c r="E765" s="192">
        <v>0.37456130206887461</v>
      </c>
    </row>
    <row r="766" spans="4:5" x14ac:dyDescent="0.25">
      <c r="D766" s="189">
        <f t="shared" si="11"/>
        <v>765</v>
      </c>
      <c r="E766" s="192">
        <v>0.52014735973674409</v>
      </c>
    </row>
    <row r="767" spans="4:5" x14ac:dyDescent="0.25">
      <c r="D767" s="189">
        <f t="shared" si="11"/>
        <v>766</v>
      </c>
      <c r="E767" s="192">
        <v>0.67750268730961072</v>
      </c>
    </row>
    <row r="768" spans="4:5" x14ac:dyDescent="0.25">
      <c r="D768" s="189">
        <f t="shared" si="11"/>
        <v>767</v>
      </c>
      <c r="E768" s="192">
        <v>0.79698380982494643</v>
      </c>
    </row>
    <row r="769" spans="4:5" x14ac:dyDescent="0.25">
      <c r="D769" s="189">
        <f t="shared" si="11"/>
        <v>768</v>
      </c>
      <c r="E769" s="192">
        <v>0.78495699403935315</v>
      </c>
    </row>
    <row r="770" spans="4:5" x14ac:dyDescent="0.25">
      <c r="D770" s="189">
        <f t="shared" si="11"/>
        <v>769</v>
      </c>
      <c r="E770" s="192">
        <v>0.82310878677511323</v>
      </c>
    </row>
    <row r="771" spans="4:5" x14ac:dyDescent="0.25">
      <c r="D771" s="189">
        <f t="shared" si="11"/>
        <v>770</v>
      </c>
      <c r="E771" s="192">
        <v>0.42138099951004998</v>
      </c>
    </row>
    <row r="772" spans="4:5" x14ac:dyDescent="0.25">
      <c r="D772" s="189">
        <f t="shared" ref="D772:D835" si="12">D771+1</f>
        <v>771</v>
      </c>
      <c r="E772" s="192">
        <v>0.7495554050626223</v>
      </c>
    </row>
    <row r="773" spans="4:5" x14ac:dyDescent="0.25">
      <c r="D773" s="189">
        <f t="shared" si="12"/>
        <v>772</v>
      </c>
      <c r="E773" s="192">
        <v>0.4452138831319653</v>
      </c>
    </row>
    <row r="774" spans="4:5" x14ac:dyDescent="0.25">
      <c r="D774" s="189">
        <f t="shared" si="12"/>
        <v>773</v>
      </c>
      <c r="E774" s="192">
        <v>0.60571047342556583</v>
      </c>
    </row>
    <row r="775" spans="4:5" x14ac:dyDescent="0.25">
      <c r="D775" s="189">
        <f t="shared" si="12"/>
        <v>774</v>
      </c>
      <c r="E775" s="192">
        <v>0.53525508081156192</v>
      </c>
    </row>
    <row r="776" spans="4:5" x14ac:dyDescent="0.25">
      <c r="D776" s="189">
        <f t="shared" si="12"/>
        <v>775</v>
      </c>
      <c r="E776" s="192">
        <v>0.50671618164942811</v>
      </c>
    </row>
    <row r="777" spans="4:5" x14ac:dyDescent="0.25">
      <c r="D777" s="189">
        <f t="shared" si="12"/>
        <v>776</v>
      </c>
      <c r="E777" s="192">
        <v>0.63266919196139659</v>
      </c>
    </row>
    <row r="778" spans="4:5" x14ac:dyDescent="0.25">
      <c r="D778" s="189">
        <f t="shared" si="12"/>
        <v>777</v>
      </c>
      <c r="E778" s="192">
        <v>0.682558572595938</v>
      </c>
    </row>
    <row r="779" spans="4:5" x14ac:dyDescent="0.25">
      <c r="D779" s="189">
        <f t="shared" si="12"/>
        <v>778</v>
      </c>
      <c r="E779" s="192">
        <v>0.42093745435954544</v>
      </c>
    </row>
    <row r="780" spans="4:5" x14ac:dyDescent="0.25">
      <c r="D780" s="189">
        <f t="shared" si="12"/>
        <v>779</v>
      </c>
      <c r="E780" s="192">
        <v>0.4265346164179919</v>
      </c>
    </row>
    <row r="781" spans="4:5" x14ac:dyDescent="0.25">
      <c r="D781" s="189">
        <f t="shared" si="12"/>
        <v>780</v>
      </c>
      <c r="E781" s="192">
        <v>0.54141557042454791</v>
      </c>
    </row>
    <row r="782" spans="4:5" x14ac:dyDescent="0.25">
      <c r="D782" s="189">
        <f t="shared" si="12"/>
        <v>781</v>
      </c>
      <c r="E782" s="192">
        <v>0.8137039746449457</v>
      </c>
    </row>
    <row r="783" spans="4:5" x14ac:dyDescent="0.25">
      <c r="D783" s="189">
        <f t="shared" si="12"/>
        <v>782</v>
      </c>
      <c r="E783" s="192">
        <v>0.95515847039222068</v>
      </c>
    </row>
    <row r="784" spans="4:5" x14ac:dyDescent="0.25">
      <c r="D784" s="189">
        <f t="shared" si="12"/>
        <v>783</v>
      </c>
      <c r="E784" s="192">
        <v>0.87846068271005862</v>
      </c>
    </row>
    <row r="785" spans="4:5" x14ac:dyDescent="0.25">
      <c r="D785" s="189">
        <f t="shared" si="12"/>
        <v>784</v>
      </c>
      <c r="E785" s="192">
        <v>0.92823135920851285</v>
      </c>
    </row>
    <row r="786" spans="4:5" x14ac:dyDescent="0.25">
      <c r="D786" s="189">
        <f t="shared" si="12"/>
        <v>785</v>
      </c>
      <c r="E786" s="192">
        <v>0.9161134624190137</v>
      </c>
    </row>
    <row r="787" spans="4:5" x14ac:dyDescent="0.25">
      <c r="D787" s="189">
        <f t="shared" si="12"/>
        <v>786</v>
      </c>
      <c r="E787" s="192">
        <v>0.3955266165838876</v>
      </c>
    </row>
    <row r="788" spans="4:5" x14ac:dyDescent="0.25">
      <c r="D788" s="189">
        <f t="shared" si="12"/>
        <v>787</v>
      </c>
      <c r="E788" s="192">
        <v>0.68306394323177722</v>
      </c>
    </row>
    <row r="789" spans="4:5" x14ac:dyDescent="0.25">
      <c r="D789" s="189">
        <f t="shared" si="12"/>
        <v>788</v>
      </c>
      <c r="E789" s="192">
        <v>0.57036502526525334</v>
      </c>
    </row>
    <row r="790" spans="4:5" x14ac:dyDescent="0.25">
      <c r="D790" s="189">
        <f t="shared" si="12"/>
        <v>789</v>
      </c>
      <c r="E790" s="192">
        <v>0.80470146570544321</v>
      </c>
    </row>
    <row r="791" spans="4:5" x14ac:dyDescent="0.25">
      <c r="D791" s="189">
        <f t="shared" si="12"/>
        <v>790</v>
      </c>
      <c r="E791" s="192">
        <v>0.37719242301381245</v>
      </c>
    </row>
    <row r="792" spans="4:5" x14ac:dyDescent="0.25">
      <c r="D792" s="189">
        <f t="shared" si="12"/>
        <v>791</v>
      </c>
      <c r="E792" s="192">
        <v>0.36505919151364741</v>
      </c>
    </row>
    <row r="793" spans="4:5" x14ac:dyDescent="0.25">
      <c r="D793" s="189">
        <f t="shared" si="12"/>
        <v>792</v>
      </c>
      <c r="E793" s="192">
        <v>0.38329615301392028</v>
      </c>
    </row>
    <row r="794" spans="4:5" x14ac:dyDescent="0.25">
      <c r="D794" s="189">
        <f t="shared" si="12"/>
        <v>793</v>
      </c>
      <c r="E794" s="192">
        <v>0.35629912067856667</v>
      </c>
    </row>
    <row r="795" spans="4:5" x14ac:dyDescent="0.25">
      <c r="D795" s="189">
        <f t="shared" si="12"/>
        <v>794</v>
      </c>
      <c r="E795" s="192">
        <v>0.42845104705350029</v>
      </c>
    </row>
    <row r="796" spans="4:5" x14ac:dyDescent="0.25">
      <c r="D796" s="189">
        <f t="shared" si="12"/>
        <v>795</v>
      </c>
      <c r="E796" s="192">
        <v>0.64716570906622273</v>
      </c>
    </row>
    <row r="797" spans="4:5" x14ac:dyDescent="0.25">
      <c r="D797" s="189">
        <f t="shared" si="12"/>
        <v>796</v>
      </c>
      <c r="E797" s="192">
        <v>0.6922466533086864</v>
      </c>
    </row>
    <row r="798" spans="4:5" x14ac:dyDescent="0.25">
      <c r="D798" s="189">
        <f t="shared" si="12"/>
        <v>797</v>
      </c>
      <c r="E798" s="192">
        <v>0.41800258018795278</v>
      </c>
    </row>
    <row r="799" spans="4:5" x14ac:dyDescent="0.25">
      <c r="D799" s="189">
        <f t="shared" si="12"/>
        <v>798</v>
      </c>
      <c r="E799" s="192">
        <v>0.39780225602558844</v>
      </c>
    </row>
    <row r="800" spans="4:5" x14ac:dyDescent="0.25">
      <c r="D800" s="189">
        <f t="shared" si="12"/>
        <v>799</v>
      </c>
      <c r="E800" s="192">
        <v>0.34492187317834416</v>
      </c>
    </row>
    <row r="801" spans="4:5" x14ac:dyDescent="0.25">
      <c r="D801" s="189">
        <f t="shared" si="12"/>
        <v>800</v>
      </c>
      <c r="E801" s="192">
        <v>0.4336807330783839</v>
      </c>
    </row>
    <row r="802" spans="4:5" x14ac:dyDescent="0.25">
      <c r="D802" s="189">
        <f t="shared" si="12"/>
        <v>801</v>
      </c>
      <c r="E802" s="192">
        <v>0.39614773697938011</v>
      </c>
    </row>
    <row r="803" spans="4:5" x14ac:dyDescent="0.25">
      <c r="D803" s="189">
        <f t="shared" si="12"/>
        <v>802</v>
      </c>
      <c r="E803" s="192">
        <v>0.65001161641631933</v>
      </c>
    </row>
    <row r="804" spans="4:5" x14ac:dyDescent="0.25">
      <c r="D804" s="189">
        <f t="shared" si="12"/>
        <v>803</v>
      </c>
      <c r="E804" s="192">
        <v>0.38593152139381498</v>
      </c>
    </row>
    <row r="805" spans="4:5" x14ac:dyDescent="0.25">
      <c r="D805" s="189">
        <f t="shared" si="12"/>
        <v>804</v>
      </c>
      <c r="E805" s="192">
        <v>0.62280984904188641</v>
      </c>
    </row>
    <row r="806" spans="4:5" x14ac:dyDescent="0.25">
      <c r="D806" s="189">
        <f t="shared" si="12"/>
        <v>805</v>
      </c>
      <c r="E806" s="192">
        <v>0.62482445641577056</v>
      </c>
    </row>
    <row r="807" spans="4:5" x14ac:dyDescent="0.25">
      <c r="D807" s="189">
        <f t="shared" si="12"/>
        <v>806</v>
      </c>
      <c r="E807" s="192">
        <v>0.76769557722436055</v>
      </c>
    </row>
    <row r="808" spans="4:5" x14ac:dyDescent="0.25">
      <c r="D808" s="189">
        <f t="shared" si="12"/>
        <v>807</v>
      </c>
      <c r="E808" s="192">
        <v>0.480661553673709</v>
      </c>
    </row>
    <row r="809" spans="4:5" x14ac:dyDescent="0.25">
      <c r="D809" s="189">
        <f t="shared" si="12"/>
        <v>808</v>
      </c>
      <c r="E809" s="192">
        <v>0.70737616254773372</v>
      </c>
    </row>
    <row r="810" spans="4:5" x14ac:dyDescent="0.25">
      <c r="D810" s="189">
        <f t="shared" si="12"/>
        <v>809</v>
      </c>
      <c r="E810" s="192">
        <v>0.5254290437804946</v>
      </c>
    </row>
    <row r="811" spans="4:5" x14ac:dyDescent="0.25">
      <c r="D811" s="189">
        <f t="shared" si="12"/>
        <v>810</v>
      </c>
      <c r="E811" s="192">
        <v>0.861855218107202</v>
      </c>
    </row>
    <row r="812" spans="4:5" x14ac:dyDescent="0.25">
      <c r="D812" s="189">
        <f t="shared" si="12"/>
        <v>811</v>
      </c>
      <c r="E812" s="192">
        <v>0.45916474800296408</v>
      </c>
    </row>
    <row r="813" spans="4:5" x14ac:dyDescent="0.25">
      <c r="D813" s="189">
        <f t="shared" si="12"/>
        <v>812</v>
      </c>
      <c r="E813" s="192">
        <v>0.99248747760453115</v>
      </c>
    </row>
    <row r="814" spans="4:5" x14ac:dyDescent="0.25">
      <c r="D814" s="189">
        <f t="shared" si="12"/>
        <v>813</v>
      </c>
      <c r="E814" s="192">
        <v>0.35210283454630431</v>
      </c>
    </row>
    <row r="815" spans="4:5" x14ac:dyDescent="0.25">
      <c r="D815" s="189">
        <f t="shared" si="12"/>
        <v>814</v>
      </c>
      <c r="E815" s="192">
        <v>0.52225203466498005</v>
      </c>
    </row>
    <row r="816" spans="4:5" x14ac:dyDescent="0.25">
      <c r="D816" s="189">
        <f t="shared" si="12"/>
        <v>815</v>
      </c>
      <c r="E816" s="192">
        <v>0.47674700683257293</v>
      </c>
    </row>
    <row r="817" spans="4:5" x14ac:dyDescent="0.25">
      <c r="D817" s="189">
        <f t="shared" si="12"/>
        <v>816</v>
      </c>
      <c r="E817" s="192">
        <v>0.73806038127095275</v>
      </c>
    </row>
    <row r="818" spans="4:5" x14ac:dyDescent="0.25">
      <c r="D818" s="189">
        <f t="shared" si="12"/>
        <v>817</v>
      </c>
      <c r="E818" s="192">
        <v>0.47574853913626042</v>
      </c>
    </row>
    <row r="819" spans="4:5" x14ac:dyDescent="0.25">
      <c r="D819" s="189">
        <f t="shared" si="12"/>
        <v>818</v>
      </c>
      <c r="E819" s="192">
        <v>0.45379076325784734</v>
      </c>
    </row>
    <row r="820" spans="4:5" x14ac:dyDescent="0.25">
      <c r="D820" s="189">
        <f t="shared" si="12"/>
        <v>819</v>
      </c>
      <c r="E820" s="192">
        <v>0.610967098619833</v>
      </c>
    </row>
    <row r="821" spans="4:5" x14ac:dyDescent="0.25">
      <c r="D821" s="189">
        <f t="shared" si="12"/>
        <v>820</v>
      </c>
      <c r="E821" s="192">
        <v>0.37885991076790188</v>
      </c>
    </row>
    <row r="822" spans="4:5" x14ac:dyDescent="0.25">
      <c r="D822" s="189">
        <f t="shared" si="12"/>
        <v>821</v>
      </c>
      <c r="E822" s="192">
        <v>0.38393589752853002</v>
      </c>
    </row>
    <row r="823" spans="4:5" x14ac:dyDescent="0.25">
      <c r="D823" s="189">
        <f t="shared" si="12"/>
        <v>822</v>
      </c>
      <c r="E823" s="192">
        <v>0.36658811137371122</v>
      </c>
    </row>
    <row r="824" spans="4:5" x14ac:dyDescent="0.25">
      <c r="D824" s="189">
        <f t="shared" si="12"/>
        <v>823</v>
      </c>
      <c r="E824" s="192">
        <v>0.68782056267888092</v>
      </c>
    </row>
    <row r="825" spans="4:5" x14ac:dyDescent="0.25">
      <c r="D825" s="189">
        <f t="shared" si="12"/>
        <v>824</v>
      </c>
      <c r="E825" s="192">
        <v>0.60289035599403029</v>
      </c>
    </row>
    <row r="826" spans="4:5" x14ac:dyDescent="0.25">
      <c r="D826" s="189">
        <f t="shared" si="12"/>
        <v>825</v>
      </c>
      <c r="E826" s="192">
        <v>0.40249990650090117</v>
      </c>
    </row>
    <row r="827" spans="4:5" x14ac:dyDescent="0.25">
      <c r="D827" s="189">
        <f t="shared" si="12"/>
        <v>826</v>
      </c>
      <c r="E827" s="192">
        <v>0.90700071826099238</v>
      </c>
    </row>
    <row r="828" spans="4:5" x14ac:dyDescent="0.25">
      <c r="D828" s="189">
        <f t="shared" si="12"/>
        <v>827</v>
      </c>
      <c r="E828" s="192">
        <v>0.39188046093165574</v>
      </c>
    </row>
    <row r="829" spans="4:5" x14ac:dyDescent="0.25">
      <c r="D829" s="189">
        <f t="shared" si="12"/>
        <v>828</v>
      </c>
      <c r="E829" s="192">
        <v>0.962757372186682</v>
      </c>
    </row>
    <row r="830" spans="4:5" x14ac:dyDescent="0.25">
      <c r="D830" s="189">
        <f t="shared" si="12"/>
        <v>829</v>
      </c>
      <c r="E830" s="192">
        <v>0.98859462330140235</v>
      </c>
    </row>
    <row r="831" spans="4:5" x14ac:dyDescent="0.25">
      <c r="D831" s="189">
        <f t="shared" si="12"/>
        <v>830</v>
      </c>
      <c r="E831" s="192">
        <v>0.51554095679698453</v>
      </c>
    </row>
    <row r="832" spans="4:5" x14ac:dyDescent="0.25">
      <c r="D832" s="189">
        <f t="shared" si="12"/>
        <v>831</v>
      </c>
      <c r="E832" s="192">
        <v>0.36785737195833523</v>
      </c>
    </row>
    <row r="833" spans="4:5" x14ac:dyDescent="0.25">
      <c r="D833" s="189">
        <f t="shared" si="12"/>
        <v>832</v>
      </c>
      <c r="E833" s="192">
        <v>0.47590450668802864</v>
      </c>
    </row>
    <row r="834" spans="4:5" x14ac:dyDescent="0.25">
      <c r="D834" s="189">
        <f t="shared" si="12"/>
        <v>833</v>
      </c>
      <c r="E834" s="192">
        <v>0.73121810723784797</v>
      </c>
    </row>
    <row r="835" spans="4:5" x14ac:dyDescent="0.25">
      <c r="D835" s="189">
        <f t="shared" si="12"/>
        <v>834</v>
      </c>
      <c r="E835" s="192">
        <v>0.86119595964515494</v>
      </c>
    </row>
    <row r="836" spans="4:5" x14ac:dyDescent="0.25">
      <c r="D836" s="189">
        <f t="shared" ref="D836:D899" si="13">D835+1</f>
        <v>835</v>
      </c>
      <c r="E836" s="192">
        <v>0.45307468849901533</v>
      </c>
    </row>
    <row r="837" spans="4:5" x14ac:dyDescent="0.25">
      <c r="D837" s="189">
        <f t="shared" si="13"/>
        <v>836</v>
      </c>
      <c r="E837" s="192">
        <v>0.41749383060022477</v>
      </c>
    </row>
    <row r="838" spans="4:5" x14ac:dyDescent="0.25">
      <c r="D838" s="189">
        <f t="shared" si="13"/>
        <v>837</v>
      </c>
      <c r="E838" s="192">
        <v>0.33727182203816669</v>
      </c>
    </row>
    <row r="839" spans="4:5" x14ac:dyDescent="0.25">
      <c r="D839" s="189">
        <f t="shared" si="13"/>
        <v>838</v>
      </c>
      <c r="E839" s="192">
        <v>0.35765589571960965</v>
      </c>
    </row>
    <row r="840" spans="4:5" x14ac:dyDescent="0.25">
      <c r="D840" s="189">
        <f t="shared" si="13"/>
        <v>839</v>
      </c>
      <c r="E840" s="192">
        <v>0.35632735565015211</v>
      </c>
    </row>
    <row r="841" spans="4:5" x14ac:dyDescent="0.25">
      <c r="D841" s="189">
        <f t="shared" si="13"/>
        <v>840</v>
      </c>
      <c r="E841" s="192">
        <v>0.95189230540260683</v>
      </c>
    </row>
    <row r="842" spans="4:5" x14ac:dyDescent="0.25">
      <c r="D842" s="189">
        <f t="shared" si="13"/>
        <v>841</v>
      </c>
      <c r="E842" s="192">
        <v>0.55019066272173989</v>
      </c>
    </row>
    <row r="843" spans="4:5" x14ac:dyDescent="0.25">
      <c r="D843" s="189">
        <f t="shared" si="13"/>
        <v>842</v>
      </c>
      <c r="E843" s="192">
        <v>0.95634635961035297</v>
      </c>
    </row>
    <row r="844" spans="4:5" x14ac:dyDescent="0.25">
      <c r="D844" s="189">
        <f t="shared" si="13"/>
        <v>843</v>
      </c>
      <c r="E844" s="192">
        <v>0.80987626227260512</v>
      </c>
    </row>
    <row r="845" spans="4:5" x14ac:dyDescent="0.25">
      <c r="D845" s="189">
        <f t="shared" si="13"/>
        <v>844</v>
      </c>
      <c r="E845" s="192">
        <v>0.42870671396439325</v>
      </c>
    </row>
    <row r="846" spans="4:5" x14ac:dyDescent="0.25">
      <c r="D846" s="189">
        <f t="shared" si="13"/>
        <v>845</v>
      </c>
      <c r="E846" s="192">
        <v>0.46784496974364498</v>
      </c>
    </row>
    <row r="847" spans="4:5" x14ac:dyDescent="0.25">
      <c r="D847" s="189">
        <f t="shared" si="13"/>
        <v>846</v>
      </c>
      <c r="E847" s="192">
        <v>0.46570384398071235</v>
      </c>
    </row>
    <row r="848" spans="4:5" x14ac:dyDescent="0.25">
      <c r="D848" s="189">
        <f t="shared" si="13"/>
        <v>847</v>
      </c>
      <c r="E848" s="192">
        <v>0.44857881000892036</v>
      </c>
    </row>
    <row r="849" spans="4:5" x14ac:dyDescent="0.25">
      <c r="D849" s="189">
        <f t="shared" si="13"/>
        <v>848</v>
      </c>
      <c r="E849" s="192">
        <v>0.43817930777529052</v>
      </c>
    </row>
    <row r="850" spans="4:5" x14ac:dyDescent="0.25">
      <c r="D850" s="189">
        <f t="shared" si="13"/>
        <v>849</v>
      </c>
      <c r="E850" s="192">
        <v>0.38660838470281894</v>
      </c>
    </row>
    <row r="851" spans="4:5" x14ac:dyDescent="0.25">
      <c r="D851" s="189">
        <f t="shared" si="13"/>
        <v>850</v>
      </c>
      <c r="E851" s="192">
        <v>0.37112501580624963</v>
      </c>
    </row>
    <row r="852" spans="4:5" x14ac:dyDescent="0.25">
      <c r="D852" s="189">
        <f t="shared" si="13"/>
        <v>851</v>
      </c>
      <c r="E852" s="192">
        <v>0.38454459514682765</v>
      </c>
    </row>
    <row r="853" spans="4:5" x14ac:dyDescent="0.25">
      <c r="D853" s="189">
        <f t="shared" si="13"/>
        <v>852</v>
      </c>
      <c r="E853" s="192">
        <v>0.5190118826493143</v>
      </c>
    </row>
    <row r="854" spans="4:5" x14ac:dyDescent="0.25">
      <c r="D854" s="189">
        <f t="shared" si="13"/>
        <v>853</v>
      </c>
      <c r="E854" s="192">
        <v>0.53816711226798908</v>
      </c>
    </row>
    <row r="855" spans="4:5" x14ac:dyDescent="0.25">
      <c r="D855" s="189">
        <f t="shared" si="13"/>
        <v>854</v>
      </c>
      <c r="E855" s="192">
        <v>0.59643324480797022</v>
      </c>
    </row>
    <row r="856" spans="4:5" x14ac:dyDescent="0.25">
      <c r="D856" s="189">
        <f t="shared" si="13"/>
        <v>855</v>
      </c>
      <c r="E856" s="192">
        <v>0.5346390335467498</v>
      </c>
    </row>
    <row r="857" spans="4:5" x14ac:dyDescent="0.25">
      <c r="D857" s="189">
        <f t="shared" si="13"/>
        <v>856</v>
      </c>
      <c r="E857" s="192">
        <v>0.72850200396686016</v>
      </c>
    </row>
    <row r="858" spans="4:5" x14ac:dyDescent="0.25">
      <c r="D858" s="189">
        <f t="shared" si="13"/>
        <v>857</v>
      </c>
      <c r="E858" s="192">
        <v>0.40679115229526264</v>
      </c>
    </row>
    <row r="859" spans="4:5" x14ac:dyDescent="0.25">
      <c r="D859" s="189">
        <f t="shared" si="13"/>
        <v>858</v>
      </c>
      <c r="E859" s="192">
        <v>0.47421571078575836</v>
      </c>
    </row>
    <row r="860" spans="4:5" x14ac:dyDescent="0.25">
      <c r="D860" s="189">
        <f t="shared" si="13"/>
        <v>859</v>
      </c>
      <c r="E860" s="192">
        <v>0.45074715919028358</v>
      </c>
    </row>
    <row r="861" spans="4:5" x14ac:dyDescent="0.25">
      <c r="D861" s="189">
        <f t="shared" si="13"/>
        <v>860</v>
      </c>
      <c r="E861" s="192">
        <v>0.35197228368944711</v>
      </c>
    </row>
    <row r="862" spans="4:5" x14ac:dyDescent="0.25">
      <c r="D862" s="189">
        <f t="shared" si="13"/>
        <v>861</v>
      </c>
      <c r="E862" s="192">
        <v>0.50836212211207932</v>
      </c>
    </row>
    <row r="863" spans="4:5" x14ac:dyDescent="0.25">
      <c r="D863" s="189">
        <f t="shared" si="13"/>
        <v>862</v>
      </c>
      <c r="E863" s="192">
        <v>0.40268145240349512</v>
      </c>
    </row>
    <row r="864" spans="4:5" x14ac:dyDescent="0.25">
      <c r="D864" s="189">
        <f t="shared" si="13"/>
        <v>863</v>
      </c>
      <c r="E864" s="192">
        <v>0.36118868799997556</v>
      </c>
    </row>
    <row r="865" spans="4:5" x14ac:dyDescent="0.25">
      <c r="D865" s="189">
        <f t="shared" si="13"/>
        <v>864</v>
      </c>
      <c r="E865" s="192">
        <v>0.44253266465439134</v>
      </c>
    </row>
    <row r="866" spans="4:5" x14ac:dyDescent="0.25">
      <c r="D866" s="189">
        <f t="shared" si="13"/>
        <v>865</v>
      </c>
      <c r="E866" s="192">
        <v>0.71469991701937297</v>
      </c>
    </row>
    <row r="867" spans="4:5" x14ac:dyDescent="0.25">
      <c r="D867" s="189">
        <f t="shared" si="13"/>
        <v>866</v>
      </c>
      <c r="E867" s="192">
        <v>0.51791325134644106</v>
      </c>
    </row>
    <row r="868" spans="4:5" x14ac:dyDescent="0.25">
      <c r="D868" s="189">
        <f t="shared" si="13"/>
        <v>867</v>
      </c>
      <c r="E868" s="192">
        <v>0.91726849903929852</v>
      </c>
    </row>
    <row r="869" spans="4:5" x14ac:dyDescent="0.25">
      <c r="D869" s="189">
        <f t="shared" si="13"/>
        <v>868</v>
      </c>
      <c r="E869" s="192">
        <v>0.72641823014795059</v>
      </c>
    </row>
    <row r="870" spans="4:5" x14ac:dyDescent="0.25">
      <c r="D870" s="189">
        <f t="shared" si="13"/>
        <v>869</v>
      </c>
      <c r="E870" s="192">
        <v>0.51410522143746784</v>
      </c>
    </row>
    <row r="871" spans="4:5" x14ac:dyDescent="0.25">
      <c r="D871" s="189">
        <f t="shared" si="13"/>
        <v>870</v>
      </c>
      <c r="E871" s="192">
        <v>0.37955346785409061</v>
      </c>
    </row>
    <row r="872" spans="4:5" x14ac:dyDescent="0.25">
      <c r="D872" s="189">
        <f t="shared" si="13"/>
        <v>871</v>
      </c>
      <c r="E872" s="192">
        <v>0.4442940383973738</v>
      </c>
    </row>
    <row r="873" spans="4:5" x14ac:dyDescent="0.25">
      <c r="D873" s="189">
        <f t="shared" si="13"/>
        <v>872</v>
      </c>
      <c r="E873" s="192">
        <v>0.49662375473484344</v>
      </c>
    </row>
    <row r="874" spans="4:5" x14ac:dyDescent="0.25">
      <c r="D874" s="189">
        <f t="shared" si="13"/>
        <v>873</v>
      </c>
      <c r="E874" s="192">
        <v>0.95747789910279268</v>
      </c>
    </row>
    <row r="875" spans="4:5" x14ac:dyDescent="0.25">
      <c r="D875" s="189">
        <f t="shared" si="13"/>
        <v>874</v>
      </c>
      <c r="E875" s="192">
        <v>0.52347701391601986</v>
      </c>
    </row>
    <row r="876" spans="4:5" x14ac:dyDescent="0.25">
      <c r="D876" s="189">
        <f t="shared" si="13"/>
        <v>875</v>
      </c>
      <c r="E876" s="192">
        <v>0.55242791659799739</v>
      </c>
    </row>
    <row r="877" spans="4:5" x14ac:dyDescent="0.25">
      <c r="D877" s="189">
        <f t="shared" si="13"/>
        <v>876</v>
      </c>
      <c r="E877" s="192">
        <v>0.56161327953154383</v>
      </c>
    </row>
    <row r="878" spans="4:5" x14ac:dyDescent="0.25">
      <c r="D878" s="189">
        <f t="shared" si="13"/>
        <v>877</v>
      </c>
      <c r="E878" s="192">
        <v>0.55901803135116179</v>
      </c>
    </row>
    <row r="879" spans="4:5" x14ac:dyDescent="0.25">
      <c r="D879" s="189">
        <f t="shared" si="13"/>
        <v>878</v>
      </c>
      <c r="E879" s="192">
        <v>0.80032847017031428</v>
      </c>
    </row>
    <row r="880" spans="4:5" x14ac:dyDescent="0.25">
      <c r="D880" s="189">
        <f t="shared" si="13"/>
        <v>879</v>
      </c>
      <c r="E880" s="192">
        <v>0.74954240091509294</v>
      </c>
    </row>
    <row r="881" spans="4:5" x14ac:dyDescent="0.25">
      <c r="D881" s="189">
        <f t="shared" si="13"/>
        <v>880</v>
      </c>
      <c r="E881" s="192">
        <v>0.36157701167070999</v>
      </c>
    </row>
    <row r="882" spans="4:5" x14ac:dyDescent="0.25">
      <c r="D882" s="189">
        <f t="shared" si="13"/>
        <v>881</v>
      </c>
      <c r="E882" s="192">
        <v>0.50863879482409036</v>
      </c>
    </row>
    <row r="883" spans="4:5" x14ac:dyDescent="0.25">
      <c r="D883" s="189">
        <f t="shared" si="13"/>
        <v>882</v>
      </c>
      <c r="E883" s="192">
        <v>0.37477935063509615</v>
      </c>
    </row>
    <row r="884" spans="4:5" x14ac:dyDescent="0.25">
      <c r="D884" s="189">
        <f t="shared" si="13"/>
        <v>883</v>
      </c>
      <c r="E884" s="192">
        <v>0.45640586840020247</v>
      </c>
    </row>
    <row r="885" spans="4:5" x14ac:dyDescent="0.25">
      <c r="D885" s="189">
        <f t="shared" si="13"/>
        <v>884</v>
      </c>
      <c r="E885" s="192">
        <v>0.61963405158628537</v>
      </c>
    </row>
    <row r="886" spans="4:5" x14ac:dyDescent="0.25">
      <c r="D886" s="189">
        <f t="shared" si="13"/>
        <v>885</v>
      </c>
      <c r="E886" s="192">
        <v>0.53482111104715557</v>
      </c>
    </row>
    <row r="887" spans="4:5" x14ac:dyDescent="0.25">
      <c r="D887" s="189">
        <f t="shared" si="13"/>
        <v>886</v>
      </c>
      <c r="E887" s="192">
        <v>0.49530300798514937</v>
      </c>
    </row>
    <row r="888" spans="4:5" x14ac:dyDescent="0.25">
      <c r="D888" s="189">
        <f t="shared" si="13"/>
        <v>887</v>
      </c>
      <c r="E888" s="192">
        <v>0.93478729721476916</v>
      </c>
    </row>
    <row r="889" spans="4:5" x14ac:dyDescent="0.25">
      <c r="D889" s="189">
        <f t="shared" si="13"/>
        <v>888</v>
      </c>
      <c r="E889" s="192">
        <v>0.66004301676240884</v>
      </c>
    </row>
    <row r="890" spans="4:5" x14ac:dyDescent="0.25">
      <c r="D890" s="189">
        <f t="shared" si="13"/>
        <v>889</v>
      </c>
      <c r="E890" s="192">
        <v>0.39362254590026319</v>
      </c>
    </row>
    <row r="891" spans="4:5" x14ac:dyDescent="0.25">
      <c r="D891" s="189">
        <f t="shared" si="13"/>
        <v>890</v>
      </c>
      <c r="E891" s="192">
        <v>0.61557257079696348</v>
      </c>
    </row>
    <row r="892" spans="4:5" x14ac:dyDescent="0.25">
      <c r="D892" s="189">
        <f t="shared" si="13"/>
        <v>891</v>
      </c>
      <c r="E892" s="192">
        <v>0.45940164601215688</v>
      </c>
    </row>
    <row r="893" spans="4:5" x14ac:dyDescent="0.25">
      <c r="D893" s="189">
        <f t="shared" si="13"/>
        <v>892</v>
      </c>
      <c r="E893" s="192">
        <v>0.59553748803231021</v>
      </c>
    </row>
    <row r="894" spans="4:5" x14ac:dyDescent="0.25">
      <c r="D894" s="189">
        <f t="shared" si="13"/>
        <v>893</v>
      </c>
      <c r="E894" s="192">
        <v>0.40210009227281279</v>
      </c>
    </row>
    <row r="895" spans="4:5" x14ac:dyDescent="0.25">
      <c r="D895" s="189">
        <f t="shared" si="13"/>
        <v>894</v>
      </c>
      <c r="E895" s="192">
        <v>0.33500657843394227</v>
      </c>
    </row>
    <row r="896" spans="4:5" x14ac:dyDescent="0.25">
      <c r="D896" s="189">
        <f t="shared" si="13"/>
        <v>895</v>
      </c>
      <c r="E896" s="192">
        <v>0.51913793999000768</v>
      </c>
    </row>
    <row r="897" spans="4:5" x14ac:dyDescent="0.25">
      <c r="D897" s="189">
        <f t="shared" si="13"/>
        <v>896</v>
      </c>
      <c r="E897" s="192">
        <v>0.48481209579370987</v>
      </c>
    </row>
    <row r="898" spans="4:5" x14ac:dyDescent="0.25">
      <c r="D898" s="189">
        <f t="shared" si="13"/>
        <v>897</v>
      </c>
      <c r="E898" s="192">
        <v>0.60157965130766711</v>
      </c>
    </row>
    <row r="899" spans="4:5" x14ac:dyDescent="0.25">
      <c r="D899" s="189">
        <f t="shared" si="13"/>
        <v>898</v>
      </c>
      <c r="E899" s="192">
        <v>0.42659540334372725</v>
      </c>
    </row>
    <row r="900" spans="4:5" x14ac:dyDescent="0.25">
      <c r="D900" s="189">
        <f t="shared" ref="D900:D963" si="14">D899+1</f>
        <v>899</v>
      </c>
      <c r="E900" s="192">
        <v>0.66569151593623632</v>
      </c>
    </row>
    <row r="901" spans="4:5" x14ac:dyDescent="0.25">
      <c r="D901" s="189">
        <f t="shared" si="14"/>
        <v>900</v>
      </c>
      <c r="E901" s="192">
        <v>0.43814360139889408</v>
      </c>
    </row>
    <row r="902" spans="4:5" x14ac:dyDescent="0.25">
      <c r="D902" s="189">
        <f t="shared" si="14"/>
        <v>901</v>
      </c>
      <c r="E902" s="192">
        <v>0.45335188465043452</v>
      </c>
    </row>
    <row r="903" spans="4:5" x14ac:dyDescent="0.25">
      <c r="D903" s="189">
        <f t="shared" si="14"/>
        <v>902</v>
      </c>
      <c r="E903" s="192">
        <v>0.70685075586621615</v>
      </c>
    </row>
    <row r="904" spans="4:5" x14ac:dyDescent="0.25">
      <c r="D904" s="189">
        <f t="shared" si="14"/>
        <v>903</v>
      </c>
      <c r="E904" s="192">
        <v>0.37989688815847344</v>
      </c>
    </row>
    <row r="905" spans="4:5" x14ac:dyDescent="0.25">
      <c r="D905" s="189">
        <f t="shared" si="14"/>
        <v>904</v>
      </c>
      <c r="E905" s="192">
        <v>0.41852897261494865</v>
      </c>
    </row>
    <row r="906" spans="4:5" x14ac:dyDescent="0.25">
      <c r="D906" s="189">
        <f t="shared" si="14"/>
        <v>905</v>
      </c>
      <c r="E906" s="192">
        <v>0.33877107094934672</v>
      </c>
    </row>
    <row r="907" spans="4:5" x14ac:dyDescent="0.25">
      <c r="D907" s="189">
        <f t="shared" si="14"/>
        <v>906</v>
      </c>
      <c r="E907" s="192">
        <v>0.3418229809535327</v>
      </c>
    </row>
    <row r="908" spans="4:5" x14ac:dyDescent="0.25">
      <c r="D908" s="189">
        <f t="shared" si="14"/>
        <v>907</v>
      </c>
      <c r="E908" s="192">
        <v>0.49548734044314741</v>
      </c>
    </row>
    <row r="909" spans="4:5" x14ac:dyDescent="0.25">
      <c r="D909" s="189">
        <f t="shared" si="14"/>
        <v>908</v>
      </c>
      <c r="E909" s="192">
        <v>0.57957648581285659</v>
      </c>
    </row>
    <row r="910" spans="4:5" x14ac:dyDescent="0.25">
      <c r="D910" s="189">
        <f t="shared" si="14"/>
        <v>909</v>
      </c>
      <c r="E910" s="192">
        <v>0.55097529260049649</v>
      </c>
    </row>
    <row r="911" spans="4:5" x14ac:dyDescent="0.25">
      <c r="D911" s="189">
        <f t="shared" si="14"/>
        <v>910</v>
      </c>
      <c r="E911" s="192">
        <v>0.61577163619876707</v>
      </c>
    </row>
    <row r="912" spans="4:5" x14ac:dyDescent="0.25">
      <c r="D912" s="189">
        <f t="shared" si="14"/>
        <v>911</v>
      </c>
      <c r="E912" s="192">
        <v>0.4526046252494923</v>
      </c>
    </row>
    <row r="913" spans="4:5" x14ac:dyDescent="0.25">
      <c r="D913" s="189">
        <f t="shared" si="14"/>
        <v>912</v>
      </c>
      <c r="E913" s="192">
        <v>0.49290379796253819</v>
      </c>
    </row>
    <row r="914" spans="4:5" x14ac:dyDescent="0.25">
      <c r="D914" s="189">
        <f t="shared" si="14"/>
        <v>913</v>
      </c>
      <c r="E914" s="192">
        <v>0.41178840531980104</v>
      </c>
    </row>
    <row r="915" spans="4:5" x14ac:dyDescent="0.25">
      <c r="D915" s="189">
        <f t="shared" si="14"/>
        <v>914</v>
      </c>
      <c r="E915" s="192">
        <v>0.90210651407178377</v>
      </c>
    </row>
    <row r="916" spans="4:5" x14ac:dyDescent="0.25">
      <c r="D916" s="189">
        <f t="shared" si="14"/>
        <v>915</v>
      </c>
      <c r="E916" s="192">
        <v>0.50954513235580368</v>
      </c>
    </row>
    <row r="917" spans="4:5" x14ac:dyDescent="0.25">
      <c r="D917" s="189">
        <f t="shared" si="14"/>
        <v>916</v>
      </c>
      <c r="E917" s="192">
        <v>0.61039925717224963</v>
      </c>
    </row>
    <row r="918" spans="4:5" x14ac:dyDescent="0.25">
      <c r="D918" s="189">
        <f t="shared" si="14"/>
        <v>917</v>
      </c>
      <c r="E918" s="192">
        <v>0.54698141816992174</v>
      </c>
    </row>
    <row r="919" spans="4:5" x14ac:dyDescent="0.25">
      <c r="D919" s="189">
        <f t="shared" si="14"/>
        <v>918</v>
      </c>
      <c r="E919" s="192">
        <v>0.46490759386635627</v>
      </c>
    </row>
    <row r="920" spans="4:5" x14ac:dyDescent="0.25">
      <c r="D920" s="189">
        <f t="shared" si="14"/>
        <v>919</v>
      </c>
      <c r="E920" s="192">
        <v>0.38583449206505938</v>
      </c>
    </row>
    <row r="921" spans="4:5" x14ac:dyDescent="0.25">
      <c r="D921" s="189">
        <f t="shared" si="14"/>
        <v>920</v>
      </c>
      <c r="E921" s="192">
        <v>0.38155175124823559</v>
      </c>
    </row>
    <row r="922" spans="4:5" x14ac:dyDescent="0.25">
      <c r="D922" s="189">
        <f t="shared" si="14"/>
        <v>921</v>
      </c>
      <c r="E922" s="192">
        <v>0.36543629015529944</v>
      </c>
    </row>
    <row r="923" spans="4:5" x14ac:dyDescent="0.25">
      <c r="D923" s="189">
        <f t="shared" si="14"/>
        <v>922</v>
      </c>
      <c r="E923" s="192">
        <v>0.61385357750375369</v>
      </c>
    </row>
    <row r="924" spans="4:5" x14ac:dyDescent="0.25">
      <c r="D924" s="189">
        <f t="shared" si="14"/>
        <v>923</v>
      </c>
      <c r="E924" s="192">
        <v>0.61940664546432322</v>
      </c>
    </row>
    <row r="925" spans="4:5" x14ac:dyDescent="0.25">
      <c r="D925" s="189">
        <f t="shared" si="14"/>
        <v>924</v>
      </c>
      <c r="E925" s="192">
        <v>0.53306242140276816</v>
      </c>
    </row>
    <row r="926" spans="4:5" x14ac:dyDescent="0.25">
      <c r="D926" s="189">
        <f t="shared" si="14"/>
        <v>925</v>
      </c>
      <c r="E926" s="192">
        <v>0.42214141089552032</v>
      </c>
    </row>
    <row r="927" spans="4:5" x14ac:dyDescent="0.25">
      <c r="D927" s="189">
        <f t="shared" si="14"/>
        <v>926</v>
      </c>
      <c r="E927" s="192">
        <v>0.52600889200592915</v>
      </c>
    </row>
    <row r="928" spans="4:5" x14ac:dyDescent="0.25">
      <c r="D928" s="189">
        <f t="shared" si="14"/>
        <v>927</v>
      </c>
      <c r="E928" s="192">
        <v>0.95997257745576581</v>
      </c>
    </row>
    <row r="929" spans="4:5" x14ac:dyDescent="0.25">
      <c r="D929" s="189">
        <f t="shared" si="14"/>
        <v>928</v>
      </c>
      <c r="E929" s="192">
        <v>0.33425799660097005</v>
      </c>
    </row>
    <row r="930" spans="4:5" x14ac:dyDescent="0.25">
      <c r="D930" s="189">
        <f t="shared" si="14"/>
        <v>929</v>
      </c>
      <c r="E930" s="192">
        <v>0.34480339128073706</v>
      </c>
    </row>
    <row r="931" spans="4:5" x14ac:dyDescent="0.25">
      <c r="D931" s="189">
        <f t="shared" si="14"/>
        <v>930</v>
      </c>
      <c r="E931" s="192">
        <v>0.59381756885141324</v>
      </c>
    </row>
    <row r="932" spans="4:5" x14ac:dyDescent="0.25">
      <c r="D932" s="189">
        <f t="shared" si="14"/>
        <v>931</v>
      </c>
      <c r="E932" s="192">
        <v>0.67977469826442805</v>
      </c>
    </row>
    <row r="933" spans="4:5" x14ac:dyDescent="0.25">
      <c r="D933" s="189">
        <f t="shared" si="14"/>
        <v>932</v>
      </c>
      <c r="E933" s="192">
        <v>0.47894538497570605</v>
      </c>
    </row>
    <row r="934" spans="4:5" x14ac:dyDescent="0.25">
      <c r="D934" s="189">
        <f t="shared" si="14"/>
        <v>933</v>
      </c>
      <c r="E934" s="192">
        <v>0.37098513033266606</v>
      </c>
    </row>
    <row r="935" spans="4:5" x14ac:dyDescent="0.25">
      <c r="D935" s="189">
        <f t="shared" si="14"/>
        <v>934</v>
      </c>
      <c r="E935" s="192">
        <v>0.62912174732930104</v>
      </c>
    </row>
    <row r="936" spans="4:5" x14ac:dyDescent="0.25">
      <c r="D936" s="189">
        <f t="shared" si="14"/>
        <v>935</v>
      </c>
      <c r="E936" s="192">
        <v>0.40380592125377018</v>
      </c>
    </row>
    <row r="937" spans="4:5" x14ac:dyDescent="0.25">
      <c r="D937" s="189">
        <f t="shared" si="14"/>
        <v>936</v>
      </c>
      <c r="E937" s="192">
        <v>0.46142016793479784</v>
      </c>
    </row>
    <row r="938" spans="4:5" x14ac:dyDescent="0.25">
      <c r="D938" s="189">
        <f t="shared" si="14"/>
        <v>937</v>
      </c>
      <c r="E938" s="192">
        <v>0.3695516602074439</v>
      </c>
    </row>
    <row r="939" spans="4:5" x14ac:dyDescent="0.25">
      <c r="D939" s="189">
        <f t="shared" si="14"/>
        <v>938</v>
      </c>
      <c r="E939" s="192">
        <v>0.42280208234457828</v>
      </c>
    </row>
    <row r="940" spans="4:5" x14ac:dyDescent="0.25">
      <c r="D940" s="189">
        <f t="shared" si="14"/>
        <v>939</v>
      </c>
      <c r="E940" s="192">
        <v>0.39668168780456631</v>
      </c>
    </row>
    <row r="941" spans="4:5" x14ac:dyDescent="0.25">
      <c r="D941" s="189">
        <f t="shared" si="14"/>
        <v>940</v>
      </c>
      <c r="E941" s="192">
        <v>0.59998505685349246</v>
      </c>
    </row>
    <row r="942" spans="4:5" x14ac:dyDescent="0.25">
      <c r="D942" s="189">
        <f t="shared" si="14"/>
        <v>941</v>
      </c>
      <c r="E942" s="192">
        <v>0.71516617210259459</v>
      </c>
    </row>
    <row r="943" spans="4:5" x14ac:dyDescent="0.25">
      <c r="D943" s="189">
        <f t="shared" si="14"/>
        <v>942</v>
      </c>
      <c r="E943" s="192">
        <v>0.85650277477240733</v>
      </c>
    </row>
    <row r="944" spans="4:5" x14ac:dyDescent="0.25">
      <c r="D944" s="189">
        <f t="shared" si="14"/>
        <v>943</v>
      </c>
      <c r="E944" s="192">
        <v>0.36131606102097819</v>
      </c>
    </row>
    <row r="945" spans="4:5" x14ac:dyDescent="0.25">
      <c r="D945" s="189">
        <f t="shared" si="14"/>
        <v>944</v>
      </c>
      <c r="E945" s="192">
        <v>0.48887504585246727</v>
      </c>
    </row>
    <row r="946" spans="4:5" x14ac:dyDescent="0.25">
      <c r="D946" s="189">
        <f t="shared" si="14"/>
        <v>945</v>
      </c>
      <c r="E946" s="192">
        <v>0.56257975138280858</v>
      </c>
    </row>
    <row r="947" spans="4:5" x14ac:dyDescent="0.25">
      <c r="D947" s="189">
        <f t="shared" si="14"/>
        <v>946</v>
      </c>
      <c r="E947" s="192">
        <v>0.36895984229495415</v>
      </c>
    </row>
    <row r="948" spans="4:5" x14ac:dyDescent="0.25">
      <c r="D948" s="189">
        <f t="shared" si="14"/>
        <v>947</v>
      </c>
      <c r="E948" s="192">
        <v>0.58639945477540556</v>
      </c>
    </row>
    <row r="949" spans="4:5" x14ac:dyDescent="0.25">
      <c r="D949" s="189">
        <f t="shared" si="14"/>
        <v>948</v>
      </c>
      <c r="E949" s="192">
        <v>0.430028094193181</v>
      </c>
    </row>
    <row r="950" spans="4:5" x14ac:dyDescent="0.25">
      <c r="D950" s="189">
        <f t="shared" si="14"/>
        <v>949</v>
      </c>
      <c r="E950" s="192">
        <v>0.37885130175431331</v>
      </c>
    </row>
    <row r="951" spans="4:5" x14ac:dyDescent="0.25">
      <c r="D951" s="189">
        <f t="shared" si="14"/>
        <v>950</v>
      </c>
      <c r="E951" s="192">
        <v>0.4746442321942137</v>
      </c>
    </row>
    <row r="952" spans="4:5" x14ac:dyDescent="0.25">
      <c r="D952" s="189">
        <f t="shared" si="14"/>
        <v>951</v>
      </c>
      <c r="E952" s="192">
        <v>0.48669950357027936</v>
      </c>
    </row>
    <row r="953" spans="4:5" x14ac:dyDescent="0.25">
      <c r="D953" s="189">
        <f t="shared" si="14"/>
        <v>952</v>
      </c>
      <c r="E953" s="192">
        <v>0.34695850601625317</v>
      </c>
    </row>
    <row r="954" spans="4:5" x14ac:dyDescent="0.25">
      <c r="D954" s="189">
        <f t="shared" si="14"/>
        <v>953</v>
      </c>
      <c r="E954" s="192">
        <v>0.90932894991100222</v>
      </c>
    </row>
    <row r="955" spans="4:5" x14ac:dyDescent="0.25">
      <c r="D955" s="189">
        <f t="shared" si="14"/>
        <v>954</v>
      </c>
      <c r="E955" s="192">
        <v>0.87251560911072612</v>
      </c>
    </row>
    <row r="956" spans="4:5" x14ac:dyDescent="0.25">
      <c r="D956" s="189">
        <f t="shared" si="14"/>
        <v>955</v>
      </c>
      <c r="E956" s="192">
        <v>0.45539151534918609</v>
      </c>
    </row>
    <row r="957" spans="4:5" x14ac:dyDescent="0.25">
      <c r="D957" s="189">
        <f t="shared" si="14"/>
        <v>956</v>
      </c>
      <c r="E957" s="192">
        <v>0.55231628308140945</v>
      </c>
    </row>
    <row r="958" spans="4:5" x14ac:dyDescent="0.25">
      <c r="D958" s="189">
        <f t="shared" si="14"/>
        <v>957</v>
      </c>
      <c r="E958" s="192">
        <v>0.59524633981158559</v>
      </c>
    </row>
    <row r="959" spans="4:5" x14ac:dyDescent="0.25">
      <c r="D959" s="189">
        <f t="shared" si="14"/>
        <v>958</v>
      </c>
      <c r="E959" s="192">
        <v>0.37497049548702366</v>
      </c>
    </row>
    <row r="960" spans="4:5" x14ac:dyDescent="0.25">
      <c r="D960" s="189">
        <f t="shared" si="14"/>
        <v>959</v>
      </c>
      <c r="E960" s="192">
        <v>0.44919817690728281</v>
      </c>
    </row>
    <row r="961" spans="4:5" x14ac:dyDescent="0.25">
      <c r="D961" s="189">
        <f t="shared" si="14"/>
        <v>960</v>
      </c>
      <c r="E961" s="192">
        <v>0.54582216183731558</v>
      </c>
    </row>
    <row r="962" spans="4:5" x14ac:dyDescent="0.25">
      <c r="D962" s="189">
        <f t="shared" si="14"/>
        <v>961</v>
      </c>
      <c r="E962" s="192">
        <v>0.77309998037164684</v>
      </c>
    </row>
    <row r="963" spans="4:5" x14ac:dyDescent="0.25">
      <c r="D963" s="189">
        <f t="shared" si="14"/>
        <v>962</v>
      </c>
      <c r="E963" s="192">
        <v>0.46881465749825885</v>
      </c>
    </row>
    <row r="964" spans="4:5" x14ac:dyDescent="0.25">
      <c r="D964" s="189">
        <f t="shared" ref="D964:D1001" si="15">D963+1</f>
        <v>963</v>
      </c>
      <c r="E964" s="192">
        <v>0.89794282855001928</v>
      </c>
    </row>
    <row r="965" spans="4:5" x14ac:dyDescent="0.25">
      <c r="D965" s="189">
        <f t="shared" si="15"/>
        <v>964</v>
      </c>
      <c r="E965" s="192">
        <v>0.98162690762555826</v>
      </c>
    </row>
    <row r="966" spans="4:5" x14ac:dyDescent="0.25">
      <c r="D966" s="189">
        <f t="shared" si="15"/>
        <v>965</v>
      </c>
      <c r="E966" s="192">
        <v>0.87156717986051802</v>
      </c>
    </row>
    <row r="967" spans="4:5" x14ac:dyDescent="0.25">
      <c r="D967" s="189">
        <f t="shared" si="15"/>
        <v>966</v>
      </c>
      <c r="E967" s="192">
        <v>0.49647366456923264</v>
      </c>
    </row>
    <row r="968" spans="4:5" x14ac:dyDescent="0.25">
      <c r="D968" s="189">
        <f t="shared" si="15"/>
        <v>967</v>
      </c>
      <c r="E968" s="192">
        <v>0.94184527131037665</v>
      </c>
    </row>
    <row r="969" spans="4:5" x14ac:dyDescent="0.25">
      <c r="D969" s="189">
        <f t="shared" si="15"/>
        <v>968</v>
      </c>
      <c r="E969" s="192">
        <v>0.35161325304799756</v>
      </c>
    </row>
    <row r="970" spans="4:5" x14ac:dyDescent="0.25">
      <c r="D970" s="189">
        <f t="shared" si="15"/>
        <v>969</v>
      </c>
      <c r="E970" s="192">
        <v>0.78272005829364111</v>
      </c>
    </row>
    <row r="971" spans="4:5" x14ac:dyDescent="0.25">
      <c r="D971" s="189">
        <f t="shared" si="15"/>
        <v>970</v>
      </c>
      <c r="E971" s="192">
        <v>0.36425043518991329</v>
      </c>
    </row>
    <row r="972" spans="4:5" x14ac:dyDescent="0.25">
      <c r="D972" s="189">
        <f t="shared" si="15"/>
        <v>971</v>
      </c>
      <c r="E972" s="192">
        <v>0.73259962315732619</v>
      </c>
    </row>
    <row r="973" spans="4:5" x14ac:dyDescent="0.25">
      <c r="D973" s="189">
        <f t="shared" si="15"/>
        <v>972</v>
      </c>
      <c r="E973" s="192">
        <v>0.64393105449862564</v>
      </c>
    </row>
    <row r="974" spans="4:5" x14ac:dyDescent="0.25">
      <c r="D974" s="189">
        <f t="shared" si="15"/>
        <v>973</v>
      </c>
      <c r="E974" s="192">
        <v>0.39692311841781575</v>
      </c>
    </row>
    <row r="975" spans="4:5" x14ac:dyDescent="0.25">
      <c r="D975" s="189">
        <f t="shared" si="15"/>
        <v>974</v>
      </c>
      <c r="E975" s="192">
        <v>0.61966409566374181</v>
      </c>
    </row>
    <row r="976" spans="4:5" x14ac:dyDescent="0.25">
      <c r="D976" s="189">
        <f t="shared" si="15"/>
        <v>975</v>
      </c>
      <c r="E976" s="192">
        <v>0.45529680241112597</v>
      </c>
    </row>
    <row r="977" spans="4:5" x14ac:dyDescent="0.25">
      <c r="D977" s="189">
        <f t="shared" si="15"/>
        <v>976</v>
      </c>
      <c r="E977" s="192">
        <v>0.8502209185302384</v>
      </c>
    </row>
    <row r="978" spans="4:5" x14ac:dyDescent="0.25">
      <c r="D978" s="189">
        <f t="shared" si="15"/>
        <v>977</v>
      </c>
      <c r="E978" s="192">
        <v>0.471122061080334</v>
      </c>
    </row>
    <row r="979" spans="4:5" x14ac:dyDescent="0.25">
      <c r="D979" s="189">
        <f t="shared" si="15"/>
        <v>978</v>
      </c>
      <c r="E979" s="192">
        <v>0.69924671941130923</v>
      </c>
    </row>
    <row r="980" spans="4:5" x14ac:dyDescent="0.25">
      <c r="D980" s="189">
        <f t="shared" si="15"/>
        <v>979</v>
      </c>
      <c r="E980" s="192">
        <v>0.37096394998538673</v>
      </c>
    </row>
    <row r="981" spans="4:5" x14ac:dyDescent="0.25">
      <c r="D981" s="189">
        <f t="shared" si="15"/>
        <v>980</v>
      </c>
      <c r="E981" s="192">
        <v>0.47022050164691992</v>
      </c>
    </row>
    <row r="982" spans="4:5" x14ac:dyDescent="0.25">
      <c r="D982" s="189">
        <f t="shared" si="15"/>
        <v>981</v>
      </c>
      <c r="E982" s="192">
        <v>0.35354891594367599</v>
      </c>
    </row>
    <row r="983" spans="4:5" x14ac:dyDescent="0.25">
      <c r="D983" s="189">
        <f t="shared" si="15"/>
        <v>982</v>
      </c>
      <c r="E983" s="192">
        <v>0.57659298037235973</v>
      </c>
    </row>
    <row r="984" spans="4:5" x14ac:dyDescent="0.25">
      <c r="D984" s="189">
        <f t="shared" si="15"/>
        <v>983</v>
      </c>
      <c r="E984" s="192">
        <v>0.34801307301363826</v>
      </c>
    </row>
    <row r="985" spans="4:5" x14ac:dyDescent="0.25">
      <c r="D985" s="189">
        <f t="shared" si="15"/>
        <v>984</v>
      </c>
      <c r="E985" s="192">
        <v>0.6736348103935339</v>
      </c>
    </row>
    <row r="986" spans="4:5" x14ac:dyDescent="0.25">
      <c r="D986" s="189">
        <f t="shared" si="15"/>
        <v>985</v>
      </c>
      <c r="E986" s="192">
        <v>0.94441846485749981</v>
      </c>
    </row>
    <row r="987" spans="4:5" x14ac:dyDescent="0.25">
      <c r="D987" s="189">
        <f t="shared" si="15"/>
        <v>986</v>
      </c>
      <c r="E987" s="192">
        <v>0.43831644133092046</v>
      </c>
    </row>
    <row r="988" spans="4:5" x14ac:dyDescent="0.25">
      <c r="D988" s="189">
        <f t="shared" si="15"/>
        <v>987</v>
      </c>
      <c r="E988" s="192">
        <v>0.47627816186781596</v>
      </c>
    </row>
    <row r="989" spans="4:5" x14ac:dyDescent="0.25">
      <c r="D989" s="189">
        <f t="shared" si="15"/>
        <v>988</v>
      </c>
      <c r="E989" s="192">
        <v>0.3904795984029894</v>
      </c>
    </row>
    <row r="990" spans="4:5" x14ac:dyDescent="0.25">
      <c r="D990" s="189">
        <f t="shared" si="15"/>
        <v>989</v>
      </c>
      <c r="E990" s="192">
        <v>0.58425217530301876</v>
      </c>
    </row>
    <row r="991" spans="4:5" x14ac:dyDescent="0.25">
      <c r="D991" s="189">
        <f t="shared" si="15"/>
        <v>990</v>
      </c>
      <c r="E991" s="192">
        <v>0.37312605645237051</v>
      </c>
    </row>
    <row r="992" spans="4:5" x14ac:dyDescent="0.25">
      <c r="D992" s="189">
        <f t="shared" si="15"/>
        <v>991</v>
      </c>
      <c r="E992" s="192">
        <v>0.44593780804411498</v>
      </c>
    </row>
    <row r="993" spans="4:5" x14ac:dyDescent="0.25">
      <c r="D993" s="189">
        <f t="shared" si="15"/>
        <v>992</v>
      </c>
      <c r="E993" s="192">
        <v>0.36727151826509269</v>
      </c>
    </row>
    <row r="994" spans="4:5" x14ac:dyDescent="0.25">
      <c r="D994" s="189">
        <f t="shared" si="15"/>
        <v>993</v>
      </c>
      <c r="E994" s="192">
        <v>0.34225500767254124</v>
      </c>
    </row>
    <row r="995" spans="4:5" x14ac:dyDescent="0.25">
      <c r="D995" s="189">
        <f t="shared" si="15"/>
        <v>994</v>
      </c>
      <c r="E995" s="192">
        <v>0.35283992547429394</v>
      </c>
    </row>
    <row r="996" spans="4:5" x14ac:dyDescent="0.25">
      <c r="D996" s="189">
        <f t="shared" si="15"/>
        <v>995</v>
      </c>
      <c r="E996" s="192">
        <v>0.39053087045174595</v>
      </c>
    </row>
    <row r="997" spans="4:5" x14ac:dyDescent="0.25">
      <c r="D997" s="189">
        <f t="shared" si="15"/>
        <v>996</v>
      </c>
      <c r="E997" s="192">
        <v>0.8454516949359846</v>
      </c>
    </row>
    <row r="998" spans="4:5" x14ac:dyDescent="0.25">
      <c r="D998" s="189">
        <f t="shared" si="15"/>
        <v>997</v>
      </c>
      <c r="E998" s="192">
        <v>0.37470880625589686</v>
      </c>
    </row>
    <row r="999" spans="4:5" x14ac:dyDescent="0.25">
      <c r="D999" s="189">
        <f t="shared" si="15"/>
        <v>998</v>
      </c>
      <c r="E999" s="192">
        <v>0.58256495673404018</v>
      </c>
    </row>
    <row r="1000" spans="4:5" x14ac:dyDescent="0.25">
      <c r="D1000" s="189">
        <f t="shared" si="15"/>
        <v>999</v>
      </c>
      <c r="E1000" s="192">
        <v>0.42802862930103336</v>
      </c>
    </row>
    <row r="1001" spans="4:5" x14ac:dyDescent="0.25">
      <c r="D1001" s="190">
        <f t="shared" si="15"/>
        <v>1000</v>
      </c>
      <c r="E1001" s="193">
        <v>0.33542199209697937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60C6-55DD-4394-8828-FCA45FB66895}">
  <dimension ref="A1:H1001"/>
  <sheetViews>
    <sheetView workbookViewId="0">
      <selection activeCell="B1" sqref="B1"/>
    </sheetView>
  </sheetViews>
  <sheetFormatPr defaultRowHeight="12.5" x14ac:dyDescent="0.25"/>
  <cols>
    <col min="1" max="1" width="13" style="186" bestFit="1" customWidth="1"/>
    <col min="2" max="16384" width="8.7265625" style="186"/>
  </cols>
  <sheetData>
    <row r="1" spans="1:8" x14ac:dyDescent="0.25">
      <c r="A1" s="206" t="s">
        <v>22</v>
      </c>
      <c r="B1" s="207">
        <f ca="1">RAND()</f>
        <v>8.1594290631238464E-2</v>
      </c>
      <c r="E1" s="187">
        <f ca="1">B3</f>
        <v>0.39885928874117771</v>
      </c>
    </row>
    <row r="2" spans="1:8" x14ac:dyDescent="0.25">
      <c r="A2" s="185" t="s">
        <v>254</v>
      </c>
      <c r="B2" s="186">
        <f ca="1">(B1*(0.25-0))</f>
        <v>2.0398572657809616E-2</v>
      </c>
      <c r="D2" s="188">
        <v>1</v>
      </c>
      <c r="E2" s="191">
        <v>0.39875513567835463</v>
      </c>
      <c r="H2" s="185"/>
    </row>
    <row r="3" spans="1:8" x14ac:dyDescent="0.25">
      <c r="A3" s="206" t="s">
        <v>255</v>
      </c>
      <c r="B3" s="207">
        <f ca="1">EXP(-0.5*B2*B2)/SQRT(2*PI())</f>
        <v>0.39885928874117771</v>
      </c>
      <c r="D3" s="189">
        <f>D2+1</f>
        <v>2</v>
      </c>
      <c r="E3" s="192">
        <v>0.38795134992430352</v>
      </c>
    </row>
    <row r="4" spans="1:8" x14ac:dyDescent="0.25">
      <c r="A4" s="206" t="s">
        <v>253</v>
      </c>
      <c r="B4" s="207">
        <f>0.5+SUM(E2:E1001)*(0.25-0)/1000</f>
        <v>0.59876317485092079</v>
      </c>
      <c r="D4" s="189">
        <f t="shared" ref="D4:D67" si="0">D3+1</f>
        <v>3</v>
      </c>
      <c r="E4" s="192">
        <v>0.39874783805659897</v>
      </c>
    </row>
    <row r="5" spans="1:8" x14ac:dyDescent="0.25">
      <c r="D5" s="189">
        <f t="shared" si="0"/>
        <v>4</v>
      </c>
      <c r="E5" s="192">
        <v>0.387656199162763</v>
      </c>
    </row>
    <row r="6" spans="1:8" x14ac:dyDescent="0.25">
      <c r="D6" s="189">
        <f t="shared" si="0"/>
        <v>5</v>
      </c>
      <c r="E6" s="192">
        <v>0.39137165983260025</v>
      </c>
    </row>
    <row r="7" spans="1:8" x14ac:dyDescent="0.25">
      <c r="D7" s="189">
        <f t="shared" si="0"/>
        <v>6</v>
      </c>
      <c r="E7" s="192">
        <v>0.39340031148314725</v>
      </c>
    </row>
    <row r="8" spans="1:8" x14ac:dyDescent="0.25">
      <c r="D8" s="189">
        <f t="shared" si="0"/>
        <v>7</v>
      </c>
      <c r="E8" s="192">
        <v>0.39058273424782253</v>
      </c>
    </row>
    <row r="9" spans="1:8" x14ac:dyDescent="0.25">
      <c r="D9" s="189">
        <f t="shared" si="0"/>
        <v>8</v>
      </c>
      <c r="E9" s="192">
        <v>0.39754516099986009</v>
      </c>
    </row>
    <row r="10" spans="1:8" x14ac:dyDescent="0.25">
      <c r="D10" s="189">
        <f t="shared" si="0"/>
        <v>9</v>
      </c>
      <c r="E10" s="192">
        <v>0.39755552280597461</v>
      </c>
    </row>
    <row r="11" spans="1:8" x14ac:dyDescent="0.25">
      <c r="D11" s="189">
        <f t="shared" si="0"/>
        <v>10</v>
      </c>
      <c r="E11" s="192">
        <v>0.3980171789937379</v>
      </c>
    </row>
    <row r="12" spans="1:8" x14ac:dyDescent="0.25">
      <c r="D12" s="189">
        <f t="shared" si="0"/>
        <v>11</v>
      </c>
      <c r="E12" s="192">
        <v>0.39433389320800355</v>
      </c>
    </row>
    <row r="13" spans="1:8" x14ac:dyDescent="0.25">
      <c r="D13" s="189">
        <f t="shared" si="0"/>
        <v>12</v>
      </c>
      <c r="E13" s="192">
        <v>0.3950373330453929</v>
      </c>
    </row>
    <row r="14" spans="1:8" x14ac:dyDescent="0.25">
      <c r="D14" s="189">
        <f t="shared" si="0"/>
        <v>13</v>
      </c>
      <c r="E14" s="192">
        <v>0.39650691087003365</v>
      </c>
    </row>
    <row r="15" spans="1:8" x14ac:dyDescent="0.25">
      <c r="D15" s="189">
        <f t="shared" si="0"/>
        <v>14</v>
      </c>
      <c r="E15" s="192">
        <v>0.38933449213158822</v>
      </c>
    </row>
    <row r="16" spans="1:8" x14ac:dyDescent="0.25">
      <c r="D16" s="189">
        <f t="shared" si="0"/>
        <v>15</v>
      </c>
      <c r="E16" s="192">
        <v>0.39225438410395491</v>
      </c>
    </row>
    <row r="17" spans="4:5" x14ac:dyDescent="0.25">
      <c r="D17" s="189">
        <f t="shared" si="0"/>
        <v>16</v>
      </c>
      <c r="E17" s="192">
        <v>0.39873925232804314</v>
      </c>
    </row>
    <row r="18" spans="4:5" x14ac:dyDescent="0.25">
      <c r="D18" s="189">
        <f t="shared" si="0"/>
        <v>17</v>
      </c>
      <c r="E18" s="192">
        <v>0.39241335846214004</v>
      </c>
    </row>
    <row r="19" spans="4:5" x14ac:dyDescent="0.25">
      <c r="D19" s="189">
        <f t="shared" si="0"/>
        <v>18</v>
      </c>
      <c r="E19" s="192">
        <v>0.39170530740159015</v>
      </c>
    </row>
    <row r="20" spans="4:5" x14ac:dyDescent="0.25">
      <c r="D20" s="189">
        <f t="shared" si="0"/>
        <v>19</v>
      </c>
      <c r="E20" s="192">
        <v>0.39720790547224194</v>
      </c>
    </row>
    <row r="21" spans="4:5" x14ac:dyDescent="0.25">
      <c r="D21" s="189">
        <f t="shared" si="0"/>
        <v>20</v>
      </c>
      <c r="E21" s="192">
        <v>0.39246217054734744</v>
      </c>
    </row>
    <row r="22" spans="4:5" x14ac:dyDescent="0.25">
      <c r="D22" s="189">
        <f t="shared" si="0"/>
        <v>21</v>
      </c>
      <c r="E22" s="192">
        <v>0.39844993508901877</v>
      </c>
    </row>
    <row r="23" spans="4:5" x14ac:dyDescent="0.25">
      <c r="D23" s="189">
        <f t="shared" si="0"/>
        <v>22</v>
      </c>
      <c r="E23" s="192">
        <v>0.39709205325625513</v>
      </c>
    </row>
    <row r="24" spans="4:5" x14ac:dyDescent="0.25">
      <c r="D24" s="189">
        <f t="shared" si="0"/>
        <v>23</v>
      </c>
      <c r="E24" s="192">
        <v>0.38711657930219201</v>
      </c>
    </row>
    <row r="25" spans="4:5" x14ac:dyDescent="0.25">
      <c r="D25" s="189">
        <f t="shared" si="0"/>
        <v>24</v>
      </c>
      <c r="E25" s="192">
        <v>0.38827277321995968</v>
      </c>
    </row>
    <row r="26" spans="4:5" x14ac:dyDescent="0.25">
      <c r="D26" s="189">
        <f t="shared" si="0"/>
        <v>25</v>
      </c>
      <c r="E26" s="192">
        <v>0.39777358687916914</v>
      </c>
    </row>
    <row r="27" spans="4:5" x14ac:dyDescent="0.25">
      <c r="D27" s="189">
        <f t="shared" si="0"/>
        <v>26</v>
      </c>
      <c r="E27" s="192">
        <v>0.39284568344183646</v>
      </c>
    </row>
    <row r="28" spans="4:5" x14ac:dyDescent="0.25">
      <c r="D28" s="189">
        <f t="shared" si="0"/>
        <v>27</v>
      </c>
      <c r="E28" s="192">
        <v>0.39539565725597775</v>
      </c>
    </row>
    <row r="29" spans="4:5" x14ac:dyDescent="0.25">
      <c r="D29" s="189">
        <f t="shared" si="0"/>
        <v>28</v>
      </c>
      <c r="E29" s="192">
        <v>0.39672063153858056</v>
      </c>
    </row>
    <row r="30" spans="4:5" x14ac:dyDescent="0.25">
      <c r="D30" s="189">
        <f t="shared" si="0"/>
        <v>29</v>
      </c>
      <c r="E30" s="192">
        <v>0.39893582855103715</v>
      </c>
    </row>
    <row r="31" spans="4:5" x14ac:dyDescent="0.25">
      <c r="D31" s="189">
        <f t="shared" si="0"/>
        <v>30</v>
      </c>
      <c r="E31" s="192">
        <v>0.39842919874669264</v>
      </c>
    </row>
    <row r="32" spans="4:5" x14ac:dyDescent="0.25">
      <c r="D32" s="189">
        <f t="shared" si="0"/>
        <v>31</v>
      </c>
      <c r="E32" s="192">
        <v>0.39612869729135602</v>
      </c>
    </row>
    <row r="33" spans="4:5" x14ac:dyDescent="0.25">
      <c r="D33" s="189">
        <f t="shared" si="0"/>
        <v>32</v>
      </c>
      <c r="E33" s="192">
        <v>0.39325208444352883</v>
      </c>
    </row>
    <row r="34" spans="4:5" x14ac:dyDescent="0.25">
      <c r="D34" s="189">
        <f t="shared" si="0"/>
        <v>33</v>
      </c>
      <c r="E34" s="192">
        <v>0.39893795177864588</v>
      </c>
    </row>
    <row r="35" spans="4:5" x14ac:dyDescent="0.25">
      <c r="D35" s="189">
        <f t="shared" si="0"/>
        <v>34</v>
      </c>
      <c r="E35" s="192">
        <v>0.39307421005168097</v>
      </c>
    </row>
    <row r="36" spans="4:5" x14ac:dyDescent="0.25">
      <c r="D36" s="189">
        <f t="shared" si="0"/>
        <v>35</v>
      </c>
      <c r="E36" s="192">
        <v>0.39497337970724805</v>
      </c>
    </row>
    <row r="37" spans="4:5" x14ac:dyDescent="0.25">
      <c r="D37" s="189">
        <f t="shared" si="0"/>
        <v>36</v>
      </c>
      <c r="E37" s="192">
        <v>0.39886297538655308</v>
      </c>
    </row>
    <row r="38" spans="4:5" x14ac:dyDescent="0.25">
      <c r="D38" s="189">
        <f t="shared" si="0"/>
        <v>37</v>
      </c>
      <c r="E38" s="192">
        <v>0.38831114768938163</v>
      </c>
    </row>
    <row r="39" spans="4:5" x14ac:dyDescent="0.25">
      <c r="D39" s="189">
        <f t="shared" si="0"/>
        <v>38</v>
      </c>
      <c r="E39" s="192">
        <v>0.39637331052479763</v>
      </c>
    </row>
    <row r="40" spans="4:5" x14ac:dyDescent="0.25">
      <c r="D40" s="189">
        <f t="shared" si="0"/>
        <v>39</v>
      </c>
      <c r="E40" s="192">
        <v>0.39093040311713856</v>
      </c>
    </row>
    <row r="41" spans="4:5" x14ac:dyDescent="0.25">
      <c r="D41" s="189">
        <f t="shared" si="0"/>
        <v>40</v>
      </c>
      <c r="E41" s="192">
        <v>0.39535009126913662</v>
      </c>
    </row>
    <row r="42" spans="4:5" x14ac:dyDescent="0.25">
      <c r="D42" s="189">
        <f t="shared" si="0"/>
        <v>41</v>
      </c>
      <c r="E42" s="192">
        <v>0.38766306679295826</v>
      </c>
    </row>
    <row r="43" spans="4:5" x14ac:dyDescent="0.25">
      <c r="D43" s="189">
        <f t="shared" si="0"/>
        <v>42</v>
      </c>
      <c r="E43" s="192">
        <v>0.39892551317007047</v>
      </c>
    </row>
    <row r="44" spans="4:5" x14ac:dyDescent="0.25">
      <c r="D44" s="189">
        <f t="shared" si="0"/>
        <v>43</v>
      </c>
      <c r="E44" s="192">
        <v>0.39778739127787466</v>
      </c>
    </row>
    <row r="45" spans="4:5" x14ac:dyDescent="0.25">
      <c r="D45" s="189">
        <f t="shared" si="0"/>
        <v>44</v>
      </c>
      <c r="E45" s="192">
        <v>0.39874573475391784</v>
      </c>
    </row>
    <row r="46" spans="4:5" x14ac:dyDescent="0.25">
      <c r="D46" s="189">
        <f t="shared" si="0"/>
        <v>45</v>
      </c>
      <c r="E46" s="192">
        <v>0.39502384046526179</v>
      </c>
    </row>
    <row r="47" spans="4:5" x14ac:dyDescent="0.25">
      <c r="D47" s="189">
        <f t="shared" si="0"/>
        <v>46</v>
      </c>
      <c r="E47" s="192">
        <v>0.3890397455339677</v>
      </c>
    </row>
    <row r="48" spans="4:5" x14ac:dyDescent="0.25">
      <c r="D48" s="189">
        <f t="shared" si="0"/>
        <v>47</v>
      </c>
      <c r="E48" s="192">
        <v>0.39190096813781583</v>
      </c>
    </row>
    <row r="49" spans="4:5" x14ac:dyDescent="0.25">
      <c r="D49" s="189">
        <f t="shared" si="0"/>
        <v>48</v>
      </c>
      <c r="E49" s="192">
        <v>0.39525564903589572</v>
      </c>
    </row>
    <row r="50" spans="4:5" x14ac:dyDescent="0.25">
      <c r="D50" s="189">
        <f t="shared" si="0"/>
        <v>49</v>
      </c>
      <c r="E50" s="192">
        <v>0.39832593212017753</v>
      </c>
    </row>
    <row r="51" spans="4:5" x14ac:dyDescent="0.25">
      <c r="D51" s="189">
        <f t="shared" si="0"/>
        <v>50</v>
      </c>
      <c r="E51" s="192">
        <v>0.39609469300480998</v>
      </c>
    </row>
    <row r="52" spans="4:5" x14ac:dyDescent="0.25">
      <c r="D52" s="189">
        <f t="shared" si="0"/>
        <v>51</v>
      </c>
      <c r="E52" s="192">
        <v>0.39187910261106712</v>
      </c>
    </row>
    <row r="53" spans="4:5" x14ac:dyDescent="0.25">
      <c r="D53" s="189">
        <f t="shared" si="0"/>
        <v>52</v>
      </c>
      <c r="E53" s="192">
        <v>0.39860688130579486</v>
      </c>
    </row>
    <row r="54" spans="4:5" x14ac:dyDescent="0.25">
      <c r="D54" s="189">
        <f t="shared" si="0"/>
        <v>53</v>
      </c>
      <c r="E54" s="192">
        <v>0.39889985575392967</v>
      </c>
    </row>
    <row r="55" spans="4:5" x14ac:dyDescent="0.25">
      <c r="D55" s="189">
        <f t="shared" si="0"/>
        <v>54</v>
      </c>
      <c r="E55" s="192">
        <v>0.39554805613118516</v>
      </c>
    </row>
    <row r="56" spans="4:5" x14ac:dyDescent="0.25">
      <c r="D56" s="189">
        <f t="shared" si="0"/>
        <v>55</v>
      </c>
      <c r="E56" s="192">
        <v>0.39872574895196794</v>
      </c>
    </row>
    <row r="57" spans="4:5" x14ac:dyDescent="0.25">
      <c r="D57" s="189">
        <f t="shared" si="0"/>
        <v>56</v>
      </c>
      <c r="E57" s="192">
        <v>0.39797431735624605</v>
      </c>
    </row>
    <row r="58" spans="4:5" x14ac:dyDescent="0.25">
      <c r="D58" s="189">
        <f t="shared" si="0"/>
        <v>57</v>
      </c>
      <c r="E58" s="192">
        <v>0.39820817789440666</v>
      </c>
    </row>
    <row r="59" spans="4:5" x14ac:dyDescent="0.25">
      <c r="D59" s="189">
        <f t="shared" si="0"/>
        <v>58</v>
      </c>
      <c r="E59" s="192">
        <v>0.394979504894165</v>
      </c>
    </row>
    <row r="60" spans="4:5" x14ac:dyDescent="0.25">
      <c r="D60" s="189">
        <f t="shared" si="0"/>
        <v>59</v>
      </c>
      <c r="E60" s="192">
        <v>0.39882749805449791</v>
      </c>
    </row>
    <row r="61" spans="4:5" x14ac:dyDescent="0.25">
      <c r="D61" s="189">
        <f t="shared" si="0"/>
        <v>60</v>
      </c>
      <c r="E61" s="192">
        <v>0.39340773716052224</v>
      </c>
    </row>
    <row r="62" spans="4:5" x14ac:dyDescent="0.25">
      <c r="D62" s="189">
        <f t="shared" si="0"/>
        <v>61</v>
      </c>
      <c r="E62" s="192">
        <v>0.39878006536149596</v>
      </c>
    </row>
    <row r="63" spans="4:5" x14ac:dyDescent="0.25">
      <c r="D63" s="189">
        <f t="shared" si="0"/>
        <v>62</v>
      </c>
      <c r="E63" s="192">
        <v>0.3984256014071012</v>
      </c>
    </row>
    <row r="64" spans="4:5" x14ac:dyDescent="0.25">
      <c r="D64" s="189">
        <f t="shared" si="0"/>
        <v>63</v>
      </c>
      <c r="E64" s="192">
        <v>0.39856484307915446</v>
      </c>
    </row>
    <row r="65" spans="4:5" x14ac:dyDescent="0.25">
      <c r="D65" s="189">
        <f t="shared" si="0"/>
        <v>64</v>
      </c>
      <c r="E65" s="192">
        <v>0.39822109003930467</v>
      </c>
    </row>
    <row r="66" spans="4:5" x14ac:dyDescent="0.25">
      <c r="D66" s="189">
        <f t="shared" si="0"/>
        <v>65</v>
      </c>
      <c r="E66" s="192">
        <v>0.39887055408888517</v>
      </c>
    </row>
    <row r="67" spans="4:5" x14ac:dyDescent="0.25">
      <c r="D67" s="189">
        <f t="shared" si="0"/>
        <v>66</v>
      </c>
      <c r="E67" s="192">
        <v>0.38907722821588786</v>
      </c>
    </row>
    <row r="68" spans="4:5" x14ac:dyDescent="0.25">
      <c r="D68" s="189">
        <f t="shared" ref="D68:D131" si="1">D67+1</f>
        <v>67</v>
      </c>
      <c r="E68" s="192">
        <v>0.38892875710640157</v>
      </c>
    </row>
    <row r="69" spans="4:5" x14ac:dyDescent="0.25">
      <c r="D69" s="189">
        <f t="shared" si="1"/>
        <v>68</v>
      </c>
      <c r="E69" s="192">
        <v>0.38734156276595755</v>
      </c>
    </row>
    <row r="70" spans="4:5" x14ac:dyDescent="0.25">
      <c r="D70" s="189">
        <f t="shared" si="1"/>
        <v>69</v>
      </c>
      <c r="E70" s="192">
        <v>0.39892549812741146</v>
      </c>
    </row>
    <row r="71" spans="4:5" x14ac:dyDescent="0.25">
      <c r="D71" s="189">
        <f t="shared" si="1"/>
        <v>70</v>
      </c>
      <c r="E71" s="192">
        <v>0.39825438998314311</v>
      </c>
    </row>
    <row r="72" spans="4:5" x14ac:dyDescent="0.25">
      <c r="D72" s="189">
        <f t="shared" si="1"/>
        <v>71</v>
      </c>
      <c r="E72" s="192">
        <v>0.39269014581172379</v>
      </c>
    </row>
    <row r="73" spans="4:5" x14ac:dyDescent="0.25">
      <c r="D73" s="189">
        <f t="shared" si="1"/>
        <v>72</v>
      </c>
      <c r="E73" s="192">
        <v>0.3981601217721476</v>
      </c>
    </row>
    <row r="74" spans="4:5" x14ac:dyDescent="0.25">
      <c r="D74" s="189">
        <f t="shared" si="1"/>
        <v>73</v>
      </c>
      <c r="E74" s="192">
        <v>0.39237603356958134</v>
      </c>
    </row>
    <row r="75" spans="4:5" x14ac:dyDescent="0.25">
      <c r="D75" s="189">
        <f t="shared" si="1"/>
        <v>74</v>
      </c>
      <c r="E75" s="192">
        <v>0.38868063760738164</v>
      </c>
    </row>
    <row r="76" spans="4:5" x14ac:dyDescent="0.25">
      <c r="D76" s="189">
        <f t="shared" si="1"/>
        <v>75</v>
      </c>
      <c r="E76" s="192">
        <v>0.39884576331885208</v>
      </c>
    </row>
    <row r="77" spans="4:5" x14ac:dyDescent="0.25">
      <c r="D77" s="189">
        <f t="shared" si="1"/>
        <v>76</v>
      </c>
      <c r="E77" s="192">
        <v>0.39032870760740901</v>
      </c>
    </row>
    <row r="78" spans="4:5" x14ac:dyDescent="0.25">
      <c r="D78" s="189">
        <f t="shared" si="1"/>
        <v>77</v>
      </c>
      <c r="E78" s="192">
        <v>0.39868769243438079</v>
      </c>
    </row>
    <row r="79" spans="4:5" x14ac:dyDescent="0.25">
      <c r="D79" s="189">
        <f t="shared" si="1"/>
        <v>78</v>
      </c>
      <c r="E79" s="192">
        <v>0.39830953691764176</v>
      </c>
    </row>
    <row r="80" spans="4:5" x14ac:dyDescent="0.25">
      <c r="D80" s="189">
        <f t="shared" si="1"/>
        <v>79</v>
      </c>
      <c r="E80" s="192">
        <v>0.39890244040203532</v>
      </c>
    </row>
    <row r="81" spans="4:5" x14ac:dyDescent="0.25">
      <c r="D81" s="189">
        <f t="shared" si="1"/>
        <v>80</v>
      </c>
      <c r="E81" s="192">
        <v>0.39535182991687884</v>
      </c>
    </row>
    <row r="82" spans="4:5" x14ac:dyDescent="0.25">
      <c r="D82" s="189">
        <f t="shared" si="1"/>
        <v>81</v>
      </c>
      <c r="E82" s="192">
        <v>0.39735411266563081</v>
      </c>
    </row>
    <row r="83" spans="4:5" x14ac:dyDescent="0.25">
      <c r="D83" s="189">
        <f t="shared" si="1"/>
        <v>82</v>
      </c>
      <c r="E83" s="192">
        <v>0.39766381208731527</v>
      </c>
    </row>
    <row r="84" spans="4:5" x14ac:dyDescent="0.25">
      <c r="D84" s="189">
        <f t="shared" si="1"/>
        <v>83</v>
      </c>
      <c r="E84" s="192">
        <v>0.39893655748480505</v>
      </c>
    </row>
    <row r="85" spans="4:5" x14ac:dyDescent="0.25">
      <c r="D85" s="189">
        <f t="shared" si="1"/>
        <v>84</v>
      </c>
      <c r="E85" s="192">
        <v>0.39352591955861138</v>
      </c>
    </row>
    <row r="86" spans="4:5" x14ac:dyDescent="0.25">
      <c r="D86" s="189">
        <f t="shared" si="1"/>
        <v>85</v>
      </c>
      <c r="E86" s="192">
        <v>0.39126576767081628</v>
      </c>
    </row>
    <row r="87" spans="4:5" x14ac:dyDescent="0.25">
      <c r="D87" s="189">
        <f t="shared" si="1"/>
        <v>86</v>
      </c>
      <c r="E87" s="192">
        <v>0.39754074298507169</v>
      </c>
    </row>
    <row r="88" spans="4:5" x14ac:dyDescent="0.25">
      <c r="D88" s="189">
        <f t="shared" si="1"/>
        <v>87</v>
      </c>
      <c r="E88" s="192">
        <v>0.39844668440378495</v>
      </c>
    </row>
    <row r="89" spans="4:5" x14ac:dyDescent="0.25">
      <c r="D89" s="189">
        <f t="shared" si="1"/>
        <v>88</v>
      </c>
      <c r="E89" s="192">
        <v>0.38857758868825254</v>
      </c>
    </row>
    <row r="90" spans="4:5" x14ac:dyDescent="0.25">
      <c r="D90" s="189">
        <f t="shared" si="1"/>
        <v>89</v>
      </c>
      <c r="E90" s="192">
        <v>0.39847753736820607</v>
      </c>
    </row>
    <row r="91" spans="4:5" x14ac:dyDescent="0.25">
      <c r="D91" s="189">
        <f t="shared" si="1"/>
        <v>90</v>
      </c>
      <c r="E91" s="192">
        <v>0.39885023536120373</v>
      </c>
    </row>
    <row r="92" spans="4:5" x14ac:dyDescent="0.25">
      <c r="D92" s="189">
        <f t="shared" si="1"/>
        <v>91</v>
      </c>
      <c r="E92" s="192">
        <v>0.38682432987467091</v>
      </c>
    </row>
    <row r="93" spans="4:5" x14ac:dyDescent="0.25">
      <c r="D93" s="189">
        <f t="shared" si="1"/>
        <v>92</v>
      </c>
      <c r="E93" s="192">
        <v>0.39237791620850943</v>
      </c>
    </row>
    <row r="94" spans="4:5" x14ac:dyDescent="0.25">
      <c r="D94" s="189">
        <f t="shared" si="1"/>
        <v>93</v>
      </c>
      <c r="E94" s="192">
        <v>0.39232849530733521</v>
      </c>
    </row>
    <row r="95" spans="4:5" x14ac:dyDescent="0.25">
      <c r="D95" s="189">
        <f t="shared" si="1"/>
        <v>94</v>
      </c>
      <c r="E95" s="192">
        <v>0.39880834066313819</v>
      </c>
    </row>
    <row r="96" spans="4:5" x14ac:dyDescent="0.25">
      <c r="D96" s="189">
        <f t="shared" si="1"/>
        <v>95</v>
      </c>
      <c r="E96" s="192">
        <v>0.39355645809927076</v>
      </c>
    </row>
    <row r="97" spans="4:5" x14ac:dyDescent="0.25">
      <c r="D97" s="189">
        <f t="shared" si="1"/>
        <v>96</v>
      </c>
      <c r="E97" s="192">
        <v>0.38878624821054042</v>
      </c>
    </row>
    <row r="98" spans="4:5" x14ac:dyDescent="0.25">
      <c r="D98" s="189">
        <f t="shared" si="1"/>
        <v>97</v>
      </c>
      <c r="E98" s="192">
        <v>0.39725215265520875</v>
      </c>
    </row>
    <row r="99" spans="4:5" x14ac:dyDescent="0.25">
      <c r="D99" s="189">
        <f t="shared" si="1"/>
        <v>98</v>
      </c>
      <c r="E99" s="192">
        <v>0.39863946584029936</v>
      </c>
    </row>
    <row r="100" spans="4:5" x14ac:dyDescent="0.25">
      <c r="D100" s="189">
        <f t="shared" si="1"/>
        <v>99</v>
      </c>
      <c r="E100" s="192">
        <v>0.39451643093238858</v>
      </c>
    </row>
    <row r="101" spans="4:5" x14ac:dyDescent="0.25">
      <c r="D101" s="189">
        <f t="shared" si="1"/>
        <v>100</v>
      </c>
      <c r="E101" s="192">
        <v>0.39191905248970438</v>
      </c>
    </row>
    <row r="102" spans="4:5" x14ac:dyDescent="0.25">
      <c r="D102" s="189">
        <f t="shared" si="1"/>
        <v>101</v>
      </c>
      <c r="E102" s="192">
        <v>0.39348036581260099</v>
      </c>
    </row>
    <row r="103" spans="4:5" x14ac:dyDescent="0.25">
      <c r="D103" s="189">
        <f t="shared" si="1"/>
        <v>102</v>
      </c>
      <c r="E103" s="192">
        <v>0.3964555326764318</v>
      </c>
    </row>
    <row r="104" spans="4:5" x14ac:dyDescent="0.25">
      <c r="D104" s="189">
        <f t="shared" si="1"/>
        <v>103</v>
      </c>
      <c r="E104" s="192">
        <v>0.38940991142142273</v>
      </c>
    </row>
    <row r="105" spans="4:5" x14ac:dyDescent="0.25">
      <c r="D105" s="189">
        <f t="shared" si="1"/>
        <v>104</v>
      </c>
      <c r="E105" s="192">
        <v>0.397463804079564</v>
      </c>
    </row>
    <row r="106" spans="4:5" x14ac:dyDescent="0.25">
      <c r="D106" s="189">
        <f t="shared" si="1"/>
        <v>105</v>
      </c>
      <c r="E106" s="192">
        <v>0.39624710088077153</v>
      </c>
    </row>
    <row r="107" spans="4:5" x14ac:dyDescent="0.25">
      <c r="D107" s="189">
        <f t="shared" si="1"/>
        <v>106</v>
      </c>
      <c r="E107" s="192">
        <v>0.39841461813578782</v>
      </c>
    </row>
    <row r="108" spans="4:5" x14ac:dyDescent="0.25">
      <c r="D108" s="189">
        <f t="shared" si="1"/>
        <v>107</v>
      </c>
      <c r="E108" s="192">
        <v>0.39170495226135638</v>
      </c>
    </row>
    <row r="109" spans="4:5" x14ac:dyDescent="0.25">
      <c r="D109" s="189">
        <f t="shared" si="1"/>
        <v>108</v>
      </c>
      <c r="E109" s="192">
        <v>0.39430666687866728</v>
      </c>
    </row>
    <row r="110" spans="4:5" x14ac:dyDescent="0.25">
      <c r="D110" s="189">
        <f t="shared" si="1"/>
        <v>109</v>
      </c>
      <c r="E110" s="192">
        <v>0.39050033147418645</v>
      </c>
    </row>
    <row r="111" spans="4:5" x14ac:dyDescent="0.25">
      <c r="D111" s="189">
        <f t="shared" si="1"/>
        <v>110</v>
      </c>
      <c r="E111" s="192">
        <v>0.39804548026307468</v>
      </c>
    </row>
    <row r="112" spans="4:5" x14ac:dyDescent="0.25">
      <c r="D112" s="189">
        <f t="shared" si="1"/>
        <v>111</v>
      </c>
      <c r="E112" s="192">
        <v>0.39586127222342571</v>
      </c>
    </row>
    <row r="113" spans="4:5" x14ac:dyDescent="0.25">
      <c r="D113" s="189">
        <f t="shared" si="1"/>
        <v>112</v>
      </c>
      <c r="E113" s="192">
        <v>0.38704547506801323</v>
      </c>
    </row>
    <row r="114" spans="4:5" x14ac:dyDescent="0.25">
      <c r="D114" s="189">
        <f t="shared" si="1"/>
        <v>113</v>
      </c>
      <c r="E114" s="192">
        <v>0.39609212259132187</v>
      </c>
    </row>
    <row r="115" spans="4:5" x14ac:dyDescent="0.25">
      <c r="D115" s="189">
        <f t="shared" si="1"/>
        <v>114</v>
      </c>
      <c r="E115" s="192">
        <v>0.39797296556924755</v>
      </c>
    </row>
    <row r="116" spans="4:5" x14ac:dyDescent="0.25">
      <c r="D116" s="189">
        <f t="shared" si="1"/>
        <v>115</v>
      </c>
      <c r="E116" s="192">
        <v>0.39601700548893798</v>
      </c>
    </row>
    <row r="117" spans="4:5" x14ac:dyDescent="0.25">
      <c r="D117" s="189">
        <f t="shared" si="1"/>
        <v>116</v>
      </c>
      <c r="E117" s="192">
        <v>0.39494235826923257</v>
      </c>
    </row>
    <row r="118" spans="4:5" x14ac:dyDescent="0.25">
      <c r="D118" s="189">
        <f t="shared" si="1"/>
        <v>117</v>
      </c>
      <c r="E118" s="192">
        <v>0.39872571854799993</v>
      </c>
    </row>
    <row r="119" spans="4:5" x14ac:dyDescent="0.25">
      <c r="D119" s="189">
        <f t="shared" si="1"/>
        <v>118</v>
      </c>
      <c r="E119" s="192">
        <v>0.39412313659460374</v>
      </c>
    </row>
    <row r="120" spans="4:5" x14ac:dyDescent="0.25">
      <c r="D120" s="189">
        <f t="shared" si="1"/>
        <v>119</v>
      </c>
      <c r="E120" s="192">
        <v>0.38676820483706298</v>
      </c>
    </row>
    <row r="121" spans="4:5" x14ac:dyDescent="0.25">
      <c r="D121" s="189">
        <f t="shared" si="1"/>
        <v>120</v>
      </c>
      <c r="E121" s="192">
        <v>0.39870781163260904</v>
      </c>
    </row>
    <row r="122" spans="4:5" x14ac:dyDescent="0.25">
      <c r="D122" s="189">
        <f t="shared" si="1"/>
        <v>121</v>
      </c>
      <c r="E122" s="192">
        <v>0.39022781699667647</v>
      </c>
    </row>
    <row r="123" spans="4:5" x14ac:dyDescent="0.25">
      <c r="D123" s="189">
        <f t="shared" si="1"/>
        <v>122</v>
      </c>
      <c r="E123" s="192">
        <v>0.39027836063628374</v>
      </c>
    </row>
    <row r="124" spans="4:5" x14ac:dyDescent="0.25">
      <c r="D124" s="189">
        <f t="shared" si="1"/>
        <v>123</v>
      </c>
      <c r="E124" s="192">
        <v>0.38897435821463677</v>
      </c>
    </row>
    <row r="125" spans="4:5" x14ac:dyDescent="0.25">
      <c r="D125" s="189">
        <f t="shared" si="1"/>
        <v>124</v>
      </c>
      <c r="E125" s="192">
        <v>0.39889502047050435</v>
      </c>
    </row>
    <row r="126" spans="4:5" x14ac:dyDescent="0.25">
      <c r="D126" s="189">
        <f t="shared" si="1"/>
        <v>125</v>
      </c>
      <c r="E126" s="192">
        <v>0.39784718886335552</v>
      </c>
    </row>
    <row r="127" spans="4:5" x14ac:dyDescent="0.25">
      <c r="D127" s="189">
        <f t="shared" si="1"/>
        <v>126</v>
      </c>
      <c r="E127" s="192">
        <v>0.3980061314565469</v>
      </c>
    </row>
    <row r="128" spans="4:5" x14ac:dyDescent="0.25">
      <c r="D128" s="189">
        <f t="shared" si="1"/>
        <v>127</v>
      </c>
      <c r="E128" s="192">
        <v>0.38741431818733285</v>
      </c>
    </row>
    <row r="129" spans="4:5" x14ac:dyDescent="0.25">
      <c r="D129" s="189">
        <f t="shared" si="1"/>
        <v>128</v>
      </c>
      <c r="E129" s="192">
        <v>0.39727346664974289</v>
      </c>
    </row>
    <row r="130" spans="4:5" x14ac:dyDescent="0.25">
      <c r="D130" s="189">
        <f t="shared" si="1"/>
        <v>129</v>
      </c>
      <c r="E130" s="192">
        <v>0.39761681324424847</v>
      </c>
    </row>
    <row r="131" spans="4:5" x14ac:dyDescent="0.25">
      <c r="D131" s="189">
        <f t="shared" si="1"/>
        <v>130</v>
      </c>
      <c r="E131" s="192">
        <v>0.39354839058822755</v>
      </c>
    </row>
    <row r="132" spans="4:5" x14ac:dyDescent="0.25">
      <c r="D132" s="189">
        <f t="shared" ref="D132:D195" si="2">D131+1</f>
        <v>131</v>
      </c>
      <c r="E132" s="192">
        <v>0.39887972174342967</v>
      </c>
    </row>
    <row r="133" spans="4:5" x14ac:dyDescent="0.25">
      <c r="D133" s="189">
        <f t="shared" si="2"/>
        <v>132</v>
      </c>
      <c r="E133" s="192">
        <v>0.39882808557664412</v>
      </c>
    </row>
    <row r="134" spans="4:5" x14ac:dyDescent="0.25">
      <c r="D134" s="189">
        <f t="shared" si="2"/>
        <v>133</v>
      </c>
      <c r="E134" s="192">
        <v>0.39889009647274493</v>
      </c>
    </row>
    <row r="135" spans="4:5" x14ac:dyDescent="0.25">
      <c r="D135" s="189">
        <f t="shared" si="2"/>
        <v>134</v>
      </c>
      <c r="E135" s="192">
        <v>0.3985426863628671</v>
      </c>
    </row>
    <row r="136" spans="4:5" x14ac:dyDescent="0.25">
      <c r="D136" s="189">
        <f t="shared" si="2"/>
        <v>135</v>
      </c>
      <c r="E136" s="192">
        <v>0.39868187732265536</v>
      </c>
    </row>
    <row r="137" spans="4:5" x14ac:dyDescent="0.25">
      <c r="D137" s="189">
        <f t="shared" si="2"/>
        <v>136</v>
      </c>
      <c r="E137" s="192">
        <v>0.39447659124897927</v>
      </c>
    </row>
    <row r="138" spans="4:5" x14ac:dyDescent="0.25">
      <c r="D138" s="189">
        <f t="shared" si="2"/>
        <v>137</v>
      </c>
      <c r="E138" s="192">
        <v>0.39856008070543941</v>
      </c>
    </row>
    <row r="139" spans="4:5" x14ac:dyDescent="0.25">
      <c r="D139" s="189">
        <f t="shared" si="2"/>
        <v>138</v>
      </c>
      <c r="E139" s="192">
        <v>0.38795111521535169</v>
      </c>
    </row>
    <row r="140" spans="4:5" x14ac:dyDescent="0.25">
      <c r="D140" s="189">
        <f t="shared" si="2"/>
        <v>139</v>
      </c>
      <c r="E140" s="192">
        <v>0.39886992494166951</v>
      </c>
    </row>
    <row r="141" spans="4:5" x14ac:dyDescent="0.25">
      <c r="D141" s="189">
        <f t="shared" si="2"/>
        <v>140</v>
      </c>
      <c r="E141" s="192">
        <v>0.39144005797761805</v>
      </c>
    </row>
    <row r="142" spans="4:5" x14ac:dyDescent="0.25">
      <c r="D142" s="189">
        <f t="shared" si="2"/>
        <v>141</v>
      </c>
      <c r="E142" s="192">
        <v>0.39063961118529622</v>
      </c>
    </row>
    <row r="143" spans="4:5" x14ac:dyDescent="0.25">
      <c r="D143" s="189">
        <f t="shared" si="2"/>
        <v>142</v>
      </c>
      <c r="E143" s="192">
        <v>0.39396748423219807</v>
      </c>
    </row>
    <row r="144" spans="4:5" x14ac:dyDescent="0.25">
      <c r="D144" s="189">
        <f t="shared" si="2"/>
        <v>143</v>
      </c>
      <c r="E144" s="192">
        <v>0.39793114795971057</v>
      </c>
    </row>
    <row r="145" spans="4:5" x14ac:dyDescent="0.25">
      <c r="D145" s="189">
        <f t="shared" si="2"/>
        <v>144</v>
      </c>
      <c r="E145" s="192">
        <v>0.39150118482882701</v>
      </c>
    </row>
    <row r="146" spans="4:5" x14ac:dyDescent="0.25">
      <c r="D146" s="189">
        <f t="shared" si="2"/>
        <v>145</v>
      </c>
      <c r="E146" s="192">
        <v>0.38700174230003775</v>
      </c>
    </row>
    <row r="147" spans="4:5" x14ac:dyDescent="0.25">
      <c r="D147" s="189">
        <f t="shared" si="2"/>
        <v>146</v>
      </c>
      <c r="E147" s="192">
        <v>0.39825348349020534</v>
      </c>
    </row>
    <row r="148" spans="4:5" x14ac:dyDescent="0.25">
      <c r="D148" s="189">
        <f t="shared" si="2"/>
        <v>147</v>
      </c>
      <c r="E148" s="192">
        <v>0.39880452956505524</v>
      </c>
    </row>
    <row r="149" spans="4:5" x14ac:dyDescent="0.25">
      <c r="D149" s="189">
        <f t="shared" si="2"/>
        <v>148</v>
      </c>
      <c r="E149" s="192">
        <v>0.39281415729773078</v>
      </c>
    </row>
    <row r="150" spans="4:5" x14ac:dyDescent="0.25">
      <c r="D150" s="189">
        <f t="shared" si="2"/>
        <v>149</v>
      </c>
      <c r="E150" s="192">
        <v>0.39802056352479642</v>
      </c>
    </row>
    <row r="151" spans="4:5" x14ac:dyDescent="0.25">
      <c r="D151" s="189">
        <f t="shared" si="2"/>
        <v>150</v>
      </c>
      <c r="E151" s="192">
        <v>0.39111711478643296</v>
      </c>
    </row>
    <row r="152" spans="4:5" x14ac:dyDescent="0.25">
      <c r="D152" s="189">
        <f t="shared" si="2"/>
        <v>151</v>
      </c>
      <c r="E152" s="192">
        <v>0.39499091400707953</v>
      </c>
    </row>
    <row r="153" spans="4:5" x14ac:dyDescent="0.25">
      <c r="D153" s="189">
        <f t="shared" si="2"/>
        <v>152</v>
      </c>
      <c r="E153" s="192">
        <v>0.38801916249825058</v>
      </c>
    </row>
    <row r="154" spans="4:5" x14ac:dyDescent="0.25">
      <c r="D154" s="189">
        <f t="shared" si="2"/>
        <v>153</v>
      </c>
      <c r="E154" s="192">
        <v>0.39807504465691645</v>
      </c>
    </row>
    <row r="155" spans="4:5" x14ac:dyDescent="0.25">
      <c r="D155" s="189">
        <f t="shared" si="2"/>
        <v>154</v>
      </c>
      <c r="E155" s="192">
        <v>0.39615031288838748</v>
      </c>
    </row>
    <row r="156" spans="4:5" x14ac:dyDescent="0.25">
      <c r="D156" s="189">
        <f t="shared" si="2"/>
        <v>155</v>
      </c>
      <c r="E156" s="192">
        <v>0.39880531290273041</v>
      </c>
    </row>
    <row r="157" spans="4:5" x14ac:dyDescent="0.25">
      <c r="D157" s="189">
        <f t="shared" si="2"/>
        <v>156</v>
      </c>
      <c r="E157" s="192">
        <v>0.39700969041424583</v>
      </c>
    </row>
    <row r="158" spans="4:5" x14ac:dyDescent="0.25">
      <c r="D158" s="189">
        <f t="shared" si="2"/>
        <v>157</v>
      </c>
      <c r="E158" s="192">
        <v>0.39171107338005723</v>
      </c>
    </row>
    <row r="159" spans="4:5" x14ac:dyDescent="0.25">
      <c r="D159" s="189">
        <f t="shared" si="2"/>
        <v>158</v>
      </c>
      <c r="E159" s="192">
        <v>0.39612817981453574</v>
      </c>
    </row>
    <row r="160" spans="4:5" x14ac:dyDescent="0.25">
      <c r="D160" s="189">
        <f t="shared" si="2"/>
        <v>159</v>
      </c>
      <c r="E160" s="192">
        <v>0.39006080896701195</v>
      </c>
    </row>
    <row r="161" spans="4:5" x14ac:dyDescent="0.25">
      <c r="D161" s="189">
        <f t="shared" si="2"/>
        <v>160</v>
      </c>
      <c r="E161" s="192">
        <v>0.38767257541281874</v>
      </c>
    </row>
    <row r="162" spans="4:5" x14ac:dyDescent="0.25">
      <c r="D162" s="189">
        <f t="shared" si="2"/>
        <v>161</v>
      </c>
      <c r="E162" s="192">
        <v>0.39239703660430986</v>
      </c>
    </row>
    <row r="163" spans="4:5" x14ac:dyDescent="0.25">
      <c r="D163" s="189">
        <f t="shared" si="2"/>
        <v>162</v>
      </c>
      <c r="E163" s="192">
        <v>0.39134638208943401</v>
      </c>
    </row>
    <row r="164" spans="4:5" x14ac:dyDescent="0.25">
      <c r="D164" s="189">
        <f t="shared" si="2"/>
        <v>163</v>
      </c>
      <c r="E164" s="192">
        <v>0.38892045815695753</v>
      </c>
    </row>
    <row r="165" spans="4:5" x14ac:dyDescent="0.25">
      <c r="D165" s="189">
        <f t="shared" si="2"/>
        <v>164</v>
      </c>
      <c r="E165" s="192">
        <v>0.39646362946032027</v>
      </c>
    </row>
    <row r="166" spans="4:5" x14ac:dyDescent="0.25">
      <c r="D166" s="189">
        <f t="shared" si="2"/>
        <v>165</v>
      </c>
      <c r="E166" s="192">
        <v>0.39459754936100788</v>
      </c>
    </row>
    <row r="167" spans="4:5" x14ac:dyDescent="0.25">
      <c r="D167" s="189">
        <f t="shared" si="2"/>
        <v>166</v>
      </c>
      <c r="E167" s="192">
        <v>0.39813477758013588</v>
      </c>
    </row>
    <row r="168" spans="4:5" x14ac:dyDescent="0.25">
      <c r="D168" s="189">
        <f t="shared" si="2"/>
        <v>167</v>
      </c>
      <c r="E168" s="192">
        <v>0.39184935903565266</v>
      </c>
    </row>
    <row r="169" spans="4:5" x14ac:dyDescent="0.25">
      <c r="D169" s="189">
        <f t="shared" si="2"/>
        <v>168</v>
      </c>
      <c r="E169" s="192">
        <v>0.39787222581377157</v>
      </c>
    </row>
    <row r="170" spans="4:5" x14ac:dyDescent="0.25">
      <c r="D170" s="189">
        <f t="shared" si="2"/>
        <v>169</v>
      </c>
      <c r="E170" s="192">
        <v>0.39542881591709467</v>
      </c>
    </row>
    <row r="171" spans="4:5" x14ac:dyDescent="0.25">
      <c r="D171" s="189">
        <f t="shared" si="2"/>
        <v>170</v>
      </c>
      <c r="E171" s="192">
        <v>0.39260021462073269</v>
      </c>
    </row>
    <row r="172" spans="4:5" x14ac:dyDescent="0.25">
      <c r="D172" s="189">
        <f t="shared" si="2"/>
        <v>171</v>
      </c>
      <c r="E172" s="192">
        <v>0.39885049426117358</v>
      </c>
    </row>
    <row r="173" spans="4:5" x14ac:dyDescent="0.25">
      <c r="D173" s="189">
        <f t="shared" si="2"/>
        <v>172</v>
      </c>
      <c r="E173" s="192">
        <v>0.39712520089127423</v>
      </c>
    </row>
    <row r="174" spans="4:5" x14ac:dyDescent="0.25">
      <c r="D174" s="189">
        <f t="shared" si="2"/>
        <v>173</v>
      </c>
      <c r="E174" s="192">
        <v>0.39679971944077441</v>
      </c>
    </row>
    <row r="175" spans="4:5" x14ac:dyDescent="0.25">
      <c r="D175" s="189">
        <f t="shared" si="2"/>
        <v>174</v>
      </c>
      <c r="E175" s="192">
        <v>0.38764741377672507</v>
      </c>
    </row>
    <row r="176" spans="4:5" x14ac:dyDescent="0.25">
      <c r="D176" s="189">
        <f t="shared" si="2"/>
        <v>175</v>
      </c>
      <c r="E176" s="192">
        <v>0.39870239297173299</v>
      </c>
    </row>
    <row r="177" spans="4:5" x14ac:dyDescent="0.25">
      <c r="D177" s="189">
        <f t="shared" si="2"/>
        <v>176</v>
      </c>
      <c r="E177" s="192">
        <v>0.39860668117402698</v>
      </c>
    </row>
    <row r="178" spans="4:5" x14ac:dyDescent="0.25">
      <c r="D178" s="189">
        <f t="shared" si="2"/>
        <v>177</v>
      </c>
      <c r="E178" s="192">
        <v>0.39878611701631622</v>
      </c>
    </row>
    <row r="179" spans="4:5" x14ac:dyDescent="0.25">
      <c r="D179" s="189">
        <f t="shared" si="2"/>
        <v>178</v>
      </c>
      <c r="E179" s="192">
        <v>0.39677874524846557</v>
      </c>
    </row>
    <row r="180" spans="4:5" x14ac:dyDescent="0.25">
      <c r="D180" s="189">
        <f t="shared" si="2"/>
        <v>179</v>
      </c>
      <c r="E180" s="192">
        <v>0.38710269260345215</v>
      </c>
    </row>
    <row r="181" spans="4:5" x14ac:dyDescent="0.25">
      <c r="D181" s="189">
        <f t="shared" si="2"/>
        <v>180</v>
      </c>
      <c r="E181" s="192">
        <v>0.39099600458980494</v>
      </c>
    </row>
    <row r="182" spans="4:5" x14ac:dyDescent="0.25">
      <c r="D182" s="189">
        <f t="shared" si="2"/>
        <v>181</v>
      </c>
      <c r="E182" s="192">
        <v>0.39016502947497006</v>
      </c>
    </row>
    <row r="183" spans="4:5" x14ac:dyDescent="0.25">
      <c r="D183" s="189">
        <f t="shared" si="2"/>
        <v>182</v>
      </c>
      <c r="E183" s="192">
        <v>0.39566428312852275</v>
      </c>
    </row>
    <row r="184" spans="4:5" x14ac:dyDescent="0.25">
      <c r="D184" s="189">
        <f t="shared" si="2"/>
        <v>183</v>
      </c>
      <c r="E184" s="192">
        <v>0.39234926946651266</v>
      </c>
    </row>
    <row r="185" spans="4:5" x14ac:dyDescent="0.25">
      <c r="D185" s="189">
        <f t="shared" si="2"/>
        <v>184</v>
      </c>
      <c r="E185" s="192">
        <v>0.39850052986137224</v>
      </c>
    </row>
    <row r="186" spans="4:5" x14ac:dyDescent="0.25">
      <c r="D186" s="189">
        <f t="shared" si="2"/>
        <v>185</v>
      </c>
      <c r="E186" s="192">
        <v>0.39858244458581876</v>
      </c>
    </row>
    <row r="187" spans="4:5" x14ac:dyDescent="0.25">
      <c r="D187" s="189">
        <f t="shared" si="2"/>
        <v>186</v>
      </c>
      <c r="E187" s="192">
        <v>0.39207977672446709</v>
      </c>
    </row>
    <row r="188" spans="4:5" x14ac:dyDescent="0.25">
      <c r="D188" s="189">
        <f t="shared" si="2"/>
        <v>187</v>
      </c>
      <c r="E188" s="192">
        <v>0.39176658640369671</v>
      </c>
    </row>
    <row r="189" spans="4:5" x14ac:dyDescent="0.25">
      <c r="D189" s="189">
        <f t="shared" si="2"/>
        <v>188</v>
      </c>
      <c r="E189" s="192">
        <v>0.38746617564657981</v>
      </c>
    </row>
    <row r="190" spans="4:5" x14ac:dyDescent="0.25">
      <c r="D190" s="189">
        <f t="shared" si="2"/>
        <v>189</v>
      </c>
      <c r="E190" s="192">
        <v>0.39863876002497367</v>
      </c>
    </row>
    <row r="191" spans="4:5" x14ac:dyDescent="0.25">
      <c r="D191" s="189">
        <f t="shared" si="2"/>
        <v>190</v>
      </c>
      <c r="E191" s="192">
        <v>0.39675721383944312</v>
      </c>
    </row>
    <row r="192" spans="4:5" x14ac:dyDescent="0.25">
      <c r="D192" s="189">
        <f t="shared" si="2"/>
        <v>191</v>
      </c>
      <c r="E192" s="192">
        <v>0.39809058270939784</v>
      </c>
    </row>
    <row r="193" spans="4:5" x14ac:dyDescent="0.25">
      <c r="D193" s="189">
        <f t="shared" si="2"/>
        <v>192</v>
      </c>
      <c r="E193" s="192">
        <v>0.3988825869838466</v>
      </c>
    </row>
    <row r="194" spans="4:5" x14ac:dyDescent="0.25">
      <c r="D194" s="189">
        <f t="shared" si="2"/>
        <v>193</v>
      </c>
      <c r="E194" s="192">
        <v>0.39194859964184603</v>
      </c>
    </row>
    <row r="195" spans="4:5" x14ac:dyDescent="0.25">
      <c r="D195" s="189">
        <f t="shared" si="2"/>
        <v>194</v>
      </c>
      <c r="E195" s="192">
        <v>0.39584112406151301</v>
      </c>
    </row>
    <row r="196" spans="4:5" x14ac:dyDescent="0.25">
      <c r="D196" s="189">
        <f t="shared" ref="D196:D259" si="3">D195+1</f>
        <v>195</v>
      </c>
      <c r="E196" s="192">
        <v>0.39887988199309571</v>
      </c>
    </row>
    <row r="197" spans="4:5" x14ac:dyDescent="0.25">
      <c r="D197" s="189">
        <f t="shared" si="3"/>
        <v>196</v>
      </c>
      <c r="E197" s="192">
        <v>0.39163556854994902</v>
      </c>
    </row>
    <row r="198" spans="4:5" x14ac:dyDescent="0.25">
      <c r="D198" s="189">
        <f t="shared" si="3"/>
        <v>197</v>
      </c>
      <c r="E198" s="192">
        <v>0.39882609860828266</v>
      </c>
    </row>
    <row r="199" spans="4:5" x14ac:dyDescent="0.25">
      <c r="D199" s="189">
        <f t="shared" si="3"/>
        <v>198</v>
      </c>
      <c r="E199" s="192">
        <v>0.39832374838346329</v>
      </c>
    </row>
    <row r="200" spans="4:5" x14ac:dyDescent="0.25">
      <c r="D200" s="189">
        <f t="shared" si="3"/>
        <v>199</v>
      </c>
      <c r="E200" s="192">
        <v>0.39113949452962377</v>
      </c>
    </row>
    <row r="201" spans="4:5" x14ac:dyDescent="0.25">
      <c r="D201" s="189">
        <f t="shared" si="3"/>
        <v>200</v>
      </c>
      <c r="E201" s="192">
        <v>0.39460693719510864</v>
      </c>
    </row>
    <row r="202" spans="4:5" x14ac:dyDescent="0.25">
      <c r="D202" s="189">
        <f t="shared" si="3"/>
        <v>201</v>
      </c>
      <c r="E202" s="192">
        <v>0.39840070980187281</v>
      </c>
    </row>
    <row r="203" spans="4:5" x14ac:dyDescent="0.25">
      <c r="D203" s="189">
        <f t="shared" si="3"/>
        <v>202</v>
      </c>
      <c r="E203" s="192">
        <v>0.39878422980582157</v>
      </c>
    </row>
    <row r="204" spans="4:5" x14ac:dyDescent="0.25">
      <c r="D204" s="189">
        <f t="shared" si="3"/>
        <v>203</v>
      </c>
      <c r="E204" s="192">
        <v>0.39892577237677318</v>
      </c>
    </row>
    <row r="205" spans="4:5" x14ac:dyDescent="0.25">
      <c r="D205" s="189">
        <f t="shared" si="3"/>
        <v>204</v>
      </c>
      <c r="E205" s="192">
        <v>0.39825443540600192</v>
      </c>
    </row>
    <row r="206" spans="4:5" x14ac:dyDescent="0.25">
      <c r="D206" s="189">
        <f t="shared" si="3"/>
        <v>205</v>
      </c>
      <c r="E206" s="192">
        <v>0.39448455159049428</v>
      </c>
    </row>
    <row r="207" spans="4:5" x14ac:dyDescent="0.25">
      <c r="D207" s="189">
        <f t="shared" si="3"/>
        <v>206</v>
      </c>
      <c r="E207" s="192">
        <v>0.39746699635000177</v>
      </c>
    </row>
    <row r="208" spans="4:5" x14ac:dyDescent="0.25">
      <c r="D208" s="189">
        <f t="shared" si="3"/>
        <v>207</v>
      </c>
      <c r="E208" s="192">
        <v>0.39313763552662567</v>
      </c>
    </row>
    <row r="209" spans="4:5" x14ac:dyDescent="0.25">
      <c r="D209" s="189">
        <f t="shared" si="3"/>
        <v>208</v>
      </c>
      <c r="E209" s="192">
        <v>0.39894202924434641</v>
      </c>
    </row>
    <row r="210" spans="4:5" x14ac:dyDescent="0.25">
      <c r="D210" s="189">
        <f t="shared" si="3"/>
        <v>209</v>
      </c>
      <c r="E210" s="192">
        <v>0.39893405137753973</v>
      </c>
    </row>
    <row r="211" spans="4:5" x14ac:dyDescent="0.25">
      <c r="D211" s="189">
        <f t="shared" si="3"/>
        <v>210</v>
      </c>
      <c r="E211" s="192">
        <v>0.38902639542171208</v>
      </c>
    </row>
    <row r="212" spans="4:5" x14ac:dyDescent="0.25">
      <c r="D212" s="189">
        <f t="shared" si="3"/>
        <v>211</v>
      </c>
      <c r="E212" s="192">
        <v>0.3911858323836348</v>
      </c>
    </row>
    <row r="213" spans="4:5" x14ac:dyDescent="0.25">
      <c r="D213" s="189">
        <f t="shared" si="3"/>
        <v>212</v>
      </c>
      <c r="E213" s="192">
        <v>0.39676549329250543</v>
      </c>
    </row>
    <row r="214" spans="4:5" x14ac:dyDescent="0.25">
      <c r="D214" s="189">
        <f t="shared" si="3"/>
        <v>213</v>
      </c>
      <c r="E214" s="192">
        <v>0.3985883007468396</v>
      </c>
    </row>
    <row r="215" spans="4:5" x14ac:dyDescent="0.25">
      <c r="D215" s="189">
        <f t="shared" si="3"/>
        <v>214</v>
      </c>
      <c r="E215" s="192">
        <v>0.39171842684689606</v>
      </c>
    </row>
    <row r="216" spans="4:5" x14ac:dyDescent="0.25">
      <c r="D216" s="189">
        <f t="shared" si="3"/>
        <v>215</v>
      </c>
      <c r="E216" s="192">
        <v>0.39565951607783284</v>
      </c>
    </row>
    <row r="217" spans="4:5" x14ac:dyDescent="0.25">
      <c r="D217" s="189">
        <f t="shared" si="3"/>
        <v>216</v>
      </c>
      <c r="E217" s="192">
        <v>0.39802454167561618</v>
      </c>
    </row>
    <row r="218" spans="4:5" x14ac:dyDescent="0.25">
      <c r="D218" s="189">
        <f t="shared" si="3"/>
        <v>217</v>
      </c>
      <c r="E218" s="192">
        <v>0.39464038415336899</v>
      </c>
    </row>
    <row r="219" spans="4:5" x14ac:dyDescent="0.25">
      <c r="D219" s="189">
        <f t="shared" si="3"/>
        <v>218</v>
      </c>
      <c r="E219" s="192">
        <v>0.3981230590481421</v>
      </c>
    </row>
    <row r="220" spans="4:5" x14ac:dyDescent="0.25">
      <c r="D220" s="189">
        <f t="shared" si="3"/>
        <v>219</v>
      </c>
      <c r="E220" s="192">
        <v>0.39614008606329149</v>
      </c>
    </row>
    <row r="221" spans="4:5" x14ac:dyDescent="0.25">
      <c r="D221" s="189">
        <f t="shared" si="3"/>
        <v>220</v>
      </c>
      <c r="E221" s="192">
        <v>0.39892383491229771</v>
      </c>
    </row>
    <row r="222" spans="4:5" x14ac:dyDescent="0.25">
      <c r="D222" s="189">
        <f t="shared" si="3"/>
        <v>221</v>
      </c>
      <c r="E222" s="192">
        <v>0.39723071769860524</v>
      </c>
    </row>
    <row r="223" spans="4:5" x14ac:dyDescent="0.25">
      <c r="D223" s="189">
        <f t="shared" si="3"/>
        <v>222</v>
      </c>
      <c r="E223" s="192">
        <v>0.39485203886881526</v>
      </c>
    </row>
    <row r="224" spans="4:5" x14ac:dyDescent="0.25">
      <c r="D224" s="189">
        <f t="shared" si="3"/>
        <v>223</v>
      </c>
      <c r="E224" s="192">
        <v>0.39689769195930269</v>
      </c>
    </row>
    <row r="225" spans="4:5" x14ac:dyDescent="0.25">
      <c r="D225" s="189">
        <f t="shared" si="3"/>
        <v>224</v>
      </c>
      <c r="E225" s="192">
        <v>0.39752157408993005</v>
      </c>
    </row>
    <row r="226" spans="4:5" x14ac:dyDescent="0.25">
      <c r="D226" s="189">
        <f t="shared" si="3"/>
        <v>225</v>
      </c>
      <c r="E226" s="192">
        <v>0.39511014357747709</v>
      </c>
    </row>
    <row r="227" spans="4:5" x14ac:dyDescent="0.25">
      <c r="D227" s="189">
        <f t="shared" si="3"/>
        <v>226</v>
      </c>
      <c r="E227" s="192">
        <v>0.39784866395374668</v>
      </c>
    </row>
    <row r="228" spans="4:5" x14ac:dyDescent="0.25">
      <c r="D228" s="189">
        <f t="shared" si="3"/>
        <v>227</v>
      </c>
      <c r="E228" s="192">
        <v>0.39710903838351086</v>
      </c>
    </row>
    <row r="229" spans="4:5" x14ac:dyDescent="0.25">
      <c r="D229" s="189">
        <f t="shared" si="3"/>
        <v>228</v>
      </c>
      <c r="E229" s="192">
        <v>0.38766375502244743</v>
      </c>
    </row>
    <row r="230" spans="4:5" x14ac:dyDescent="0.25">
      <c r="D230" s="189">
        <f t="shared" si="3"/>
        <v>229</v>
      </c>
      <c r="E230" s="192">
        <v>0.39427550869038636</v>
      </c>
    </row>
    <row r="231" spans="4:5" x14ac:dyDescent="0.25">
      <c r="D231" s="189">
        <f t="shared" si="3"/>
        <v>230</v>
      </c>
      <c r="E231" s="192">
        <v>0.39334758577553558</v>
      </c>
    </row>
    <row r="232" spans="4:5" x14ac:dyDescent="0.25">
      <c r="D232" s="189">
        <f t="shared" si="3"/>
        <v>231</v>
      </c>
      <c r="E232" s="192">
        <v>0.39240549415969694</v>
      </c>
    </row>
    <row r="233" spans="4:5" x14ac:dyDescent="0.25">
      <c r="D233" s="189">
        <f t="shared" si="3"/>
        <v>232</v>
      </c>
      <c r="E233" s="192">
        <v>0.39619618129333467</v>
      </c>
    </row>
    <row r="234" spans="4:5" x14ac:dyDescent="0.25">
      <c r="D234" s="189">
        <f t="shared" si="3"/>
        <v>233</v>
      </c>
      <c r="E234" s="192">
        <v>0.39888939151787006</v>
      </c>
    </row>
    <row r="235" spans="4:5" x14ac:dyDescent="0.25">
      <c r="D235" s="189">
        <f t="shared" si="3"/>
        <v>234</v>
      </c>
      <c r="E235" s="192">
        <v>0.39859832799551909</v>
      </c>
    </row>
    <row r="236" spans="4:5" x14ac:dyDescent="0.25">
      <c r="D236" s="189">
        <f t="shared" si="3"/>
        <v>235</v>
      </c>
      <c r="E236" s="192">
        <v>0.39205600254192924</v>
      </c>
    </row>
    <row r="237" spans="4:5" x14ac:dyDescent="0.25">
      <c r="D237" s="189">
        <f t="shared" si="3"/>
        <v>236</v>
      </c>
      <c r="E237" s="192">
        <v>0.38714324465443961</v>
      </c>
    </row>
    <row r="238" spans="4:5" x14ac:dyDescent="0.25">
      <c r="D238" s="189">
        <f t="shared" si="3"/>
        <v>237</v>
      </c>
      <c r="E238" s="192">
        <v>0.38724722195134093</v>
      </c>
    </row>
    <row r="239" spans="4:5" x14ac:dyDescent="0.25">
      <c r="D239" s="189">
        <f t="shared" si="3"/>
        <v>238</v>
      </c>
      <c r="E239" s="192">
        <v>0.39872550255155231</v>
      </c>
    </row>
    <row r="240" spans="4:5" x14ac:dyDescent="0.25">
      <c r="D240" s="189">
        <f t="shared" si="3"/>
        <v>239</v>
      </c>
      <c r="E240" s="192">
        <v>0.39702611402274279</v>
      </c>
    </row>
    <row r="241" spans="4:5" x14ac:dyDescent="0.25">
      <c r="D241" s="189">
        <f t="shared" si="3"/>
        <v>240</v>
      </c>
      <c r="E241" s="192">
        <v>0.39515292407381608</v>
      </c>
    </row>
    <row r="242" spans="4:5" x14ac:dyDescent="0.25">
      <c r="D242" s="189">
        <f t="shared" si="3"/>
        <v>241</v>
      </c>
      <c r="E242" s="192">
        <v>0.39029775471128869</v>
      </c>
    </row>
    <row r="243" spans="4:5" x14ac:dyDescent="0.25">
      <c r="D243" s="189">
        <f t="shared" si="3"/>
        <v>242</v>
      </c>
      <c r="E243" s="192">
        <v>0.39595919093144472</v>
      </c>
    </row>
    <row r="244" spans="4:5" x14ac:dyDescent="0.25">
      <c r="D244" s="189">
        <f t="shared" si="3"/>
        <v>243</v>
      </c>
      <c r="E244" s="192">
        <v>0.39806200410997078</v>
      </c>
    </row>
    <row r="245" spans="4:5" x14ac:dyDescent="0.25">
      <c r="D245" s="189">
        <f t="shared" si="3"/>
        <v>244</v>
      </c>
      <c r="E245" s="192">
        <v>0.39621392260338822</v>
      </c>
    </row>
    <row r="246" spans="4:5" x14ac:dyDescent="0.25">
      <c r="D246" s="189">
        <f t="shared" si="3"/>
        <v>245</v>
      </c>
      <c r="E246" s="192">
        <v>0.39469775449764677</v>
      </c>
    </row>
    <row r="247" spans="4:5" x14ac:dyDescent="0.25">
      <c r="D247" s="189">
        <f t="shared" si="3"/>
        <v>246</v>
      </c>
      <c r="E247" s="192">
        <v>0.39279438712716397</v>
      </c>
    </row>
    <row r="248" spans="4:5" x14ac:dyDescent="0.25">
      <c r="D248" s="189">
        <f t="shared" si="3"/>
        <v>247</v>
      </c>
      <c r="E248" s="192">
        <v>0.39297851954334018</v>
      </c>
    </row>
    <row r="249" spans="4:5" x14ac:dyDescent="0.25">
      <c r="D249" s="189">
        <f t="shared" si="3"/>
        <v>248</v>
      </c>
      <c r="E249" s="192">
        <v>0.39738177825084881</v>
      </c>
    </row>
    <row r="250" spans="4:5" x14ac:dyDescent="0.25">
      <c r="D250" s="189">
        <f t="shared" si="3"/>
        <v>249</v>
      </c>
      <c r="E250" s="192">
        <v>0.39508137543575295</v>
      </c>
    </row>
    <row r="251" spans="4:5" x14ac:dyDescent="0.25">
      <c r="D251" s="189">
        <f t="shared" si="3"/>
        <v>250</v>
      </c>
      <c r="E251" s="192">
        <v>0.39198810002643242</v>
      </c>
    </row>
    <row r="252" spans="4:5" x14ac:dyDescent="0.25">
      <c r="D252" s="189">
        <f t="shared" si="3"/>
        <v>251</v>
      </c>
      <c r="E252" s="192">
        <v>0.39209770469767746</v>
      </c>
    </row>
    <row r="253" spans="4:5" x14ac:dyDescent="0.25">
      <c r="D253" s="189">
        <f t="shared" si="3"/>
        <v>252</v>
      </c>
      <c r="E253" s="192">
        <v>0.39085866246826673</v>
      </c>
    </row>
    <row r="254" spans="4:5" x14ac:dyDescent="0.25">
      <c r="D254" s="189">
        <f t="shared" si="3"/>
        <v>253</v>
      </c>
      <c r="E254" s="192">
        <v>0.39000180281113106</v>
      </c>
    </row>
    <row r="255" spans="4:5" x14ac:dyDescent="0.25">
      <c r="D255" s="189">
        <f t="shared" si="3"/>
        <v>254</v>
      </c>
      <c r="E255" s="192">
        <v>0.39836592028754209</v>
      </c>
    </row>
    <row r="256" spans="4:5" x14ac:dyDescent="0.25">
      <c r="D256" s="189">
        <f t="shared" si="3"/>
        <v>255</v>
      </c>
      <c r="E256" s="192">
        <v>0.39640829138653122</v>
      </c>
    </row>
    <row r="257" spans="4:5" x14ac:dyDescent="0.25">
      <c r="D257" s="189">
        <f t="shared" si="3"/>
        <v>256</v>
      </c>
      <c r="E257" s="192">
        <v>0.39543976921818691</v>
      </c>
    </row>
    <row r="258" spans="4:5" x14ac:dyDescent="0.25">
      <c r="D258" s="189">
        <f t="shared" si="3"/>
        <v>257</v>
      </c>
      <c r="E258" s="192">
        <v>0.3971181725385311</v>
      </c>
    </row>
    <row r="259" spans="4:5" x14ac:dyDescent="0.25">
      <c r="D259" s="189">
        <f t="shared" si="3"/>
        <v>258</v>
      </c>
      <c r="E259" s="192">
        <v>0.39253347655723214</v>
      </c>
    </row>
    <row r="260" spans="4:5" x14ac:dyDescent="0.25">
      <c r="D260" s="189">
        <f t="shared" ref="D260:D323" si="4">D259+1</f>
        <v>259</v>
      </c>
      <c r="E260" s="192">
        <v>0.39604542879577498</v>
      </c>
    </row>
    <row r="261" spans="4:5" x14ac:dyDescent="0.25">
      <c r="D261" s="189">
        <f t="shared" si="4"/>
        <v>260</v>
      </c>
      <c r="E261" s="192">
        <v>0.39894165944665394</v>
      </c>
    </row>
    <row r="262" spans="4:5" x14ac:dyDescent="0.25">
      <c r="D262" s="189">
        <f t="shared" si="4"/>
        <v>261</v>
      </c>
      <c r="E262" s="192">
        <v>0.3962979251422481</v>
      </c>
    </row>
    <row r="263" spans="4:5" x14ac:dyDescent="0.25">
      <c r="D263" s="189">
        <f t="shared" si="4"/>
        <v>262</v>
      </c>
      <c r="E263" s="192">
        <v>0.39268519058141677</v>
      </c>
    </row>
    <row r="264" spans="4:5" x14ac:dyDescent="0.25">
      <c r="D264" s="189">
        <f t="shared" si="4"/>
        <v>263</v>
      </c>
      <c r="E264" s="192">
        <v>0.39356448810841765</v>
      </c>
    </row>
    <row r="265" spans="4:5" x14ac:dyDescent="0.25">
      <c r="D265" s="189">
        <f t="shared" si="4"/>
        <v>264</v>
      </c>
      <c r="E265" s="192">
        <v>0.38965838155867816</v>
      </c>
    </row>
    <row r="266" spans="4:5" x14ac:dyDescent="0.25">
      <c r="D266" s="189">
        <f t="shared" si="4"/>
        <v>265</v>
      </c>
      <c r="E266" s="192">
        <v>0.39106489530717259</v>
      </c>
    </row>
    <row r="267" spans="4:5" x14ac:dyDescent="0.25">
      <c r="D267" s="189">
        <f t="shared" si="4"/>
        <v>266</v>
      </c>
      <c r="E267" s="192">
        <v>0.39659487989718561</v>
      </c>
    </row>
    <row r="268" spans="4:5" x14ac:dyDescent="0.25">
      <c r="D268" s="189">
        <f t="shared" si="4"/>
        <v>267</v>
      </c>
      <c r="E268" s="192">
        <v>0.39889339887067254</v>
      </c>
    </row>
    <row r="269" spans="4:5" x14ac:dyDescent="0.25">
      <c r="D269" s="189">
        <f t="shared" si="4"/>
        <v>268</v>
      </c>
      <c r="E269" s="192">
        <v>0.3984865841980797</v>
      </c>
    </row>
    <row r="270" spans="4:5" x14ac:dyDescent="0.25">
      <c r="D270" s="189">
        <f t="shared" si="4"/>
        <v>269</v>
      </c>
      <c r="E270" s="192">
        <v>0.39424722222089853</v>
      </c>
    </row>
    <row r="271" spans="4:5" x14ac:dyDescent="0.25">
      <c r="D271" s="189">
        <f t="shared" si="4"/>
        <v>270</v>
      </c>
      <c r="E271" s="192">
        <v>0.39803449399839641</v>
      </c>
    </row>
    <row r="272" spans="4:5" x14ac:dyDescent="0.25">
      <c r="D272" s="189">
        <f t="shared" si="4"/>
        <v>271</v>
      </c>
      <c r="E272" s="192">
        <v>0.38936692288302494</v>
      </c>
    </row>
    <row r="273" spans="4:5" x14ac:dyDescent="0.25">
      <c r="D273" s="189">
        <f t="shared" si="4"/>
        <v>272</v>
      </c>
      <c r="E273" s="192">
        <v>0.39877918479273938</v>
      </c>
    </row>
    <row r="274" spans="4:5" x14ac:dyDescent="0.25">
      <c r="D274" s="189">
        <f t="shared" si="4"/>
        <v>273</v>
      </c>
      <c r="E274" s="192">
        <v>0.39662854212250342</v>
      </c>
    </row>
    <row r="275" spans="4:5" x14ac:dyDescent="0.25">
      <c r="D275" s="189">
        <f t="shared" si="4"/>
        <v>274</v>
      </c>
      <c r="E275" s="192">
        <v>0.39823829070782613</v>
      </c>
    </row>
    <row r="276" spans="4:5" x14ac:dyDescent="0.25">
      <c r="D276" s="189">
        <f t="shared" si="4"/>
        <v>275</v>
      </c>
      <c r="E276" s="192">
        <v>0.3971949402917932</v>
      </c>
    </row>
    <row r="277" spans="4:5" x14ac:dyDescent="0.25">
      <c r="D277" s="189">
        <f t="shared" si="4"/>
        <v>276</v>
      </c>
      <c r="E277" s="192">
        <v>0.39681878255503489</v>
      </c>
    </row>
    <row r="278" spans="4:5" x14ac:dyDescent="0.25">
      <c r="D278" s="189">
        <f t="shared" si="4"/>
        <v>277</v>
      </c>
      <c r="E278" s="192">
        <v>0.39853669230686301</v>
      </c>
    </row>
    <row r="279" spans="4:5" x14ac:dyDescent="0.25">
      <c r="D279" s="189">
        <f t="shared" si="4"/>
        <v>278</v>
      </c>
      <c r="E279" s="192">
        <v>0.39816604102443298</v>
      </c>
    </row>
    <row r="280" spans="4:5" x14ac:dyDescent="0.25">
      <c r="D280" s="189">
        <f t="shared" si="4"/>
        <v>279</v>
      </c>
      <c r="E280" s="192">
        <v>0.39887985942827153</v>
      </c>
    </row>
    <row r="281" spans="4:5" x14ac:dyDescent="0.25">
      <c r="D281" s="189">
        <f t="shared" si="4"/>
        <v>280</v>
      </c>
      <c r="E281" s="192">
        <v>0.39888831892926258</v>
      </c>
    </row>
    <row r="282" spans="4:5" x14ac:dyDescent="0.25">
      <c r="D282" s="189">
        <f t="shared" si="4"/>
        <v>281</v>
      </c>
      <c r="E282" s="192">
        <v>0.39126578438182819</v>
      </c>
    </row>
    <row r="283" spans="4:5" x14ac:dyDescent="0.25">
      <c r="D283" s="189">
        <f t="shared" si="4"/>
        <v>282</v>
      </c>
      <c r="E283" s="192">
        <v>0.3963635695179708</v>
      </c>
    </row>
    <row r="284" spans="4:5" x14ac:dyDescent="0.25">
      <c r="D284" s="189">
        <f t="shared" si="4"/>
        <v>283</v>
      </c>
      <c r="E284" s="192">
        <v>0.38702344999450866</v>
      </c>
    </row>
    <row r="285" spans="4:5" x14ac:dyDescent="0.25">
      <c r="D285" s="189">
        <f t="shared" si="4"/>
        <v>284</v>
      </c>
      <c r="E285" s="192">
        <v>0.39825199189917926</v>
      </c>
    </row>
    <row r="286" spans="4:5" x14ac:dyDescent="0.25">
      <c r="D286" s="189">
        <f t="shared" si="4"/>
        <v>285</v>
      </c>
      <c r="E286" s="192">
        <v>0.39830310287563381</v>
      </c>
    </row>
    <row r="287" spans="4:5" x14ac:dyDescent="0.25">
      <c r="D287" s="189">
        <f t="shared" si="4"/>
        <v>286</v>
      </c>
      <c r="E287" s="192">
        <v>0.3938151861662858</v>
      </c>
    </row>
    <row r="288" spans="4:5" x14ac:dyDescent="0.25">
      <c r="D288" s="189">
        <f t="shared" si="4"/>
        <v>287</v>
      </c>
      <c r="E288" s="192">
        <v>0.39236481562027464</v>
      </c>
    </row>
    <row r="289" spans="4:5" x14ac:dyDescent="0.25">
      <c r="D289" s="189">
        <f t="shared" si="4"/>
        <v>288</v>
      </c>
      <c r="E289" s="192">
        <v>0.39893592444400389</v>
      </c>
    </row>
    <row r="290" spans="4:5" x14ac:dyDescent="0.25">
      <c r="D290" s="189">
        <f t="shared" si="4"/>
        <v>289</v>
      </c>
      <c r="E290" s="192">
        <v>0.38948798593205142</v>
      </c>
    </row>
    <row r="291" spans="4:5" x14ac:dyDescent="0.25">
      <c r="D291" s="189">
        <f t="shared" si="4"/>
        <v>290</v>
      </c>
      <c r="E291" s="192">
        <v>0.39613193313278494</v>
      </c>
    </row>
    <row r="292" spans="4:5" x14ac:dyDescent="0.25">
      <c r="D292" s="189">
        <f t="shared" si="4"/>
        <v>291</v>
      </c>
      <c r="E292" s="192">
        <v>0.39876222032369329</v>
      </c>
    </row>
    <row r="293" spans="4:5" x14ac:dyDescent="0.25">
      <c r="D293" s="189">
        <f t="shared" si="4"/>
        <v>292</v>
      </c>
      <c r="E293" s="192">
        <v>0.39774037532363093</v>
      </c>
    </row>
    <row r="294" spans="4:5" x14ac:dyDescent="0.25">
      <c r="D294" s="189">
        <f t="shared" si="4"/>
        <v>293</v>
      </c>
      <c r="E294" s="192">
        <v>0.39790158797017644</v>
      </c>
    </row>
    <row r="295" spans="4:5" x14ac:dyDescent="0.25">
      <c r="D295" s="189">
        <f t="shared" si="4"/>
        <v>294</v>
      </c>
      <c r="E295" s="192">
        <v>0.39885419948387757</v>
      </c>
    </row>
    <row r="296" spans="4:5" x14ac:dyDescent="0.25">
      <c r="D296" s="189">
        <f t="shared" si="4"/>
        <v>295</v>
      </c>
      <c r="E296" s="192">
        <v>0.39874573554914294</v>
      </c>
    </row>
    <row r="297" spans="4:5" x14ac:dyDescent="0.25">
      <c r="D297" s="189">
        <f t="shared" si="4"/>
        <v>296</v>
      </c>
      <c r="E297" s="192">
        <v>0.398831699881325</v>
      </c>
    </row>
    <row r="298" spans="4:5" x14ac:dyDescent="0.25">
      <c r="D298" s="189">
        <f t="shared" si="4"/>
        <v>297</v>
      </c>
      <c r="E298" s="192">
        <v>0.39657954324179462</v>
      </c>
    </row>
    <row r="299" spans="4:5" x14ac:dyDescent="0.25">
      <c r="D299" s="189">
        <f t="shared" si="4"/>
        <v>298</v>
      </c>
      <c r="E299" s="192">
        <v>0.39498317235638819</v>
      </c>
    </row>
    <row r="300" spans="4:5" x14ac:dyDescent="0.25">
      <c r="D300" s="189">
        <f t="shared" si="4"/>
        <v>299</v>
      </c>
      <c r="E300" s="192">
        <v>0.39070363948595194</v>
      </c>
    </row>
    <row r="301" spans="4:5" x14ac:dyDescent="0.25">
      <c r="D301" s="189">
        <f t="shared" si="4"/>
        <v>300</v>
      </c>
      <c r="E301" s="192">
        <v>0.39807619754279389</v>
      </c>
    </row>
    <row r="302" spans="4:5" x14ac:dyDescent="0.25">
      <c r="D302" s="189">
        <f t="shared" si="4"/>
        <v>301</v>
      </c>
      <c r="E302" s="192">
        <v>0.38784622025536802</v>
      </c>
    </row>
    <row r="303" spans="4:5" x14ac:dyDescent="0.25">
      <c r="D303" s="189">
        <f t="shared" si="4"/>
        <v>302</v>
      </c>
      <c r="E303" s="192">
        <v>0.39409845813336464</v>
      </c>
    </row>
    <row r="304" spans="4:5" x14ac:dyDescent="0.25">
      <c r="D304" s="189">
        <f t="shared" si="4"/>
        <v>303</v>
      </c>
      <c r="E304" s="192">
        <v>0.39870975390302388</v>
      </c>
    </row>
    <row r="305" spans="4:5" x14ac:dyDescent="0.25">
      <c r="D305" s="189">
        <f t="shared" si="4"/>
        <v>304</v>
      </c>
      <c r="E305" s="192">
        <v>0.38966163317417685</v>
      </c>
    </row>
    <row r="306" spans="4:5" x14ac:dyDescent="0.25">
      <c r="D306" s="189">
        <f t="shared" si="4"/>
        <v>305</v>
      </c>
      <c r="E306" s="192">
        <v>0.3871574046861343</v>
      </c>
    </row>
    <row r="307" spans="4:5" x14ac:dyDescent="0.25">
      <c r="D307" s="189">
        <f t="shared" si="4"/>
        <v>306</v>
      </c>
      <c r="E307" s="192">
        <v>0.39881070265719026</v>
      </c>
    </row>
    <row r="308" spans="4:5" x14ac:dyDescent="0.25">
      <c r="D308" s="189">
        <f t="shared" si="4"/>
        <v>307</v>
      </c>
      <c r="E308" s="192">
        <v>0.3932498982027704</v>
      </c>
    </row>
    <row r="309" spans="4:5" x14ac:dyDescent="0.25">
      <c r="D309" s="189">
        <f t="shared" si="4"/>
        <v>308</v>
      </c>
      <c r="E309" s="192">
        <v>0.39886459854499628</v>
      </c>
    </row>
    <row r="310" spans="4:5" x14ac:dyDescent="0.25">
      <c r="D310" s="189">
        <f t="shared" si="4"/>
        <v>309</v>
      </c>
      <c r="E310" s="192">
        <v>0.39276422573890751</v>
      </c>
    </row>
    <row r="311" spans="4:5" x14ac:dyDescent="0.25">
      <c r="D311" s="189">
        <f t="shared" si="4"/>
        <v>310</v>
      </c>
      <c r="E311" s="192">
        <v>0.39596379863679493</v>
      </c>
    </row>
    <row r="312" spans="4:5" x14ac:dyDescent="0.25">
      <c r="D312" s="189">
        <f t="shared" si="4"/>
        <v>311</v>
      </c>
      <c r="E312" s="192">
        <v>0.39516870198145648</v>
      </c>
    </row>
    <row r="313" spans="4:5" x14ac:dyDescent="0.25">
      <c r="D313" s="189">
        <f t="shared" si="4"/>
        <v>312</v>
      </c>
      <c r="E313" s="192">
        <v>0.39701626556135167</v>
      </c>
    </row>
    <row r="314" spans="4:5" x14ac:dyDescent="0.25">
      <c r="D314" s="189">
        <f t="shared" si="4"/>
        <v>313</v>
      </c>
      <c r="E314" s="192">
        <v>0.39438046683152489</v>
      </c>
    </row>
    <row r="315" spans="4:5" x14ac:dyDescent="0.25">
      <c r="D315" s="189">
        <f t="shared" si="4"/>
        <v>314</v>
      </c>
      <c r="E315" s="192">
        <v>0.39829628113165488</v>
      </c>
    </row>
    <row r="316" spans="4:5" x14ac:dyDescent="0.25">
      <c r="D316" s="189">
        <f t="shared" si="4"/>
        <v>315</v>
      </c>
      <c r="E316" s="192">
        <v>0.39712043222211785</v>
      </c>
    </row>
    <row r="317" spans="4:5" x14ac:dyDescent="0.25">
      <c r="D317" s="189">
        <f t="shared" si="4"/>
        <v>316</v>
      </c>
      <c r="E317" s="192">
        <v>0.39130568300751989</v>
      </c>
    </row>
    <row r="318" spans="4:5" x14ac:dyDescent="0.25">
      <c r="D318" s="189">
        <f t="shared" si="4"/>
        <v>317</v>
      </c>
      <c r="E318" s="192">
        <v>0.39866854588137773</v>
      </c>
    </row>
    <row r="319" spans="4:5" x14ac:dyDescent="0.25">
      <c r="D319" s="189">
        <f t="shared" si="4"/>
        <v>318</v>
      </c>
      <c r="E319" s="192">
        <v>0.39891692778117094</v>
      </c>
    </row>
    <row r="320" spans="4:5" x14ac:dyDescent="0.25">
      <c r="D320" s="189">
        <f t="shared" si="4"/>
        <v>319</v>
      </c>
      <c r="E320" s="192">
        <v>0.38680187451955095</v>
      </c>
    </row>
    <row r="321" spans="4:5" x14ac:dyDescent="0.25">
      <c r="D321" s="189">
        <f t="shared" si="4"/>
        <v>320</v>
      </c>
      <c r="E321" s="192">
        <v>0.39817508631666881</v>
      </c>
    </row>
    <row r="322" spans="4:5" x14ac:dyDescent="0.25">
      <c r="D322" s="189">
        <f t="shared" si="4"/>
        <v>321</v>
      </c>
      <c r="E322" s="192">
        <v>0.38697637048347228</v>
      </c>
    </row>
    <row r="323" spans="4:5" x14ac:dyDescent="0.25">
      <c r="D323" s="189">
        <f t="shared" si="4"/>
        <v>322</v>
      </c>
      <c r="E323" s="192">
        <v>0.39893830367242378</v>
      </c>
    </row>
    <row r="324" spans="4:5" x14ac:dyDescent="0.25">
      <c r="D324" s="189">
        <f t="shared" ref="D324:D387" si="5">D323+1</f>
        <v>323</v>
      </c>
      <c r="E324" s="192">
        <v>0.39829627367108078</v>
      </c>
    </row>
    <row r="325" spans="4:5" x14ac:dyDescent="0.25">
      <c r="D325" s="189">
        <f t="shared" si="5"/>
        <v>324</v>
      </c>
      <c r="E325" s="192">
        <v>0.39818653367060203</v>
      </c>
    </row>
    <row r="326" spans="4:5" x14ac:dyDescent="0.25">
      <c r="D326" s="189">
        <f t="shared" si="5"/>
        <v>325</v>
      </c>
      <c r="E326" s="192">
        <v>0.3985918971110472</v>
      </c>
    </row>
    <row r="327" spans="4:5" x14ac:dyDescent="0.25">
      <c r="D327" s="189">
        <f t="shared" si="5"/>
        <v>326</v>
      </c>
      <c r="E327" s="192">
        <v>0.39470615843646711</v>
      </c>
    </row>
    <row r="328" spans="4:5" x14ac:dyDescent="0.25">
      <c r="D328" s="189">
        <f t="shared" si="5"/>
        <v>327</v>
      </c>
      <c r="E328" s="192">
        <v>0.3924504474512423</v>
      </c>
    </row>
    <row r="329" spans="4:5" x14ac:dyDescent="0.25">
      <c r="D329" s="189">
        <f t="shared" si="5"/>
        <v>328</v>
      </c>
      <c r="E329" s="192">
        <v>0.39465853898975445</v>
      </c>
    </row>
    <row r="330" spans="4:5" x14ac:dyDescent="0.25">
      <c r="D330" s="189">
        <f t="shared" si="5"/>
        <v>329</v>
      </c>
      <c r="E330" s="192">
        <v>0.39889072366689166</v>
      </c>
    </row>
    <row r="331" spans="4:5" x14ac:dyDescent="0.25">
      <c r="D331" s="189">
        <f t="shared" si="5"/>
        <v>330</v>
      </c>
      <c r="E331" s="192">
        <v>0.3958013906686883</v>
      </c>
    </row>
    <row r="332" spans="4:5" x14ac:dyDescent="0.25">
      <c r="D332" s="189">
        <f t="shared" si="5"/>
        <v>331</v>
      </c>
      <c r="E332" s="192">
        <v>0.39043804688795825</v>
      </c>
    </row>
    <row r="333" spans="4:5" x14ac:dyDescent="0.25">
      <c r="D333" s="189">
        <f t="shared" si="5"/>
        <v>332</v>
      </c>
      <c r="E333" s="192">
        <v>0.39861178383335394</v>
      </c>
    </row>
    <row r="334" spans="4:5" x14ac:dyDescent="0.25">
      <c r="D334" s="189">
        <f t="shared" si="5"/>
        <v>333</v>
      </c>
      <c r="E334" s="192">
        <v>0.39881794716082808</v>
      </c>
    </row>
    <row r="335" spans="4:5" x14ac:dyDescent="0.25">
      <c r="D335" s="189">
        <f t="shared" si="5"/>
        <v>334</v>
      </c>
      <c r="E335" s="192">
        <v>0.3914831720597492</v>
      </c>
    </row>
    <row r="336" spans="4:5" x14ac:dyDescent="0.25">
      <c r="D336" s="189">
        <f t="shared" si="5"/>
        <v>335</v>
      </c>
      <c r="E336" s="192">
        <v>0.39343271331006718</v>
      </c>
    </row>
    <row r="337" spans="4:5" x14ac:dyDescent="0.25">
      <c r="D337" s="189">
        <f t="shared" si="5"/>
        <v>336</v>
      </c>
      <c r="E337" s="192">
        <v>0.38984433367333943</v>
      </c>
    </row>
    <row r="338" spans="4:5" x14ac:dyDescent="0.25">
      <c r="D338" s="189">
        <f t="shared" si="5"/>
        <v>337</v>
      </c>
      <c r="E338" s="192">
        <v>0.39736431578607784</v>
      </c>
    </row>
    <row r="339" spans="4:5" x14ac:dyDescent="0.25">
      <c r="D339" s="189">
        <f t="shared" si="5"/>
        <v>338</v>
      </c>
      <c r="E339" s="192">
        <v>0.39486232893108208</v>
      </c>
    </row>
    <row r="340" spans="4:5" x14ac:dyDescent="0.25">
      <c r="D340" s="189">
        <f t="shared" si="5"/>
        <v>339</v>
      </c>
      <c r="E340" s="192">
        <v>0.38838099147346611</v>
      </c>
    </row>
    <row r="341" spans="4:5" x14ac:dyDescent="0.25">
      <c r="D341" s="189">
        <f t="shared" si="5"/>
        <v>340</v>
      </c>
      <c r="E341" s="192">
        <v>0.3944642207222292</v>
      </c>
    </row>
    <row r="342" spans="4:5" x14ac:dyDescent="0.25">
      <c r="D342" s="189">
        <f t="shared" si="5"/>
        <v>341</v>
      </c>
      <c r="E342" s="192">
        <v>0.3936463505712125</v>
      </c>
    </row>
    <row r="343" spans="4:5" x14ac:dyDescent="0.25">
      <c r="D343" s="189">
        <f t="shared" si="5"/>
        <v>342</v>
      </c>
      <c r="E343" s="192">
        <v>0.396977069749539</v>
      </c>
    </row>
    <row r="344" spans="4:5" x14ac:dyDescent="0.25">
      <c r="D344" s="189">
        <f t="shared" si="5"/>
        <v>343</v>
      </c>
      <c r="E344" s="192">
        <v>0.39730348989381031</v>
      </c>
    </row>
    <row r="345" spans="4:5" x14ac:dyDescent="0.25">
      <c r="D345" s="189">
        <f t="shared" si="5"/>
        <v>344</v>
      </c>
      <c r="E345" s="192">
        <v>0.39875667367186851</v>
      </c>
    </row>
    <row r="346" spans="4:5" x14ac:dyDescent="0.25">
      <c r="D346" s="189">
        <f t="shared" si="5"/>
        <v>345</v>
      </c>
      <c r="E346" s="192">
        <v>0.39427174470649567</v>
      </c>
    </row>
    <row r="347" spans="4:5" x14ac:dyDescent="0.25">
      <c r="D347" s="189">
        <f t="shared" si="5"/>
        <v>346</v>
      </c>
      <c r="E347" s="192">
        <v>0.38820250408435447</v>
      </c>
    </row>
    <row r="348" spans="4:5" x14ac:dyDescent="0.25">
      <c r="D348" s="189">
        <f t="shared" si="5"/>
        <v>347</v>
      </c>
      <c r="E348" s="192">
        <v>0.38975993649760537</v>
      </c>
    </row>
    <row r="349" spans="4:5" x14ac:dyDescent="0.25">
      <c r="D349" s="189">
        <f t="shared" si="5"/>
        <v>348</v>
      </c>
      <c r="E349" s="192">
        <v>0.38721143751490816</v>
      </c>
    </row>
    <row r="350" spans="4:5" x14ac:dyDescent="0.25">
      <c r="D350" s="189">
        <f t="shared" si="5"/>
        <v>349</v>
      </c>
      <c r="E350" s="192">
        <v>0.39682567276792546</v>
      </c>
    </row>
    <row r="351" spans="4:5" x14ac:dyDescent="0.25">
      <c r="D351" s="189">
        <f t="shared" si="5"/>
        <v>350</v>
      </c>
      <c r="E351" s="192">
        <v>0.39888059779788454</v>
      </c>
    </row>
    <row r="352" spans="4:5" x14ac:dyDescent="0.25">
      <c r="D352" s="189">
        <f t="shared" si="5"/>
        <v>351</v>
      </c>
      <c r="E352" s="192">
        <v>0.39696613189729851</v>
      </c>
    </row>
    <row r="353" spans="4:5" x14ac:dyDescent="0.25">
      <c r="D353" s="189">
        <f t="shared" si="5"/>
        <v>352</v>
      </c>
      <c r="E353" s="192">
        <v>0.39369592560486205</v>
      </c>
    </row>
    <row r="354" spans="4:5" x14ac:dyDescent="0.25">
      <c r="D354" s="189">
        <f t="shared" si="5"/>
        <v>353</v>
      </c>
      <c r="E354" s="192">
        <v>0.39611147493041676</v>
      </c>
    </row>
    <row r="355" spans="4:5" x14ac:dyDescent="0.25">
      <c r="D355" s="189">
        <f t="shared" si="5"/>
        <v>354</v>
      </c>
      <c r="E355" s="192">
        <v>0.39893812919222715</v>
      </c>
    </row>
    <row r="356" spans="4:5" x14ac:dyDescent="0.25">
      <c r="D356" s="189">
        <f t="shared" si="5"/>
        <v>355</v>
      </c>
      <c r="E356" s="192">
        <v>0.39610488058823035</v>
      </c>
    </row>
    <row r="357" spans="4:5" x14ac:dyDescent="0.25">
      <c r="D357" s="189">
        <f t="shared" si="5"/>
        <v>356</v>
      </c>
      <c r="E357" s="192">
        <v>0.39881426244058632</v>
      </c>
    </row>
    <row r="358" spans="4:5" x14ac:dyDescent="0.25">
      <c r="D358" s="189">
        <f t="shared" si="5"/>
        <v>357</v>
      </c>
      <c r="E358" s="192">
        <v>0.39876490359617539</v>
      </c>
    </row>
    <row r="359" spans="4:5" x14ac:dyDescent="0.25">
      <c r="D359" s="189">
        <f t="shared" si="5"/>
        <v>358</v>
      </c>
      <c r="E359" s="192">
        <v>0.39540940622168297</v>
      </c>
    </row>
    <row r="360" spans="4:5" x14ac:dyDescent="0.25">
      <c r="D360" s="189">
        <f t="shared" si="5"/>
        <v>359</v>
      </c>
      <c r="E360" s="192">
        <v>0.39562375918674114</v>
      </c>
    </row>
    <row r="361" spans="4:5" x14ac:dyDescent="0.25">
      <c r="D361" s="189">
        <f t="shared" si="5"/>
        <v>360</v>
      </c>
      <c r="E361" s="192">
        <v>0.39422737147915493</v>
      </c>
    </row>
    <row r="362" spans="4:5" x14ac:dyDescent="0.25">
      <c r="D362" s="189">
        <f t="shared" si="5"/>
        <v>361</v>
      </c>
      <c r="E362" s="192">
        <v>0.39893120921614794</v>
      </c>
    </row>
    <row r="363" spans="4:5" x14ac:dyDescent="0.25">
      <c r="D363" s="189">
        <f t="shared" si="5"/>
        <v>362</v>
      </c>
      <c r="E363" s="192">
        <v>0.39018156233439621</v>
      </c>
    </row>
    <row r="364" spans="4:5" x14ac:dyDescent="0.25">
      <c r="D364" s="189">
        <f t="shared" si="5"/>
        <v>363</v>
      </c>
      <c r="E364" s="192">
        <v>0.39232707667259431</v>
      </c>
    </row>
    <row r="365" spans="4:5" x14ac:dyDescent="0.25">
      <c r="D365" s="189">
        <f t="shared" si="5"/>
        <v>364</v>
      </c>
      <c r="E365" s="192">
        <v>0.39230931027692079</v>
      </c>
    </row>
    <row r="366" spans="4:5" x14ac:dyDescent="0.25">
      <c r="D366" s="189">
        <f t="shared" si="5"/>
        <v>365</v>
      </c>
      <c r="E366" s="192">
        <v>0.39062308377315186</v>
      </c>
    </row>
    <row r="367" spans="4:5" x14ac:dyDescent="0.25">
      <c r="D367" s="189">
        <f t="shared" si="5"/>
        <v>366</v>
      </c>
      <c r="E367" s="192">
        <v>0.39886996987721696</v>
      </c>
    </row>
    <row r="368" spans="4:5" x14ac:dyDescent="0.25">
      <c r="D368" s="189">
        <f t="shared" si="5"/>
        <v>367</v>
      </c>
      <c r="E368" s="192">
        <v>0.39272080489987404</v>
      </c>
    </row>
    <row r="369" spans="4:5" x14ac:dyDescent="0.25">
      <c r="D369" s="189">
        <f t="shared" si="5"/>
        <v>368</v>
      </c>
      <c r="E369" s="192">
        <v>0.39729541627263054</v>
      </c>
    </row>
    <row r="370" spans="4:5" x14ac:dyDescent="0.25">
      <c r="D370" s="189">
        <f t="shared" si="5"/>
        <v>369</v>
      </c>
      <c r="E370" s="192">
        <v>0.39872649440998803</v>
      </c>
    </row>
    <row r="371" spans="4:5" x14ac:dyDescent="0.25">
      <c r="D371" s="189">
        <f t="shared" si="5"/>
        <v>370</v>
      </c>
      <c r="E371" s="192">
        <v>0.39609976349837728</v>
      </c>
    </row>
    <row r="372" spans="4:5" x14ac:dyDescent="0.25">
      <c r="D372" s="189">
        <f t="shared" si="5"/>
        <v>371</v>
      </c>
      <c r="E372" s="192">
        <v>0.39479822435631023</v>
      </c>
    </row>
    <row r="373" spans="4:5" x14ac:dyDescent="0.25">
      <c r="D373" s="189">
        <f t="shared" si="5"/>
        <v>372</v>
      </c>
      <c r="E373" s="192">
        <v>0.39868334815435746</v>
      </c>
    </row>
    <row r="374" spans="4:5" x14ac:dyDescent="0.25">
      <c r="D374" s="189">
        <f t="shared" si="5"/>
        <v>373</v>
      </c>
      <c r="E374" s="192">
        <v>0.39623207031826918</v>
      </c>
    </row>
    <row r="375" spans="4:5" x14ac:dyDescent="0.25">
      <c r="D375" s="189">
        <f t="shared" si="5"/>
        <v>374</v>
      </c>
      <c r="E375" s="192">
        <v>0.39866934579913765</v>
      </c>
    </row>
    <row r="376" spans="4:5" x14ac:dyDescent="0.25">
      <c r="D376" s="189">
        <f t="shared" si="5"/>
        <v>375</v>
      </c>
      <c r="E376" s="192">
        <v>0.39620089636639383</v>
      </c>
    </row>
    <row r="377" spans="4:5" x14ac:dyDescent="0.25">
      <c r="D377" s="189">
        <f t="shared" si="5"/>
        <v>376</v>
      </c>
      <c r="E377" s="192">
        <v>0.39836655918538683</v>
      </c>
    </row>
    <row r="378" spans="4:5" x14ac:dyDescent="0.25">
      <c r="D378" s="189">
        <f t="shared" si="5"/>
        <v>377</v>
      </c>
      <c r="E378" s="192">
        <v>0.39894205208284089</v>
      </c>
    </row>
    <row r="379" spans="4:5" x14ac:dyDescent="0.25">
      <c r="D379" s="189">
        <f t="shared" si="5"/>
        <v>378</v>
      </c>
      <c r="E379" s="192">
        <v>0.395578765982456</v>
      </c>
    </row>
    <row r="380" spans="4:5" x14ac:dyDescent="0.25">
      <c r="D380" s="189">
        <f t="shared" si="5"/>
        <v>379</v>
      </c>
      <c r="E380" s="192">
        <v>0.39747676062262999</v>
      </c>
    </row>
    <row r="381" spans="4:5" x14ac:dyDescent="0.25">
      <c r="D381" s="189">
        <f t="shared" si="5"/>
        <v>380</v>
      </c>
      <c r="E381" s="192">
        <v>0.39282024433381885</v>
      </c>
    </row>
    <row r="382" spans="4:5" x14ac:dyDescent="0.25">
      <c r="D382" s="189">
        <f t="shared" si="5"/>
        <v>381</v>
      </c>
      <c r="E382" s="192">
        <v>0.39868711668696238</v>
      </c>
    </row>
    <row r="383" spans="4:5" x14ac:dyDescent="0.25">
      <c r="D383" s="189">
        <f t="shared" si="5"/>
        <v>382</v>
      </c>
      <c r="E383" s="192">
        <v>0.39538613737126965</v>
      </c>
    </row>
    <row r="384" spans="4:5" x14ac:dyDescent="0.25">
      <c r="D384" s="189">
        <f t="shared" si="5"/>
        <v>383</v>
      </c>
      <c r="E384" s="192">
        <v>0.39766482513682327</v>
      </c>
    </row>
    <row r="385" spans="4:5" x14ac:dyDescent="0.25">
      <c r="D385" s="189">
        <f t="shared" si="5"/>
        <v>384</v>
      </c>
      <c r="E385" s="192">
        <v>0.38953491917612659</v>
      </c>
    </row>
    <row r="386" spans="4:5" x14ac:dyDescent="0.25">
      <c r="D386" s="189">
        <f t="shared" si="5"/>
        <v>385</v>
      </c>
      <c r="E386" s="192">
        <v>0.38859414969026929</v>
      </c>
    </row>
    <row r="387" spans="4:5" x14ac:dyDescent="0.25">
      <c r="D387" s="189">
        <f t="shared" si="5"/>
        <v>386</v>
      </c>
      <c r="E387" s="192">
        <v>0.39776860901855177</v>
      </c>
    </row>
    <row r="388" spans="4:5" x14ac:dyDescent="0.25">
      <c r="D388" s="189">
        <f t="shared" ref="D388:D451" si="6">D387+1</f>
        <v>387</v>
      </c>
      <c r="E388" s="192">
        <v>0.3937172546203751</v>
      </c>
    </row>
    <row r="389" spans="4:5" x14ac:dyDescent="0.25">
      <c r="D389" s="189">
        <f t="shared" si="6"/>
        <v>388</v>
      </c>
      <c r="E389" s="192">
        <v>0.39635010738953019</v>
      </c>
    </row>
    <row r="390" spans="4:5" x14ac:dyDescent="0.25">
      <c r="D390" s="189">
        <f t="shared" si="6"/>
        <v>389</v>
      </c>
      <c r="E390" s="192">
        <v>0.39540464777773388</v>
      </c>
    </row>
    <row r="391" spans="4:5" x14ac:dyDescent="0.25">
      <c r="D391" s="189">
        <f t="shared" si="6"/>
        <v>390</v>
      </c>
      <c r="E391" s="192">
        <v>0.39164450760785924</v>
      </c>
    </row>
    <row r="392" spans="4:5" x14ac:dyDescent="0.25">
      <c r="D392" s="189">
        <f t="shared" si="6"/>
        <v>391</v>
      </c>
      <c r="E392" s="192">
        <v>0.39797223001967313</v>
      </c>
    </row>
    <row r="393" spans="4:5" x14ac:dyDescent="0.25">
      <c r="D393" s="189">
        <f t="shared" si="6"/>
        <v>392</v>
      </c>
      <c r="E393" s="192">
        <v>0.39781975363919558</v>
      </c>
    </row>
    <row r="394" spans="4:5" x14ac:dyDescent="0.25">
      <c r="D394" s="189">
        <f t="shared" si="6"/>
        <v>393</v>
      </c>
      <c r="E394" s="192">
        <v>0.39893077466834764</v>
      </c>
    </row>
    <row r="395" spans="4:5" x14ac:dyDescent="0.25">
      <c r="D395" s="189">
        <f t="shared" si="6"/>
        <v>394</v>
      </c>
      <c r="E395" s="192">
        <v>0.39263922901807852</v>
      </c>
    </row>
    <row r="396" spans="4:5" x14ac:dyDescent="0.25">
      <c r="D396" s="189">
        <f t="shared" si="6"/>
        <v>395</v>
      </c>
      <c r="E396" s="192">
        <v>0.38808358844997076</v>
      </c>
    </row>
    <row r="397" spans="4:5" x14ac:dyDescent="0.25">
      <c r="D397" s="189">
        <f t="shared" si="6"/>
        <v>396</v>
      </c>
      <c r="E397" s="192">
        <v>0.39842677609868871</v>
      </c>
    </row>
    <row r="398" spans="4:5" x14ac:dyDescent="0.25">
      <c r="D398" s="189">
        <f t="shared" si="6"/>
        <v>397</v>
      </c>
      <c r="E398" s="192">
        <v>0.39732007458762181</v>
      </c>
    </row>
    <row r="399" spans="4:5" x14ac:dyDescent="0.25">
      <c r="D399" s="189">
        <f t="shared" si="6"/>
        <v>398</v>
      </c>
      <c r="E399" s="192">
        <v>0.39379779272604548</v>
      </c>
    </row>
    <row r="400" spans="4:5" x14ac:dyDescent="0.25">
      <c r="D400" s="189">
        <f t="shared" si="6"/>
        <v>399</v>
      </c>
      <c r="E400" s="192">
        <v>0.39800465369639199</v>
      </c>
    </row>
    <row r="401" spans="4:5" x14ac:dyDescent="0.25">
      <c r="D401" s="189">
        <f t="shared" si="6"/>
        <v>400</v>
      </c>
      <c r="E401" s="192">
        <v>0.3937810159089693</v>
      </c>
    </row>
    <row r="402" spans="4:5" x14ac:dyDescent="0.25">
      <c r="D402" s="189">
        <f t="shared" si="6"/>
        <v>401</v>
      </c>
      <c r="E402" s="192">
        <v>0.39806777953889083</v>
      </c>
    </row>
    <row r="403" spans="4:5" x14ac:dyDescent="0.25">
      <c r="D403" s="189">
        <f t="shared" si="6"/>
        <v>402</v>
      </c>
      <c r="E403" s="192">
        <v>0.3975997999722608</v>
      </c>
    </row>
    <row r="404" spans="4:5" x14ac:dyDescent="0.25">
      <c r="D404" s="189">
        <f t="shared" si="6"/>
        <v>403</v>
      </c>
      <c r="E404" s="192">
        <v>0.39879808066035555</v>
      </c>
    </row>
    <row r="405" spans="4:5" x14ac:dyDescent="0.25">
      <c r="D405" s="189">
        <f t="shared" si="6"/>
        <v>404</v>
      </c>
      <c r="E405" s="192">
        <v>0.38943559246653825</v>
      </c>
    </row>
    <row r="406" spans="4:5" x14ac:dyDescent="0.25">
      <c r="D406" s="189">
        <f t="shared" si="6"/>
        <v>405</v>
      </c>
      <c r="E406" s="192">
        <v>0.39693023266666838</v>
      </c>
    </row>
    <row r="407" spans="4:5" x14ac:dyDescent="0.25">
      <c r="D407" s="189">
        <f t="shared" si="6"/>
        <v>406</v>
      </c>
      <c r="E407" s="192">
        <v>0.39397807460927359</v>
      </c>
    </row>
    <row r="408" spans="4:5" x14ac:dyDescent="0.25">
      <c r="D408" s="189">
        <f t="shared" si="6"/>
        <v>407</v>
      </c>
      <c r="E408" s="192">
        <v>0.39486939338320726</v>
      </c>
    </row>
    <row r="409" spans="4:5" x14ac:dyDescent="0.25">
      <c r="D409" s="189">
        <f t="shared" si="6"/>
        <v>408</v>
      </c>
      <c r="E409" s="192">
        <v>0.39697411161095797</v>
      </c>
    </row>
    <row r="410" spans="4:5" x14ac:dyDescent="0.25">
      <c r="D410" s="189">
        <f t="shared" si="6"/>
        <v>409</v>
      </c>
      <c r="E410" s="192">
        <v>0.39248656888698308</v>
      </c>
    </row>
    <row r="411" spans="4:5" x14ac:dyDescent="0.25">
      <c r="D411" s="189">
        <f t="shared" si="6"/>
        <v>410</v>
      </c>
      <c r="E411" s="192">
        <v>0.39879005459704669</v>
      </c>
    </row>
    <row r="412" spans="4:5" x14ac:dyDescent="0.25">
      <c r="D412" s="189">
        <f t="shared" si="6"/>
        <v>411</v>
      </c>
      <c r="E412" s="192">
        <v>0.38898447596619595</v>
      </c>
    </row>
    <row r="413" spans="4:5" x14ac:dyDescent="0.25">
      <c r="D413" s="189">
        <f t="shared" si="6"/>
        <v>412</v>
      </c>
      <c r="E413" s="192">
        <v>0.39689084647609352</v>
      </c>
    </row>
    <row r="414" spans="4:5" x14ac:dyDescent="0.25">
      <c r="D414" s="189">
        <f t="shared" si="6"/>
        <v>413</v>
      </c>
      <c r="E414" s="192">
        <v>0.39866733464444193</v>
      </c>
    </row>
    <row r="415" spans="4:5" x14ac:dyDescent="0.25">
      <c r="D415" s="189">
        <f t="shared" si="6"/>
        <v>414</v>
      </c>
      <c r="E415" s="192">
        <v>0.39084794985787402</v>
      </c>
    </row>
    <row r="416" spans="4:5" x14ac:dyDescent="0.25">
      <c r="D416" s="189">
        <f t="shared" si="6"/>
        <v>415</v>
      </c>
      <c r="E416" s="192">
        <v>0.3917088971505846</v>
      </c>
    </row>
    <row r="417" spans="4:5" x14ac:dyDescent="0.25">
      <c r="D417" s="189">
        <f t="shared" si="6"/>
        <v>416</v>
      </c>
      <c r="E417" s="192">
        <v>0.39483655760490333</v>
      </c>
    </row>
    <row r="418" spans="4:5" x14ac:dyDescent="0.25">
      <c r="D418" s="189">
        <f t="shared" si="6"/>
        <v>417</v>
      </c>
      <c r="E418" s="192">
        <v>0.39512988256427223</v>
      </c>
    </row>
    <row r="419" spans="4:5" x14ac:dyDescent="0.25">
      <c r="D419" s="189">
        <f t="shared" si="6"/>
        <v>418</v>
      </c>
      <c r="E419" s="192">
        <v>0.39834228540911487</v>
      </c>
    </row>
    <row r="420" spans="4:5" x14ac:dyDescent="0.25">
      <c r="D420" s="189">
        <f t="shared" si="6"/>
        <v>419</v>
      </c>
      <c r="E420" s="192">
        <v>0.39838598890900434</v>
      </c>
    </row>
    <row r="421" spans="4:5" x14ac:dyDescent="0.25">
      <c r="D421" s="189">
        <f t="shared" si="6"/>
        <v>420</v>
      </c>
      <c r="E421" s="192">
        <v>0.39089743432496071</v>
      </c>
    </row>
    <row r="422" spans="4:5" x14ac:dyDescent="0.25">
      <c r="D422" s="189">
        <f t="shared" si="6"/>
        <v>421</v>
      </c>
      <c r="E422" s="192">
        <v>0.39465381774708302</v>
      </c>
    </row>
    <row r="423" spans="4:5" x14ac:dyDescent="0.25">
      <c r="D423" s="189">
        <f t="shared" si="6"/>
        <v>422</v>
      </c>
      <c r="E423" s="192">
        <v>0.39894175892648476</v>
      </c>
    </row>
    <row r="424" spans="4:5" x14ac:dyDescent="0.25">
      <c r="D424" s="189">
        <f t="shared" si="6"/>
        <v>423</v>
      </c>
      <c r="E424" s="192">
        <v>0.39360360541800382</v>
      </c>
    </row>
    <row r="425" spans="4:5" x14ac:dyDescent="0.25">
      <c r="D425" s="189">
        <f t="shared" si="6"/>
        <v>424</v>
      </c>
      <c r="E425" s="192">
        <v>0.39878373129385669</v>
      </c>
    </row>
    <row r="426" spans="4:5" x14ac:dyDescent="0.25">
      <c r="D426" s="189">
        <f t="shared" si="6"/>
        <v>425</v>
      </c>
      <c r="E426" s="192">
        <v>0.39861825220993818</v>
      </c>
    </row>
    <row r="427" spans="4:5" x14ac:dyDescent="0.25">
      <c r="D427" s="189">
        <f t="shared" si="6"/>
        <v>426</v>
      </c>
      <c r="E427" s="192">
        <v>0.39477129703208802</v>
      </c>
    </row>
    <row r="428" spans="4:5" x14ac:dyDescent="0.25">
      <c r="D428" s="189">
        <f t="shared" si="6"/>
        <v>427</v>
      </c>
      <c r="E428" s="192">
        <v>0.39326920221457334</v>
      </c>
    </row>
    <row r="429" spans="4:5" x14ac:dyDescent="0.25">
      <c r="D429" s="189">
        <f t="shared" si="6"/>
        <v>428</v>
      </c>
      <c r="E429" s="192">
        <v>0.39814457851785129</v>
      </c>
    </row>
    <row r="430" spans="4:5" x14ac:dyDescent="0.25">
      <c r="D430" s="189">
        <f t="shared" si="6"/>
        <v>429</v>
      </c>
      <c r="E430" s="192">
        <v>0.39529702405670442</v>
      </c>
    </row>
    <row r="431" spans="4:5" x14ac:dyDescent="0.25">
      <c r="D431" s="189">
        <f t="shared" si="6"/>
        <v>430</v>
      </c>
      <c r="E431" s="192">
        <v>0.3908217725849632</v>
      </c>
    </row>
    <row r="432" spans="4:5" x14ac:dyDescent="0.25">
      <c r="D432" s="189">
        <f t="shared" si="6"/>
        <v>431</v>
      </c>
      <c r="E432" s="192">
        <v>0.39001337060755037</v>
      </c>
    </row>
    <row r="433" spans="4:5" x14ac:dyDescent="0.25">
      <c r="D433" s="189">
        <f t="shared" si="6"/>
        <v>432</v>
      </c>
      <c r="E433" s="192">
        <v>0.39791540634618894</v>
      </c>
    </row>
    <row r="434" spans="4:5" x14ac:dyDescent="0.25">
      <c r="D434" s="189">
        <f t="shared" si="6"/>
        <v>433</v>
      </c>
      <c r="E434" s="192">
        <v>0.39867127713428108</v>
      </c>
    </row>
    <row r="435" spans="4:5" x14ac:dyDescent="0.25">
      <c r="D435" s="189">
        <f t="shared" si="6"/>
        <v>434</v>
      </c>
      <c r="E435" s="192">
        <v>0.39261803818840529</v>
      </c>
    </row>
    <row r="436" spans="4:5" x14ac:dyDescent="0.25">
      <c r="D436" s="189">
        <f t="shared" si="6"/>
        <v>435</v>
      </c>
      <c r="E436" s="192">
        <v>0.39769289214907744</v>
      </c>
    </row>
    <row r="437" spans="4:5" x14ac:dyDescent="0.25">
      <c r="D437" s="189">
        <f t="shared" si="6"/>
        <v>436</v>
      </c>
      <c r="E437" s="192">
        <v>0.39844941614208829</v>
      </c>
    </row>
    <row r="438" spans="4:5" x14ac:dyDescent="0.25">
      <c r="D438" s="189">
        <f t="shared" si="6"/>
        <v>437</v>
      </c>
      <c r="E438" s="192">
        <v>0.39862249663356686</v>
      </c>
    </row>
    <row r="439" spans="4:5" x14ac:dyDescent="0.25">
      <c r="D439" s="189">
        <f t="shared" si="6"/>
        <v>438</v>
      </c>
      <c r="E439" s="192">
        <v>0.39406921046356624</v>
      </c>
    </row>
    <row r="440" spans="4:5" x14ac:dyDescent="0.25">
      <c r="D440" s="189">
        <f t="shared" si="6"/>
        <v>439</v>
      </c>
      <c r="E440" s="192">
        <v>0.39785936776390246</v>
      </c>
    </row>
    <row r="441" spans="4:5" x14ac:dyDescent="0.25">
      <c r="D441" s="189">
        <f t="shared" si="6"/>
        <v>440</v>
      </c>
      <c r="E441" s="192">
        <v>0.39480362216951104</v>
      </c>
    </row>
    <row r="442" spans="4:5" x14ac:dyDescent="0.25">
      <c r="D442" s="189">
        <f t="shared" si="6"/>
        <v>441</v>
      </c>
      <c r="E442" s="192">
        <v>0.3898161104132537</v>
      </c>
    </row>
    <row r="443" spans="4:5" x14ac:dyDescent="0.25">
      <c r="D443" s="189">
        <f t="shared" si="6"/>
        <v>442</v>
      </c>
      <c r="E443" s="192">
        <v>0.39148178486157997</v>
      </c>
    </row>
    <row r="444" spans="4:5" x14ac:dyDescent="0.25">
      <c r="D444" s="189">
        <f t="shared" si="6"/>
        <v>443</v>
      </c>
      <c r="E444" s="192">
        <v>0.39695882006264888</v>
      </c>
    </row>
    <row r="445" spans="4:5" x14ac:dyDescent="0.25">
      <c r="D445" s="189">
        <f t="shared" si="6"/>
        <v>444</v>
      </c>
      <c r="E445" s="192">
        <v>0.39760094729768503</v>
      </c>
    </row>
    <row r="446" spans="4:5" x14ac:dyDescent="0.25">
      <c r="D446" s="189">
        <f t="shared" si="6"/>
        <v>445</v>
      </c>
      <c r="E446" s="192">
        <v>0.39229308122936046</v>
      </c>
    </row>
    <row r="447" spans="4:5" x14ac:dyDescent="0.25">
      <c r="D447" s="189">
        <f t="shared" si="6"/>
        <v>446</v>
      </c>
      <c r="E447" s="192">
        <v>0.3960933485857755</v>
      </c>
    </row>
    <row r="448" spans="4:5" x14ac:dyDescent="0.25">
      <c r="D448" s="189">
        <f t="shared" si="6"/>
        <v>447</v>
      </c>
      <c r="E448" s="192">
        <v>0.39230955982309018</v>
      </c>
    </row>
    <row r="449" spans="4:5" x14ac:dyDescent="0.25">
      <c r="D449" s="189">
        <f t="shared" si="6"/>
        <v>448</v>
      </c>
      <c r="E449" s="192">
        <v>0.38753923566970028</v>
      </c>
    </row>
    <row r="450" spans="4:5" x14ac:dyDescent="0.25">
      <c r="D450" s="189">
        <f t="shared" si="6"/>
        <v>449</v>
      </c>
      <c r="E450" s="192">
        <v>0.39520615251379232</v>
      </c>
    </row>
    <row r="451" spans="4:5" x14ac:dyDescent="0.25">
      <c r="D451" s="189">
        <f t="shared" si="6"/>
        <v>450</v>
      </c>
      <c r="E451" s="192">
        <v>0.3979324731375869</v>
      </c>
    </row>
    <row r="452" spans="4:5" x14ac:dyDescent="0.25">
      <c r="D452" s="189">
        <f t="shared" ref="D452:D515" si="7">D451+1</f>
        <v>451</v>
      </c>
      <c r="E452" s="192">
        <v>0.39302393587792256</v>
      </c>
    </row>
    <row r="453" spans="4:5" x14ac:dyDescent="0.25">
      <c r="D453" s="189">
        <f t="shared" si="7"/>
        <v>452</v>
      </c>
      <c r="E453" s="192">
        <v>0.39469780009332767</v>
      </c>
    </row>
    <row r="454" spans="4:5" x14ac:dyDescent="0.25">
      <c r="D454" s="189">
        <f t="shared" si="7"/>
        <v>453</v>
      </c>
      <c r="E454" s="192">
        <v>0.39318481544898598</v>
      </c>
    </row>
    <row r="455" spans="4:5" x14ac:dyDescent="0.25">
      <c r="D455" s="189">
        <f t="shared" si="7"/>
        <v>454</v>
      </c>
      <c r="E455" s="192">
        <v>0.39325738971783641</v>
      </c>
    </row>
    <row r="456" spans="4:5" x14ac:dyDescent="0.25">
      <c r="D456" s="189">
        <f t="shared" si="7"/>
        <v>455</v>
      </c>
      <c r="E456" s="192">
        <v>0.39160534883378445</v>
      </c>
    </row>
    <row r="457" spans="4:5" x14ac:dyDescent="0.25">
      <c r="D457" s="189">
        <f t="shared" si="7"/>
        <v>456</v>
      </c>
      <c r="E457" s="192">
        <v>0.39609202317351933</v>
      </c>
    </row>
    <row r="458" spans="4:5" x14ac:dyDescent="0.25">
      <c r="D458" s="189">
        <f t="shared" si="7"/>
        <v>457</v>
      </c>
      <c r="E458" s="192">
        <v>0.39850421482031778</v>
      </c>
    </row>
    <row r="459" spans="4:5" x14ac:dyDescent="0.25">
      <c r="D459" s="189">
        <f t="shared" si="7"/>
        <v>458</v>
      </c>
      <c r="E459" s="192">
        <v>0.3979999675150358</v>
      </c>
    </row>
    <row r="460" spans="4:5" x14ac:dyDescent="0.25">
      <c r="D460" s="189">
        <f t="shared" si="7"/>
        <v>459</v>
      </c>
      <c r="E460" s="192">
        <v>0.39027892661729641</v>
      </c>
    </row>
    <row r="461" spans="4:5" x14ac:dyDescent="0.25">
      <c r="D461" s="189">
        <f t="shared" si="7"/>
        <v>460</v>
      </c>
      <c r="E461" s="192">
        <v>0.39848168621379043</v>
      </c>
    </row>
    <row r="462" spans="4:5" x14ac:dyDescent="0.25">
      <c r="D462" s="189">
        <f t="shared" si="7"/>
        <v>461</v>
      </c>
      <c r="E462" s="192">
        <v>0.39776912115023128</v>
      </c>
    </row>
    <row r="463" spans="4:5" x14ac:dyDescent="0.25">
      <c r="D463" s="189">
        <f t="shared" si="7"/>
        <v>462</v>
      </c>
      <c r="E463" s="192">
        <v>0.39496909372147171</v>
      </c>
    </row>
    <row r="464" spans="4:5" x14ac:dyDescent="0.25">
      <c r="D464" s="189">
        <f t="shared" si="7"/>
        <v>463</v>
      </c>
      <c r="E464" s="192">
        <v>0.39320001723386699</v>
      </c>
    </row>
    <row r="465" spans="4:5" x14ac:dyDescent="0.25">
      <c r="D465" s="189">
        <f t="shared" si="7"/>
        <v>464</v>
      </c>
      <c r="E465" s="192">
        <v>0.39795020820456489</v>
      </c>
    </row>
    <row r="466" spans="4:5" x14ac:dyDescent="0.25">
      <c r="D466" s="189">
        <f t="shared" si="7"/>
        <v>465</v>
      </c>
      <c r="E466" s="192">
        <v>0.39160983112031061</v>
      </c>
    </row>
    <row r="467" spans="4:5" x14ac:dyDescent="0.25">
      <c r="D467" s="189">
        <f t="shared" si="7"/>
        <v>466</v>
      </c>
      <c r="E467" s="192">
        <v>0.39198446170344814</v>
      </c>
    </row>
    <row r="468" spans="4:5" x14ac:dyDescent="0.25">
      <c r="D468" s="189">
        <f t="shared" si="7"/>
        <v>467</v>
      </c>
      <c r="E468" s="192">
        <v>0.3966995571692562</v>
      </c>
    </row>
    <row r="469" spans="4:5" x14ac:dyDescent="0.25">
      <c r="D469" s="189">
        <f t="shared" si="7"/>
        <v>468</v>
      </c>
      <c r="E469" s="192">
        <v>0.3984298725961849</v>
      </c>
    </row>
    <row r="470" spans="4:5" x14ac:dyDescent="0.25">
      <c r="D470" s="189">
        <f t="shared" si="7"/>
        <v>469</v>
      </c>
      <c r="E470" s="192">
        <v>0.39704526040986537</v>
      </c>
    </row>
    <row r="471" spans="4:5" x14ac:dyDescent="0.25">
      <c r="D471" s="189">
        <f t="shared" si="7"/>
        <v>470</v>
      </c>
      <c r="E471" s="192">
        <v>0.39246177395977627</v>
      </c>
    </row>
    <row r="472" spans="4:5" x14ac:dyDescent="0.25">
      <c r="D472" s="189">
        <f t="shared" si="7"/>
        <v>471</v>
      </c>
      <c r="E472" s="192">
        <v>0.39791112740529871</v>
      </c>
    </row>
    <row r="473" spans="4:5" x14ac:dyDescent="0.25">
      <c r="D473" s="189">
        <f t="shared" si="7"/>
        <v>472</v>
      </c>
      <c r="E473" s="192">
        <v>0.39890504454719822</v>
      </c>
    </row>
    <row r="474" spans="4:5" x14ac:dyDescent="0.25">
      <c r="D474" s="189">
        <f t="shared" si="7"/>
        <v>473</v>
      </c>
      <c r="E474" s="192">
        <v>0.39713917972746643</v>
      </c>
    </row>
    <row r="475" spans="4:5" x14ac:dyDescent="0.25">
      <c r="D475" s="189">
        <f t="shared" si="7"/>
        <v>474</v>
      </c>
      <c r="E475" s="192">
        <v>0.39343018304843402</v>
      </c>
    </row>
    <row r="476" spans="4:5" x14ac:dyDescent="0.25">
      <c r="D476" s="189">
        <f t="shared" si="7"/>
        <v>475</v>
      </c>
      <c r="E476" s="192">
        <v>0.39889264841147615</v>
      </c>
    </row>
    <row r="477" spans="4:5" x14ac:dyDescent="0.25">
      <c r="D477" s="189">
        <f t="shared" si="7"/>
        <v>476</v>
      </c>
      <c r="E477" s="192">
        <v>0.39891025167995964</v>
      </c>
    </row>
    <row r="478" spans="4:5" x14ac:dyDescent="0.25">
      <c r="D478" s="189">
        <f t="shared" si="7"/>
        <v>477</v>
      </c>
      <c r="E478" s="192">
        <v>0.39839882885342626</v>
      </c>
    </row>
    <row r="479" spans="4:5" x14ac:dyDescent="0.25">
      <c r="D479" s="189">
        <f t="shared" si="7"/>
        <v>478</v>
      </c>
      <c r="E479" s="192">
        <v>0.39657648148884139</v>
      </c>
    </row>
    <row r="480" spans="4:5" x14ac:dyDescent="0.25">
      <c r="D480" s="189">
        <f t="shared" si="7"/>
        <v>479</v>
      </c>
      <c r="E480" s="192">
        <v>0.39869662339470674</v>
      </c>
    </row>
    <row r="481" spans="4:5" x14ac:dyDescent="0.25">
      <c r="D481" s="189">
        <f t="shared" si="7"/>
        <v>480</v>
      </c>
      <c r="E481" s="192">
        <v>0.39711028932592085</v>
      </c>
    </row>
    <row r="482" spans="4:5" x14ac:dyDescent="0.25">
      <c r="D482" s="189">
        <f t="shared" si="7"/>
        <v>481</v>
      </c>
      <c r="E482" s="192">
        <v>0.39881746388962569</v>
      </c>
    </row>
    <row r="483" spans="4:5" x14ac:dyDescent="0.25">
      <c r="D483" s="189">
        <f t="shared" si="7"/>
        <v>482</v>
      </c>
      <c r="E483" s="192">
        <v>0.3965207317997218</v>
      </c>
    </row>
    <row r="484" spans="4:5" x14ac:dyDescent="0.25">
      <c r="D484" s="189">
        <f t="shared" si="7"/>
        <v>483</v>
      </c>
      <c r="E484" s="192">
        <v>0.38923641576247875</v>
      </c>
    </row>
    <row r="485" spans="4:5" x14ac:dyDescent="0.25">
      <c r="D485" s="189">
        <f t="shared" si="7"/>
        <v>484</v>
      </c>
      <c r="E485" s="192">
        <v>0.39756976240826025</v>
      </c>
    </row>
    <row r="486" spans="4:5" x14ac:dyDescent="0.25">
      <c r="D486" s="189">
        <f t="shared" si="7"/>
        <v>485</v>
      </c>
      <c r="E486" s="192">
        <v>0.39041222679254006</v>
      </c>
    </row>
    <row r="487" spans="4:5" x14ac:dyDescent="0.25">
      <c r="D487" s="189">
        <f t="shared" si="7"/>
        <v>486</v>
      </c>
      <c r="E487" s="192">
        <v>0.39639350165311343</v>
      </c>
    </row>
    <row r="488" spans="4:5" x14ac:dyDescent="0.25">
      <c r="D488" s="189">
        <f t="shared" si="7"/>
        <v>487</v>
      </c>
      <c r="E488" s="192">
        <v>0.39876337010946533</v>
      </c>
    </row>
    <row r="489" spans="4:5" x14ac:dyDescent="0.25">
      <c r="D489" s="189">
        <f t="shared" si="7"/>
        <v>488</v>
      </c>
      <c r="E489" s="192">
        <v>0.39465725635233767</v>
      </c>
    </row>
    <row r="490" spans="4:5" x14ac:dyDescent="0.25">
      <c r="D490" s="189">
        <f t="shared" si="7"/>
        <v>489</v>
      </c>
      <c r="E490" s="192">
        <v>0.39770087005308358</v>
      </c>
    </row>
    <row r="491" spans="4:5" x14ac:dyDescent="0.25">
      <c r="D491" s="189">
        <f t="shared" si="7"/>
        <v>490</v>
      </c>
      <c r="E491" s="192">
        <v>0.39530830821969137</v>
      </c>
    </row>
    <row r="492" spans="4:5" x14ac:dyDescent="0.25">
      <c r="D492" s="189">
        <f t="shared" si="7"/>
        <v>491</v>
      </c>
      <c r="E492" s="192">
        <v>0.39878879030799502</v>
      </c>
    </row>
    <row r="493" spans="4:5" x14ac:dyDescent="0.25">
      <c r="D493" s="189">
        <f t="shared" si="7"/>
        <v>492</v>
      </c>
      <c r="E493" s="192">
        <v>0.39098896736506866</v>
      </c>
    </row>
    <row r="494" spans="4:5" x14ac:dyDescent="0.25">
      <c r="D494" s="189">
        <f t="shared" si="7"/>
        <v>493</v>
      </c>
      <c r="E494" s="192">
        <v>0.39366080874881437</v>
      </c>
    </row>
    <row r="495" spans="4:5" x14ac:dyDescent="0.25">
      <c r="D495" s="189">
        <f t="shared" si="7"/>
        <v>494</v>
      </c>
      <c r="E495" s="192">
        <v>0.39527508755665935</v>
      </c>
    </row>
    <row r="496" spans="4:5" x14ac:dyDescent="0.25">
      <c r="D496" s="189">
        <f t="shared" si="7"/>
        <v>495</v>
      </c>
      <c r="E496" s="192">
        <v>0.38829034423545006</v>
      </c>
    </row>
    <row r="497" spans="4:5" x14ac:dyDescent="0.25">
      <c r="D497" s="189">
        <f t="shared" si="7"/>
        <v>496</v>
      </c>
      <c r="E497" s="192">
        <v>0.39889396353051859</v>
      </c>
    </row>
    <row r="498" spans="4:5" x14ac:dyDescent="0.25">
      <c r="D498" s="189">
        <f t="shared" si="7"/>
        <v>497</v>
      </c>
      <c r="E498" s="192">
        <v>0.39886580627399071</v>
      </c>
    </row>
    <row r="499" spans="4:5" x14ac:dyDescent="0.25">
      <c r="D499" s="189">
        <f t="shared" si="7"/>
        <v>498</v>
      </c>
      <c r="E499" s="192">
        <v>0.39743578677903202</v>
      </c>
    </row>
    <row r="500" spans="4:5" x14ac:dyDescent="0.25">
      <c r="D500" s="189">
        <f t="shared" si="7"/>
        <v>499</v>
      </c>
      <c r="E500" s="192">
        <v>0.39659111894722493</v>
      </c>
    </row>
    <row r="501" spans="4:5" x14ac:dyDescent="0.25">
      <c r="D501" s="189">
        <f t="shared" si="7"/>
        <v>500</v>
      </c>
      <c r="E501" s="192">
        <v>0.39861248525335546</v>
      </c>
    </row>
    <row r="502" spans="4:5" x14ac:dyDescent="0.25">
      <c r="D502" s="189">
        <f t="shared" si="7"/>
        <v>501</v>
      </c>
      <c r="E502" s="192">
        <v>0.39890620231565221</v>
      </c>
    </row>
    <row r="503" spans="4:5" x14ac:dyDescent="0.25">
      <c r="D503" s="189">
        <f t="shared" si="7"/>
        <v>502</v>
      </c>
      <c r="E503" s="192">
        <v>0.39520544553725639</v>
      </c>
    </row>
    <row r="504" spans="4:5" x14ac:dyDescent="0.25">
      <c r="D504" s="189">
        <f t="shared" si="7"/>
        <v>503</v>
      </c>
      <c r="E504" s="192">
        <v>0.38809672134013656</v>
      </c>
    </row>
    <row r="505" spans="4:5" x14ac:dyDescent="0.25">
      <c r="D505" s="189">
        <f t="shared" si="7"/>
        <v>504</v>
      </c>
      <c r="E505" s="192">
        <v>0.39124120713717669</v>
      </c>
    </row>
    <row r="506" spans="4:5" x14ac:dyDescent="0.25">
      <c r="D506" s="189">
        <f t="shared" si="7"/>
        <v>505</v>
      </c>
      <c r="E506" s="192">
        <v>0.39891618566030135</v>
      </c>
    </row>
    <row r="507" spans="4:5" x14ac:dyDescent="0.25">
      <c r="D507" s="189">
        <f t="shared" si="7"/>
        <v>506</v>
      </c>
      <c r="E507" s="192">
        <v>0.39829568139837551</v>
      </c>
    </row>
    <row r="508" spans="4:5" x14ac:dyDescent="0.25">
      <c r="D508" s="189">
        <f t="shared" si="7"/>
        <v>507</v>
      </c>
      <c r="E508" s="192">
        <v>0.39886591798068655</v>
      </c>
    </row>
    <row r="509" spans="4:5" x14ac:dyDescent="0.25">
      <c r="D509" s="189">
        <f t="shared" si="7"/>
        <v>508</v>
      </c>
      <c r="E509" s="192">
        <v>0.39333696878966756</v>
      </c>
    </row>
    <row r="510" spans="4:5" x14ac:dyDescent="0.25">
      <c r="D510" s="189">
        <f t="shared" si="7"/>
        <v>509</v>
      </c>
      <c r="E510" s="192">
        <v>0.39516880572620711</v>
      </c>
    </row>
    <row r="511" spans="4:5" x14ac:dyDescent="0.25">
      <c r="D511" s="189">
        <f t="shared" si="7"/>
        <v>510</v>
      </c>
      <c r="E511" s="192">
        <v>0.38689429861122787</v>
      </c>
    </row>
    <row r="512" spans="4:5" x14ac:dyDescent="0.25">
      <c r="D512" s="189">
        <f t="shared" si="7"/>
        <v>511</v>
      </c>
      <c r="E512" s="192">
        <v>0.38933986335248016</v>
      </c>
    </row>
    <row r="513" spans="4:5" x14ac:dyDescent="0.25">
      <c r="D513" s="189">
        <f t="shared" si="7"/>
        <v>512</v>
      </c>
      <c r="E513" s="192">
        <v>0.39201042321404178</v>
      </c>
    </row>
    <row r="514" spans="4:5" x14ac:dyDescent="0.25">
      <c r="D514" s="189">
        <f t="shared" si="7"/>
        <v>513</v>
      </c>
      <c r="E514" s="192">
        <v>0.39389435348905411</v>
      </c>
    </row>
    <row r="515" spans="4:5" x14ac:dyDescent="0.25">
      <c r="D515" s="189">
        <f t="shared" si="7"/>
        <v>514</v>
      </c>
      <c r="E515" s="192">
        <v>0.39224668890748543</v>
      </c>
    </row>
    <row r="516" spans="4:5" x14ac:dyDescent="0.25">
      <c r="D516" s="189">
        <f t="shared" ref="D516:D579" si="8">D515+1</f>
        <v>515</v>
      </c>
      <c r="E516" s="192">
        <v>0.38688006712403838</v>
      </c>
    </row>
    <row r="517" spans="4:5" x14ac:dyDescent="0.25">
      <c r="D517" s="189">
        <f t="shared" si="8"/>
        <v>516</v>
      </c>
      <c r="E517" s="192">
        <v>0.39518945495924129</v>
      </c>
    </row>
    <row r="518" spans="4:5" x14ac:dyDescent="0.25">
      <c r="D518" s="189">
        <f t="shared" si="8"/>
        <v>517</v>
      </c>
      <c r="E518" s="192">
        <v>0.39272630434777739</v>
      </c>
    </row>
    <row r="519" spans="4:5" x14ac:dyDescent="0.25">
      <c r="D519" s="189">
        <f t="shared" si="8"/>
        <v>518</v>
      </c>
      <c r="E519" s="192">
        <v>0.39886679514324969</v>
      </c>
    </row>
    <row r="520" spans="4:5" x14ac:dyDescent="0.25">
      <c r="D520" s="189">
        <f t="shared" si="8"/>
        <v>519</v>
      </c>
      <c r="E520" s="192">
        <v>0.39492826602633441</v>
      </c>
    </row>
    <row r="521" spans="4:5" x14ac:dyDescent="0.25">
      <c r="D521" s="189">
        <f t="shared" si="8"/>
        <v>520</v>
      </c>
      <c r="E521" s="192">
        <v>0.39862629491025275</v>
      </c>
    </row>
    <row r="522" spans="4:5" x14ac:dyDescent="0.25">
      <c r="D522" s="189">
        <f t="shared" si="8"/>
        <v>521</v>
      </c>
      <c r="E522" s="192">
        <v>0.39135480238864645</v>
      </c>
    </row>
    <row r="523" spans="4:5" x14ac:dyDescent="0.25">
      <c r="D523" s="189">
        <f t="shared" si="8"/>
        <v>522</v>
      </c>
      <c r="E523" s="192">
        <v>0.39758747037465897</v>
      </c>
    </row>
    <row r="524" spans="4:5" x14ac:dyDescent="0.25">
      <c r="D524" s="189">
        <f t="shared" si="8"/>
        <v>523</v>
      </c>
      <c r="E524" s="192">
        <v>0.38738288969101781</v>
      </c>
    </row>
    <row r="525" spans="4:5" x14ac:dyDescent="0.25">
      <c r="D525" s="189">
        <f t="shared" si="8"/>
        <v>524</v>
      </c>
      <c r="E525" s="192">
        <v>0.38702243524525315</v>
      </c>
    </row>
    <row r="526" spans="4:5" x14ac:dyDescent="0.25">
      <c r="D526" s="189">
        <f t="shared" si="8"/>
        <v>525</v>
      </c>
      <c r="E526" s="192">
        <v>0.3983309635818687</v>
      </c>
    </row>
    <row r="527" spans="4:5" x14ac:dyDescent="0.25">
      <c r="D527" s="189">
        <f t="shared" si="8"/>
        <v>526</v>
      </c>
      <c r="E527" s="192">
        <v>0.39889902402643401</v>
      </c>
    </row>
    <row r="528" spans="4:5" x14ac:dyDescent="0.25">
      <c r="D528" s="189">
        <f t="shared" si="8"/>
        <v>527</v>
      </c>
      <c r="E528" s="192">
        <v>0.39893098095460555</v>
      </c>
    </row>
    <row r="529" spans="4:5" x14ac:dyDescent="0.25">
      <c r="D529" s="189">
        <f t="shared" si="8"/>
        <v>528</v>
      </c>
      <c r="E529" s="192">
        <v>0.39884746753229955</v>
      </c>
    </row>
    <row r="530" spans="4:5" x14ac:dyDescent="0.25">
      <c r="D530" s="189">
        <f t="shared" si="8"/>
        <v>529</v>
      </c>
      <c r="E530" s="192">
        <v>0.39889088205180379</v>
      </c>
    </row>
    <row r="531" spans="4:5" x14ac:dyDescent="0.25">
      <c r="D531" s="189">
        <f t="shared" si="8"/>
        <v>530</v>
      </c>
      <c r="E531" s="192">
        <v>0.39679882468744482</v>
      </c>
    </row>
    <row r="532" spans="4:5" x14ac:dyDescent="0.25">
      <c r="D532" s="189">
        <f t="shared" si="8"/>
        <v>531</v>
      </c>
      <c r="E532" s="192">
        <v>0.39758699395414776</v>
      </c>
    </row>
    <row r="533" spans="4:5" x14ac:dyDescent="0.25">
      <c r="D533" s="189">
        <f t="shared" si="8"/>
        <v>532</v>
      </c>
      <c r="E533" s="192">
        <v>0.3948848837191502</v>
      </c>
    </row>
    <row r="534" spans="4:5" x14ac:dyDescent="0.25">
      <c r="D534" s="189">
        <f t="shared" si="8"/>
        <v>533</v>
      </c>
      <c r="E534" s="192">
        <v>0.39813086122740254</v>
      </c>
    </row>
    <row r="535" spans="4:5" x14ac:dyDescent="0.25">
      <c r="D535" s="189">
        <f t="shared" si="8"/>
        <v>534</v>
      </c>
      <c r="E535" s="192">
        <v>0.39894183545726791</v>
      </c>
    </row>
    <row r="536" spans="4:5" x14ac:dyDescent="0.25">
      <c r="D536" s="189">
        <f t="shared" si="8"/>
        <v>535</v>
      </c>
      <c r="E536" s="192">
        <v>0.39249619004682046</v>
      </c>
    </row>
    <row r="537" spans="4:5" x14ac:dyDescent="0.25">
      <c r="D537" s="189">
        <f t="shared" si="8"/>
        <v>536</v>
      </c>
      <c r="E537" s="192">
        <v>0.39167372663676675</v>
      </c>
    </row>
    <row r="538" spans="4:5" x14ac:dyDescent="0.25">
      <c r="D538" s="189">
        <f t="shared" si="8"/>
        <v>537</v>
      </c>
      <c r="E538" s="192">
        <v>0.39735691312024735</v>
      </c>
    </row>
    <row r="539" spans="4:5" x14ac:dyDescent="0.25">
      <c r="D539" s="189">
        <f t="shared" si="8"/>
        <v>538</v>
      </c>
      <c r="E539" s="192">
        <v>0.39888036212860745</v>
      </c>
    </row>
    <row r="540" spans="4:5" x14ac:dyDescent="0.25">
      <c r="D540" s="189">
        <f t="shared" si="8"/>
        <v>539</v>
      </c>
      <c r="E540" s="192">
        <v>0.39092051632823066</v>
      </c>
    </row>
    <row r="541" spans="4:5" x14ac:dyDescent="0.25">
      <c r="D541" s="189">
        <f t="shared" si="8"/>
        <v>540</v>
      </c>
      <c r="E541" s="192">
        <v>0.39871866324873034</v>
      </c>
    </row>
    <row r="542" spans="4:5" x14ac:dyDescent="0.25">
      <c r="D542" s="189">
        <f t="shared" si="8"/>
        <v>541</v>
      </c>
      <c r="E542" s="192">
        <v>0.39868182387132389</v>
      </c>
    </row>
    <row r="543" spans="4:5" x14ac:dyDescent="0.25">
      <c r="D543" s="189">
        <f t="shared" si="8"/>
        <v>542</v>
      </c>
      <c r="E543" s="192">
        <v>0.39101027849832531</v>
      </c>
    </row>
    <row r="544" spans="4:5" x14ac:dyDescent="0.25">
      <c r="D544" s="189">
        <f t="shared" si="8"/>
        <v>543</v>
      </c>
      <c r="E544" s="192">
        <v>0.39401093301686846</v>
      </c>
    </row>
    <row r="545" spans="4:5" x14ac:dyDescent="0.25">
      <c r="D545" s="189">
        <f t="shared" si="8"/>
        <v>544</v>
      </c>
      <c r="E545" s="192">
        <v>0.38972198620381243</v>
      </c>
    </row>
    <row r="546" spans="4:5" x14ac:dyDescent="0.25">
      <c r="D546" s="189">
        <f t="shared" si="8"/>
        <v>545</v>
      </c>
      <c r="E546" s="192">
        <v>0.39838720313367798</v>
      </c>
    </row>
    <row r="547" spans="4:5" x14ac:dyDescent="0.25">
      <c r="D547" s="189">
        <f t="shared" si="8"/>
        <v>546</v>
      </c>
      <c r="E547" s="192">
        <v>0.39774553345235314</v>
      </c>
    </row>
    <row r="548" spans="4:5" x14ac:dyDescent="0.25">
      <c r="D548" s="189">
        <f t="shared" si="8"/>
        <v>547</v>
      </c>
      <c r="E548" s="192">
        <v>0.38687846665562131</v>
      </c>
    </row>
    <row r="549" spans="4:5" x14ac:dyDescent="0.25">
      <c r="D549" s="189">
        <f t="shared" si="8"/>
        <v>548</v>
      </c>
      <c r="E549" s="192">
        <v>0.38760903165626731</v>
      </c>
    </row>
    <row r="550" spans="4:5" x14ac:dyDescent="0.25">
      <c r="D550" s="189">
        <f t="shared" si="8"/>
        <v>549</v>
      </c>
      <c r="E550" s="192">
        <v>0.39893722252632352</v>
      </c>
    </row>
    <row r="551" spans="4:5" x14ac:dyDescent="0.25">
      <c r="D551" s="189">
        <f t="shared" si="8"/>
        <v>550</v>
      </c>
      <c r="E551" s="192">
        <v>0.39763565442253718</v>
      </c>
    </row>
    <row r="552" spans="4:5" x14ac:dyDescent="0.25">
      <c r="D552" s="189">
        <f t="shared" si="8"/>
        <v>551</v>
      </c>
      <c r="E552" s="192">
        <v>0.39557481096462377</v>
      </c>
    </row>
    <row r="553" spans="4:5" x14ac:dyDescent="0.25">
      <c r="D553" s="189">
        <f t="shared" si="8"/>
        <v>552</v>
      </c>
      <c r="E553" s="192">
        <v>0.38690524958126737</v>
      </c>
    </row>
    <row r="554" spans="4:5" x14ac:dyDescent="0.25">
      <c r="D554" s="189">
        <f t="shared" si="8"/>
        <v>553</v>
      </c>
      <c r="E554" s="192">
        <v>0.39894196022612288</v>
      </c>
    </row>
    <row r="555" spans="4:5" x14ac:dyDescent="0.25">
      <c r="D555" s="189">
        <f t="shared" si="8"/>
        <v>554</v>
      </c>
      <c r="E555" s="192">
        <v>0.38813999187689402</v>
      </c>
    </row>
    <row r="556" spans="4:5" x14ac:dyDescent="0.25">
      <c r="D556" s="189">
        <f t="shared" si="8"/>
        <v>555</v>
      </c>
      <c r="E556" s="192">
        <v>0.39851291302300773</v>
      </c>
    </row>
    <row r="557" spans="4:5" x14ac:dyDescent="0.25">
      <c r="D557" s="189">
        <f t="shared" si="8"/>
        <v>556</v>
      </c>
      <c r="E557" s="192">
        <v>0.3934186942977615</v>
      </c>
    </row>
    <row r="558" spans="4:5" x14ac:dyDescent="0.25">
      <c r="D558" s="189">
        <f t="shared" si="8"/>
        <v>557</v>
      </c>
      <c r="E558" s="192">
        <v>0.3952446063379515</v>
      </c>
    </row>
    <row r="559" spans="4:5" x14ac:dyDescent="0.25">
      <c r="D559" s="189">
        <f t="shared" si="8"/>
        <v>558</v>
      </c>
      <c r="E559" s="192">
        <v>0.39156714468715109</v>
      </c>
    </row>
    <row r="560" spans="4:5" x14ac:dyDescent="0.25">
      <c r="D560" s="189">
        <f t="shared" si="8"/>
        <v>559</v>
      </c>
      <c r="E560" s="192">
        <v>0.39316731054233134</v>
      </c>
    </row>
    <row r="561" spans="4:5" x14ac:dyDescent="0.25">
      <c r="D561" s="189">
        <f t="shared" si="8"/>
        <v>560</v>
      </c>
      <c r="E561" s="192">
        <v>0.39836250141508961</v>
      </c>
    </row>
    <row r="562" spans="4:5" x14ac:dyDescent="0.25">
      <c r="D562" s="189">
        <f t="shared" si="8"/>
        <v>561</v>
      </c>
      <c r="E562" s="192">
        <v>0.39067633956414077</v>
      </c>
    </row>
    <row r="563" spans="4:5" x14ac:dyDescent="0.25">
      <c r="D563" s="189">
        <f t="shared" si="8"/>
        <v>562</v>
      </c>
      <c r="E563" s="192">
        <v>0.39872913317134351</v>
      </c>
    </row>
    <row r="564" spans="4:5" x14ac:dyDescent="0.25">
      <c r="D564" s="189">
        <f t="shared" si="8"/>
        <v>563</v>
      </c>
      <c r="E564" s="192">
        <v>0.39856094008728127</v>
      </c>
    </row>
    <row r="565" spans="4:5" x14ac:dyDescent="0.25">
      <c r="D565" s="189">
        <f t="shared" si="8"/>
        <v>564</v>
      </c>
      <c r="E565" s="192">
        <v>0.39893825869268712</v>
      </c>
    </row>
    <row r="566" spans="4:5" x14ac:dyDescent="0.25">
      <c r="D566" s="189">
        <f t="shared" si="8"/>
        <v>565</v>
      </c>
      <c r="E566" s="192">
        <v>0.39077705278696584</v>
      </c>
    </row>
    <row r="567" spans="4:5" x14ac:dyDescent="0.25">
      <c r="D567" s="189">
        <f t="shared" si="8"/>
        <v>566</v>
      </c>
      <c r="E567" s="192">
        <v>0.38812525437734491</v>
      </c>
    </row>
    <row r="568" spans="4:5" x14ac:dyDescent="0.25">
      <c r="D568" s="189">
        <f t="shared" si="8"/>
        <v>567</v>
      </c>
      <c r="E568" s="192">
        <v>0.39280761877971865</v>
      </c>
    </row>
    <row r="569" spans="4:5" x14ac:dyDescent="0.25">
      <c r="D569" s="189">
        <f t="shared" si="8"/>
        <v>568</v>
      </c>
      <c r="E569" s="192">
        <v>0.39865373989502356</v>
      </c>
    </row>
    <row r="570" spans="4:5" x14ac:dyDescent="0.25">
      <c r="D570" s="189">
        <f t="shared" si="8"/>
        <v>569</v>
      </c>
      <c r="E570" s="192">
        <v>0.39882455836512176</v>
      </c>
    </row>
    <row r="571" spans="4:5" x14ac:dyDescent="0.25">
      <c r="D571" s="189">
        <f t="shared" si="8"/>
        <v>570</v>
      </c>
      <c r="E571" s="192">
        <v>0.39087772966545603</v>
      </c>
    </row>
    <row r="572" spans="4:5" x14ac:dyDescent="0.25">
      <c r="D572" s="189">
        <f t="shared" si="8"/>
        <v>571</v>
      </c>
      <c r="E572" s="192">
        <v>0.39794018253328844</v>
      </c>
    </row>
    <row r="573" spans="4:5" x14ac:dyDescent="0.25">
      <c r="D573" s="189">
        <f t="shared" si="8"/>
        <v>572</v>
      </c>
      <c r="E573" s="192">
        <v>0.39518065159747984</v>
      </c>
    </row>
    <row r="574" spans="4:5" x14ac:dyDescent="0.25">
      <c r="D574" s="189">
        <f t="shared" si="8"/>
        <v>573</v>
      </c>
      <c r="E574" s="192">
        <v>0.39836221134392447</v>
      </c>
    </row>
    <row r="575" spans="4:5" x14ac:dyDescent="0.25">
      <c r="D575" s="189">
        <f t="shared" si="8"/>
        <v>574</v>
      </c>
      <c r="E575" s="192">
        <v>0.39881825661949361</v>
      </c>
    </row>
    <row r="576" spans="4:5" x14ac:dyDescent="0.25">
      <c r="D576" s="189">
        <f t="shared" si="8"/>
        <v>575</v>
      </c>
      <c r="E576" s="192">
        <v>0.38963669513892812</v>
      </c>
    </row>
    <row r="577" spans="4:5" x14ac:dyDescent="0.25">
      <c r="D577" s="189">
        <f t="shared" si="8"/>
        <v>576</v>
      </c>
      <c r="E577" s="192">
        <v>0.39290978194735326</v>
      </c>
    </row>
    <row r="578" spans="4:5" x14ac:dyDescent="0.25">
      <c r="D578" s="189">
        <f t="shared" si="8"/>
        <v>577</v>
      </c>
      <c r="E578" s="192">
        <v>0.39391440782665932</v>
      </c>
    </row>
    <row r="579" spans="4:5" x14ac:dyDescent="0.25">
      <c r="D579" s="189">
        <f t="shared" si="8"/>
        <v>578</v>
      </c>
      <c r="E579" s="192">
        <v>0.38955959816597702</v>
      </c>
    </row>
    <row r="580" spans="4:5" x14ac:dyDescent="0.25">
      <c r="D580" s="189">
        <f t="shared" ref="D580:D643" si="9">D579+1</f>
        <v>579</v>
      </c>
      <c r="E580" s="192">
        <v>0.3936598179108165</v>
      </c>
    </row>
    <row r="581" spans="4:5" x14ac:dyDescent="0.25">
      <c r="D581" s="189">
        <f t="shared" si="9"/>
        <v>580</v>
      </c>
      <c r="E581" s="192">
        <v>0.39147091569104692</v>
      </c>
    </row>
    <row r="582" spans="4:5" x14ac:dyDescent="0.25">
      <c r="D582" s="189">
        <f t="shared" si="9"/>
        <v>581</v>
      </c>
      <c r="E582" s="192">
        <v>0.39820315470776263</v>
      </c>
    </row>
    <row r="583" spans="4:5" x14ac:dyDescent="0.25">
      <c r="D583" s="189">
        <f t="shared" si="9"/>
        <v>582</v>
      </c>
      <c r="E583" s="192">
        <v>0.39587170595803456</v>
      </c>
    </row>
    <row r="584" spans="4:5" x14ac:dyDescent="0.25">
      <c r="D584" s="189">
        <f t="shared" si="9"/>
        <v>583</v>
      </c>
      <c r="E584" s="192">
        <v>0.39023169637122646</v>
      </c>
    </row>
    <row r="585" spans="4:5" x14ac:dyDescent="0.25">
      <c r="D585" s="189">
        <f t="shared" si="9"/>
        <v>584</v>
      </c>
      <c r="E585" s="192">
        <v>0.39617683670792059</v>
      </c>
    </row>
    <row r="586" spans="4:5" x14ac:dyDescent="0.25">
      <c r="D586" s="189">
        <f t="shared" si="9"/>
        <v>585</v>
      </c>
      <c r="E586" s="192">
        <v>0.3978596032617176</v>
      </c>
    </row>
    <row r="587" spans="4:5" x14ac:dyDescent="0.25">
      <c r="D587" s="189">
        <f t="shared" si="9"/>
        <v>586</v>
      </c>
      <c r="E587" s="192">
        <v>0.39377471822338184</v>
      </c>
    </row>
    <row r="588" spans="4:5" x14ac:dyDescent="0.25">
      <c r="D588" s="189">
        <f t="shared" si="9"/>
        <v>587</v>
      </c>
      <c r="E588" s="192">
        <v>0.39583469848147529</v>
      </c>
    </row>
    <row r="589" spans="4:5" x14ac:dyDescent="0.25">
      <c r="D589" s="189">
        <f t="shared" si="9"/>
        <v>588</v>
      </c>
      <c r="E589" s="192">
        <v>0.39879983116393308</v>
      </c>
    </row>
    <row r="590" spans="4:5" x14ac:dyDescent="0.25">
      <c r="D590" s="189">
        <f t="shared" si="9"/>
        <v>589</v>
      </c>
      <c r="E590" s="192">
        <v>0.39843475121230448</v>
      </c>
    </row>
    <row r="591" spans="4:5" x14ac:dyDescent="0.25">
      <c r="D591" s="189">
        <f t="shared" si="9"/>
        <v>590</v>
      </c>
      <c r="E591" s="192">
        <v>0.39516759477058938</v>
      </c>
    </row>
    <row r="592" spans="4:5" x14ac:dyDescent="0.25">
      <c r="D592" s="189">
        <f t="shared" si="9"/>
        <v>591</v>
      </c>
      <c r="E592" s="192">
        <v>0.39834510276285617</v>
      </c>
    </row>
    <row r="593" spans="4:5" x14ac:dyDescent="0.25">
      <c r="D593" s="189">
        <f t="shared" si="9"/>
        <v>592</v>
      </c>
      <c r="E593" s="192">
        <v>0.39794786222367129</v>
      </c>
    </row>
    <row r="594" spans="4:5" x14ac:dyDescent="0.25">
      <c r="D594" s="189">
        <f t="shared" si="9"/>
        <v>593</v>
      </c>
      <c r="E594" s="192">
        <v>0.39573112615785444</v>
      </c>
    </row>
    <row r="595" spans="4:5" x14ac:dyDescent="0.25">
      <c r="D595" s="189">
        <f t="shared" si="9"/>
        <v>594</v>
      </c>
      <c r="E595" s="192">
        <v>0.39569805143953996</v>
      </c>
    </row>
    <row r="596" spans="4:5" x14ac:dyDescent="0.25">
      <c r="D596" s="189">
        <f t="shared" si="9"/>
        <v>595</v>
      </c>
      <c r="E596" s="192">
        <v>0.39793099762722306</v>
      </c>
    </row>
    <row r="597" spans="4:5" x14ac:dyDescent="0.25">
      <c r="D597" s="189">
        <f t="shared" si="9"/>
        <v>596</v>
      </c>
      <c r="E597" s="192">
        <v>0.39893889193440085</v>
      </c>
    </row>
    <row r="598" spans="4:5" x14ac:dyDescent="0.25">
      <c r="D598" s="189">
        <f t="shared" si="9"/>
        <v>597</v>
      </c>
      <c r="E598" s="192">
        <v>0.39564230865105893</v>
      </c>
    </row>
    <row r="599" spans="4:5" x14ac:dyDescent="0.25">
      <c r="D599" s="189">
        <f t="shared" si="9"/>
        <v>598</v>
      </c>
      <c r="E599" s="192">
        <v>0.38883286584235743</v>
      </c>
    </row>
    <row r="600" spans="4:5" x14ac:dyDescent="0.25">
      <c r="D600" s="189">
        <f t="shared" si="9"/>
        <v>599</v>
      </c>
      <c r="E600" s="192">
        <v>0.39443684474188795</v>
      </c>
    </row>
    <row r="601" spans="4:5" x14ac:dyDescent="0.25">
      <c r="D601" s="189">
        <f t="shared" si="9"/>
        <v>600</v>
      </c>
      <c r="E601" s="192">
        <v>0.39246519886420861</v>
      </c>
    </row>
    <row r="602" spans="4:5" x14ac:dyDescent="0.25">
      <c r="D602" s="189">
        <f t="shared" si="9"/>
        <v>601</v>
      </c>
      <c r="E602" s="192">
        <v>0.39778530003524964</v>
      </c>
    </row>
    <row r="603" spans="4:5" x14ac:dyDescent="0.25">
      <c r="D603" s="189">
        <f t="shared" si="9"/>
        <v>602</v>
      </c>
      <c r="E603" s="192">
        <v>0.39865095154990005</v>
      </c>
    </row>
    <row r="604" spans="4:5" x14ac:dyDescent="0.25">
      <c r="D604" s="189">
        <f t="shared" si="9"/>
        <v>603</v>
      </c>
      <c r="E604" s="192">
        <v>0.39118684703989387</v>
      </c>
    </row>
    <row r="605" spans="4:5" x14ac:dyDescent="0.25">
      <c r="D605" s="189">
        <f t="shared" si="9"/>
        <v>604</v>
      </c>
      <c r="E605" s="192">
        <v>0.39784107146112302</v>
      </c>
    </row>
    <row r="606" spans="4:5" x14ac:dyDescent="0.25">
      <c r="D606" s="189">
        <f t="shared" si="9"/>
        <v>605</v>
      </c>
      <c r="E606" s="192">
        <v>0.39843155423083054</v>
      </c>
    </row>
    <row r="607" spans="4:5" x14ac:dyDescent="0.25">
      <c r="D607" s="189">
        <f t="shared" si="9"/>
        <v>606</v>
      </c>
      <c r="E607" s="192">
        <v>0.3985898632809845</v>
      </c>
    </row>
    <row r="608" spans="4:5" x14ac:dyDescent="0.25">
      <c r="D608" s="189">
        <f t="shared" si="9"/>
        <v>607</v>
      </c>
      <c r="E608" s="192">
        <v>0.39376352598565173</v>
      </c>
    </row>
    <row r="609" spans="4:5" x14ac:dyDescent="0.25">
      <c r="D609" s="189">
        <f t="shared" si="9"/>
        <v>608</v>
      </c>
      <c r="E609" s="192">
        <v>0.39176984169905488</v>
      </c>
    </row>
    <row r="610" spans="4:5" x14ac:dyDescent="0.25">
      <c r="D610" s="189">
        <f t="shared" si="9"/>
        <v>609</v>
      </c>
      <c r="E610" s="192">
        <v>0.39517191241181426</v>
      </c>
    </row>
    <row r="611" spans="4:5" x14ac:dyDescent="0.25">
      <c r="D611" s="189">
        <f t="shared" si="9"/>
        <v>610</v>
      </c>
      <c r="E611" s="192">
        <v>0.39850212450386258</v>
      </c>
    </row>
    <row r="612" spans="4:5" x14ac:dyDescent="0.25">
      <c r="D612" s="189">
        <f t="shared" si="9"/>
        <v>611</v>
      </c>
      <c r="E612" s="192">
        <v>0.39279428342714601</v>
      </c>
    </row>
    <row r="613" spans="4:5" x14ac:dyDescent="0.25">
      <c r="D613" s="189">
        <f t="shared" si="9"/>
        <v>612</v>
      </c>
      <c r="E613" s="192">
        <v>0.39678386792499437</v>
      </c>
    </row>
    <row r="614" spans="4:5" x14ac:dyDescent="0.25">
      <c r="D614" s="189">
        <f t="shared" si="9"/>
        <v>613</v>
      </c>
      <c r="E614" s="192">
        <v>0.39610916722826478</v>
      </c>
    </row>
    <row r="615" spans="4:5" x14ac:dyDescent="0.25">
      <c r="D615" s="189">
        <f t="shared" si="9"/>
        <v>614</v>
      </c>
      <c r="E615" s="192">
        <v>0.38865120451749685</v>
      </c>
    </row>
    <row r="616" spans="4:5" x14ac:dyDescent="0.25">
      <c r="D616" s="189">
        <f t="shared" si="9"/>
        <v>615</v>
      </c>
      <c r="E616" s="192">
        <v>0.39002255215253789</v>
      </c>
    </row>
    <row r="617" spans="4:5" x14ac:dyDescent="0.25">
      <c r="D617" s="189">
        <f t="shared" si="9"/>
        <v>616</v>
      </c>
      <c r="E617" s="192">
        <v>0.38880163744887475</v>
      </c>
    </row>
    <row r="618" spans="4:5" x14ac:dyDescent="0.25">
      <c r="D618" s="189">
        <f t="shared" si="9"/>
        <v>617</v>
      </c>
      <c r="E618" s="192">
        <v>0.39633509160148378</v>
      </c>
    </row>
    <row r="619" spans="4:5" x14ac:dyDescent="0.25">
      <c r="D619" s="189">
        <f t="shared" si="9"/>
        <v>618</v>
      </c>
      <c r="E619" s="192">
        <v>0.39469246742651815</v>
      </c>
    </row>
    <row r="620" spans="4:5" x14ac:dyDescent="0.25">
      <c r="D620" s="189">
        <f t="shared" si="9"/>
        <v>619</v>
      </c>
      <c r="E620" s="192">
        <v>0.39894126895453225</v>
      </c>
    </row>
    <row r="621" spans="4:5" x14ac:dyDescent="0.25">
      <c r="D621" s="189">
        <f t="shared" si="9"/>
        <v>620</v>
      </c>
      <c r="E621" s="192">
        <v>0.39429632414353444</v>
      </c>
    </row>
    <row r="622" spans="4:5" x14ac:dyDescent="0.25">
      <c r="D622" s="189">
        <f t="shared" si="9"/>
        <v>621</v>
      </c>
      <c r="E622" s="192">
        <v>0.39863689836157756</v>
      </c>
    </row>
    <row r="623" spans="4:5" x14ac:dyDescent="0.25">
      <c r="D623" s="189">
        <f t="shared" si="9"/>
        <v>622</v>
      </c>
      <c r="E623" s="192">
        <v>0.39874275694354605</v>
      </c>
    </row>
    <row r="624" spans="4:5" x14ac:dyDescent="0.25">
      <c r="D624" s="189">
        <f t="shared" si="9"/>
        <v>623</v>
      </c>
      <c r="E624" s="192">
        <v>0.38915257316108209</v>
      </c>
    </row>
    <row r="625" spans="4:5" x14ac:dyDescent="0.25">
      <c r="D625" s="189">
        <f t="shared" si="9"/>
        <v>624</v>
      </c>
      <c r="E625" s="192">
        <v>0.39442109318928525</v>
      </c>
    </row>
    <row r="626" spans="4:5" x14ac:dyDescent="0.25">
      <c r="D626" s="189">
        <f t="shared" si="9"/>
        <v>625</v>
      </c>
      <c r="E626" s="192">
        <v>0.3966271454108134</v>
      </c>
    </row>
    <row r="627" spans="4:5" x14ac:dyDescent="0.25">
      <c r="D627" s="189">
        <f t="shared" si="9"/>
        <v>626</v>
      </c>
      <c r="E627" s="192">
        <v>0.39702740901863481</v>
      </c>
    </row>
    <row r="628" spans="4:5" x14ac:dyDescent="0.25">
      <c r="D628" s="189">
        <f t="shared" si="9"/>
        <v>627</v>
      </c>
      <c r="E628" s="192">
        <v>0.38947517984111041</v>
      </c>
    </row>
    <row r="629" spans="4:5" x14ac:dyDescent="0.25">
      <c r="D629" s="189">
        <f t="shared" si="9"/>
        <v>628</v>
      </c>
      <c r="E629" s="192">
        <v>0.38771221735055056</v>
      </c>
    </row>
    <row r="630" spans="4:5" x14ac:dyDescent="0.25">
      <c r="D630" s="189">
        <f t="shared" si="9"/>
        <v>629</v>
      </c>
      <c r="E630" s="192">
        <v>0.38728416088277579</v>
      </c>
    </row>
    <row r="631" spans="4:5" x14ac:dyDescent="0.25">
      <c r="D631" s="189">
        <f t="shared" si="9"/>
        <v>630</v>
      </c>
      <c r="E631" s="192">
        <v>0.39172014655684367</v>
      </c>
    </row>
    <row r="632" spans="4:5" x14ac:dyDescent="0.25">
      <c r="D632" s="189">
        <f t="shared" si="9"/>
        <v>631</v>
      </c>
      <c r="E632" s="192">
        <v>0.39877234574041676</v>
      </c>
    </row>
    <row r="633" spans="4:5" x14ac:dyDescent="0.25">
      <c r="D633" s="189">
        <f t="shared" si="9"/>
        <v>632</v>
      </c>
      <c r="E633" s="192">
        <v>0.39653800640917292</v>
      </c>
    </row>
    <row r="634" spans="4:5" x14ac:dyDescent="0.25">
      <c r="D634" s="189">
        <f t="shared" si="9"/>
        <v>633</v>
      </c>
      <c r="E634" s="192">
        <v>0.39888672679844761</v>
      </c>
    </row>
    <row r="635" spans="4:5" x14ac:dyDescent="0.25">
      <c r="D635" s="189">
        <f t="shared" si="9"/>
        <v>634</v>
      </c>
      <c r="E635" s="192">
        <v>0.39057517896076221</v>
      </c>
    </row>
    <row r="636" spans="4:5" x14ac:dyDescent="0.25">
      <c r="D636" s="189">
        <f t="shared" si="9"/>
        <v>635</v>
      </c>
      <c r="E636" s="192">
        <v>0.38845703000041981</v>
      </c>
    </row>
    <row r="637" spans="4:5" x14ac:dyDescent="0.25">
      <c r="D637" s="189">
        <f t="shared" si="9"/>
        <v>636</v>
      </c>
      <c r="E637" s="192">
        <v>0.39893427015025029</v>
      </c>
    </row>
    <row r="638" spans="4:5" x14ac:dyDescent="0.25">
      <c r="D638" s="189">
        <f t="shared" si="9"/>
        <v>637</v>
      </c>
      <c r="E638" s="192">
        <v>0.39890539154461385</v>
      </c>
    </row>
    <row r="639" spans="4:5" x14ac:dyDescent="0.25">
      <c r="D639" s="189">
        <f t="shared" si="9"/>
        <v>638</v>
      </c>
      <c r="E639" s="192">
        <v>0.39435685058892905</v>
      </c>
    </row>
    <row r="640" spans="4:5" x14ac:dyDescent="0.25">
      <c r="D640" s="189">
        <f t="shared" si="9"/>
        <v>639</v>
      </c>
      <c r="E640" s="192">
        <v>0.39414952677565379</v>
      </c>
    </row>
    <row r="641" spans="4:5" x14ac:dyDescent="0.25">
      <c r="D641" s="189">
        <f t="shared" si="9"/>
        <v>640</v>
      </c>
      <c r="E641" s="192">
        <v>0.39761246364056285</v>
      </c>
    </row>
    <row r="642" spans="4:5" x14ac:dyDescent="0.25">
      <c r="D642" s="189">
        <f t="shared" si="9"/>
        <v>641</v>
      </c>
      <c r="E642" s="192">
        <v>0.39534886472678848</v>
      </c>
    </row>
    <row r="643" spans="4:5" x14ac:dyDescent="0.25">
      <c r="D643" s="189">
        <f t="shared" si="9"/>
        <v>642</v>
      </c>
      <c r="E643" s="192">
        <v>0.39409859978852008</v>
      </c>
    </row>
    <row r="644" spans="4:5" x14ac:dyDescent="0.25">
      <c r="D644" s="189">
        <f t="shared" ref="D644:D707" si="10">D643+1</f>
        <v>643</v>
      </c>
      <c r="E644" s="192">
        <v>0.39810207587773383</v>
      </c>
    </row>
    <row r="645" spans="4:5" x14ac:dyDescent="0.25">
      <c r="D645" s="189">
        <f t="shared" si="10"/>
        <v>644</v>
      </c>
      <c r="E645" s="192">
        <v>0.39893467915210401</v>
      </c>
    </row>
    <row r="646" spans="4:5" x14ac:dyDescent="0.25">
      <c r="D646" s="189">
        <f t="shared" si="10"/>
        <v>645</v>
      </c>
      <c r="E646" s="192">
        <v>0.39838611968585885</v>
      </c>
    </row>
    <row r="647" spans="4:5" x14ac:dyDescent="0.25">
      <c r="D647" s="189">
        <f t="shared" si="10"/>
        <v>646</v>
      </c>
      <c r="E647" s="192">
        <v>0.39843547851420991</v>
      </c>
    </row>
    <row r="648" spans="4:5" x14ac:dyDescent="0.25">
      <c r="D648" s="189">
        <f t="shared" si="10"/>
        <v>647</v>
      </c>
      <c r="E648" s="192">
        <v>0.3967317832957068</v>
      </c>
    </row>
    <row r="649" spans="4:5" x14ac:dyDescent="0.25">
      <c r="D649" s="189">
        <f t="shared" si="10"/>
        <v>648</v>
      </c>
      <c r="E649" s="192">
        <v>0.38902213044529482</v>
      </c>
    </row>
    <row r="650" spans="4:5" x14ac:dyDescent="0.25">
      <c r="D650" s="189">
        <f t="shared" si="10"/>
        <v>649</v>
      </c>
      <c r="E650" s="192">
        <v>0.39535650785690934</v>
      </c>
    </row>
    <row r="651" spans="4:5" x14ac:dyDescent="0.25">
      <c r="D651" s="189">
        <f t="shared" si="10"/>
        <v>650</v>
      </c>
      <c r="E651" s="192">
        <v>0.39667736323580227</v>
      </c>
    </row>
    <row r="652" spans="4:5" x14ac:dyDescent="0.25">
      <c r="D652" s="189">
        <f t="shared" si="10"/>
        <v>651</v>
      </c>
      <c r="E652" s="192">
        <v>0.39727633922335537</v>
      </c>
    </row>
    <row r="653" spans="4:5" x14ac:dyDescent="0.25">
      <c r="D653" s="189">
        <f t="shared" si="10"/>
        <v>652</v>
      </c>
      <c r="E653" s="192">
        <v>0.39865076245566317</v>
      </c>
    </row>
    <row r="654" spans="4:5" x14ac:dyDescent="0.25">
      <c r="D654" s="189">
        <f t="shared" si="10"/>
        <v>653</v>
      </c>
      <c r="E654" s="192">
        <v>0.39867311346698353</v>
      </c>
    </row>
    <row r="655" spans="4:5" x14ac:dyDescent="0.25">
      <c r="D655" s="189">
        <f t="shared" si="10"/>
        <v>654</v>
      </c>
      <c r="E655" s="192">
        <v>0.39861400681879589</v>
      </c>
    </row>
    <row r="656" spans="4:5" x14ac:dyDescent="0.25">
      <c r="D656" s="189">
        <f t="shared" si="10"/>
        <v>655</v>
      </c>
      <c r="E656" s="192">
        <v>0.39038775202831405</v>
      </c>
    </row>
    <row r="657" spans="4:5" x14ac:dyDescent="0.25">
      <c r="D657" s="189">
        <f t="shared" si="10"/>
        <v>656</v>
      </c>
      <c r="E657" s="192">
        <v>0.39864121950534714</v>
      </c>
    </row>
    <row r="658" spans="4:5" x14ac:dyDescent="0.25">
      <c r="D658" s="189">
        <f t="shared" si="10"/>
        <v>657</v>
      </c>
      <c r="E658" s="192">
        <v>0.39851864320108332</v>
      </c>
    </row>
    <row r="659" spans="4:5" x14ac:dyDescent="0.25">
      <c r="D659" s="189">
        <f t="shared" si="10"/>
        <v>658</v>
      </c>
      <c r="E659" s="192">
        <v>0.38944796223034717</v>
      </c>
    </row>
    <row r="660" spans="4:5" x14ac:dyDescent="0.25">
      <c r="D660" s="189">
        <f t="shared" si="10"/>
        <v>659</v>
      </c>
      <c r="E660" s="192">
        <v>0.39736266330452591</v>
      </c>
    </row>
    <row r="661" spans="4:5" x14ac:dyDescent="0.25">
      <c r="D661" s="189">
        <f t="shared" si="10"/>
        <v>660</v>
      </c>
      <c r="E661" s="192">
        <v>0.3961839730180276</v>
      </c>
    </row>
    <row r="662" spans="4:5" x14ac:dyDescent="0.25">
      <c r="D662" s="189">
        <f t="shared" si="10"/>
        <v>661</v>
      </c>
      <c r="E662" s="192">
        <v>0.39590851663691151</v>
      </c>
    </row>
    <row r="663" spans="4:5" x14ac:dyDescent="0.25">
      <c r="D663" s="189">
        <f t="shared" si="10"/>
        <v>662</v>
      </c>
      <c r="E663" s="192">
        <v>0.39408432177819563</v>
      </c>
    </row>
    <row r="664" spans="4:5" x14ac:dyDescent="0.25">
      <c r="D664" s="189">
        <f t="shared" si="10"/>
        <v>663</v>
      </c>
      <c r="E664" s="192">
        <v>0.39461608969201084</v>
      </c>
    </row>
    <row r="665" spans="4:5" x14ac:dyDescent="0.25">
      <c r="D665" s="189">
        <f t="shared" si="10"/>
        <v>664</v>
      </c>
      <c r="E665" s="192">
        <v>0.39443188526205891</v>
      </c>
    </row>
    <row r="666" spans="4:5" x14ac:dyDescent="0.25">
      <c r="D666" s="189">
        <f t="shared" si="10"/>
        <v>665</v>
      </c>
      <c r="E666" s="192">
        <v>0.39359043034547875</v>
      </c>
    </row>
    <row r="667" spans="4:5" x14ac:dyDescent="0.25">
      <c r="D667" s="189">
        <f t="shared" si="10"/>
        <v>666</v>
      </c>
      <c r="E667" s="192">
        <v>0.39702367237467839</v>
      </c>
    </row>
    <row r="668" spans="4:5" x14ac:dyDescent="0.25">
      <c r="D668" s="189">
        <f t="shared" si="10"/>
        <v>667</v>
      </c>
      <c r="E668" s="192">
        <v>0.39156913381356923</v>
      </c>
    </row>
    <row r="669" spans="4:5" x14ac:dyDescent="0.25">
      <c r="D669" s="189">
        <f t="shared" si="10"/>
        <v>668</v>
      </c>
      <c r="E669" s="192">
        <v>0.39880499830987787</v>
      </c>
    </row>
    <row r="670" spans="4:5" x14ac:dyDescent="0.25">
      <c r="D670" s="189">
        <f t="shared" si="10"/>
        <v>669</v>
      </c>
      <c r="E670" s="192">
        <v>0.39272315987564854</v>
      </c>
    </row>
    <row r="671" spans="4:5" x14ac:dyDescent="0.25">
      <c r="D671" s="189">
        <f t="shared" si="10"/>
        <v>670</v>
      </c>
      <c r="E671" s="192">
        <v>0.39465266704654905</v>
      </c>
    </row>
    <row r="672" spans="4:5" x14ac:dyDescent="0.25">
      <c r="D672" s="189">
        <f t="shared" si="10"/>
        <v>671</v>
      </c>
      <c r="E672" s="192">
        <v>0.38738961319887832</v>
      </c>
    </row>
    <row r="673" spans="4:5" x14ac:dyDescent="0.25">
      <c r="D673" s="189">
        <f t="shared" si="10"/>
        <v>672</v>
      </c>
      <c r="E673" s="192">
        <v>0.39680703036677806</v>
      </c>
    </row>
    <row r="674" spans="4:5" x14ac:dyDescent="0.25">
      <c r="D674" s="189">
        <f t="shared" si="10"/>
        <v>673</v>
      </c>
      <c r="E674" s="192">
        <v>0.39516774767694401</v>
      </c>
    </row>
    <row r="675" spans="4:5" x14ac:dyDescent="0.25">
      <c r="D675" s="189">
        <f t="shared" si="10"/>
        <v>674</v>
      </c>
      <c r="E675" s="192">
        <v>0.3957146192035691</v>
      </c>
    </row>
    <row r="676" spans="4:5" x14ac:dyDescent="0.25">
      <c r="D676" s="189">
        <f t="shared" si="10"/>
        <v>675</v>
      </c>
      <c r="E676" s="192">
        <v>0.38975516225731338</v>
      </c>
    </row>
    <row r="677" spans="4:5" x14ac:dyDescent="0.25">
      <c r="D677" s="189">
        <f t="shared" si="10"/>
        <v>676</v>
      </c>
      <c r="E677" s="192">
        <v>0.39705025697047691</v>
      </c>
    </row>
    <row r="678" spans="4:5" x14ac:dyDescent="0.25">
      <c r="D678" s="189">
        <f t="shared" si="10"/>
        <v>677</v>
      </c>
      <c r="E678" s="192">
        <v>0.3988057618315019</v>
      </c>
    </row>
    <row r="679" spans="4:5" x14ac:dyDescent="0.25">
      <c r="D679" s="189">
        <f t="shared" si="10"/>
        <v>678</v>
      </c>
      <c r="E679" s="192">
        <v>0.39595484342718051</v>
      </c>
    </row>
    <row r="680" spans="4:5" x14ac:dyDescent="0.25">
      <c r="D680" s="189">
        <f t="shared" si="10"/>
        <v>679</v>
      </c>
      <c r="E680" s="192">
        <v>0.39557690769698989</v>
      </c>
    </row>
    <row r="681" spans="4:5" x14ac:dyDescent="0.25">
      <c r="D681" s="189">
        <f t="shared" si="10"/>
        <v>680</v>
      </c>
      <c r="E681" s="192">
        <v>0.3924139854726757</v>
      </c>
    </row>
    <row r="682" spans="4:5" x14ac:dyDescent="0.25">
      <c r="D682" s="189">
        <f t="shared" si="10"/>
        <v>681</v>
      </c>
      <c r="E682" s="192">
        <v>0.39877497482227003</v>
      </c>
    </row>
    <row r="683" spans="4:5" x14ac:dyDescent="0.25">
      <c r="D683" s="189">
        <f t="shared" si="10"/>
        <v>682</v>
      </c>
      <c r="E683" s="192">
        <v>0.39790523456554566</v>
      </c>
    </row>
    <row r="684" spans="4:5" x14ac:dyDescent="0.25">
      <c r="D684" s="189">
        <f t="shared" si="10"/>
        <v>683</v>
      </c>
      <c r="E684" s="192">
        <v>0.38685754210078455</v>
      </c>
    </row>
    <row r="685" spans="4:5" x14ac:dyDescent="0.25">
      <c r="D685" s="189">
        <f t="shared" si="10"/>
        <v>684</v>
      </c>
      <c r="E685" s="192">
        <v>0.39662528695287952</v>
      </c>
    </row>
    <row r="686" spans="4:5" x14ac:dyDescent="0.25">
      <c r="D686" s="189">
        <f t="shared" si="10"/>
        <v>685</v>
      </c>
      <c r="E686" s="192">
        <v>0.39265471381076994</v>
      </c>
    </row>
    <row r="687" spans="4:5" x14ac:dyDescent="0.25">
      <c r="D687" s="189">
        <f t="shared" si="10"/>
        <v>686</v>
      </c>
      <c r="E687" s="192">
        <v>0.39031246210669501</v>
      </c>
    </row>
    <row r="688" spans="4:5" x14ac:dyDescent="0.25">
      <c r="D688" s="189">
        <f t="shared" si="10"/>
        <v>687</v>
      </c>
      <c r="E688" s="192">
        <v>0.39808007260337785</v>
      </c>
    </row>
    <row r="689" spans="4:5" x14ac:dyDescent="0.25">
      <c r="D689" s="189">
        <f t="shared" si="10"/>
        <v>688</v>
      </c>
      <c r="E689" s="192">
        <v>0.38979551914464783</v>
      </c>
    </row>
    <row r="690" spans="4:5" x14ac:dyDescent="0.25">
      <c r="D690" s="189">
        <f t="shared" si="10"/>
        <v>689</v>
      </c>
      <c r="E690" s="192">
        <v>0.39509834633851415</v>
      </c>
    </row>
    <row r="691" spans="4:5" x14ac:dyDescent="0.25">
      <c r="D691" s="189">
        <f t="shared" si="10"/>
        <v>690</v>
      </c>
      <c r="E691" s="192">
        <v>0.39533181073988577</v>
      </c>
    </row>
    <row r="692" spans="4:5" x14ac:dyDescent="0.25">
      <c r="D692" s="189">
        <f t="shared" si="10"/>
        <v>691</v>
      </c>
      <c r="E692" s="192">
        <v>0.3988402337802166</v>
      </c>
    </row>
    <row r="693" spans="4:5" x14ac:dyDescent="0.25">
      <c r="D693" s="189">
        <f t="shared" si="10"/>
        <v>692</v>
      </c>
      <c r="E693" s="192">
        <v>0.39853502916631234</v>
      </c>
    </row>
    <row r="694" spans="4:5" x14ac:dyDescent="0.25">
      <c r="D694" s="189">
        <f t="shared" si="10"/>
        <v>693</v>
      </c>
      <c r="E694" s="192">
        <v>0.39853779586356786</v>
      </c>
    </row>
    <row r="695" spans="4:5" x14ac:dyDescent="0.25">
      <c r="D695" s="189">
        <f t="shared" si="10"/>
        <v>694</v>
      </c>
      <c r="E695" s="192">
        <v>0.39412435644501947</v>
      </c>
    </row>
    <row r="696" spans="4:5" x14ac:dyDescent="0.25">
      <c r="D696" s="189">
        <f t="shared" si="10"/>
        <v>695</v>
      </c>
      <c r="E696" s="192">
        <v>0.39884467527829742</v>
      </c>
    </row>
    <row r="697" spans="4:5" x14ac:dyDescent="0.25">
      <c r="D697" s="189">
        <f t="shared" si="10"/>
        <v>696</v>
      </c>
      <c r="E697" s="192">
        <v>0.3948316236250653</v>
      </c>
    </row>
    <row r="698" spans="4:5" x14ac:dyDescent="0.25">
      <c r="D698" s="189">
        <f t="shared" si="10"/>
        <v>697</v>
      </c>
      <c r="E698" s="192">
        <v>0.39369298767456878</v>
      </c>
    </row>
    <row r="699" spans="4:5" x14ac:dyDescent="0.25">
      <c r="D699" s="189">
        <f t="shared" si="10"/>
        <v>698</v>
      </c>
      <c r="E699" s="192">
        <v>0.39866625044142873</v>
      </c>
    </row>
    <row r="700" spans="4:5" x14ac:dyDescent="0.25">
      <c r="D700" s="189">
        <f t="shared" si="10"/>
        <v>699</v>
      </c>
      <c r="E700" s="192">
        <v>0.38700522936254234</v>
      </c>
    </row>
    <row r="701" spans="4:5" x14ac:dyDescent="0.25">
      <c r="D701" s="189">
        <f t="shared" si="10"/>
        <v>700</v>
      </c>
      <c r="E701" s="192">
        <v>0.39866849668833981</v>
      </c>
    </row>
    <row r="702" spans="4:5" x14ac:dyDescent="0.25">
      <c r="D702" s="189">
        <f t="shared" si="10"/>
        <v>701</v>
      </c>
      <c r="E702" s="192">
        <v>0.38929134674545079</v>
      </c>
    </row>
    <row r="703" spans="4:5" x14ac:dyDescent="0.25">
      <c r="D703" s="189">
        <f t="shared" si="10"/>
        <v>702</v>
      </c>
      <c r="E703" s="192">
        <v>0.39320156995045796</v>
      </c>
    </row>
    <row r="704" spans="4:5" x14ac:dyDescent="0.25">
      <c r="D704" s="189">
        <f t="shared" si="10"/>
        <v>703</v>
      </c>
      <c r="E704" s="192">
        <v>0.39434361614555741</v>
      </c>
    </row>
    <row r="705" spans="4:5" x14ac:dyDescent="0.25">
      <c r="D705" s="189">
        <f t="shared" si="10"/>
        <v>704</v>
      </c>
      <c r="E705" s="192">
        <v>0.39882929498722941</v>
      </c>
    </row>
    <row r="706" spans="4:5" x14ac:dyDescent="0.25">
      <c r="D706" s="189">
        <f t="shared" si="10"/>
        <v>705</v>
      </c>
      <c r="E706" s="192">
        <v>0.39597684998603888</v>
      </c>
    </row>
    <row r="707" spans="4:5" x14ac:dyDescent="0.25">
      <c r="D707" s="189">
        <f t="shared" si="10"/>
        <v>706</v>
      </c>
      <c r="E707" s="192">
        <v>0.38963090657999966</v>
      </c>
    </row>
    <row r="708" spans="4:5" x14ac:dyDescent="0.25">
      <c r="D708" s="189">
        <f t="shared" ref="D708:D771" si="11">D707+1</f>
        <v>707</v>
      </c>
      <c r="E708" s="192">
        <v>0.39635319709675648</v>
      </c>
    </row>
    <row r="709" spans="4:5" x14ac:dyDescent="0.25">
      <c r="D709" s="189">
        <f t="shared" si="11"/>
        <v>708</v>
      </c>
      <c r="E709" s="192">
        <v>0.3943022399019272</v>
      </c>
    </row>
    <row r="710" spans="4:5" x14ac:dyDescent="0.25">
      <c r="D710" s="189">
        <f t="shared" si="11"/>
        <v>709</v>
      </c>
      <c r="E710" s="192">
        <v>0.39277903138788134</v>
      </c>
    </row>
    <row r="711" spans="4:5" x14ac:dyDescent="0.25">
      <c r="D711" s="189">
        <f t="shared" si="11"/>
        <v>710</v>
      </c>
      <c r="E711" s="192">
        <v>0.39194852793226725</v>
      </c>
    </row>
    <row r="712" spans="4:5" x14ac:dyDescent="0.25">
      <c r="D712" s="189">
        <f t="shared" si="11"/>
        <v>711</v>
      </c>
      <c r="E712" s="192">
        <v>0.39890587029081026</v>
      </c>
    </row>
    <row r="713" spans="4:5" x14ac:dyDescent="0.25">
      <c r="D713" s="189">
        <f t="shared" si="11"/>
        <v>712</v>
      </c>
      <c r="E713" s="192">
        <v>0.39080163808330143</v>
      </c>
    </row>
    <row r="714" spans="4:5" x14ac:dyDescent="0.25">
      <c r="D714" s="189">
        <f t="shared" si="11"/>
        <v>713</v>
      </c>
      <c r="E714" s="192">
        <v>0.39881682859406459</v>
      </c>
    </row>
    <row r="715" spans="4:5" x14ac:dyDescent="0.25">
      <c r="D715" s="189">
        <f t="shared" si="11"/>
        <v>714</v>
      </c>
      <c r="E715" s="192">
        <v>0.39808569672105426</v>
      </c>
    </row>
    <row r="716" spans="4:5" x14ac:dyDescent="0.25">
      <c r="D716" s="189">
        <f t="shared" si="11"/>
        <v>715</v>
      </c>
      <c r="E716" s="192">
        <v>0.39862231360752404</v>
      </c>
    </row>
    <row r="717" spans="4:5" x14ac:dyDescent="0.25">
      <c r="D717" s="189">
        <f t="shared" si="11"/>
        <v>716</v>
      </c>
      <c r="E717" s="192">
        <v>0.39312784311388743</v>
      </c>
    </row>
    <row r="718" spans="4:5" x14ac:dyDescent="0.25">
      <c r="D718" s="189">
        <f t="shared" si="11"/>
        <v>717</v>
      </c>
      <c r="E718" s="192">
        <v>0.39890133771281405</v>
      </c>
    </row>
    <row r="719" spans="4:5" x14ac:dyDescent="0.25">
      <c r="D719" s="189">
        <f t="shared" si="11"/>
        <v>718</v>
      </c>
      <c r="E719" s="192">
        <v>0.39185618854248311</v>
      </c>
    </row>
    <row r="720" spans="4:5" x14ac:dyDescent="0.25">
      <c r="D720" s="189">
        <f t="shared" si="11"/>
        <v>719</v>
      </c>
      <c r="E720" s="192">
        <v>0.38853707256634035</v>
      </c>
    </row>
    <row r="721" spans="4:5" x14ac:dyDescent="0.25">
      <c r="D721" s="189">
        <f t="shared" si="11"/>
        <v>720</v>
      </c>
      <c r="E721" s="192">
        <v>0.39045244922141276</v>
      </c>
    </row>
    <row r="722" spans="4:5" x14ac:dyDescent="0.25">
      <c r="D722" s="189">
        <f t="shared" si="11"/>
        <v>721</v>
      </c>
      <c r="E722" s="192">
        <v>0.39876708159410679</v>
      </c>
    </row>
    <row r="723" spans="4:5" x14ac:dyDescent="0.25">
      <c r="D723" s="189">
        <f t="shared" si="11"/>
        <v>722</v>
      </c>
      <c r="E723" s="192">
        <v>0.3973909191604505</v>
      </c>
    </row>
    <row r="724" spans="4:5" x14ac:dyDescent="0.25">
      <c r="D724" s="189">
        <f t="shared" si="11"/>
        <v>723</v>
      </c>
      <c r="E724" s="192">
        <v>0.39804225735490484</v>
      </c>
    </row>
    <row r="725" spans="4:5" x14ac:dyDescent="0.25">
      <c r="D725" s="189">
        <f t="shared" si="11"/>
        <v>724</v>
      </c>
      <c r="E725" s="192">
        <v>0.39850891799491989</v>
      </c>
    </row>
    <row r="726" spans="4:5" x14ac:dyDescent="0.25">
      <c r="D726" s="189">
        <f t="shared" si="11"/>
        <v>725</v>
      </c>
      <c r="E726" s="192">
        <v>0.38809225218894638</v>
      </c>
    </row>
    <row r="727" spans="4:5" x14ac:dyDescent="0.25">
      <c r="D727" s="189">
        <f t="shared" si="11"/>
        <v>726</v>
      </c>
      <c r="E727" s="192">
        <v>0.39759275368678026</v>
      </c>
    </row>
    <row r="728" spans="4:5" x14ac:dyDescent="0.25">
      <c r="D728" s="189">
        <f t="shared" si="11"/>
        <v>727</v>
      </c>
      <c r="E728" s="192">
        <v>0.38835452369389928</v>
      </c>
    </row>
    <row r="729" spans="4:5" x14ac:dyDescent="0.25">
      <c r="D729" s="189">
        <f t="shared" si="11"/>
        <v>728</v>
      </c>
      <c r="E729" s="192">
        <v>0.39793540265484023</v>
      </c>
    </row>
    <row r="730" spans="4:5" x14ac:dyDescent="0.25">
      <c r="D730" s="189">
        <f t="shared" si="11"/>
        <v>729</v>
      </c>
      <c r="E730" s="192">
        <v>0.39493107272395955</v>
      </c>
    </row>
    <row r="731" spans="4:5" x14ac:dyDescent="0.25">
      <c r="D731" s="189">
        <f t="shared" si="11"/>
        <v>730</v>
      </c>
      <c r="E731" s="192">
        <v>0.398619858598598</v>
      </c>
    </row>
    <row r="732" spans="4:5" x14ac:dyDescent="0.25">
      <c r="D732" s="189">
        <f t="shared" si="11"/>
        <v>731</v>
      </c>
      <c r="E732" s="192">
        <v>0.39778754526219284</v>
      </c>
    </row>
    <row r="733" spans="4:5" x14ac:dyDescent="0.25">
      <c r="D733" s="189">
        <f t="shared" si="11"/>
        <v>732</v>
      </c>
      <c r="E733" s="192">
        <v>0.39495887199252283</v>
      </c>
    </row>
    <row r="734" spans="4:5" x14ac:dyDescent="0.25">
      <c r="D734" s="189">
        <f t="shared" si="11"/>
        <v>733</v>
      </c>
      <c r="E734" s="192">
        <v>0.39114113886369772</v>
      </c>
    </row>
    <row r="735" spans="4:5" x14ac:dyDescent="0.25">
      <c r="D735" s="189">
        <f t="shared" si="11"/>
        <v>734</v>
      </c>
      <c r="E735" s="192">
        <v>0.39183326960738563</v>
      </c>
    </row>
    <row r="736" spans="4:5" x14ac:dyDescent="0.25">
      <c r="D736" s="189">
        <f t="shared" si="11"/>
        <v>735</v>
      </c>
      <c r="E736" s="192">
        <v>0.39038507692738028</v>
      </c>
    </row>
    <row r="737" spans="4:5" x14ac:dyDescent="0.25">
      <c r="D737" s="189">
        <f t="shared" si="11"/>
        <v>736</v>
      </c>
      <c r="E737" s="192">
        <v>0.39048684052893318</v>
      </c>
    </row>
    <row r="738" spans="4:5" x14ac:dyDescent="0.25">
      <c r="D738" s="189">
        <f t="shared" si="11"/>
        <v>737</v>
      </c>
      <c r="E738" s="192">
        <v>0.39837024077311267</v>
      </c>
    </row>
    <row r="739" spans="4:5" x14ac:dyDescent="0.25">
      <c r="D739" s="189">
        <f t="shared" si="11"/>
        <v>738</v>
      </c>
      <c r="E739" s="192">
        <v>0.3977296740683795</v>
      </c>
    </row>
    <row r="740" spans="4:5" x14ac:dyDescent="0.25">
      <c r="D740" s="189">
        <f t="shared" si="11"/>
        <v>739</v>
      </c>
      <c r="E740" s="192">
        <v>0.3910636119337384</v>
      </c>
    </row>
    <row r="741" spans="4:5" x14ac:dyDescent="0.25">
      <c r="D741" s="189">
        <f t="shared" si="11"/>
        <v>740</v>
      </c>
      <c r="E741" s="192">
        <v>0.39372658367550623</v>
      </c>
    </row>
    <row r="742" spans="4:5" x14ac:dyDescent="0.25">
      <c r="D742" s="189">
        <f t="shared" si="11"/>
        <v>741</v>
      </c>
      <c r="E742" s="192">
        <v>0.39844530252222604</v>
      </c>
    </row>
    <row r="743" spans="4:5" x14ac:dyDescent="0.25">
      <c r="D743" s="189">
        <f t="shared" si="11"/>
        <v>742</v>
      </c>
      <c r="E743" s="192">
        <v>0.39891992585376373</v>
      </c>
    </row>
    <row r="744" spans="4:5" x14ac:dyDescent="0.25">
      <c r="D744" s="189">
        <f t="shared" si="11"/>
        <v>743</v>
      </c>
      <c r="E744" s="192">
        <v>0.39370664053928239</v>
      </c>
    </row>
    <row r="745" spans="4:5" x14ac:dyDescent="0.25">
      <c r="D745" s="189">
        <f t="shared" si="11"/>
        <v>744</v>
      </c>
      <c r="E745" s="192">
        <v>0.39715602008028378</v>
      </c>
    </row>
    <row r="746" spans="4:5" x14ac:dyDescent="0.25">
      <c r="D746" s="189">
        <f t="shared" si="11"/>
        <v>745</v>
      </c>
      <c r="E746" s="192">
        <v>0.39629161357573994</v>
      </c>
    </row>
    <row r="747" spans="4:5" x14ac:dyDescent="0.25">
      <c r="D747" s="189">
        <f t="shared" si="11"/>
        <v>746</v>
      </c>
      <c r="E747" s="192">
        <v>0.39676974394350556</v>
      </c>
    </row>
    <row r="748" spans="4:5" x14ac:dyDescent="0.25">
      <c r="D748" s="189">
        <f t="shared" si="11"/>
        <v>747</v>
      </c>
      <c r="E748" s="192">
        <v>0.398939920276282</v>
      </c>
    </row>
    <row r="749" spans="4:5" x14ac:dyDescent="0.25">
      <c r="D749" s="189">
        <f t="shared" si="11"/>
        <v>748</v>
      </c>
      <c r="E749" s="192">
        <v>0.39515084559634106</v>
      </c>
    </row>
    <row r="750" spans="4:5" x14ac:dyDescent="0.25">
      <c r="D750" s="189">
        <f t="shared" si="11"/>
        <v>749</v>
      </c>
      <c r="E750" s="192">
        <v>0.39046323883994616</v>
      </c>
    </row>
    <row r="751" spans="4:5" x14ac:dyDescent="0.25">
      <c r="D751" s="189">
        <f t="shared" si="11"/>
        <v>750</v>
      </c>
      <c r="E751" s="192">
        <v>0.38709258806805608</v>
      </c>
    </row>
    <row r="752" spans="4:5" x14ac:dyDescent="0.25">
      <c r="D752" s="189">
        <f t="shared" si="11"/>
        <v>751</v>
      </c>
      <c r="E752" s="192">
        <v>0.38777882268418684</v>
      </c>
    </row>
    <row r="753" spans="4:5" x14ac:dyDescent="0.25">
      <c r="D753" s="189">
        <f t="shared" si="11"/>
        <v>752</v>
      </c>
      <c r="E753" s="192">
        <v>0.39872320994370186</v>
      </c>
    </row>
    <row r="754" spans="4:5" x14ac:dyDescent="0.25">
      <c r="D754" s="189">
        <f t="shared" si="11"/>
        <v>753</v>
      </c>
      <c r="E754" s="192">
        <v>0.39843974364475621</v>
      </c>
    </row>
    <row r="755" spans="4:5" x14ac:dyDescent="0.25">
      <c r="D755" s="189">
        <f t="shared" si="11"/>
        <v>754</v>
      </c>
      <c r="E755" s="192">
        <v>0.39798038364677679</v>
      </c>
    </row>
    <row r="756" spans="4:5" x14ac:dyDescent="0.25">
      <c r="D756" s="189">
        <f t="shared" si="11"/>
        <v>755</v>
      </c>
      <c r="E756" s="192">
        <v>0.39797702925893264</v>
      </c>
    </row>
    <row r="757" spans="4:5" x14ac:dyDescent="0.25">
      <c r="D757" s="189">
        <f t="shared" si="11"/>
        <v>756</v>
      </c>
      <c r="E757" s="192">
        <v>0.39518149756300708</v>
      </c>
    </row>
    <row r="758" spans="4:5" x14ac:dyDescent="0.25">
      <c r="D758" s="189">
        <f t="shared" si="11"/>
        <v>757</v>
      </c>
      <c r="E758" s="192">
        <v>0.39890661044341608</v>
      </c>
    </row>
    <row r="759" spans="4:5" x14ac:dyDescent="0.25">
      <c r="D759" s="189">
        <f t="shared" si="11"/>
        <v>758</v>
      </c>
      <c r="E759" s="192">
        <v>0.39397353690994374</v>
      </c>
    </row>
    <row r="760" spans="4:5" x14ac:dyDescent="0.25">
      <c r="D760" s="189">
        <f t="shared" si="11"/>
        <v>759</v>
      </c>
      <c r="E760" s="192">
        <v>0.39893849062514963</v>
      </c>
    </row>
    <row r="761" spans="4:5" x14ac:dyDescent="0.25">
      <c r="D761" s="189">
        <f t="shared" si="11"/>
        <v>760</v>
      </c>
      <c r="E761" s="192">
        <v>0.3905847138657243</v>
      </c>
    </row>
    <row r="762" spans="4:5" x14ac:dyDescent="0.25">
      <c r="D762" s="189">
        <f t="shared" si="11"/>
        <v>761</v>
      </c>
      <c r="E762" s="192">
        <v>0.39862736626830986</v>
      </c>
    </row>
    <row r="763" spans="4:5" x14ac:dyDescent="0.25">
      <c r="D763" s="189">
        <f t="shared" si="11"/>
        <v>762</v>
      </c>
      <c r="E763" s="192">
        <v>0.39882808829153499</v>
      </c>
    </row>
    <row r="764" spans="4:5" x14ac:dyDescent="0.25">
      <c r="D764" s="189">
        <f t="shared" si="11"/>
        <v>763</v>
      </c>
      <c r="E764" s="192">
        <v>0.39885549473538673</v>
      </c>
    </row>
    <row r="765" spans="4:5" x14ac:dyDescent="0.25">
      <c r="D765" s="189">
        <f t="shared" si="11"/>
        <v>764</v>
      </c>
      <c r="E765" s="192">
        <v>0.3918891940817929</v>
      </c>
    </row>
    <row r="766" spans="4:5" x14ac:dyDescent="0.25">
      <c r="D766" s="189">
        <f t="shared" si="11"/>
        <v>765</v>
      </c>
      <c r="E766" s="192">
        <v>0.39496115149377564</v>
      </c>
    </row>
    <row r="767" spans="4:5" x14ac:dyDescent="0.25">
      <c r="D767" s="189">
        <f t="shared" si="11"/>
        <v>766</v>
      </c>
      <c r="E767" s="192">
        <v>0.39892886654416321</v>
      </c>
    </row>
    <row r="768" spans="4:5" x14ac:dyDescent="0.25">
      <c r="D768" s="189">
        <f t="shared" si="11"/>
        <v>767</v>
      </c>
      <c r="E768" s="192">
        <v>0.39860602012027779</v>
      </c>
    </row>
    <row r="769" spans="4:5" x14ac:dyDescent="0.25">
      <c r="D769" s="189">
        <f t="shared" si="11"/>
        <v>768</v>
      </c>
      <c r="E769" s="192">
        <v>0.3973086050558392</v>
      </c>
    </row>
    <row r="770" spans="4:5" x14ac:dyDescent="0.25">
      <c r="D770" s="189">
        <f t="shared" si="11"/>
        <v>769</v>
      </c>
      <c r="E770" s="192">
        <v>0.3985824123845334</v>
      </c>
    </row>
    <row r="771" spans="4:5" x14ac:dyDescent="0.25">
      <c r="D771" s="189">
        <f t="shared" si="11"/>
        <v>770</v>
      </c>
      <c r="E771" s="192">
        <v>0.39648672734358115</v>
      </c>
    </row>
    <row r="772" spans="4:5" x14ac:dyDescent="0.25">
      <c r="D772" s="189">
        <f t="shared" ref="D772:D835" si="12">D771+1</f>
        <v>771</v>
      </c>
      <c r="E772" s="192">
        <v>0.39666859102307528</v>
      </c>
    </row>
    <row r="773" spans="4:5" x14ac:dyDescent="0.25">
      <c r="D773" s="189">
        <f t="shared" si="12"/>
        <v>772</v>
      </c>
      <c r="E773" s="192">
        <v>0.39131801318675896</v>
      </c>
    </row>
    <row r="774" spans="4:5" x14ac:dyDescent="0.25">
      <c r="D774" s="189">
        <f t="shared" si="12"/>
        <v>773</v>
      </c>
      <c r="E774" s="192">
        <v>0.39100868021523666</v>
      </c>
    </row>
    <row r="775" spans="4:5" x14ac:dyDescent="0.25">
      <c r="D775" s="189">
        <f t="shared" si="12"/>
        <v>774</v>
      </c>
      <c r="E775" s="192">
        <v>0.39892784425299471</v>
      </c>
    </row>
    <row r="776" spans="4:5" x14ac:dyDescent="0.25">
      <c r="D776" s="189">
        <f t="shared" si="12"/>
        <v>775</v>
      </c>
      <c r="E776" s="192">
        <v>0.38706946826589061</v>
      </c>
    </row>
    <row r="777" spans="4:5" x14ac:dyDescent="0.25">
      <c r="D777" s="189">
        <f t="shared" si="12"/>
        <v>776</v>
      </c>
      <c r="E777" s="192">
        <v>0.39341001168964557</v>
      </c>
    </row>
    <row r="778" spans="4:5" x14ac:dyDescent="0.25">
      <c r="D778" s="189">
        <f t="shared" si="12"/>
        <v>777</v>
      </c>
      <c r="E778" s="192">
        <v>0.39032076744036504</v>
      </c>
    </row>
    <row r="779" spans="4:5" x14ac:dyDescent="0.25">
      <c r="D779" s="189">
        <f t="shared" si="12"/>
        <v>778</v>
      </c>
      <c r="E779" s="192">
        <v>0.39132457365591294</v>
      </c>
    </row>
    <row r="780" spans="4:5" x14ac:dyDescent="0.25">
      <c r="D780" s="189">
        <f t="shared" si="12"/>
        <v>779</v>
      </c>
      <c r="E780" s="192">
        <v>0.39891943224090615</v>
      </c>
    </row>
    <row r="781" spans="4:5" x14ac:dyDescent="0.25">
      <c r="D781" s="189">
        <f t="shared" si="12"/>
        <v>780</v>
      </c>
      <c r="E781" s="192">
        <v>0.38791205787467481</v>
      </c>
    </row>
    <row r="782" spans="4:5" x14ac:dyDescent="0.25">
      <c r="D782" s="189">
        <f t="shared" si="12"/>
        <v>781</v>
      </c>
      <c r="E782" s="192">
        <v>0.39852707189903686</v>
      </c>
    </row>
    <row r="783" spans="4:5" x14ac:dyDescent="0.25">
      <c r="D783" s="189">
        <f t="shared" si="12"/>
        <v>782</v>
      </c>
      <c r="E783" s="192">
        <v>0.39737024094229112</v>
      </c>
    </row>
    <row r="784" spans="4:5" x14ac:dyDescent="0.25">
      <c r="D784" s="189">
        <f t="shared" si="12"/>
        <v>783</v>
      </c>
      <c r="E784" s="192">
        <v>0.39654933291759492</v>
      </c>
    </row>
    <row r="785" spans="4:5" x14ac:dyDescent="0.25">
      <c r="D785" s="189">
        <f t="shared" si="12"/>
        <v>784</v>
      </c>
      <c r="E785" s="192">
        <v>0.39703756460108452</v>
      </c>
    </row>
    <row r="786" spans="4:5" x14ac:dyDescent="0.25">
      <c r="D786" s="189">
        <f t="shared" si="12"/>
        <v>785</v>
      </c>
      <c r="E786" s="192">
        <v>0.38667944494007617</v>
      </c>
    </row>
    <row r="787" spans="4:5" x14ac:dyDescent="0.25">
      <c r="D787" s="189">
        <f t="shared" si="12"/>
        <v>786</v>
      </c>
      <c r="E787" s="192">
        <v>0.39735902571898696</v>
      </c>
    </row>
    <row r="788" spans="4:5" x14ac:dyDescent="0.25">
      <c r="D788" s="189">
        <f t="shared" si="12"/>
        <v>787</v>
      </c>
      <c r="E788" s="192">
        <v>0.39781896133732986</v>
      </c>
    </row>
    <row r="789" spans="4:5" x14ac:dyDescent="0.25">
      <c r="D789" s="189">
        <f t="shared" si="12"/>
        <v>788</v>
      </c>
      <c r="E789" s="192">
        <v>0.39892043344812717</v>
      </c>
    </row>
    <row r="790" spans="4:5" x14ac:dyDescent="0.25">
      <c r="D790" s="189">
        <f t="shared" si="12"/>
        <v>789</v>
      </c>
      <c r="E790" s="192">
        <v>0.39717205563018537</v>
      </c>
    </row>
    <row r="791" spans="4:5" x14ac:dyDescent="0.25">
      <c r="D791" s="189">
        <f t="shared" si="12"/>
        <v>790</v>
      </c>
      <c r="E791" s="192">
        <v>0.39717328526579976</v>
      </c>
    </row>
    <row r="792" spans="4:5" x14ac:dyDescent="0.25">
      <c r="D792" s="189">
        <f t="shared" si="12"/>
        <v>791</v>
      </c>
      <c r="E792" s="192">
        <v>0.39126348613350398</v>
      </c>
    </row>
    <row r="793" spans="4:5" x14ac:dyDescent="0.25">
      <c r="D793" s="189">
        <f t="shared" si="12"/>
        <v>792</v>
      </c>
      <c r="E793" s="192">
        <v>0.39595023971627374</v>
      </c>
    </row>
    <row r="794" spans="4:5" x14ac:dyDescent="0.25">
      <c r="D794" s="189">
        <f t="shared" si="12"/>
        <v>793</v>
      </c>
      <c r="E794" s="192">
        <v>0.39812107945741809</v>
      </c>
    </row>
    <row r="795" spans="4:5" x14ac:dyDescent="0.25">
      <c r="D795" s="189">
        <f t="shared" si="12"/>
        <v>794</v>
      </c>
      <c r="E795" s="192">
        <v>0.39039532686072459</v>
      </c>
    </row>
    <row r="796" spans="4:5" x14ac:dyDescent="0.25">
      <c r="D796" s="189">
        <f t="shared" si="12"/>
        <v>795</v>
      </c>
      <c r="E796" s="192">
        <v>0.39652734769306791</v>
      </c>
    </row>
    <row r="797" spans="4:5" x14ac:dyDescent="0.25">
      <c r="D797" s="189">
        <f t="shared" si="12"/>
        <v>796</v>
      </c>
      <c r="E797" s="192">
        <v>0.38777702929129781</v>
      </c>
    </row>
    <row r="798" spans="4:5" x14ac:dyDescent="0.25">
      <c r="D798" s="189">
        <f t="shared" si="12"/>
        <v>797</v>
      </c>
      <c r="E798" s="192">
        <v>0.39386424475266985</v>
      </c>
    </row>
    <row r="799" spans="4:5" x14ac:dyDescent="0.25">
      <c r="D799" s="189">
        <f t="shared" si="12"/>
        <v>798</v>
      </c>
      <c r="E799" s="192">
        <v>0.39861472129556275</v>
      </c>
    </row>
    <row r="800" spans="4:5" x14ac:dyDescent="0.25">
      <c r="D800" s="189">
        <f t="shared" si="12"/>
        <v>799</v>
      </c>
      <c r="E800" s="192">
        <v>0.3941839855117199</v>
      </c>
    </row>
    <row r="801" spans="4:5" x14ac:dyDescent="0.25">
      <c r="D801" s="189">
        <f t="shared" si="12"/>
        <v>800</v>
      </c>
      <c r="E801" s="192">
        <v>0.39867033580118433</v>
      </c>
    </row>
    <row r="802" spans="4:5" x14ac:dyDescent="0.25">
      <c r="D802" s="189">
        <f t="shared" si="12"/>
        <v>801</v>
      </c>
      <c r="E802" s="192">
        <v>0.39765092490231624</v>
      </c>
    </row>
    <row r="803" spans="4:5" x14ac:dyDescent="0.25">
      <c r="D803" s="189">
        <f t="shared" si="12"/>
        <v>802</v>
      </c>
      <c r="E803" s="192">
        <v>0.38932197510221689</v>
      </c>
    </row>
    <row r="804" spans="4:5" x14ac:dyDescent="0.25">
      <c r="D804" s="189">
        <f t="shared" si="12"/>
        <v>803</v>
      </c>
      <c r="E804" s="192">
        <v>0.39869659534060181</v>
      </c>
    </row>
    <row r="805" spans="4:5" x14ac:dyDescent="0.25">
      <c r="D805" s="189">
        <f t="shared" si="12"/>
        <v>804</v>
      </c>
      <c r="E805" s="192">
        <v>0.39667389631325556</v>
      </c>
    </row>
    <row r="806" spans="4:5" x14ac:dyDescent="0.25">
      <c r="D806" s="189">
        <f t="shared" si="12"/>
        <v>805</v>
      </c>
      <c r="E806" s="192">
        <v>0.39553878579191337</v>
      </c>
    </row>
    <row r="807" spans="4:5" x14ac:dyDescent="0.25">
      <c r="D807" s="189">
        <f t="shared" si="12"/>
        <v>806</v>
      </c>
      <c r="E807" s="192">
        <v>0.39325981755979433</v>
      </c>
    </row>
    <row r="808" spans="4:5" x14ac:dyDescent="0.25">
      <c r="D808" s="189">
        <f t="shared" si="12"/>
        <v>807</v>
      </c>
      <c r="E808" s="192">
        <v>0.39740107042312761</v>
      </c>
    </row>
    <row r="809" spans="4:5" x14ac:dyDescent="0.25">
      <c r="D809" s="189">
        <f t="shared" si="12"/>
        <v>808</v>
      </c>
      <c r="E809" s="192">
        <v>0.39124651698101848</v>
      </c>
    </row>
    <row r="810" spans="4:5" x14ac:dyDescent="0.25">
      <c r="D810" s="189">
        <f t="shared" si="12"/>
        <v>809</v>
      </c>
      <c r="E810" s="192">
        <v>0.39600805951422019</v>
      </c>
    </row>
    <row r="811" spans="4:5" x14ac:dyDescent="0.25">
      <c r="D811" s="189">
        <f t="shared" si="12"/>
        <v>810</v>
      </c>
      <c r="E811" s="192">
        <v>0.39712332474978745</v>
      </c>
    </row>
    <row r="812" spans="4:5" x14ac:dyDescent="0.25">
      <c r="D812" s="189">
        <f t="shared" si="12"/>
        <v>811</v>
      </c>
      <c r="E812" s="192">
        <v>0.39065479509679274</v>
      </c>
    </row>
    <row r="813" spans="4:5" x14ac:dyDescent="0.25">
      <c r="D813" s="189">
        <f t="shared" si="12"/>
        <v>812</v>
      </c>
      <c r="E813" s="192">
        <v>0.39633660845935542</v>
      </c>
    </row>
    <row r="814" spans="4:5" x14ac:dyDescent="0.25">
      <c r="D814" s="189">
        <f t="shared" si="12"/>
        <v>813</v>
      </c>
      <c r="E814" s="192">
        <v>0.39707187802099253</v>
      </c>
    </row>
    <row r="815" spans="4:5" x14ac:dyDescent="0.25">
      <c r="D815" s="189">
        <f t="shared" si="12"/>
        <v>814</v>
      </c>
      <c r="E815" s="192">
        <v>0.39488017048667523</v>
      </c>
    </row>
    <row r="816" spans="4:5" x14ac:dyDescent="0.25">
      <c r="D816" s="189">
        <f t="shared" si="12"/>
        <v>815</v>
      </c>
      <c r="E816" s="192">
        <v>0.39615699916394725</v>
      </c>
    </row>
    <row r="817" spans="4:5" x14ac:dyDescent="0.25">
      <c r="D817" s="189">
        <f t="shared" si="12"/>
        <v>816</v>
      </c>
      <c r="E817" s="192">
        <v>0.39020336370662734</v>
      </c>
    </row>
    <row r="818" spans="4:5" x14ac:dyDescent="0.25">
      <c r="D818" s="189">
        <f t="shared" si="12"/>
        <v>817</v>
      </c>
      <c r="E818" s="192">
        <v>0.39878536883253946</v>
      </c>
    </row>
    <row r="819" spans="4:5" x14ac:dyDescent="0.25">
      <c r="D819" s="189">
        <f t="shared" si="12"/>
        <v>818</v>
      </c>
      <c r="E819" s="192">
        <v>0.39183678879258738</v>
      </c>
    </row>
    <row r="820" spans="4:5" x14ac:dyDescent="0.25">
      <c r="D820" s="189">
        <f t="shared" si="12"/>
        <v>819</v>
      </c>
      <c r="E820" s="192">
        <v>0.39629750737402902</v>
      </c>
    </row>
    <row r="821" spans="4:5" x14ac:dyDescent="0.25">
      <c r="D821" s="189">
        <f t="shared" si="12"/>
        <v>820</v>
      </c>
      <c r="E821" s="192">
        <v>0.39810642120677026</v>
      </c>
    </row>
    <row r="822" spans="4:5" x14ac:dyDescent="0.25">
      <c r="D822" s="189">
        <f t="shared" si="12"/>
        <v>821</v>
      </c>
      <c r="E822" s="192">
        <v>0.39685355802953898</v>
      </c>
    </row>
    <row r="823" spans="4:5" x14ac:dyDescent="0.25">
      <c r="D823" s="189">
        <f t="shared" si="12"/>
        <v>822</v>
      </c>
      <c r="E823" s="192">
        <v>0.39892518401598587</v>
      </c>
    </row>
    <row r="824" spans="4:5" x14ac:dyDescent="0.25">
      <c r="D824" s="189">
        <f t="shared" si="12"/>
        <v>823</v>
      </c>
      <c r="E824" s="192">
        <v>0.39509276859711073</v>
      </c>
    </row>
    <row r="825" spans="4:5" x14ac:dyDescent="0.25">
      <c r="D825" s="189">
        <f t="shared" si="12"/>
        <v>824</v>
      </c>
      <c r="E825" s="192">
        <v>0.39849340302936465</v>
      </c>
    </row>
    <row r="826" spans="4:5" x14ac:dyDescent="0.25">
      <c r="D826" s="189">
        <f t="shared" si="12"/>
        <v>825</v>
      </c>
      <c r="E826" s="192">
        <v>0.39315153773441752</v>
      </c>
    </row>
    <row r="827" spans="4:5" x14ac:dyDescent="0.25">
      <c r="D827" s="189">
        <f t="shared" si="12"/>
        <v>826</v>
      </c>
      <c r="E827" s="192">
        <v>0.39818362223732218</v>
      </c>
    </row>
    <row r="828" spans="4:5" x14ac:dyDescent="0.25">
      <c r="D828" s="189">
        <f t="shared" si="12"/>
        <v>827</v>
      </c>
      <c r="E828" s="192">
        <v>0.39882853770414706</v>
      </c>
    </row>
    <row r="829" spans="4:5" x14ac:dyDescent="0.25">
      <c r="D829" s="189">
        <f t="shared" si="12"/>
        <v>828</v>
      </c>
      <c r="E829" s="192">
        <v>0.39887882423966914</v>
      </c>
    </row>
    <row r="830" spans="4:5" x14ac:dyDescent="0.25">
      <c r="D830" s="189">
        <f t="shared" si="12"/>
        <v>829</v>
      </c>
      <c r="E830" s="192">
        <v>0.3947184233908978</v>
      </c>
    </row>
    <row r="831" spans="4:5" x14ac:dyDescent="0.25">
      <c r="D831" s="189">
        <f t="shared" si="12"/>
        <v>830</v>
      </c>
      <c r="E831" s="192">
        <v>0.39053517896408452</v>
      </c>
    </row>
    <row r="832" spans="4:5" x14ac:dyDescent="0.25">
      <c r="D832" s="189">
        <f t="shared" si="12"/>
        <v>831</v>
      </c>
      <c r="E832" s="192">
        <v>0.39878961721504602</v>
      </c>
    </row>
    <row r="833" spans="4:5" x14ac:dyDescent="0.25">
      <c r="D833" s="189">
        <f t="shared" si="12"/>
        <v>832</v>
      </c>
      <c r="E833" s="192">
        <v>0.39828146015589005</v>
      </c>
    </row>
    <row r="834" spans="4:5" x14ac:dyDescent="0.25">
      <c r="D834" s="189">
        <f t="shared" si="12"/>
        <v>833</v>
      </c>
      <c r="E834" s="192">
        <v>0.39685177588233472</v>
      </c>
    </row>
    <row r="835" spans="4:5" x14ac:dyDescent="0.25">
      <c r="D835" s="189">
        <f t="shared" si="12"/>
        <v>834</v>
      </c>
      <c r="E835" s="192">
        <v>0.39296597954239321</v>
      </c>
    </row>
    <row r="836" spans="4:5" x14ac:dyDescent="0.25">
      <c r="D836" s="189">
        <f t="shared" ref="D836:D899" si="13">D835+1</f>
        <v>835</v>
      </c>
      <c r="E836" s="192">
        <v>0.39479942260820067</v>
      </c>
    </row>
    <row r="837" spans="4:5" x14ac:dyDescent="0.25">
      <c r="D837" s="189">
        <f t="shared" si="13"/>
        <v>836</v>
      </c>
      <c r="E837" s="192">
        <v>0.39873336302515533</v>
      </c>
    </row>
    <row r="838" spans="4:5" x14ac:dyDescent="0.25">
      <c r="D838" s="189">
        <f t="shared" si="13"/>
        <v>837</v>
      </c>
      <c r="E838" s="192">
        <v>0.39883575576734986</v>
      </c>
    </row>
    <row r="839" spans="4:5" x14ac:dyDescent="0.25">
      <c r="D839" s="189">
        <f t="shared" si="13"/>
        <v>838</v>
      </c>
      <c r="E839" s="192">
        <v>0.39225369506375896</v>
      </c>
    </row>
    <row r="840" spans="4:5" x14ac:dyDescent="0.25">
      <c r="D840" s="189">
        <f t="shared" si="13"/>
        <v>839</v>
      </c>
      <c r="E840" s="192">
        <v>0.39513863814987749</v>
      </c>
    </row>
    <row r="841" spans="4:5" x14ac:dyDescent="0.25">
      <c r="D841" s="189">
        <f t="shared" si="13"/>
        <v>840</v>
      </c>
      <c r="E841" s="192">
        <v>0.38748496195102555</v>
      </c>
    </row>
    <row r="842" spans="4:5" x14ac:dyDescent="0.25">
      <c r="D842" s="189">
        <f t="shared" si="13"/>
        <v>841</v>
      </c>
      <c r="E842" s="192">
        <v>0.39863733679368324</v>
      </c>
    </row>
    <row r="843" spans="4:5" x14ac:dyDescent="0.25">
      <c r="D843" s="189">
        <f t="shared" si="13"/>
        <v>842</v>
      </c>
      <c r="E843" s="192">
        <v>0.38903354198723883</v>
      </c>
    </row>
    <row r="844" spans="4:5" x14ac:dyDescent="0.25">
      <c r="D844" s="189">
        <f t="shared" si="13"/>
        <v>843</v>
      </c>
      <c r="E844" s="192">
        <v>0.39877274601032503</v>
      </c>
    </row>
    <row r="845" spans="4:5" x14ac:dyDescent="0.25">
      <c r="D845" s="189">
        <f t="shared" si="13"/>
        <v>844</v>
      </c>
      <c r="E845" s="192">
        <v>0.3907019765320251</v>
      </c>
    </row>
    <row r="846" spans="4:5" x14ac:dyDescent="0.25">
      <c r="D846" s="189">
        <f t="shared" si="13"/>
        <v>845</v>
      </c>
      <c r="E846" s="192">
        <v>0.39249155852439843</v>
      </c>
    </row>
    <row r="847" spans="4:5" x14ac:dyDescent="0.25">
      <c r="D847" s="189">
        <f t="shared" si="13"/>
        <v>846</v>
      </c>
      <c r="E847" s="192">
        <v>0.39824961933339165</v>
      </c>
    </row>
    <row r="848" spans="4:5" x14ac:dyDescent="0.25">
      <c r="D848" s="189">
        <f t="shared" si="13"/>
        <v>847</v>
      </c>
      <c r="E848" s="192">
        <v>0.39742949991717746</v>
      </c>
    </row>
    <row r="849" spans="4:5" x14ac:dyDescent="0.25">
      <c r="D849" s="189">
        <f t="shared" si="13"/>
        <v>848</v>
      </c>
      <c r="E849" s="192">
        <v>0.39704408180211653</v>
      </c>
    </row>
    <row r="850" spans="4:5" x14ac:dyDescent="0.25">
      <c r="D850" s="189">
        <f t="shared" si="13"/>
        <v>849</v>
      </c>
      <c r="E850" s="192">
        <v>0.39858438827437942</v>
      </c>
    </row>
    <row r="851" spans="4:5" x14ac:dyDescent="0.25">
      <c r="D851" s="189">
        <f t="shared" si="13"/>
        <v>850</v>
      </c>
      <c r="E851" s="192">
        <v>0.38959794300224576</v>
      </c>
    </row>
    <row r="852" spans="4:5" x14ac:dyDescent="0.25">
      <c r="D852" s="189">
        <f t="shared" si="13"/>
        <v>851</v>
      </c>
      <c r="E852" s="192">
        <v>0.39439368745281173</v>
      </c>
    </row>
    <row r="853" spans="4:5" x14ac:dyDescent="0.25">
      <c r="D853" s="189">
        <f t="shared" si="13"/>
        <v>852</v>
      </c>
      <c r="E853" s="192">
        <v>0.39011083887704617</v>
      </c>
    </row>
    <row r="854" spans="4:5" x14ac:dyDescent="0.25">
      <c r="D854" s="189">
        <f t="shared" si="13"/>
        <v>853</v>
      </c>
      <c r="E854" s="192">
        <v>0.396351032516223</v>
      </c>
    </row>
    <row r="855" spans="4:5" x14ac:dyDescent="0.25">
      <c r="D855" s="189">
        <f t="shared" si="13"/>
        <v>854</v>
      </c>
      <c r="E855" s="192">
        <v>0.38689190507809212</v>
      </c>
    </row>
    <row r="856" spans="4:5" x14ac:dyDescent="0.25">
      <c r="D856" s="189">
        <f t="shared" si="13"/>
        <v>855</v>
      </c>
      <c r="E856" s="192">
        <v>0.39874138396601932</v>
      </c>
    </row>
    <row r="857" spans="4:5" x14ac:dyDescent="0.25">
      <c r="D857" s="189">
        <f t="shared" si="13"/>
        <v>856</v>
      </c>
      <c r="E857" s="192">
        <v>0.38819247899491327</v>
      </c>
    </row>
    <row r="858" spans="4:5" x14ac:dyDescent="0.25">
      <c r="D858" s="189">
        <f t="shared" si="13"/>
        <v>857</v>
      </c>
      <c r="E858" s="192">
        <v>0.39816734098530737</v>
      </c>
    </row>
    <row r="859" spans="4:5" x14ac:dyDescent="0.25">
      <c r="D859" s="189">
        <f t="shared" si="13"/>
        <v>858</v>
      </c>
      <c r="E859" s="192">
        <v>0.39817816206831563</v>
      </c>
    </row>
    <row r="860" spans="4:5" x14ac:dyDescent="0.25">
      <c r="D860" s="189">
        <f t="shared" si="13"/>
        <v>859</v>
      </c>
      <c r="E860" s="192">
        <v>0.38939331591169529</v>
      </c>
    </row>
    <row r="861" spans="4:5" x14ac:dyDescent="0.25">
      <c r="D861" s="189">
        <f t="shared" si="13"/>
        <v>860</v>
      </c>
      <c r="E861" s="192">
        <v>0.39281763266142428</v>
      </c>
    </row>
    <row r="862" spans="4:5" x14ac:dyDescent="0.25">
      <c r="D862" s="189">
        <f t="shared" si="13"/>
        <v>861</v>
      </c>
      <c r="E862" s="192">
        <v>0.39759960429885788</v>
      </c>
    </row>
    <row r="863" spans="4:5" x14ac:dyDescent="0.25">
      <c r="D863" s="189">
        <f t="shared" si="13"/>
        <v>862</v>
      </c>
      <c r="E863" s="192">
        <v>0.3898633019073609</v>
      </c>
    </row>
    <row r="864" spans="4:5" x14ac:dyDescent="0.25">
      <c r="D864" s="189">
        <f t="shared" si="13"/>
        <v>863</v>
      </c>
      <c r="E864" s="192">
        <v>0.39741628010828423</v>
      </c>
    </row>
    <row r="865" spans="4:5" x14ac:dyDescent="0.25">
      <c r="D865" s="189">
        <f t="shared" si="13"/>
        <v>864</v>
      </c>
      <c r="E865" s="192">
        <v>0.39883654730654827</v>
      </c>
    </row>
    <row r="866" spans="4:5" x14ac:dyDescent="0.25">
      <c r="D866" s="189">
        <f t="shared" si="13"/>
        <v>865</v>
      </c>
      <c r="E866" s="192">
        <v>0.39686612642431723</v>
      </c>
    </row>
    <row r="867" spans="4:5" x14ac:dyDescent="0.25">
      <c r="D867" s="189">
        <f t="shared" si="13"/>
        <v>866</v>
      </c>
      <c r="E867" s="192">
        <v>0.38829516116757479</v>
      </c>
    </row>
    <row r="868" spans="4:5" x14ac:dyDescent="0.25">
      <c r="D868" s="189">
        <f t="shared" si="13"/>
        <v>867</v>
      </c>
      <c r="E868" s="192">
        <v>0.3929108888933785</v>
      </c>
    </row>
    <row r="869" spans="4:5" x14ac:dyDescent="0.25">
      <c r="D869" s="189">
        <f t="shared" si="13"/>
        <v>868</v>
      </c>
      <c r="E869" s="192">
        <v>0.39730411677457333</v>
      </c>
    </row>
    <row r="870" spans="4:5" x14ac:dyDescent="0.25">
      <c r="D870" s="189">
        <f t="shared" si="13"/>
        <v>869</v>
      </c>
      <c r="E870" s="192">
        <v>0.39608864795391835</v>
      </c>
    </row>
    <row r="871" spans="4:5" x14ac:dyDescent="0.25">
      <c r="D871" s="189">
        <f t="shared" si="13"/>
        <v>870</v>
      </c>
      <c r="E871" s="192">
        <v>0.39888348850985428</v>
      </c>
    </row>
    <row r="872" spans="4:5" x14ac:dyDescent="0.25">
      <c r="D872" s="189">
        <f t="shared" si="13"/>
        <v>871</v>
      </c>
      <c r="E872" s="192">
        <v>0.39782247002675725</v>
      </c>
    </row>
    <row r="873" spans="4:5" x14ac:dyDescent="0.25">
      <c r="D873" s="189">
        <f t="shared" si="13"/>
        <v>872</v>
      </c>
      <c r="E873" s="192">
        <v>0.39671529982032394</v>
      </c>
    </row>
    <row r="874" spans="4:5" x14ac:dyDescent="0.25">
      <c r="D874" s="189">
        <f t="shared" si="13"/>
        <v>873</v>
      </c>
      <c r="E874" s="192">
        <v>0.39124611457945113</v>
      </c>
    </row>
    <row r="875" spans="4:5" x14ac:dyDescent="0.25">
      <c r="D875" s="189">
        <f t="shared" si="13"/>
        <v>874</v>
      </c>
      <c r="E875" s="192">
        <v>0.39132873523076417</v>
      </c>
    </row>
    <row r="876" spans="4:5" x14ac:dyDescent="0.25">
      <c r="D876" s="189">
        <f t="shared" si="13"/>
        <v>875</v>
      </c>
      <c r="E876" s="192">
        <v>0.39848476109578645</v>
      </c>
    </row>
    <row r="877" spans="4:5" x14ac:dyDescent="0.25">
      <c r="D877" s="189">
        <f t="shared" si="13"/>
        <v>876</v>
      </c>
      <c r="E877" s="192">
        <v>0.39853751895872203</v>
      </c>
    </row>
    <row r="878" spans="4:5" x14ac:dyDescent="0.25">
      <c r="D878" s="189">
        <f t="shared" si="13"/>
        <v>877</v>
      </c>
      <c r="E878" s="192">
        <v>0.38820783967363087</v>
      </c>
    </row>
    <row r="879" spans="4:5" x14ac:dyDescent="0.25">
      <c r="D879" s="189">
        <f t="shared" si="13"/>
        <v>878</v>
      </c>
      <c r="E879" s="192">
        <v>0.39879311545740265</v>
      </c>
    </row>
    <row r="880" spans="4:5" x14ac:dyDescent="0.25">
      <c r="D880" s="189">
        <f t="shared" si="13"/>
        <v>879</v>
      </c>
      <c r="E880" s="192">
        <v>0.38947208811893624</v>
      </c>
    </row>
    <row r="881" spans="4:5" x14ac:dyDescent="0.25">
      <c r="D881" s="189">
        <f t="shared" si="13"/>
        <v>880</v>
      </c>
      <c r="E881" s="192">
        <v>0.39785579558117701</v>
      </c>
    </row>
    <row r="882" spans="4:5" x14ac:dyDescent="0.25">
      <c r="D882" s="189">
        <f t="shared" si="13"/>
        <v>881</v>
      </c>
      <c r="E882" s="192">
        <v>0.39743617540669413</v>
      </c>
    </row>
    <row r="883" spans="4:5" x14ac:dyDescent="0.25">
      <c r="D883" s="189">
        <f t="shared" si="13"/>
        <v>882</v>
      </c>
      <c r="E883" s="192">
        <v>0.39761076352152275</v>
      </c>
    </row>
    <row r="884" spans="4:5" x14ac:dyDescent="0.25">
      <c r="D884" s="189">
        <f t="shared" si="13"/>
        <v>883</v>
      </c>
      <c r="E884" s="192">
        <v>0.3948493685383736</v>
      </c>
    </row>
    <row r="885" spans="4:5" x14ac:dyDescent="0.25">
      <c r="D885" s="189">
        <f t="shared" si="13"/>
        <v>884</v>
      </c>
      <c r="E885" s="192">
        <v>0.39205757303707028</v>
      </c>
    </row>
    <row r="886" spans="4:5" x14ac:dyDescent="0.25">
      <c r="D886" s="189">
        <f t="shared" si="13"/>
        <v>885</v>
      </c>
      <c r="E886" s="192">
        <v>0.39399271253121432</v>
      </c>
    </row>
    <row r="887" spans="4:5" x14ac:dyDescent="0.25">
      <c r="D887" s="189">
        <f t="shared" si="13"/>
        <v>886</v>
      </c>
      <c r="E887" s="192">
        <v>0.39887717713223309</v>
      </c>
    </row>
    <row r="888" spans="4:5" x14ac:dyDescent="0.25">
      <c r="D888" s="189">
        <f t="shared" si="13"/>
        <v>887</v>
      </c>
      <c r="E888" s="192">
        <v>0.39610467380851039</v>
      </c>
    </row>
    <row r="889" spans="4:5" x14ac:dyDescent="0.25">
      <c r="D889" s="189">
        <f t="shared" si="13"/>
        <v>888</v>
      </c>
      <c r="E889" s="192">
        <v>0.39795072648367091</v>
      </c>
    </row>
    <row r="890" spans="4:5" x14ac:dyDescent="0.25">
      <c r="D890" s="189">
        <f t="shared" si="13"/>
        <v>889</v>
      </c>
      <c r="E890" s="192">
        <v>0.39001131918800885</v>
      </c>
    </row>
    <row r="891" spans="4:5" x14ac:dyDescent="0.25">
      <c r="D891" s="189">
        <f t="shared" si="13"/>
        <v>890</v>
      </c>
      <c r="E891" s="192">
        <v>0.39076568463160244</v>
      </c>
    </row>
    <row r="892" spans="4:5" x14ac:dyDescent="0.25">
      <c r="D892" s="189">
        <f t="shared" si="13"/>
        <v>891</v>
      </c>
      <c r="E892" s="192">
        <v>0.39821574045557051</v>
      </c>
    </row>
    <row r="893" spans="4:5" x14ac:dyDescent="0.25">
      <c r="D893" s="189">
        <f t="shared" si="13"/>
        <v>892</v>
      </c>
      <c r="E893" s="192">
        <v>0.39042135184979004</v>
      </c>
    </row>
    <row r="894" spans="4:5" x14ac:dyDescent="0.25">
      <c r="D894" s="189">
        <f t="shared" si="13"/>
        <v>893</v>
      </c>
      <c r="E894" s="192">
        <v>0.39478928655864648</v>
      </c>
    </row>
    <row r="895" spans="4:5" x14ac:dyDescent="0.25">
      <c r="D895" s="189">
        <f t="shared" si="13"/>
        <v>894</v>
      </c>
      <c r="E895" s="192">
        <v>0.39535466043568246</v>
      </c>
    </row>
    <row r="896" spans="4:5" x14ac:dyDescent="0.25">
      <c r="D896" s="189">
        <f t="shared" si="13"/>
        <v>895</v>
      </c>
      <c r="E896" s="192">
        <v>0.39650523091693396</v>
      </c>
    </row>
    <row r="897" spans="4:5" x14ac:dyDescent="0.25">
      <c r="D897" s="189">
        <f t="shared" si="13"/>
        <v>896</v>
      </c>
      <c r="E897" s="192">
        <v>0.39612475660457169</v>
      </c>
    </row>
    <row r="898" spans="4:5" x14ac:dyDescent="0.25">
      <c r="D898" s="189">
        <f t="shared" si="13"/>
        <v>897</v>
      </c>
      <c r="E898" s="192">
        <v>0.39855750755294173</v>
      </c>
    </row>
    <row r="899" spans="4:5" x14ac:dyDescent="0.25">
      <c r="D899" s="189">
        <f t="shared" si="13"/>
        <v>898</v>
      </c>
      <c r="E899" s="192">
        <v>0.39643868383885211</v>
      </c>
    </row>
    <row r="900" spans="4:5" x14ac:dyDescent="0.25">
      <c r="D900" s="189">
        <f t="shared" ref="D900:D963" si="14">D899+1</f>
        <v>899</v>
      </c>
      <c r="E900" s="192">
        <v>0.39242399464941113</v>
      </c>
    </row>
    <row r="901" spans="4:5" x14ac:dyDescent="0.25">
      <c r="D901" s="189">
        <f t="shared" si="14"/>
        <v>900</v>
      </c>
      <c r="E901" s="192">
        <v>0.39540546435328155</v>
      </c>
    </row>
    <row r="902" spans="4:5" x14ac:dyDescent="0.25">
      <c r="D902" s="189">
        <f t="shared" si="14"/>
        <v>901</v>
      </c>
      <c r="E902" s="192">
        <v>0.38984329448699223</v>
      </c>
    </row>
    <row r="903" spans="4:5" x14ac:dyDescent="0.25">
      <c r="D903" s="189">
        <f t="shared" si="14"/>
        <v>902</v>
      </c>
      <c r="E903" s="192">
        <v>0.38794554981693391</v>
      </c>
    </row>
    <row r="904" spans="4:5" x14ac:dyDescent="0.25">
      <c r="D904" s="189">
        <f t="shared" si="14"/>
        <v>903</v>
      </c>
      <c r="E904" s="192">
        <v>0.39427606287679889</v>
      </c>
    </row>
    <row r="905" spans="4:5" x14ac:dyDescent="0.25">
      <c r="D905" s="189">
        <f t="shared" si="14"/>
        <v>904</v>
      </c>
      <c r="E905" s="192">
        <v>0.39409883329044787</v>
      </c>
    </row>
    <row r="906" spans="4:5" x14ac:dyDescent="0.25">
      <c r="D906" s="189">
        <f t="shared" si="14"/>
        <v>905</v>
      </c>
      <c r="E906" s="192">
        <v>0.39894008710455153</v>
      </c>
    </row>
    <row r="907" spans="4:5" x14ac:dyDescent="0.25">
      <c r="D907" s="189">
        <f t="shared" si="14"/>
        <v>906</v>
      </c>
      <c r="E907" s="192">
        <v>0.39081661578975313</v>
      </c>
    </row>
    <row r="908" spans="4:5" x14ac:dyDescent="0.25">
      <c r="D908" s="189">
        <f t="shared" si="14"/>
        <v>907</v>
      </c>
      <c r="E908" s="192">
        <v>0.39636509161351574</v>
      </c>
    </row>
    <row r="909" spans="4:5" x14ac:dyDescent="0.25">
      <c r="D909" s="189">
        <f t="shared" si="14"/>
        <v>908</v>
      </c>
      <c r="E909" s="192">
        <v>0.39128006908817098</v>
      </c>
    </row>
    <row r="910" spans="4:5" x14ac:dyDescent="0.25">
      <c r="D910" s="189">
        <f t="shared" si="14"/>
        <v>909</v>
      </c>
      <c r="E910" s="192">
        <v>0.39611126722673778</v>
      </c>
    </row>
    <row r="911" spans="4:5" x14ac:dyDescent="0.25">
      <c r="D911" s="189">
        <f t="shared" si="14"/>
        <v>910</v>
      </c>
      <c r="E911" s="192">
        <v>0.39799173250576764</v>
      </c>
    </row>
    <row r="912" spans="4:5" x14ac:dyDescent="0.25">
      <c r="D912" s="189">
        <f t="shared" si="14"/>
        <v>911</v>
      </c>
      <c r="E912" s="192">
        <v>0.39123881926501181</v>
      </c>
    </row>
    <row r="913" spans="4:5" x14ac:dyDescent="0.25">
      <c r="D913" s="189">
        <f t="shared" si="14"/>
        <v>912</v>
      </c>
      <c r="E913" s="192">
        <v>0.39747955558884135</v>
      </c>
    </row>
    <row r="914" spans="4:5" x14ac:dyDescent="0.25">
      <c r="D914" s="189">
        <f t="shared" si="14"/>
        <v>913</v>
      </c>
      <c r="E914" s="192">
        <v>0.38880614430069105</v>
      </c>
    </row>
    <row r="915" spans="4:5" x14ac:dyDescent="0.25">
      <c r="D915" s="189">
        <f t="shared" si="14"/>
        <v>914</v>
      </c>
      <c r="E915" s="192">
        <v>0.39855190866804907</v>
      </c>
    </row>
    <row r="916" spans="4:5" x14ac:dyDescent="0.25">
      <c r="D916" s="189">
        <f t="shared" si="14"/>
        <v>915</v>
      </c>
      <c r="E916" s="192">
        <v>0.39751241853369002</v>
      </c>
    </row>
    <row r="917" spans="4:5" x14ac:dyDescent="0.25">
      <c r="D917" s="189">
        <f t="shared" si="14"/>
        <v>916</v>
      </c>
      <c r="E917" s="192">
        <v>0.39879069103640147</v>
      </c>
    </row>
    <row r="918" spans="4:5" x14ac:dyDescent="0.25">
      <c r="D918" s="189">
        <f t="shared" si="14"/>
        <v>917</v>
      </c>
      <c r="E918" s="192">
        <v>0.39755885417818604</v>
      </c>
    </row>
    <row r="919" spans="4:5" x14ac:dyDescent="0.25">
      <c r="D919" s="189">
        <f t="shared" si="14"/>
        <v>918</v>
      </c>
      <c r="E919" s="192">
        <v>0.39347793573557677</v>
      </c>
    </row>
    <row r="920" spans="4:5" x14ac:dyDescent="0.25">
      <c r="D920" s="189">
        <f t="shared" si="14"/>
        <v>919</v>
      </c>
      <c r="E920" s="192">
        <v>0.39709078155303223</v>
      </c>
    </row>
    <row r="921" spans="4:5" x14ac:dyDescent="0.25">
      <c r="D921" s="189">
        <f t="shared" si="14"/>
        <v>920</v>
      </c>
      <c r="E921" s="192">
        <v>0.39718113480681821</v>
      </c>
    </row>
    <row r="922" spans="4:5" x14ac:dyDescent="0.25">
      <c r="D922" s="189">
        <f t="shared" si="14"/>
        <v>921</v>
      </c>
      <c r="E922" s="192">
        <v>0.38728847187761428</v>
      </c>
    </row>
    <row r="923" spans="4:5" x14ac:dyDescent="0.25">
      <c r="D923" s="189">
        <f t="shared" si="14"/>
        <v>922</v>
      </c>
      <c r="E923" s="192">
        <v>0.39019789796614884</v>
      </c>
    </row>
    <row r="924" spans="4:5" x14ac:dyDescent="0.25">
      <c r="D924" s="189">
        <f t="shared" si="14"/>
        <v>923</v>
      </c>
      <c r="E924" s="192">
        <v>0.39073836149549096</v>
      </c>
    </row>
    <row r="925" spans="4:5" x14ac:dyDescent="0.25">
      <c r="D925" s="189">
        <f t="shared" si="14"/>
        <v>924</v>
      </c>
      <c r="E925" s="192">
        <v>0.39893718446341342</v>
      </c>
    </row>
    <row r="926" spans="4:5" x14ac:dyDescent="0.25">
      <c r="D926" s="189">
        <f t="shared" si="14"/>
        <v>925</v>
      </c>
      <c r="E926" s="192">
        <v>0.39309777448408517</v>
      </c>
    </row>
    <row r="927" spans="4:5" x14ac:dyDescent="0.25">
      <c r="D927" s="189">
        <f t="shared" si="14"/>
        <v>926</v>
      </c>
      <c r="E927" s="192">
        <v>0.3980222736561686</v>
      </c>
    </row>
    <row r="928" spans="4:5" x14ac:dyDescent="0.25">
      <c r="D928" s="189">
        <f t="shared" si="14"/>
        <v>927</v>
      </c>
      <c r="E928" s="192">
        <v>0.39866300153492806</v>
      </c>
    </row>
    <row r="929" spans="4:5" x14ac:dyDescent="0.25">
      <c r="D929" s="189">
        <f t="shared" si="14"/>
        <v>928</v>
      </c>
      <c r="E929" s="192">
        <v>0.3989359740479641</v>
      </c>
    </row>
    <row r="930" spans="4:5" x14ac:dyDescent="0.25">
      <c r="D930" s="189">
        <f t="shared" si="14"/>
        <v>929</v>
      </c>
      <c r="E930" s="192">
        <v>0.39639515086083094</v>
      </c>
    </row>
    <row r="931" spans="4:5" x14ac:dyDescent="0.25">
      <c r="D931" s="189">
        <f t="shared" si="14"/>
        <v>930</v>
      </c>
      <c r="E931" s="192">
        <v>0.39059918412159211</v>
      </c>
    </row>
    <row r="932" spans="4:5" x14ac:dyDescent="0.25">
      <c r="D932" s="189">
        <f t="shared" si="14"/>
        <v>931</v>
      </c>
      <c r="E932" s="192">
        <v>0.39856145086024386</v>
      </c>
    </row>
    <row r="933" spans="4:5" x14ac:dyDescent="0.25">
      <c r="D933" s="189">
        <f t="shared" si="14"/>
        <v>932</v>
      </c>
      <c r="E933" s="192">
        <v>0.39002691803808281</v>
      </c>
    </row>
    <row r="934" spans="4:5" x14ac:dyDescent="0.25">
      <c r="D934" s="189">
        <f t="shared" si="14"/>
        <v>933</v>
      </c>
      <c r="E934" s="192">
        <v>0.39474403270863462</v>
      </c>
    </row>
    <row r="935" spans="4:5" x14ac:dyDescent="0.25">
      <c r="D935" s="189">
        <f t="shared" si="14"/>
        <v>934</v>
      </c>
      <c r="E935" s="192">
        <v>0.38953442973701141</v>
      </c>
    </row>
    <row r="936" spans="4:5" x14ac:dyDescent="0.25">
      <c r="D936" s="189">
        <f t="shared" si="14"/>
        <v>935</v>
      </c>
      <c r="E936" s="192">
        <v>0.3989406861655071</v>
      </c>
    </row>
    <row r="937" spans="4:5" x14ac:dyDescent="0.25">
      <c r="D937" s="189">
        <f t="shared" si="14"/>
        <v>936</v>
      </c>
      <c r="E937" s="192">
        <v>0.39894079486340106</v>
      </c>
    </row>
    <row r="938" spans="4:5" x14ac:dyDescent="0.25">
      <c r="D938" s="189">
        <f t="shared" si="14"/>
        <v>937</v>
      </c>
      <c r="E938" s="192">
        <v>0.39511321874816108</v>
      </c>
    </row>
    <row r="939" spans="4:5" x14ac:dyDescent="0.25">
      <c r="D939" s="189">
        <f t="shared" si="14"/>
        <v>938</v>
      </c>
      <c r="E939" s="192">
        <v>0.38724384843275528</v>
      </c>
    </row>
    <row r="940" spans="4:5" x14ac:dyDescent="0.25">
      <c r="D940" s="189">
        <f t="shared" si="14"/>
        <v>939</v>
      </c>
      <c r="E940" s="192">
        <v>0.39852952970216515</v>
      </c>
    </row>
    <row r="941" spans="4:5" x14ac:dyDescent="0.25">
      <c r="D941" s="189">
        <f t="shared" si="14"/>
        <v>940</v>
      </c>
      <c r="E941" s="192">
        <v>0.38912089538279782</v>
      </c>
    </row>
    <row r="942" spans="4:5" x14ac:dyDescent="0.25">
      <c r="D942" s="189">
        <f t="shared" si="14"/>
        <v>941</v>
      </c>
      <c r="E942" s="192">
        <v>0.39808333521014222</v>
      </c>
    </row>
    <row r="943" spans="4:5" x14ac:dyDescent="0.25">
      <c r="D943" s="189">
        <f t="shared" si="14"/>
        <v>942</v>
      </c>
      <c r="E943" s="192">
        <v>0.39006457782128234</v>
      </c>
    </row>
    <row r="944" spans="4:5" x14ac:dyDescent="0.25">
      <c r="D944" s="189">
        <f t="shared" si="14"/>
        <v>943</v>
      </c>
      <c r="E944" s="192">
        <v>0.39343559883878126</v>
      </c>
    </row>
    <row r="945" spans="4:5" x14ac:dyDescent="0.25">
      <c r="D945" s="189">
        <f t="shared" si="14"/>
        <v>944</v>
      </c>
      <c r="E945" s="192">
        <v>0.39864683989361116</v>
      </c>
    </row>
    <row r="946" spans="4:5" x14ac:dyDescent="0.25">
      <c r="D946" s="189">
        <f t="shared" si="14"/>
        <v>945</v>
      </c>
      <c r="E946" s="192">
        <v>0.39861308016695951</v>
      </c>
    </row>
    <row r="947" spans="4:5" x14ac:dyDescent="0.25">
      <c r="D947" s="189">
        <f t="shared" si="14"/>
        <v>946</v>
      </c>
      <c r="E947" s="192">
        <v>0.39885453942701621</v>
      </c>
    </row>
    <row r="948" spans="4:5" x14ac:dyDescent="0.25">
      <c r="D948" s="189">
        <f t="shared" si="14"/>
        <v>947</v>
      </c>
      <c r="E948" s="192">
        <v>0.39808128304837503</v>
      </c>
    </row>
    <row r="949" spans="4:5" x14ac:dyDescent="0.25">
      <c r="D949" s="189">
        <f t="shared" si="14"/>
        <v>948</v>
      </c>
      <c r="E949" s="192">
        <v>0.39391557212253353</v>
      </c>
    </row>
    <row r="950" spans="4:5" x14ac:dyDescent="0.25">
      <c r="D950" s="189">
        <f t="shared" si="14"/>
        <v>949</v>
      </c>
      <c r="E950" s="192">
        <v>0.39451014035799403</v>
      </c>
    </row>
    <row r="951" spans="4:5" x14ac:dyDescent="0.25">
      <c r="D951" s="189">
        <f t="shared" si="14"/>
        <v>950</v>
      </c>
      <c r="E951" s="192">
        <v>0.39792101091705329</v>
      </c>
    </row>
    <row r="952" spans="4:5" x14ac:dyDescent="0.25">
      <c r="D952" s="189">
        <f t="shared" si="14"/>
        <v>951</v>
      </c>
      <c r="E952" s="192">
        <v>0.39582010449174337</v>
      </c>
    </row>
    <row r="953" spans="4:5" x14ac:dyDescent="0.25">
      <c r="D953" s="189">
        <f t="shared" si="14"/>
        <v>952</v>
      </c>
      <c r="E953" s="192">
        <v>0.39365297964525242</v>
      </c>
    </row>
    <row r="954" spans="4:5" x14ac:dyDescent="0.25">
      <c r="D954" s="189">
        <f t="shared" si="14"/>
        <v>953</v>
      </c>
      <c r="E954" s="192">
        <v>0.39543466032028451</v>
      </c>
    </row>
    <row r="955" spans="4:5" x14ac:dyDescent="0.25">
      <c r="D955" s="189">
        <f t="shared" si="14"/>
        <v>954</v>
      </c>
      <c r="E955" s="192">
        <v>0.39369629272696494</v>
      </c>
    </row>
    <row r="956" spans="4:5" x14ac:dyDescent="0.25">
      <c r="D956" s="189">
        <f t="shared" si="14"/>
        <v>955</v>
      </c>
      <c r="E956" s="192">
        <v>0.39825178453105453</v>
      </c>
    </row>
    <row r="957" spans="4:5" x14ac:dyDescent="0.25">
      <c r="D957" s="189">
        <f t="shared" si="14"/>
        <v>956</v>
      </c>
      <c r="E957" s="192">
        <v>0.39725475287646406</v>
      </c>
    </row>
    <row r="958" spans="4:5" x14ac:dyDescent="0.25">
      <c r="D958" s="189">
        <f t="shared" si="14"/>
        <v>957</v>
      </c>
      <c r="E958" s="192">
        <v>0.39883547315526724</v>
      </c>
    </row>
    <row r="959" spans="4:5" x14ac:dyDescent="0.25">
      <c r="D959" s="189">
        <f t="shared" si="14"/>
        <v>958</v>
      </c>
      <c r="E959" s="192">
        <v>0.39770271242545907</v>
      </c>
    </row>
    <row r="960" spans="4:5" x14ac:dyDescent="0.25">
      <c r="D960" s="189">
        <f t="shared" si="14"/>
        <v>959</v>
      </c>
      <c r="E960" s="192">
        <v>0.3880004613371531</v>
      </c>
    </row>
    <row r="961" spans="4:5" x14ac:dyDescent="0.25">
      <c r="D961" s="189">
        <f t="shared" si="14"/>
        <v>960</v>
      </c>
      <c r="E961" s="192">
        <v>0.39691352371452221</v>
      </c>
    </row>
    <row r="962" spans="4:5" x14ac:dyDescent="0.25">
      <c r="D962" s="189">
        <f t="shared" si="14"/>
        <v>961</v>
      </c>
      <c r="E962" s="192">
        <v>0.39836820871258416</v>
      </c>
    </row>
    <row r="963" spans="4:5" x14ac:dyDescent="0.25">
      <c r="D963" s="189">
        <f t="shared" si="14"/>
        <v>962</v>
      </c>
      <c r="E963" s="192">
        <v>0.39666944406542787</v>
      </c>
    </row>
    <row r="964" spans="4:5" x14ac:dyDescent="0.25">
      <c r="D964" s="189">
        <f t="shared" ref="D964:D1001" si="15">D963+1</f>
        <v>963</v>
      </c>
      <c r="E964" s="192">
        <v>0.38992917614535944</v>
      </c>
    </row>
    <row r="965" spans="4:5" x14ac:dyDescent="0.25">
      <c r="D965" s="189">
        <f t="shared" si="15"/>
        <v>964</v>
      </c>
      <c r="E965" s="192">
        <v>0.39867565950356432</v>
      </c>
    </row>
    <row r="966" spans="4:5" x14ac:dyDescent="0.25">
      <c r="D966" s="189">
        <f t="shared" si="15"/>
        <v>965</v>
      </c>
      <c r="E966" s="192">
        <v>0.38810860517102846</v>
      </c>
    </row>
    <row r="967" spans="4:5" x14ac:dyDescent="0.25">
      <c r="D967" s="189">
        <f t="shared" si="15"/>
        <v>966</v>
      </c>
      <c r="E967" s="192">
        <v>0.3885831875244537</v>
      </c>
    </row>
    <row r="968" spans="4:5" x14ac:dyDescent="0.25">
      <c r="D968" s="189">
        <f t="shared" si="15"/>
        <v>967</v>
      </c>
      <c r="E968" s="192">
        <v>0.38755906400391882</v>
      </c>
    </row>
    <row r="969" spans="4:5" x14ac:dyDescent="0.25">
      <c r="D969" s="189">
        <f t="shared" si="15"/>
        <v>968</v>
      </c>
      <c r="E969" s="192">
        <v>0.39845329900765891</v>
      </c>
    </row>
    <row r="970" spans="4:5" x14ac:dyDescent="0.25">
      <c r="D970" s="189">
        <f t="shared" si="15"/>
        <v>969</v>
      </c>
      <c r="E970" s="192">
        <v>0.39436065607964016</v>
      </c>
    </row>
    <row r="971" spans="4:5" x14ac:dyDescent="0.25">
      <c r="D971" s="189">
        <f t="shared" si="15"/>
        <v>970</v>
      </c>
      <c r="E971" s="192">
        <v>0.39473431530329151</v>
      </c>
    </row>
    <row r="972" spans="4:5" x14ac:dyDescent="0.25">
      <c r="D972" s="189">
        <f t="shared" si="15"/>
        <v>971</v>
      </c>
      <c r="E972" s="192">
        <v>0.39752514490781005</v>
      </c>
    </row>
    <row r="973" spans="4:5" x14ac:dyDescent="0.25">
      <c r="D973" s="189">
        <f t="shared" si="15"/>
        <v>972</v>
      </c>
      <c r="E973" s="192">
        <v>0.39892285609796185</v>
      </c>
    </row>
    <row r="974" spans="4:5" x14ac:dyDescent="0.25">
      <c r="D974" s="189">
        <f t="shared" si="15"/>
        <v>973</v>
      </c>
      <c r="E974" s="192">
        <v>0.39009008835343384</v>
      </c>
    </row>
    <row r="975" spans="4:5" x14ac:dyDescent="0.25">
      <c r="D975" s="189">
        <f t="shared" si="15"/>
        <v>974</v>
      </c>
      <c r="E975" s="192">
        <v>0.38722672551223158</v>
      </c>
    </row>
    <row r="976" spans="4:5" x14ac:dyDescent="0.25">
      <c r="D976" s="189">
        <f t="shared" si="15"/>
        <v>975</v>
      </c>
      <c r="E976" s="192">
        <v>0.39220302796320988</v>
      </c>
    </row>
    <row r="977" spans="4:5" x14ac:dyDescent="0.25">
      <c r="D977" s="189">
        <f t="shared" si="15"/>
        <v>976</v>
      </c>
      <c r="E977" s="192">
        <v>0.39154572550993333</v>
      </c>
    </row>
    <row r="978" spans="4:5" x14ac:dyDescent="0.25">
      <c r="D978" s="189">
        <f t="shared" si="15"/>
        <v>977</v>
      </c>
      <c r="E978" s="192">
        <v>0.38952260213100715</v>
      </c>
    </row>
    <row r="979" spans="4:5" x14ac:dyDescent="0.25">
      <c r="D979" s="189">
        <f t="shared" si="15"/>
        <v>978</v>
      </c>
      <c r="E979" s="192">
        <v>0.39893924500533928</v>
      </c>
    </row>
    <row r="980" spans="4:5" x14ac:dyDescent="0.25">
      <c r="D980" s="189">
        <f t="shared" si="15"/>
        <v>979</v>
      </c>
      <c r="E980" s="192">
        <v>0.39500733853182984</v>
      </c>
    </row>
    <row r="981" spans="4:5" x14ac:dyDescent="0.25">
      <c r="D981" s="189">
        <f t="shared" si="15"/>
        <v>980</v>
      </c>
      <c r="E981" s="192">
        <v>0.39610419394372198</v>
      </c>
    </row>
    <row r="982" spans="4:5" x14ac:dyDescent="0.25">
      <c r="D982" s="189">
        <f t="shared" si="15"/>
        <v>981</v>
      </c>
      <c r="E982" s="192">
        <v>0.3920371188609813</v>
      </c>
    </row>
    <row r="983" spans="4:5" x14ac:dyDescent="0.25">
      <c r="D983" s="189">
        <f t="shared" si="15"/>
        <v>982</v>
      </c>
      <c r="E983" s="192">
        <v>0.39370017952929892</v>
      </c>
    </row>
    <row r="984" spans="4:5" x14ac:dyDescent="0.25">
      <c r="D984" s="189">
        <f t="shared" si="15"/>
        <v>983</v>
      </c>
      <c r="E984" s="192">
        <v>0.39757684132721138</v>
      </c>
    </row>
    <row r="985" spans="4:5" x14ac:dyDescent="0.25">
      <c r="D985" s="189">
        <f t="shared" si="15"/>
        <v>984</v>
      </c>
      <c r="E985" s="192">
        <v>0.39829541250445993</v>
      </c>
    </row>
    <row r="986" spans="4:5" x14ac:dyDescent="0.25">
      <c r="D986" s="189">
        <f t="shared" si="15"/>
        <v>985</v>
      </c>
      <c r="E986" s="192">
        <v>0.39788440847390705</v>
      </c>
    </row>
    <row r="987" spans="4:5" x14ac:dyDescent="0.25">
      <c r="D987" s="189">
        <f t="shared" si="15"/>
        <v>986</v>
      </c>
      <c r="E987" s="192">
        <v>0.39884508758659232</v>
      </c>
    </row>
    <row r="988" spans="4:5" x14ac:dyDescent="0.25">
      <c r="D988" s="189">
        <f t="shared" si="15"/>
        <v>987</v>
      </c>
      <c r="E988" s="192">
        <v>0.39646228279351325</v>
      </c>
    </row>
    <row r="989" spans="4:5" x14ac:dyDescent="0.25">
      <c r="D989" s="189">
        <f t="shared" si="15"/>
        <v>988</v>
      </c>
      <c r="E989" s="192">
        <v>0.39182484200271961</v>
      </c>
    </row>
    <row r="990" spans="4:5" x14ac:dyDescent="0.25">
      <c r="D990" s="189">
        <f t="shared" si="15"/>
        <v>989</v>
      </c>
      <c r="E990" s="192">
        <v>0.39574930124257163</v>
      </c>
    </row>
    <row r="991" spans="4:5" x14ac:dyDescent="0.25">
      <c r="D991" s="189">
        <f t="shared" si="15"/>
        <v>990</v>
      </c>
      <c r="E991" s="192">
        <v>0.39852836833301153</v>
      </c>
    </row>
    <row r="992" spans="4:5" x14ac:dyDescent="0.25">
      <c r="D992" s="189">
        <f t="shared" si="15"/>
        <v>991</v>
      </c>
      <c r="E992" s="192">
        <v>0.39039283842507738</v>
      </c>
    </row>
    <row r="993" spans="4:5" x14ac:dyDescent="0.25">
      <c r="D993" s="189">
        <f t="shared" si="15"/>
        <v>992</v>
      </c>
      <c r="E993" s="192">
        <v>0.39537902175208539</v>
      </c>
    </row>
    <row r="994" spans="4:5" x14ac:dyDescent="0.25">
      <c r="D994" s="189">
        <f t="shared" si="15"/>
        <v>993</v>
      </c>
      <c r="E994" s="192">
        <v>0.39888773773346498</v>
      </c>
    </row>
    <row r="995" spans="4:5" x14ac:dyDescent="0.25">
      <c r="D995" s="189">
        <f t="shared" si="15"/>
        <v>994</v>
      </c>
      <c r="E995" s="192">
        <v>0.39857515209079403</v>
      </c>
    </row>
    <row r="996" spans="4:5" x14ac:dyDescent="0.25">
      <c r="D996" s="189">
        <f t="shared" si="15"/>
        <v>995</v>
      </c>
      <c r="E996" s="192">
        <v>0.3964684496892199</v>
      </c>
    </row>
    <row r="997" spans="4:5" x14ac:dyDescent="0.25">
      <c r="D997" s="189">
        <f t="shared" si="15"/>
        <v>996</v>
      </c>
      <c r="E997" s="192">
        <v>0.38767832630631122</v>
      </c>
    </row>
    <row r="998" spans="4:5" x14ac:dyDescent="0.25">
      <c r="D998" s="189">
        <f t="shared" si="15"/>
        <v>997</v>
      </c>
      <c r="E998" s="192">
        <v>0.39582149966109736</v>
      </c>
    </row>
    <row r="999" spans="4:5" x14ac:dyDescent="0.25">
      <c r="D999" s="189">
        <f t="shared" si="15"/>
        <v>998</v>
      </c>
      <c r="E999" s="192">
        <v>0.39706693997739512</v>
      </c>
    </row>
    <row r="1000" spans="4:5" x14ac:dyDescent="0.25">
      <c r="D1000" s="189">
        <f t="shared" si="15"/>
        <v>999</v>
      </c>
      <c r="E1000" s="192">
        <v>0.39580658717336514</v>
      </c>
    </row>
    <row r="1001" spans="4:5" x14ac:dyDescent="0.25">
      <c r="D1001" s="190">
        <f t="shared" si="15"/>
        <v>1000</v>
      </c>
      <c r="E1001" s="193">
        <v>0.39612096002502734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574A-F8BC-41D6-BA5C-E8FAC638CADD}">
  <sheetPr codeName="Sheet16"/>
  <dimension ref="A1:M16"/>
  <sheetViews>
    <sheetView topLeftCell="E1" workbookViewId="0">
      <selection activeCell="S13" sqref="S13"/>
    </sheetView>
  </sheetViews>
  <sheetFormatPr defaultRowHeight="12.5" x14ac:dyDescent="0.25"/>
  <cols>
    <col min="1" max="1" width="11.81640625" style="1" bestFit="1" customWidth="1"/>
    <col min="2" max="10" width="8.7265625" style="1"/>
    <col min="11" max="11" width="15.453125" style="1" bestFit="1" customWidth="1"/>
    <col min="12" max="12" width="20.26953125" style="1" bestFit="1" customWidth="1"/>
    <col min="13" max="13" width="14.453125" style="1" bestFit="1" customWidth="1"/>
    <col min="14" max="16384" width="8.7265625" style="1"/>
  </cols>
  <sheetData>
    <row r="1" spans="1:13" x14ac:dyDescent="0.25">
      <c r="A1" s="4" t="s">
        <v>4</v>
      </c>
      <c r="B1" s="4">
        <v>100</v>
      </c>
    </row>
    <row r="2" spans="1:13" x14ac:dyDescent="0.25">
      <c r="A2" s="4" t="s">
        <v>5</v>
      </c>
      <c r="B2" s="14">
        <v>0.1</v>
      </c>
    </row>
    <row r="3" spans="1:13" x14ac:dyDescent="0.25">
      <c r="A3" s="4" t="s">
        <v>6</v>
      </c>
      <c r="B3" s="14">
        <v>0.03</v>
      </c>
      <c r="J3" s="4" t="s">
        <v>7</v>
      </c>
      <c r="K3" s="4" t="s">
        <v>8</v>
      </c>
      <c r="L3" s="4" t="s">
        <v>9</v>
      </c>
      <c r="M3" s="4" t="s">
        <v>10</v>
      </c>
    </row>
    <row r="4" spans="1:13" x14ac:dyDescent="0.25">
      <c r="A4" s="4" t="s">
        <v>11</v>
      </c>
      <c r="B4" s="14">
        <v>0.3</v>
      </c>
      <c r="J4" s="8">
        <v>0</v>
      </c>
      <c r="K4" s="3"/>
      <c r="L4" s="3"/>
      <c r="M4" s="8">
        <f>B1</f>
        <v>100</v>
      </c>
    </row>
    <row r="5" spans="1:13" x14ac:dyDescent="0.25">
      <c r="A5" s="4" t="s">
        <v>7</v>
      </c>
      <c r="B5" s="4">
        <v>0.5</v>
      </c>
      <c r="J5" s="9">
        <f t="shared" ref="J5:J16" si="0">J4+$B$6</f>
        <v>4.1666666666666664E-2</v>
      </c>
      <c r="K5" s="10">
        <f ca="1">RAND()</f>
        <v>0.87787585615717756</v>
      </c>
      <c r="L5" s="10">
        <f ca="1">NORMSINV(K5)</f>
        <v>1.1644337233440643</v>
      </c>
      <c r="M5" s="9">
        <f ca="1">M4*EXP(($B$2-$B$3-(0.5*$B$4*$B$4))*$B$6)*EXP($B$4*SQRT($B$6)*L5)</f>
        <v>107.50297957838177</v>
      </c>
    </row>
    <row r="6" spans="1:13" x14ac:dyDescent="0.25">
      <c r="A6" s="4" t="s">
        <v>12</v>
      </c>
      <c r="B6" s="4">
        <f>B5/12</f>
        <v>4.1666666666666664E-2</v>
      </c>
      <c r="C6" s="1" t="s">
        <v>13</v>
      </c>
      <c r="J6" s="9">
        <f t="shared" si="0"/>
        <v>8.3333333333333329E-2</v>
      </c>
      <c r="K6" s="10">
        <f t="shared" ref="K6:K16" ca="1" si="1">RAND()</f>
        <v>0.87120772478933595</v>
      </c>
      <c r="L6" s="10">
        <f t="shared" ref="L6:L16" ca="1" si="2">NORMSINV(K6)</f>
        <v>1.1321186610029359</v>
      </c>
      <c r="M6" s="9">
        <f t="shared" ref="M6:M16" ca="1" si="3">M5*EXP(($B$2-$B$3-(0.5*$B$4*$B$4))*$B$6)*EXP($B$4*SQRT($B$6)*L6)</f>
        <v>115.34043470167526</v>
      </c>
    </row>
    <row r="7" spans="1:13" x14ac:dyDescent="0.25">
      <c r="J7" s="9">
        <f t="shared" si="0"/>
        <v>0.125</v>
      </c>
      <c r="K7" s="10">
        <f t="shared" ca="1" si="1"/>
        <v>0.66517573024081655</v>
      </c>
      <c r="L7" s="10">
        <f t="shared" ca="1" si="2"/>
        <v>0.42663041694547366</v>
      </c>
      <c r="M7" s="9">
        <f t="shared" ca="1" si="3"/>
        <v>118.51687961925336</v>
      </c>
    </row>
    <row r="8" spans="1:13" x14ac:dyDescent="0.25">
      <c r="J8" s="9">
        <f t="shared" si="0"/>
        <v>0.16666666666666666</v>
      </c>
      <c r="K8" s="10">
        <f t="shared" ca="1" si="1"/>
        <v>0.6428528053949778</v>
      </c>
      <c r="L8" s="10">
        <f t="shared" ca="1" si="2"/>
        <v>0.36609473081463134</v>
      </c>
      <c r="M8" s="9">
        <f t="shared" ca="1" si="3"/>
        <v>121.33019258467129</v>
      </c>
    </row>
    <row r="9" spans="1:13" x14ac:dyDescent="0.25">
      <c r="J9" s="9">
        <f t="shared" si="0"/>
        <v>0.20833333333333331</v>
      </c>
      <c r="K9" s="10">
        <f t="shared" ca="1" si="1"/>
        <v>0.12265795634687793</v>
      </c>
      <c r="L9" s="10">
        <f t="shared" ca="1" si="2"/>
        <v>-1.1618019724135349</v>
      </c>
      <c r="M9" s="9">
        <f t="shared" ca="1" si="3"/>
        <v>113.11577023908852</v>
      </c>
    </row>
    <row r="10" spans="1:13" x14ac:dyDescent="0.25">
      <c r="J10" s="9">
        <f t="shared" si="0"/>
        <v>0.24999999999999997</v>
      </c>
      <c r="K10" s="10">
        <f t="shared" ca="1" si="1"/>
        <v>0.90281094734623801</v>
      </c>
      <c r="L10" s="10">
        <f t="shared" ca="1" si="2"/>
        <v>1.2977358929546805</v>
      </c>
      <c r="M10" s="9">
        <f t="shared" ca="1" si="3"/>
        <v>122.59953679051442</v>
      </c>
    </row>
    <row r="11" spans="1:13" x14ac:dyDescent="0.25">
      <c r="J11" s="9">
        <f t="shared" si="0"/>
        <v>0.29166666666666663</v>
      </c>
      <c r="K11" s="10">
        <f t="shared" ca="1" si="1"/>
        <v>0.99275354412875239</v>
      </c>
      <c r="L11" s="10">
        <f t="shared" ca="1" si="2"/>
        <v>2.4448083882111278</v>
      </c>
      <c r="M11" s="9">
        <f t="shared" ca="1" si="3"/>
        <v>142.54792211156735</v>
      </c>
    </row>
    <row r="12" spans="1:13" x14ac:dyDescent="0.25">
      <c r="J12" s="9">
        <f t="shared" si="0"/>
        <v>0.33333333333333331</v>
      </c>
      <c r="K12" s="10">
        <f t="shared" ca="1" si="1"/>
        <v>0.80533130960506116</v>
      </c>
      <c r="L12" s="10">
        <f t="shared" ca="1" si="2"/>
        <v>0.86081964996081772</v>
      </c>
      <c r="M12" s="9">
        <f t="shared" ca="1" si="3"/>
        <v>150.42041313456551</v>
      </c>
    </row>
    <row r="13" spans="1:13" x14ac:dyDescent="0.25">
      <c r="J13" s="9">
        <f t="shared" si="0"/>
        <v>0.375</v>
      </c>
      <c r="K13" s="10">
        <f t="shared" ca="1" si="1"/>
        <v>0.8610772656072474</v>
      </c>
      <c r="L13" s="10">
        <f t="shared" ca="1" si="2"/>
        <v>1.0851720321250797</v>
      </c>
      <c r="M13" s="9">
        <f t="shared" ca="1" si="3"/>
        <v>160.92344236759172</v>
      </c>
    </row>
    <row r="14" spans="1:13" x14ac:dyDescent="0.25">
      <c r="J14" s="9">
        <f t="shared" si="0"/>
        <v>0.41666666666666669</v>
      </c>
      <c r="K14" s="10">
        <f t="shared" ca="1" si="1"/>
        <v>0.68111962192830688</v>
      </c>
      <c r="L14" s="10">
        <f t="shared" ca="1" si="2"/>
        <v>0.47083193664758177</v>
      </c>
      <c r="M14" s="9">
        <f t="shared" ca="1" si="3"/>
        <v>165.80341760392341</v>
      </c>
    </row>
    <row r="15" spans="1:13" x14ac:dyDescent="0.25">
      <c r="J15" s="9">
        <f t="shared" si="0"/>
        <v>0.45833333333333337</v>
      </c>
      <c r="K15" s="10">
        <f t="shared" ca="1" si="1"/>
        <v>0.54374463787750738</v>
      </c>
      <c r="L15" s="10">
        <f t="shared" ca="1" si="2"/>
        <v>0.10987220753445825</v>
      </c>
      <c r="M15" s="9">
        <f t="shared" ca="1" si="3"/>
        <v>167.09671777024181</v>
      </c>
    </row>
    <row r="16" spans="1:13" x14ac:dyDescent="0.25">
      <c r="J16" s="16">
        <f t="shared" si="0"/>
        <v>0.5</v>
      </c>
      <c r="K16" s="11">
        <f t="shared" ca="1" si="1"/>
        <v>0.20426898287447781</v>
      </c>
      <c r="L16" s="11">
        <f t="shared" ca="1" si="2"/>
        <v>-0.82646923010450835</v>
      </c>
      <c r="M16" s="13">
        <f t="shared" ca="1" si="3"/>
        <v>159.01583082799004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677B5-2339-4C3A-803C-E3067A68FF33}">
  <dimension ref="A1:M18"/>
  <sheetViews>
    <sheetView workbookViewId="0">
      <selection activeCell="M13" sqref="M13"/>
    </sheetView>
  </sheetViews>
  <sheetFormatPr defaultRowHeight="12.5" x14ac:dyDescent="0.25"/>
  <cols>
    <col min="1" max="1" width="11.81640625" style="1" bestFit="1" customWidth="1"/>
    <col min="2" max="10" width="8.7265625" style="1"/>
    <col min="11" max="11" width="15.453125" style="1" bestFit="1" customWidth="1"/>
    <col min="12" max="12" width="22.90625" style="1" bestFit="1" customWidth="1"/>
    <col min="13" max="13" width="14.453125" style="1" bestFit="1" customWidth="1"/>
    <col min="14" max="16384" width="8.7265625" style="1"/>
  </cols>
  <sheetData>
    <row r="1" spans="1:13" x14ac:dyDescent="0.25">
      <c r="A1" s="4" t="s">
        <v>4</v>
      </c>
      <c r="B1" s="4">
        <v>100</v>
      </c>
    </row>
    <row r="2" spans="1:13" x14ac:dyDescent="0.25">
      <c r="A2" s="4" t="s">
        <v>14</v>
      </c>
      <c r="B2" s="4">
        <v>120</v>
      </c>
    </row>
    <row r="3" spans="1:13" x14ac:dyDescent="0.25">
      <c r="A3" s="4" t="s">
        <v>5</v>
      </c>
      <c r="B3" s="14">
        <v>0.1</v>
      </c>
      <c r="J3" s="4" t="s">
        <v>7</v>
      </c>
      <c r="K3" s="4" t="s">
        <v>8</v>
      </c>
      <c r="L3" s="4" t="s">
        <v>9</v>
      </c>
      <c r="M3" s="4" t="s">
        <v>10</v>
      </c>
    </row>
    <row r="4" spans="1:13" x14ac:dyDescent="0.25">
      <c r="A4" s="4" t="s">
        <v>6</v>
      </c>
      <c r="B4" s="14">
        <v>0.03</v>
      </c>
      <c r="J4" s="8">
        <v>0</v>
      </c>
      <c r="K4" s="3"/>
      <c r="L4" s="3"/>
      <c r="M4" s="8">
        <f>B1</f>
        <v>100</v>
      </c>
    </row>
    <row r="5" spans="1:13" x14ac:dyDescent="0.25">
      <c r="A5" s="4" t="s">
        <v>11</v>
      </c>
      <c r="B5" s="14">
        <v>0.3</v>
      </c>
      <c r="J5" s="9">
        <f t="shared" ref="J5:J16" si="0">J4+$B$7</f>
        <v>4.1666666666666664E-2</v>
      </c>
      <c r="K5" s="10">
        <f ca="1">RAND()</f>
        <v>0.96394347319583684</v>
      </c>
      <c r="L5" s="10">
        <f ca="1">NORMSINV(K5)</f>
        <v>1.7984037205514252</v>
      </c>
      <c r="M5" s="9">
        <f t="shared" ref="M5:M16" ca="1" si="1">M4*EXP(($B$3-$B$4-(0.5*$B$5*$B$5))*$B$7)*EXP($B$5*SQRT($B$7)*L5)</f>
        <v>111.75859455731097</v>
      </c>
    </row>
    <row r="6" spans="1:13" x14ac:dyDescent="0.25">
      <c r="A6" s="4" t="s">
        <v>7</v>
      </c>
      <c r="B6" s="4">
        <v>0.5</v>
      </c>
      <c r="J6" s="9">
        <f t="shared" si="0"/>
        <v>8.3333333333333329E-2</v>
      </c>
      <c r="K6" s="10">
        <f t="shared" ref="K6:K16" ca="1" si="2">RAND()</f>
        <v>0.25209220019374112</v>
      </c>
      <c r="L6" s="10">
        <f t="shared" ref="L6:L16" ca="1" si="3">NORMSINV(K6)</f>
        <v>-0.66792040680841924</v>
      </c>
      <c r="M6" s="9">
        <f t="shared" ca="1" si="1"/>
        <v>107.3915178058224</v>
      </c>
    </row>
    <row r="7" spans="1:13" x14ac:dyDescent="0.25">
      <c r="A7" s="4" t="s">
        <v>12</v>
      </c>
      <c r="B7" s="4">
        <f>B6/12</f>
        <v>4.1666666666666664E-2</v>
      </c>
      <c r="C7" s="1" t="s">
        <v>13</v>
      </c>
      <c r="J7" s="9">
        <f t="shared" si="0"/>
        <v>0.125</v>
      </c>
      <c r="K7" s="10">
        <f t="shared" ca="1" si="2"/>
        <v>0.37178465212153144</v>
      </c>
      <c r="L7" s="10">
        <f t="shared" ca="1" si="3"/>
        <v>-0.32713034117189399</v>
      </c>
      <c r="M7" s="9">
        <f t="shared" ca="1" si="1"/>
        <v>105.37130048776204</v>
      </c>
    </row>
    <row r="8" spans="1:13" x14ac:dyDescent="0.25">
      <c r="J8" s="9">
        <f t="shared" si="0"/>
        <v>0.16666666666666666</v>
      </c>
      <c r="K8" s="10">
        <f t="shared" ca="1" si="2"/>
        <v>0.16168933468247393</v>
      </c>
      <c r="L8" s="10">
        <f t="shared" ca="1" si="3"/>
        <v>-0.98753860057270826</v>
      </c>
      <c r="M8" s="9">
        <f t="shared" ca="1" si="1"/>
        <v>99.291287943157641</v>
      </c>
    </row>
    <row r="9" spans="1:13" x14ac:dyDescent="0.25">
      <c r="J9" s="9">
        <f t="shared" si="0"/>
        <v>0.20833333333333331</v>
      </c>
      <c r="K9" s="10">
        <f t="shared" ca="1" si="2"/>
        <v>0.46457890814559744</v>
      </c>
      <c r="L9" s="10">
        <f t="shared" ca="1" si="3"/>
        <v>-8.8904488603334358E-2</v>
      </c>
      <c r="M9" s="9">
        <f t="shared" ca="1" si="1"/>
        <v>98.855109067532979</v>
      </c>
    </row>
    <row r="10" spans="1:13" x14ac:dyDescent="0.25">
      <c r="J10" s="9">
        <f t="shared" si="0"/>
        <v>0.24999999999999997</v>
      </c>
      <c r="K10" s="10">
        <f t="shared" ca="1" si="2"/>
        <v>4.0759296147602986E-2</v>
      </c>
      <c r="L10" s="10">
        <f t="shared" ca="1" si="3"/>
        <v>-1.7419420081291836</v>
      </c>
      <c r="M10" s="9">
        <f t="shared" ca="1" si="1"/>
        <v>88.945620107844263</v>
      </c>
    </row>
    <row r="11" spans="1:13" x14ac:dyDescent="0.25">
      <c r="J11" s="9">
        <f t="shared" si="0"/>
        <v>0.29166666666666663</v>
      </c>
      <c r="K11" s="10">
        <f t="shared" ca="1" si="2"/>
        <v>0.45332764604864173</v>
      </c>
      <c r="L11" s="10">
        <f t="shared" ca="1" si="3"/>
        <v>-0.1172583967781984</v>
      </c>
      <c r="M11" s="9">
        <f t="shared" ca="1" si="1"/>
        <v>88.401263155228364</v>
      </c>
    </row>
    <row r="12" spans="1:13" x14ac:dyDescent="0.25">
      <c r="J12" s="9">
        <f t="shared" si="0"/>
        <v>0.33333333333333331</v>
      </c>
      <c r="K12" s="10">
        <f t="shared" ca="1" si="2"/>
        <v>3.4319440721275019E-2</v>
      </c>
      <c r="L12" s="10">
        <f t="shared" ca="1" si="3"/>
        <v>-1.8207893656520147</v>
      </c>
      <c r="M12" s="9">
        <f t="shared" ca="1" si="1"/>
        <v>79.156571075751359</v>
      </c>
    </row>
    <row r="13" spans="1:13" x14ac:dyDescent="0.25">
      <c r="J13" s="9">
        <f t="shared" si="0"/>
        <v>0.375</v>
      </c>
      <c r="K13" s="10">
        <f t="shared" ca="1" si="2"/>
        <v>0.46428419638919061</v>
      </c>
      <c r="L13" s="10">
        <f t="shared" ca="1" si="3"/>
        <v>-8.9646171196735472E-2</v>
      </c>
      <c r="M13" s="9">
        <f t="shared" ca="1" si="1"/>
        <v>78.805263133458553</v>
      </c>
    </row>
    <row r="14" spans="1:13" x14ac:dyDescent="0.25">
      <c r="J14" s="9">
        <f t="shared" si="0"/>
        <v>0.41666666666666669</v>
      </c>
      <c r="K14" s="10">
        <f t="shared" ca="1" si="2"/>
        <v>0.8891444221084932</v>
      </c>
      <c r="L14" s="10">
        <f t="shared" ca="1" si="3"/>
        <v>1.2219906686051232</v>
      </c>
      <c r="M14" s="9">
        <f t="shared" ca="1" si="1"/>
        <v>85.017132291142346</v>
      </c>
    </row>
    <row r="15" spans="1:13" x14ac:dyDescent="0.25">
      <c r="J15" s="9">
        <f t="shared" si="0"/>
        <v>0.45833333333333337</v>
      </c>
      <c r="K15" s="10">
        <f t="shared" ca="1" si="2"/>
        <v>0.52684879017212871</v>
      </c>
      <c r="L15" s="10">
        <f t="shared" ca="1" si="3"/>
        <v>6.7350820671562381E-2</v>
      </c>
      <c r="M15" s="9">
        <f t="shared" ca="1" si="1"/>
        <v>85.457471071581722</v>
      </c>
    </row>
    <row r="16" spans="1:13" x14ac:dyDescent="0.25">
      <c r="J16" s="16">
        <f t="shared" si="0"/>
        <v>0.5</v>
      </c>
      <c r="K16" s="11">
        <f t="shared" ca="1" si="2"/>
        <v>0.63305100093669608</v>
      </c>
      <c r="L16" s="11">
        <f t="shared" ca="1" si="3"/>
        <v>0.33994493264587355</v>
      </c>
      <c r="M16" s="13">
        <f t="shared" ca="1" si="1"/>
        <v>87.346048248818917</v>
      </c>
    </row>
    <row r="17" spans="12:13" x14ac:dyDescent="0.25">
      <c r="L17" s="2" t="s">
        <v>80</v>
      </c>
      <c r="M17" s="2">
        <f ca="1">MAX(M16-B2,0)</f>
        <v>0</v>
      </c>
    </row>
    <row r="18" spans="12:13" x14ac:dyDescent="0.25">
      <c r="L18" s="2" t="s">
        <v>81</v>
      </c>
      <c r="M18" s="2">
        <f ca="1">M17*EXP(-B3*B6)</f>
        <v>0</v>
      </c>
    </row>
  </sheetData>
  <phoneticPr fontId="7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89610-3791-49DD-8B03-3B70E232F6C6}">
  <dimension ref="A1:Q5004"/>
  <sheetViews>
    <sheetView topLeftCell="G1" workbookViewId="0">
      <selection activeCell="Q5" sqref="Q5:Q5004"/>
    </sheetView>
  </sheetViews>
  <sheetFormatPr defaultRowHeight="12.5" x14ac:dyDescent="0.25"/>
  <cols>
    <col min="1" max="1" width="11.81640625" style="1" bestFit="1" customWidth="1"/>
    <col min="2" max="10" width="8.7265625" style="1"/>
    <col min="11" max="11" width="15.453125" style="1" bestFit="1" customWidth="1"/>
    <col min="12" max="12" width="20.26953125" style="1" bestFit="1" customWidth="1"/>
    <col min="13" max="13" width="14.453125" style="1" bestFit="1" customWidth="1"/>
    <col min="14" max="16384" width="8.7265625" style="1"/>
  </cols>
  <sheetData>
    <row r="1" spans="1:17" x14ac:dyDescent="0.25">
      <c r="A1" s="4" t="s">
        <v>4</v>
      </c>
      <c r="B1" s="4">
        <v>100</v>
      </c>
    </row>
    <row r="2" spans="1:17" x14ac:dyDescent="0.25">
      <c r="A2" s="4" t="s">
        <v>14</v>
      </c>
      <c r="B2" s="4">
        <v>100</v>
      </c>
    </row>
    <row r="3" spans="1:17" x14ac:dyDescent="0.25">
      <c r="A3" s="4" t="s">
        <v>5</v>
      </c>
      <c r="B3" s="14">
        <v>0.1</v>
      </c>
      <c r="J3" s="8" t="s">
        <v>7</v>
      </c>
      <c r="K3" s="8" t="s">
        <v>8</v>
      </c>
      <c r="L3" s="8" t="s">
        <v>9</v>
      </c>
      <c r="M3" s="4" t="s">
        <v>10</v>
      </c>
    </row>
    <row r="4" spans="1:17" x14ac:dyDescent="0.25">
      <c r="A4" s="4" t="s">
        <v>6</v>
      </c>
      <c r="B4" s="14">
        <v>0.03</v>
      </c>
      <c r="J4" s="8">
        <v>0</v>
      </c>
      <c r="K4" s="3"/>
      <c r="L4" s="3"/>
      <c r="M4" s="3">
        <f>B1</f>
        <v>100</v>
      </c>
      <c r="P4" s="4" t="s">
        <v>15</v>
      </c>
      <c r="Q4" s="2">
        <f ca="1">M12</f>
        <v>0</v>
      </c>
    </row>
    <row r="5" spans="1:17" x14ac:dyDescent="0.25">
      <c r="A5" s="4" t="s">
        <v>11</v>
      </c>
      <c r="B5" s="14">
        <v>0.3</v>
      </c>
      <c r="J5" s="9">
        <f t="shared" ref="J5:J10" si="0">J4+$B$7</f>
        <v>8.3333333333333329E-2</v>
      </c>
      <c r="K5" s="10">
        <f ca="1">RAND()</f>
        <v>0.80405172147232107</v>
      </c>
      <c r="L5" s="10">
        <f ca="1">NORMSINV(K5)</f>
        <v>0.85618301308708844</v>
      </c>
      <c r="M5" s="10">
        <f t="shared" ref="M5:M10" ca="1" si="1">M4*EXP(($B$3-$B$4-(0.5*$B$5*$B$5))*$B$7)*EXP($B$5*SQRT($B$7)*L5)</f>
        <v>107.921179721424</v>
      </c>
      <c r="P5" s="8">
        <v>1</v>
      </c>
      <c r="Q5" s="28">
        <v>3.8937522942268235</v>
      </c>
    </row>
    <row r="6" spans="1:17" x14ac:dyDescent="0.25">
      <c r="A6" s="4" t="s">
        <v>7</v>
      </c>
      <c r="B6" s="4">
        <v>0.5</v>
      </c>
      <c r="J6" s="9">
        <f t="shared" si="0"/>
        <v>0.16666666666666666</v>
      </c>
      <c r="K6" s="10">
        <f t="shared" ref="K6:K10" ca="1" si="2">RAND()</f>
        <v>0.30080469519696706</v>
      </c>
      <c r="L6" s="10">
        <f t="shared" ref="L6:L10" ca="1" si="3">NORMSINV(K6)</f>
        <v>-0.52208752715623685</v>
      </c>
      <c r="M6" s="10">
        <f t="shared" ca="1" si="1"/>
        <v>103.36540901488</v>
      </c>
      <c r="P6" s="9">
        <f>P5+1</f>
        <v>2</v>
      </c>
      <c r="Q6" s="28">
        <v>0</v>
      </c>
    </row>
    <row r="7" spans="1:17" x14ac:dyDescent="0.25">
      <c r="A7" s="4" t="s">
        <v>12</v>
      </c>
      <c r="B7" s="4">
        <f>B6/6</f>
        <v>8.3333333333333329E-2</v>
      </c>
      <c r="C7" s="1" t="s">
        <v>13</v>
      </c>
      <c r="J7" s="9">
        <f t="shared" si="0"/>
        <v>0.25</v>
      </c>
      <c r="K7" s="10">
        <f t="shared" ca="1" si="2"/>
        <v>0.54342702308830848</v>
      </c>
      <c r="L7" s="10">
        <f t="shared" ca="1" si="3"/>
        <v>0.10907128047204873</v>
      </c>
      <c r="M7" s="10">
        <f t="shared" ca="1" si="1"/>
        <v>104.56402401193196</v>
      </c>
      <c r="P7" s="9">
        <f t="shared" ref="P7:P70" si="4">P6+1</f>
        <v>3</v>
      </c>
      <c r="Q7" s="28">
        <v>0</v>
      </c>
    </row>
    <row r="8" spans="1:17" x14ac:dyDescent="0.25">
      <c r="J8" s="9">
        <f t="shared" si="0"/>
        <v>0.33333333333333331</v>
      </c>
      <c r="K8" s="10">
        <f t="shared" ca="1" si="2"/>
        <v>0.10685087966974927</v>
      </c>
      <c r="L8" s="10">
        <f t="shared" ca="1" si="3"/>
        <v>-1.2434508029308839</v>
      </c>
      <c r="M8" s="10">
        <f t="shared" ca="1" si="1"/>
        <v>94.084836267514873</v>
      </c>
      <c r="P8" s="9">
        <f t="shared" si="4"/>
        <v>4</v>
      </c>
      <c r="Q8" s="28">
        <v>0</v>
      </c>
    </row>
    <row r="9" spans="1:17" x14ac:dyDescent="0.25">
      <c r="J9" s="9">
        <f t="shared" si="0"/>
        <v>0.41666666666666663</v>
      </c>
      <c r="K9" s="10">
        <f t="shared" ca="1" si="2"/>
        <v>0.10968214013079558</v>
      </c>
      <c r="L9" s="10">
        <f t="shared" ca="1" si="3"/>
        <v>-1.2282202998736622</v>
      </c>
      <c r="M9" s="10">
        <f t="shared" ca="1" si="1"/>
        <v>84.76758555873495</v>
      </c>
      <c r="P9" s="9">
        <f t="shared" si="4"/>
        <v>5</v>
      </c>
      <c r="Q9" s="28">
        <v>2.651305645658141</v>
      </c>
    </row>
    <row r="10" spans="1:17" x14ac:dyDescent="0.25">
      <c r="J10" s="13">
        <f t="shared" si="0"/>
        <v>0.49999999999999994</v>
      </c>
      <c r="K10" s="11">
        <f t="shared" ca="1" si="2"/>
        <v>2.3739043484165889E-2</v>
      </c>
      <c r="L10" s="11">
        <f t="shared" ca="1" si="3"/>
        <v>-1.982010308002466</v>
      </c>
      <c r="M10" s="10">
        <f t="shared" ca="1" si="1"/>
        <v>71.546631759663569</v>
      </c>
      <c r="P10" s="9">
        <f t="shared" si="4"/>
        <v>6</v>
      </c>
      <c r="Q10" s="28">
        <v>0</v>
      </c>
    </row>
    <row r="11" spans="1:17" x14ac:dyDescent="0.25">
      <c r="J11" s="6"/>
      <c r="K11" s="6"/>
      <c r="L11" s="4" t="s">
        <v>16</v>
      </c>
      <c r="M11" s="4">
        <f ca="1">MAX(AVERAGE(M5:M10)-B2,0)</f>
        <v>0</v>
      </c>
      <c r="P11" s="9">
        <f t="shared" si="4"/>
        <v>7</v>
      </c>
      <c r="Q11" s="28">
        <v>33.031954543838452</v>
      </c>
    </row>
    <row r="12" spans="1:17" x14ac:dyDescent="0.25">
      <c r="C12" s="56"/>
      <c r="J12" s="6"/>
      <c r="K12" s="6"/>
      <c r="L12" s="4" t="s">
        <v>17</v>
      </c>
      <c r="M12" s="4">
        <f ca="1">M11*EXP(-B3*B6)</f>
        <v>0</v>
      </c>
      <c r="P12" s="9">
        <f t="shared" si="4"/>
        <v>8</v>
      </c>
      <c r="Q12" s="28">
        <v>15.632541903553109</v>
      </c>
    </row>
    <row r="13" spans="1:17" x14ac:dyDescent="0.25">
      <c r="J13" s="6"/>
      <c r="K13" s="6"/>
      <c r="L13" s="4" t="s">
        <v>82</v>
      </c>
      <c r="M13" s="57">
        <f>AVERAGE(Q5:Q5004)</f>
        <v>6.3606191577153472</v>
      </c>
      <c r="P13" s="9">
        <f t="shared" si="4"/>
        <v>9</v>
      </c>
      <c r="Q13" s="28">
        <v>2.4977401062947293</v>
      </c>
    </row>
    <row r="14" spans="1:17" x14ac:dyDescent="0.25">
      <c r="J14" s="6"/>
      <c r="K14" s="6"/>
      <c r="L14" s="6"/>
      <c r="M14" s="6"/>
      <c r="P14" s="9">
        <f t="shared" si="4"/>
        <v>10</v>
      </c>
      <c r="Q14" s="28">
        <v>2.3923055081217742E-3</v>
      </c>
    </row>
    <row r="15" spans="1:17" x14ac:dyDescent="0.25">
      <c r="J15" s="6"/>
      <c r="K15" s="6"/>
      <c r="L15" s="6"/>
      <c r="M15" s="6"/>
      <c r="P15" s="9">
        <f t="shared" si="4"/>
        <v>11</v>
      </c>
      <c r="Q15" s="28">
        <v>0</v>
      </c>
    </row>
    <row r="16" spans="1:17" x14ac:dyDescent="0.25">
      <c r="J16" s="6"/>
      <c r="K16" s="6"/>
      <c r="L16" s="6"/>
      <c r="M16" s="6"/>
      <c r="P16" s="9">
        <f t="shared" si="4"/>
        <v>12</v>
      </c>
      <c r="Q16" s="28">
        <v>0</v>
      </c>
    </row>
    <row r="17" spans="13:17" x14ac:dyDescent="0.25">
      <c r="P17" s="9">
        <f t="shared" si="4"/>
        <v>13</v>
      </c>
      <c r="Q17" s="28">
        <v>0</v>
      </c>
    </row>
    <row r="18" spans="13:17" x14ac:dyDescent="0.25">
      <c r="P18" s="9">
        <f t="shared" si="4"/>
        <v>14</v>
      </c>
      <c r="Q18" s="28">
        <v>22.916210794795088</v>
      </c>
    </row>
    <row r="19" spans="13:17" x14ac:dyDescent="0.25">
      <c r="P19" s="9">
        <f t="shared" si="4"/>
        <v>15</v>
      </c>
      <c r="Q19" s="28">
        <v>16.475979133983358</v>
      </c>
    </row>
    <row r="20" spans="13:17" x14ac:dyDescent="0.25">
      <c r="P20" s="9">
        <f t="shared" si="4"/>
        <v>16</v>
      </c>
      <c r="Q20" s="28">
        <v>0</v>
      </c>
    </row>
    <row r="21" spans="13:17" x14ac:dyDescent="0.25">
      <c r="M21" s="15"/>
      <c r="P21" s="9">
        <f t="shared" si="4"/>
        <v>17</v>
      </c>
      <c r="Q21" s="28">
        <v>0</v>
      </c>
    </row>
    <row r="22" spans="13:17" x14ac:dyDescent="0.25">
      <c r="P22" s="9">
        <f t="shared" si="4"/>
        <v>18</v>
      </c>
      <c r="Q22" s="28">
        <v>21.007638921107816</v>
      </c>
    </row>
    <row r="23" spans="13:17" x14ac:dyDescent="0.25">
      <c r="P23" s="9">
        <f t="shared" si="4"/>
        <v>19</v>
      </c>
      <c r="Q23" s="28">
        <v>0</v>
      </c>
    </row>
    <row r="24" spans="13:17" x14ac:dyDescent="0.25">
      <c r="P24" s="9">
        <f t="shared" si="4"/>
        <v>20</v>
      </c>
      <c r="Q24" s="28">
        <v>0</v>
      </c>
    </row>
    <row r="25" spans="13:17" x14ac:dyDescent="0.25">
      <c r="P25" s="9">
        <f t="shared" si="4"/>
        <v>21</v>
      </c>
      <c r="Q25" s="28">
        <v>3.4350871977655144</v>
      </c>
    </row>
    <row r="26" spans="13:17" x14ac:dyDescent="0.25">
      <c r="P26" s="9">
        <f t="shared" si="4"/>
        <v>22</v>
      </c>
      <c r="Q26" s="28">
        <v>27.603230004823875</v>
      </c>
    </row>
    <row r="27" spans="13:17" x14ac:dyDescent="0.25">
      <c r="P27" s="9">
        <f t="shared" si="4"/>
        <v>23</v>
      </c>
      <c r="Q27" s="28">
        <v>0</v>
      </c>
    </row>
    <row r="28" spans="13:17" x14ac:dyDescent="0.25">
      <c r="P28" s="9">
        <f t="shared" si="4"/>
        <v>24</v>
      </c>
      <c r="Q28" s="28">
        <v>18.550148687856058</v>
      </c>
    </row>
    <row r="29" spans="13:17" x14ac:dyDescent="0.25">
      <c r="P29" s="9">
        <f t="shared" si="4"/>
        <v>25</v>
      </c>
      <c r="Q29" s="28">
        <v>0</v>
      </c>
    </row>
    <row r="30" spans="13:17" x14ac:dyDescent="0.25">
      <c r="P30" s="9">
        <f t="shared" si="4"/>
        <v>26</v>
      </c>
      <c r="Q30" s="28">
        <v>7.2232191601586511</v>
      </c>
    </row>
    <row r="31" spans="13:17" x14ac:dyDescent="0.25">
      <c r="P31" s="9">
        <f t="shared" si="4"/>
        <v>27</v>
      </c>
      <c r="Q31" s="28">
        <v>0</v>
      </c>
    </row>
    <row r="32" spans="13:17" x14ac:dyDescent="0.25">
      <c r="P32" s="9">
        <f t="shared" si="4"/>
        <v>28</v>
      </c>
      <c r="Q32" s="28">
        <v>14.370649944408406</v>
      </c>
    </row>
    <row r="33" spans="16:17" x14ac:dyDescent="0.25">
      <c r="P33" s="9">
        <f t="shared" si="4"/>
        <v>29</v>
      </c>
      <c r="Q33" s="28">
        <v>0</v>
      </c>
    </row>
    <row r="34" spans="16:17" x14ac:dyDescent="0.25">
      <c r="P34" s="9">
        <f t="shared" si="4"/>
        <v>30</v>
      </c>
      <c r="Q34" s="28">
        <v>18.424034513217403</v>
      </c>
    </row>
    <row r="35" spans="16:17" x14ac:dyDescent="0.25">
      <c r="P35" s="9">
        <f t="shared" si="4"/>
        <v>31</v>
      </c>
      <c r="Q35" s="28">
        <v>8.1788088271001396</v>
      </c>
    </row>
    <row r="36" spans="16:17" x14ac:dyDescent="0.25">
      <c r="P36" s="9">
        <f t="shared" si="4"/>
        <v>32</v>
      </c>
      <c r="Q36" s="28">
        <v>31.649517384556347</v>
      </c>
    </row>
    <row r="37" spans="16:17" x14ac:dyDescent="0.25">
      <c r="P37" s="9">
        <f t="shared" si="4"/>
        <v>33</v>
      </c>
      <c r="Q37" s="28">
        <v>2.3504408863900497</v>
      </c>
    </row>
    <row r="38" spans="16:17" x14ac:dyDescent="0.25">
      <c r="P38" s="9">
        <f t="shared" si="4"/>
        <v>34</v>
      </c>
      <c r="Q38" s="28">
        <v>0</v>
      </c>
    </row>
    <row r="39" spans="16:17" x14ac:dyDescent="0.25">
      <c r="P39" s="9">
        <f t="shared" si="4"/>
        <v>35</v>
      </c>
      <c r="Q39" s="28">
        <v>3.4449042984851319</v>
      </c>
    </row>
    <row r="40" spans="16:17" x14ac:dyDescent="0.25">
      <c r="P40" s="9">
        <f t="shared" si="4"/>
        <v>36</v>
      </c>
      <c r="Q40" s="28">
        <v>2.9421330421442238</v>
      </c>
    </row>
    <row r="41" spans="16:17" x14ac:dyDescent="0.25">
      <c r="P41" s="9">
        <f t="shared" si="4"/>
        <v>37</v>
      </c>
      <c r="Q41" s="28">
        <v>12.410232652880293</v>
      </c>
    </row>
    <row r="42" spans="16:17" x14ac:dyDescent="0.25">
      <c r="P42" s="9">
        <f t="shared" si="4"/>
        <v>38</v>
      </c>
      <c r="Q42" s="28">
        <v>1.7522914383182688</v>
      </c>
    </row>
    <row r="43" spans="16:17" x14ac:dyDescent="0.25">
      <c r="P43" s="9">
        <f t="shared" si="4"/>
        <v>39</v>
      </c>
      <c r="Q43" s="28">
        <v>17.000603217281004</v>
      </c>
    </row>
    <row r="44" spans="16:17" x14ac:dyDescent="0.25">
      <c r="P44" s="9">
        <f t="shared" si="4"/>
        <v>40</v>
      </c>
      <c r="Q44" s="28">
        <v>11.758848574846356</v>
      </c>
    </row>
    <row r="45" spans="16:17" x14ac:dyDescent="0.25">
      <c r="P45" s="9">
        <f t="shared" si="4"/>
        <v>41</v>
      </c>
      <c r="Q45" s="28">
        <v>0</v>
      </c>
    </row>
    <row r="46" spans="16:17" x14ac:dyDescent="0.25">
      <c r="P46" s="9">
        <f t="shared" si="4"/>
        <v>42</v>
      </c>
      <c r="Q46" s="28">
        <v>4.7067526758745739</v>
      </c>
    </row>
    <row r="47" spans="16:17" x14ac:dyDescent="0.25">
      <c r="P47" s="9">
        <f t="shared" si="4"/>
        <v>43</v>
      </c>
      <c r="Q47" s="28">
        <v>0</v>
      </c>
    </row>
    <row r="48" spans="16:17" x14ac:dyDescent="0.25">
      <c r="P48" s="9">
        <f t="shared" si="4"/>
        <v>44</v>
      </c>
      <c r="Q48" s="28">
        <v>0</v>
      </c>
    </row>
    <row r="49" spans="16:17" x14ac:dyDescent="0.25">
      <c r="P49" s="9">
        <f t="shared" si="4"/>
        <v>45</v>
      </c>
      <c r="Q49" s="28">
        <v>1.1604925686415497</v>
      </c>
    </row>
    <row r="50" spans="16:17" x14ac:dyDescent="0.25">
      <c r="P50" s="9">
        <f t="shared" si="4"/>
        <v>46</v>
      </c>
      <c r="Q50" s="28">
        <v>0</v>
      </c>
    </row>
    <row r="51" spans="16:17" x14ac:dyDescent="0.25">
      <c r="P51" s="9">
        <f t="shared" si="4"/>
        <v>47</v>
      </c>
      <c r="Q51" s="28">
        <v>18.312259278438397</v>
      </c>
    </row>
    <row r="52" spans="16:17" x14ac:dyDescent="0.25">
      <c r="P52" s="9">
        <f t="shared" si="4"/>
        <v>48</v>
      </c>
      <c r="Q52" s="28">
        <v>0</v>
      </c>
    </row>
    <row r="53" spans="16:17" x14ac:dyDescent="0.25">
      <c r="P53" s="9">
        <f t="shared" si="4"/>
        <v>49</v>
      </c>
      <c r="Q53" s="28">
        <v>8.3814506602801977</v>
      </c>
    </row>
    <row r="54" spans="16:17" x14ac:dyDescent="0.25">
      <c r="P54" s="9">
        <f t="shared" si="4"/>
        <v>50</v>
      </c>
      <c r="Q54" s="28">
        <v>0</v>
      </c>
    </row>
    <row r="55" spans="16:17" x14ac:dyDescent="0.25">
      <c r="P55" s="9">
        <f t="shared" si="4"/>
        <v>51</v>
      </c>
      <c r="Q55" s="28">
        <v>5.7139211139783823</v>
      </c>
    </row>
    <row r="56" spans="16:17" x14ac:dyDescent="0.25">
      <c r="P56" s="9">
        <f t="shared" si="4"/>
        <v>52</v>
      </c>
      <c r="Q56" s="28">
        <v>6.1948539502948297</v>
      </c>
    </row>
    <row r="57" spans="16:17" x14ac:dyDescent="0.25">
      <c r="P57" s="9">
        <f t="shared" si="4"/>
        <v>53</v>
      </c>
      <c r="Q57" s="28">
        <v>0</v>
      </c>
    </row>
    <row r="58" spans="16:17" x14ac:dyDescent="0.25">
      <c r="P58" s="9">
        <f t="shared" si="4"/>
        <v>54</v>
      </c>
      <c r="Q58" s="28">
        <v>6.8369834915090646</v>
      </c>
    </row>
    <row r="59" spans="16:17" x14ac:dyDescent="0.25">
      <c r="P59" s="9">
        <f t="shared" si="4"/>
        <v>55</v>
      </c>
      <c r="Q59" s="28">
        <v>0</v>
      </c>
    </row>
    <row r="60" spans="16:17" x14ac:dyDescent="0.25">
      <c r="P60" s="9">
        <f t="shared" si="4"/>
        <v>56</v>
      </c>
      <c r="Q60" s="28">
        <v>4.8890823234070879</v>
      </c>
    </row>
    <row r="61" spans="16:17" x14ac:dyDescent="0.25">
      <c r="P61" s="9">
        <f t="shared" si="4"/>
        <v>57</v>
      </c>
      <c r="Q61" s="28">
        <v>8.9735309517755457</v>
      </c>
    </row>
    <row r="62" spans="16:17" x14ac:dyDescent="0.25">
      <c r="P62" s="9">
        <f t="shared" si="4"/>
        <v>58</v>
      </c>
      <c r="Q62" s="28">
        <v>2.9374992292296667</v>
      </c>
    </row>
    <row r="63" spans="16:17" x14ac:dyDescent="0.25">
      <c r="P63" s="9">
        <f t="shared" si="4"/>
        <v>59</v>
      </c>
      <c r="Q63" s="28">
        <v>16.740412516940133</v>
      </c>
    </row>
    <row r="64" spans="16:17" x14ac:dyDescent="0.25">
      <c r="P64" s="9">
        <f t="shared" si="4"/>
        <v>60</v>
      </c>
      <c r="Q64" s="28">
        <v>0</v>
      </c>
    </row>
    <row r="65" spans="16:17" x14ac:dyDescent="0.25">
      <c r="P65" s="9">
        <f t="shared" si="4"/>
        <v>61</v>
      </c>
      <c r="Q65" s="28">
        <v>0</v>
      </c>
    </row>
    <row r="66" spans="16:17" x14ac:dyDescent="0.25">
      <c r="P66" s="9">
        <f t="shared" si="4"/>
        <v>62</v>
      </c>
      <c r="Q66" s="28">
        <v>15.769369448681999</v>
      </c>
    </row>
    <row r="67" spans="16:17" x14ac:dyDescent="0.25">
      <c r="P67" s="9">
        <f t="shared" si="4"/>
        <v>63</v>
      </c>
      <c r="Q67" s="28">
        <v>8.8166953322209967</v>
      </c>
    </row>
    <row r="68" spans="16:17" x14ac:dyDescent="0.25">
      <c r="P68" s="9">
        <f t="shared" si="4"/>
        <v>64</v>
      </c>
      <c r="Q68" s="28">
        <v>0</v>
      </c>
    </row>
    <row r="69" spans="16:17" x14ac:dyDescent="0.25">
      <c r="P69" s="9">
        <f t="shared" si="4"/>
        <v>65</v>
      </c>
      <c r="Q69" s="28">
        <v>0</v>
      </c>
    </row>
    <row r="70" spans="16:17" x14ac:dyDescent="0.25">
      <c r="P70" s="9">
        <f t="shared" si="4"/>
        <v>66</v>
      </c>
      <c r="Q70" s="28">
        <v>0</v>
      </c>
    </row>
    <row r="71" spans="16:17" x14ac:dyDescent="0.25">
      <c r="P71" s="9">
        <f t="shared" ref="P71:P134" si="5">P70+1</f>
        <v>67</v>
      </c>
      <c r="Q71" s="28">
        <v>0</v>
      </c>
    </row>
    <row r="72" spans="16:17" x14ac:dyDescent="0.25">
      <c r="P72" s="9">
        <f t="shared" si="5"/>
        <v>68</v>
      </c>
      <c r="Q72" s="28">
        <v>0</v>
      </c>
    </row>
    <row r="73" spans="16:17" x14ac:dyDescent="0.25">
      <c r="P73" s="9">
        <f t="shared" si="5"/>
        <v>69</v>
      </c>
      <c r="Q73" s="28">
        <v>0</v>
      </c>
    </row>
    <row r="74" spans="16:17" x14ac:dyDescent="0.25">
      <c r="P74" s="9">
        <f t="shared" si="5"/>
        <v>70</v>
      </c>
      <c r="Q74" s="28">
        <v>0</v>
      </c>
    </row>
    <row r="75" spans="16:17" x14ac:dyDescent="0.25">
      <c r="P75" s="9">
        <f t="shared" si="5"/>
        <v>71</v>
      </c>
      <c r="Q75" s="28">
        <v>0</v>
      </c>
    </row>
    <row r="76" spans="16:17" x14ac:dyDescent="0.25">
      <c r="P76" s="9">
        <f t="shared" si="5"/>
        <v>72</v>
      </c>
      <c r="Q76" s="28">
        <v>5.9036018524014366</v>
      </c>
    </row>
    <row r="77" spans="16:17" x14ac:dyDescent="0.25">
      <c r="P77" s="9">
        <f t="shared" si="5"/>
        <v>73</v>
      </c>
      <c r="Q77" s="28">
        <v>0</v>
      </c>
    </row>
    <row r="78" spans="16:17" x14ac:dyDescent="0.25">
      <c r="P78" s="9">
        <f t="shared" si="5"/>
        <v>74</v>
      </c>
      <c r="Q78" s="28">
        <v>3.2718293550408006</v>
      </c>
    </row>
    <row r="79" spans="16:17" x14ac:dyDescent="0.25">
      <c r="P79" s="9">
        <f t="shared" si="5"/>
        <v>75</v>
      </c>
      <c r="Q79" s="28">
        <v>0</v>
      </c>
    </row>
    <row r="80" spans="16:17" x14ac:dyDescent="0.25">
      <c r="P80" s="9">
        <f t="shared" si="5"/>
        <v>76</v>
      </c>
      <c r="Q80" s="28">
        <v>0</v>
      </c>
    </row>
    <row r="81" spans="16:17" x14ac:dyDescent="0.25">
      <c r="P81" s="9">
        <f t="shared" si="5"/>
        <v>77</v>
      </c>
      <c r="Q81" s="28">
        <v>13.726358924851938</v>
      </c>
    </row>
    <row r="82" spans="16:17" x14ac:dyDescent="0.25">
      <c r="P82" s="9">
        <f t="shared" si="5"/>
        <v>78</v>
      </c>
      <c r="Q82" s="28">
        <v>0</v>
      </c>
    </row>
    <row r="83" spans="16:17" x14ac:dyDescent="0.25">
      <c r="P83" s="9">
        <f t="shared" si="5"/>
        <v>79</v>
      </c>
      <c r="Q83" s="28">
        <v>0.41036468819634397</v>
      </c>
    </row>
    <row r="84" spans="16:17" x14ac:dyDescent="0.25">
      <c r="P84" s="9">
        <f t="shared" si="5"/>
        <v>80</v>
      </c>
      <c r="Q84" s="28">
        <v>39.041532264171174</v>
      </c>
    </row>
    <row r="85" spans="16:17" x14ac:dyDescent="0.25">
      <c r="P85" s="9">
        <f t="shared" si="5"/>
        <v>81</v>
      </c>
      <c r="Q85" s="28">
        <v>0</v>
      </c>
    </row>
    <row r="86" spans="16:17" x14ac:dyDescent="0.25">
      <c r="P86" s="9">
        <f t="shared" si="5"/>
        <v>82</v>
      </c>
      <c r="Q86" s="28">
        <v>0</v>
      </c>
    </row>
    <row r="87" spans="16:17" x14ac:dyDescent="0.25">
      <c r="P87" s="9">
        <f t="shared" si="5"/>
        <v>83</v>
      </c>
      <c r="Q87" s="28">
        <v>8.3499269075862603</v>
      </c>
    </row>
    <row r="88" spans="16:17" x14ac:dyDescent="0.25">
      <c r="P88" s="9">
        <f t="shared" si="5"/>
        <v>84</v>
      </c>
      <c r="Q88" s="28">
        <v>0</v>
      </c>
    </row>
    <row r="89" spans="16:17" x14ac:dyDescent="0.25">
      <c r="P89" s="9">
        <f t="shared" si="5"/>
        <v>85</v>
      </c>
      <c r="Q89" s="28">
        <v>18.924924605653072</v>
      </c>
    </row>
    <row r="90" spans="16:17" x14ac:dyDescent="0.25">
      <c r="P90" s="9">
        <f t="shared" si="5"/>
        <v>86</v>
      </c>
      <c r="Q90" s="28">
        <v>0</v>
      </c>
    </row>
    <row r="91" spans="16:17" x14ac:dyDescent="0.25">
      <c r="P91" s="9">
        <f t="shared" si="5"/>
        <v>87</v>
      </c>
      <c r="Q91" s="28">
        <v>12.110340098133372</v>
      </c>
    </row>
    <row r="92" spans="16:17" x14ac:dyDescent="0.25">
      <c r="P92" s="9">
        <f t="shared" si="5"/>
        <v>88</v>
      </c>
      <c r="Q92" s="28">
        <v>7.6250356383090787E-2</v>
      </c>
    </row>
    <row r="93" spans="16:17" x14ac:dyDescent="0.25">
      <c r="P93" s="9">
        <f t="shared" si="5"/>
        <v>89</v>
      </c>
      <c r="Q93" s="28">
        <v>0</v>
      </c>
    </row>
    <row r="94" spans="16:17" x14ac:dyDescent="0.25">
      <c r="P94" s="9">
        <f t="shared" si="5"/>
        <v>90</v>
      </c>
      <c r="Q94" s="28">
        <v>1.2377913827006086</v>
      </c>
    </row>
    <row r="95" spans="16:17" x14ac:dyDescent="0.25">
      <c r="P95" s="9">
        <f t="shared" si="5"/>
        <v>91</v>
      </c>
      <c r="Q95" s="28">
        <v>23.568426821238987</v>
      </c>
    </row>
    <row r="96" spans="16:17" x14ac:dyDescent="0.25">
      <c r="P96" s="9">
        <f t="shared" si="5"/>
        <v>92</v>
      </c>
      <c r="Q96" s="28">
        <v>0</v>
      </c>
    </row>
    <row r="97" spans="16:17" x14ac:dyDescent="0.25">
      <c r="P97" s="9">
        <f t="shared" si="5"/>
        <v>93</v>
      </c>
      <c r="Q97" s="28">
        <v>22.154645538981292</v>
      </c>
    </row>
    <row r="98" spans="16:17" x14ac:dyDescent="0.25">
      <c r="P98" s="9">
        <f t="shared" si="5"/>
        <v>94</v>
      </c>
      <c r="Q98" s="28">
        <v>6.3840263922877805</v>
      </c>
    </row>
    <row r="99" spans="16:17" x14ac:dyDescent="0.25">
      <c r="P99" s="9">
        <f t="shared" si="5"/>
        <v>95</v>
      </c>
      <c r="Q99" s="28">
        <v>4.3894863073956545</v>
      </c>
    </row>
    <row r="100" spans="16:17" x14ac:dyDescent="0.25">
      <c r="P100" s="9">
        <f t="shared" si="5"/>
        <v>96</v>
      </c>
      <c r="Q100" s="28">
        <v>0</v>
      </c>
    </row>
    <row r="101" spans="16:17" x14ac:dyDescent="0.25">
      <c r="P101" s="9">
        <f t="shared" si="5"/>
        <v>97</v>
      </c>
      <c r="Q101" s="28">
        <v>0</v>
      </c>
    </row>
    <row r="102" spans="16:17" x14ac:dyDescent="0.25">
      <c r="P102" s="9">
        <f t="shared" si="5"/>
        <v>98</v>
      </c>
      <c r="Q102" s="28">
        <v>3.0119674538401759</v>
      </c>
    </row>
    <row r="103" spans="16:17" x14ac:dyDescent="0.25">
      <c r="P103" s="9">
        <f t="shared" si="5"/>
        <v>99</v>
      </c>
      <c r="Q103" s="28">
        <v>0</v>
      </c>
    </row>
    <row r="104" spans="16:17" x14ac:dyDescent="0.25">
      <c r="P104" s="9">
        <f t="shared" si="5"/>
        <v>100</v>
      </c>
      <c r="Q104" s="28">
        <v>0</v>
      </c>
    </row>
    <row r="105" spans="16:17" x14ac:dyDescent="0.25">
      <c r="P105" s="9">
        <f t="shared" si="5"/>
        <v>101</v>
      </c>
      <c r="Q105" s="28">
        <v>0</v>
      </c>
    </row>
    <row r="106" spans="16:17" x14ac:dyDescent="0.25">
      <c r="P106" s="9">
        <f t="shared" si="5"/>
        <v>102</v>
      </c>
      <c r="Q106" s="28">
        <v>0</v>
      </c>
    </row>
    <row r="107" spans="16:17" x14ac:dyDescent="0.25">
      <c r="P107" s="9">
        <f t="shared" si="5"/>
        <v>103</v>
      </c>
      <c r="Q107" s="28">
        <v>0</v>
      </c>
    </row>
    <row r="108" spans="16:17" x14ac:dyDescent="0.25">
      <c r="P108" s="9">
        <f t="shared" si="5"/>
        <v>104</v>
      </c>
      <c r="Q108" s="28">
        <v>0</v>
      </c>
    </row>
    <row r="109" spans="16:17" x14ac:dyDescent="0.25">
      <c r="P109" s="9">
        <f t="shared" si="5"/>
        <v>105</v>
      </c>
      <c r="Q109" s="28">
        <v>22.905933046609874</v>
      </c>
    </row>
    <row r="110" spans="16:17" x14ac:dyDescent="0.25">
      <c r="P110" s="9">
        <f t="shared" si="5"/>
        <v>106</v>
      </c>
      <c r="Q110" s="28">
        <v>20.587089720573953</v>
      </c>
    </row>
    <row r="111" spans="16:17" x14ac:dyDescent="0.25">
      <c r="P111" s="9">
        <f t="shared" si="5"/>
        <v>107</v>
      </c>
      <c r="Q111" s="28">
        <v>14.688438385394058</v>
      </c>
    </row>
    <row r="112" spans="16:17" x14ac:dyDescent="0.25">
      <c r="P112" s="9">
        <f t="shared" si="5"/>
        <v>108</v>
      </c>
      <c r="Q112" s="28">
        <v>0</v>
      </c>
    </row>
    <row r="113" spans="16:17" x14ac:dyDescent="0.25">
      <c r="P113" s="9">
        <f t="shared" si="5"/>
        <v>109</v>
      </c>
      <c r="Q113" s="28">
        <v>33.840856887863019</v>
      </c>
    </row>
    <row r="114" spans="16:17" x14ac:dyDescent="0.25">
      <c r="P114" s="9">
        <f t="shared" si="5"/>
        <v>110</v>
      </c>
      <c r="Q114" s="28">
        <v>1.0085161712189794</v>
      </c>
    </row>
    <row r="115" spans="16:17" x14ac:dyDescent="0.25">
      <c r="P115" s="9">
        <f t="shared" si="5"/>
        <v>111</v>
      </c>
      <c r="Q115" s="28">
        <v>0</v>
      </c>
    </row>
    <row r="116" spans="16:17" x14ac:dyDescent="0.25">
      <c r="P116" s="9">
        <f t="shared" si="5"/>
        <v>112</v>
      </c>
      <c r="Q116" s="28">
        <v>8.4318870676957189</v>
      </c>
    </row>
    <row r="117" spans="16:17" x14ac:dyDescent="0.25">
      <c r="P117" s="9">
        <f t="shared" si="5"/>
        <v>113</v>
      </c>
      <c r="Q117" s="28">
        <v>11.790682922217462</v>
      </c>
    </row>
    <row r="118" spans="16:17" x14ac:dyDescent="0.25">
      <c r="P118" s="9">
        <f t="shared" si="5"/>
        <v>114</v>
      </c>
      <c r="Q118" s="28">
        <v>3.9504103746148687</v>
      </c>
    </row>
    <row r="119" spans="16:17" x14ac:dyDescent="0.25">
      <c r="P119" s="9">
        <f t="shared" si="5"/>
        <v>115</v>
      </c>
      <c r="Q119" s="28">
        <v>0</v>
      </c>
    </row>
    <row r="120" spans="16:17" x14ac:dyDescent="0.25">
      <c r="P120" s="9">
        <f t="shared" si="5"/>
        <v>116</v>
      </c>
      <c r="Q120" s="28">
        <v>0.29454100023996554</v>
      </c>
    </row>
    <row r="121" spans="16:17" x14ac:dyDescent="0.25">
      <c r="P121" s="9">
        <f t="shared" si="5"/>
        <v>117</v>
      </c>
      <c r="Q121" s="28">
        <v>0</v>
      </c>
    </row>
    <row r="122" spans="16:17" x14ac:dyDescent="0.25">
      <c r="P122" s="9">
        <f t="shared" si="5"/>
        <v>118</v>
      </c>
      <c r="Q122" s="28">
        <v>20.663508034610217</v>
      </c>
    </row>
    <row r="123" spans="16:17" x14ac:dyDescent="0.25">
      <c r="P123" s="9">
        <f t="shared" si="5"/>
        <v>119</v>
      </c>
      <c r="Q123" s="28">
        <v>0</v>
      </c>
    </row>
    <row r="124" spans="16:17" x14ac:dyDescent="0.25">
      <c r="P124" s="9">
        <f t="shared" si="5"/>
        <v>120</v>
      </c>
      <c r="Q124" s="28">
        <v>0</v>
      </c>
    </row>
    <row r="125" spans="16:17" x14ac:dyDescent="0.25">
      <c r="P125" s="9">
        <f t="shared" si="5"/>
        <v>121</v>
      </c>
      <c r="Q125" s="28">
        <v>14.235829784210146</v>
      </c>
    </row>
    <row r="126" spans="16:17" x14ac:dyDescent="0.25">
      <c r="P126" s="9">
        <f t="shared" si="5"/>
        <v>122</v>
      </c>
      <c r="Q126" s="28">
        <v>19.818452483618149</v>
      </c>
    </row>
    <row r="127" spans="16:17" x14ac:dyDescent="0.25">
      <c r="P127" s="9">
        <f t="shared" si="5"/>
        <v>123</v>
      </c>
      <c r="Q127" s="28">
        <v>38.641728632027387</v>
      </c>
    </row>
    <row r="128" spans="16:17" x14ac:dyDescent="0.25">
      <c r="P128" s="9">
        <f t="shared" si="5"/>
        <v>124</v>
      </c>
      <c r="Q128" s="28">
        <v>12.328998912089421</v>
      </c>
    </row>
    <row r="129" spans="16:17" x14ac:dyDescent="0.25">
      <c r="P129" s="9">
        <f t="shared" si="5"/>
        <v>125</v>
      </c>
      <c r="Q129" s="28">
        <v>33.646839730767752</v>
      </c>
    </row>
    <row r="130" spans="16:17" x14ac:dyDescent="0.25">
      <c r="P130" s="9">
        <f t="shared" si="5"/>
        <v>126</v>
      </c>
      <c r="Q130" s="28">
        <v>25.976663291185123</v>
      </c>
    </row>
    <row r="131" spans="16:17" x14ac:dyDescent="0.25">
      <c r="P131" s="9">
        <f t="shared" si="5"/>
        <v>127</v>
      </c>
      <c r="Q131" s="28">
        <v>3.6281210439718272</v>
      </c>
    </row>
    <row r="132" spans="16:17" x14ac:dyDescent="0.25">
      <c r="P132" s="9">
        <f t="shared" si="5"/>
        <v>128</v>
      </c>
      <c r="Q132" s="28">
        <v>12.284515817251089</v>
      </c>
    </row>
    <row r="133" spans="16:17" x14ac:dyDescent="0.25">
      <c r="P133" s="9">
        <f t="shared" si="5"/>
        <v>129</v>
      </c>
      <c r="Q133" s="28">
        <v>0</v>
      </c>
    </row>
    <row r="134" spans="16:17" x14ac:dyDescent="0.25">
      <c r="P134" s="9">
        <f t="shared" si="5"/>
        <v>130</v>
      </c>
      <c r="Q134" s="28">
        <v>11.395413242219682</v>
      </c>
    </row>
    <row r="135" spans="16:17" x14ac:dyDescent="0.25">
      <c r="P135" s="9">
        <f t="shared" ref="P135:P198" si="6">P134+1</f>
        <v>131</v>
      </c>
      <c r="Q135" s="28">
        <v>14.766230120945059</v>
      </c>
    </row>
    <row r="136" spans="16:17" x14ac:dyDescent="0.25">
      <c r="P136" s="9">
        <f t="shared" si="6"/>
        <v>132</v>
      </c>
      <c r="Q136" s="28">
        <v>0</v>
      </c>
    </row>
    <row r="137" spans="16:17" x14ac:dyDescent="0.25">
      <c r="P137" s="9">
        <f t="shared" si="6"/>
        <v>133</v>
      </c>
      <c r="Q137" s="28">
        <v>0</v>
      </c>
    </row>
    <row r="138" spans="16:17" x14ac:dyDescent="0.25">
      <c r="P138" s="9">
        <f t="shared" si="6"/>
        <v>134</v>
      </c>
      <c r="Q138" s="28">
        <v>6.0118956093304812</v>
      </c>
    </row>
    <row r="139" spans="16:17" x14ac:dyDescent="0.25">
      <c r="P139" s="9">
        <f t="shared" si="6"/>
        <v>135</v>
      </c>
      <c r="Q139" s="28">
        <v>0.75345247813838567</v>
      </c>
    </row>
    <row r="140" spans="16:17" x14ac:dyDescent="0.25">
      <c r="P140" s="9">
        <f t="shared" si="6"/>
        <v>136</v>
      </c>
      <c r="Q140" s="28">
        <v>0</v>
      </c>
    </row>
    <row r="141" spans="16:17" x14ac:dyDescent="0.25">
      <c r="P141" s="9">
        <f t="shared" si="6"/>
        <v>137</v>
      </c>
      <c r="Q141" s="28">
        <v>0</v>
      </c>
    </row>
    <row r="142" spans="16:17" x14ac:dyDescent="0.25">
      <c r="P142" s="9">
        <f t="shared" si="6"/>
        <v>138</v>
      </c>
      <c r="Q142" s="28">
        <v>3.6133183306705972</v>
      </c>
    </row>
    <row r="143" spans="16:17" x14ac:dyDescent="0.25">
      <c r="P143" s="9">
        <f t="shared" si="6"/>
        <v>139</v>
      </c>
      <c r="Q143" s="28">
        <v>22.99051142487809</v>
      </c>
    </row>
    <row r="144" spans="16:17" x14ac:dyDescent="0.25">
      <c r="P144" s="9">
        <f t="shared" si="6"/>
        <v>140</v>
      </c>
      <c r="Q144" s="28">
        <v>0</v>
      </c>
    </row>
    <row r="145" spans="16:17" x14ac:dyDescent="0.25">
      <c r="P145" s="9">
        <f t="shared" si="6"/>
        <v>141</v>
      </c>
      <c r="Q145" s="28">
        <v>0</v>
      </c>
    </row>
    <row r="146" spans="16:17" x14ac:dyDescent="0.25">
      <c r="P146" s="9">
        <f t="shared" si="6"/>
        <v>142</v>
      </c>
      <c r="Q146" s="28">
        <v>0</v>
      </c>
    </row>
    <row r="147" spans="16:17" x14ac:dyDescent="0.25">
      <c r="P147" s="9">
        <f t="shared" si="6"/>
        <v>143</v>
      </c>
      <c r="Q147" s="28">
        <v>19.71466927692612</v>
      </c>
    </row>
    <row r="148" spans="16:17" x14ac:dyDescent="0.25">
      <c r="P148" s="9">
        <f t="shared" si="6"/>
        <v>144</v>
      </c>
      <c r="Q148" s="28">
        <v>0</v>
      </c>
    </row>
    <row r="149" spans="16:17" x14ac:dyDescent="0.25">
      <c r="P149" s="9">
        <f t="shared" si="6"/>
        <v>145</v>
      </c>
      <c r="Q149" s="28">
        <v>6.7436069833226275</v>
      </c>
    </row>
    <row r="150" spans="16:17" x14ac:dyDescent="0.25">
      <c r="P150" s="9">
        <f t="shared" si="6"/>
        <v>146</v>
      </c>
      <c r="Q150" s="28">
        <v>7.4123882148175113</v>
      </c>
    </row>
    <row r="151" spans="16:17" x14ac:dyDescent="0.25">
      <c r="P151" s="9">
        <f t="shared" si="6"/>
        <v>147</v>
      </c>
      <c r="Q151" s="28">
        <v>0</v>
      </c>
    </row>
    <row r="152" spans="16:17" x14ac:dyDescent="0.25">
      <c r="P152" s="9">
        <f t="shared" si="6"/>
        <v>148</v>
      </c>
      <c r="Q152" s="28">
        <v>0</v>
      </c>
    </row>
    <row r="153" spans="16:17" x14ac:dyDescent="0.25">
      <c r="P153" s="9">
        <f t="shared" si="6"/>
        <v>149</v>
      </c>
      <c r="Q153" s="28">
        <v>0</v>
      </c>
    </row>
    <row r="154" spans="16:17" x14ac:dyDescent="0.25">
      <c r="P154" s="9">
        <f t="shared" si="6"/>
        <v>150</v>
      </c>
      <c r="Q154" s="28">
        <v>9.9556808633442166</v>
      </c>
    </row>
    <row r="155" spans="16:17" x14ac:dyDescent="0.25">
      <c r="P155" s="9">
        <f t="shared" si="6"/>
        <v>151</v>
      </c>
      <c r="Q155" s="28">
        <v>0</v>
      </c>
    </row>
    <row r="156" spans="16:17" x14ac:dyDescent="0.25">
      <c r="P156" s="9">
        <f t="shared" si="6"/>
        <v>152</v>
      </c>
      <c r="Q156" s="28">
        <v>28.822268831274549</v>
      </c>
    </row>
    <row r="157" spans="16:17" x14ac:dyDescent="0.25">
      <c r="P157" s="9">
        <f t="shared" si="6"/>
        <v>153</v>
      </c>
      <c r="Q157" s="28">
        <v>21.883522396066613</v>
      </c>
    </row>
    <row r="158" spans="16:17" x14ac:dyDescent="0.25">
      <c r="P158" s="9">
        <f t="shared" si="6"/>
        <v>154</v>
      </c>
      <c r="Q158" s="28">
        <v>0</v>
      </c>
    </row>
    <row r="159" spans="16:17" x14ac:dyDescent="0.25">
      <c r="P159" s="9">
        <f t="shared" si="6"/>
        <v>155</v>
      </c>
      <c r="Q159" s="28">
        <v>17.402991779328474</v>
      </c>
    </row>
    <row r="160" spans="16:17" x14ac:dyDescent="0.25">
      <c r="P160" s="9">
        <f t="shared" si="6"/>
        <v>156</v>
      </c>
      <c r="Q160" s="28">
        <v>0.42330320715514924</v>
      </c>
    </row>
    <row r="161" spans="16:17" x14ac:dyDescent="0.25">
      <c r="P161" s="9">
        <f t="shared" si="6"/>
        <v>157</v>
      </c>
      <c r="Q161" s="28">
        <v>0</v>
      </c>
    </row>
    <row r="162" spans="16:17" x14ac:dyDescent="0.25">
      <c r="P162" s="9">
        <f t="shared" si="6"/>
        <v>158</v>
      </c>
      <c r="Q162" s="28">
        <v>4.4373476090255703</v>
      </c>
    </row>
    <row r="163" spans="16:17" x14ac:dyDescent="0.25">
      <c r="P163" s="9">
        <f t="shared" si="6"/>
        <v>159</v>
      </c>
      <c r="Q163" s="28">
        <v>0</v>
      </c>
    </row>
    <row r="164" spans="16:17" x14ac:dyDescent="0.25">
      <c r="P164" s="9">
        <f t="shared" si="6"/>
        <v>160</v>
      </c>
      <c r="Q164" s="28">
        <v>2.1433990785477643</v>
      </c>
    </row>
    <row r="165" spans="16:17" x14ac:dyDescent="0.25">
      <c r="P165" s="9">
        <f t="shared" si="6"/>
        <v>161</v>
      </c>
      <c r="Q165" s="28">
        <v>5.9727481331522378</v>
      </c>
    </row>
    <row r="166" spans="16:17" x14ac:dyDescent="0.25">
      <c r="P166" s="9">
        <f t="shared" si="6"/>
        <v>162</v>
      </c>
      <c r="Q166" s="28">
        <v>0</v>
      </c>
    </row>
    <row r="167" spans="16:17" x14ac:dyDescent="0.25">
      <c r="P167" s="9">
        <f t="shared" si="6"/>
        <v>163</v>
      </c>
      <c r="Q167" s="28">
        <v>0</v>
      </c>
    </row>
    <row r="168" spans="16:17" x14ac:dyDescent="0.25">
      <c r="P168" s="9">
        <f t="shared" si="6"/>
        <v>164</v>
      </c>
      <c r="Q168" s="28">
        <v>1.7519162652164433</v>
      </c>
    </row>
    <row r="169" spans="16:17" x14ac:dyDescent="0.25">
      <c r="P169" s="9">
        <f t="shared" si="6"/>
        <v>165</v>
      </c>
      <c r="Q169" s="28">
        <v>0</v>
      </c>
    </row>
    <row r="170" spans="16:17" x14ac:dyDescent="0.25">
      <c r="P170" s="9">
        <f t="shared" si="6"/>
        <v>166</v>
      </c>
      <c r="Q170" s="28">
        <v>0</v>
      </c>
    </row>
    <row r="171" spans="16:17" x14ac:dyDescent="0.25">
      <c r="P171" s="9">
        <f t="shared" si="6"/>
        <v>167</v>
      </c>
      <c r="Q171" s="28">
        <v>32.036153598910957</v>
      </c>
    </row>
    <row r="172" spans="16:17" x14ac:dyDescent="0.25">
      <c r="P172" s="9">
        <f t="shared" si="6"/>
        <v>168</v>
      </c>
      <c r="Q172" s="28">
        <v>0</v>
      </c>
    </row>
    <row r="173" spans="16:17" x14ac:dyDescent="0.25">
      <c r="P173" s="9">
        <f t="shared" si="6"/>
        <v>169</v>
      </c>
      <c r="Q173" s="28">
        <v>24.686227045581379</v>
      </c>
    </row>
    <row r="174" spans="16:17" x14ac:dyDescent="0.25">
      <c r="P174" s="9">
        <f t="shared" si="6"/>
        <v>170</v>
      </c>
      <c r="Q174" s="28">
        <v>8.9520050812003369</v>
      </c>
    </row>
    <row r="175" spans="16:17" x14ac:dyDescent="0.25">
      <c r="P175" s="9">
        <f t="shared" si="6"/>
        <v>171</v>
      </c>
      <c r="Q175" s="28">
        <v>0</v>
      </c>
    </row>
    <row r="176" spans="16:17" x14ac:dyDescent="0.25">
      <c r="P176" s="9">
        <f t="shared" si="6"/>
        <v>172</v>
      </c>
      <c r="Q176" s="28">
        <v>0</v>
      </c>
    </row>
    <row r="177" spans="16:17" x14ac:dyDescent="0.25">
      <c r="P177" s="9">
        <f t="shared" si="6"/>
        <v>173</v>
      </c>
      <c r="Q177" s="28">
        <v>30.576461586958718</v>
      </c>
    </row>
    <row r="178" spans="16:17" x14ac:dyDescent="0.25">
      <c r="P178" s="9">
        <f t="shared" si="6"/>
        <v>174</v>
      </c>
      <c r="Q178" s="28">
        <v>23.635129095172886</v>
      </c>
    </row>
    <row r="179" spans="16:17" x14ac:dyDescent="0.25">
      <c r="P179" s="9">
        <f t="shared" si="6"/>
        <v>175</v>
      </c>
      <c r="Q179" s="28">
        <v>13.467917717825665</v>
      </c>
    </row>
    <row r="180" spans="16:17" x14ac:dyDescent="0.25">
      <c r="P180" s="9">
        <f t="shared" si="6"/>
        <v>176</v>
      </c>
      <c r="Q180" s="28">
        <v>17.12355262481692</v>
      </c>
    </row>
    <row r="181" spans="16:17" x14ac:dyDescent="0.25">
      <c r="P181" s="9">
        <f t="shared" si="6"/>
        <v>177</v>
      </c>
      <c r="Q181" s="28">
        <v>0</v>
      </c>
    </row>
    <row r="182" spans="16:17" x14ac:dyDescent="0.25">
      <c r="P182" s="9">
        <f t="shared" si="6"/>
        <v>178</v>
      </c>
      <c r="Q182" s="28">
        <v>0</v>
      </c>
    </row>
    <row r="183" spans="16:17" x14ac:dyDescent="0.25">
      <c r="P183" s="9">
        <f t="shared" si="6"/>
        <v>179</v>
      </c>
      <c r="Q183" s="28">
        <v>10.393615788413525</v>
      </c>
    </row>
    <row r="184" spans="16:17" x14ac:dyDescent="0.25">
      <c r="P184" s="9">
        <f t="shared" si="6"/>
        <v>180</v>
      </c>
      <c r="Q184" s="28">
        <v>0</v>
      </c>
    </row>
    <row r="185" spans="16:17" x14ac:dyDescent="0.25">
      <c r="P185" s="9">
        <f t="shared" si="6"/>
        <v>181</v>
      </c>
      <c r="Q185" s="28">
        <v>0</v>
      </c>
    </row>
    <row r="186" spans="16:17" x14ac:dyDescent="0.25">
      <c r="P186" s="9">
        <f t="shared" si="6"/>
        <v>182</v>
      </c>
      <c r="Q186" s="28">
        <v>0</v>
      </c>
    </row>
    <row r="187" spans="16:17" x14ac:dyDescent="0.25">
      <c r="P187" s="9">
        <f t="shared" si="6"/>
        <v>183</v>
      </c>
      <c r="Q187" s="28">
        <v>0</v>
      </c>
    </row>
    <row r="188" spans="16:17" x14ac:dyDescent="0.25">
      <c r="P188" s="9">
        <f t="shared" si="6"/>
        <v>184</v>
      </c>
      <c r="Q188" s="28">
        <v>0</v>
      </c>
    </row>
    <row r="189" spans="16:17" x14ac:dyDescent="0.25">
      <c r="P189" s="9">
        <f t="shared" si="6"/>
        <v>185</v>
      </c>
      <c r="Q189" s="28">
        <v>8.6350503182972176</v>
      </c>
    </row>
    <row r="190" spans="16:17" x14ac:dyDescent="0.25">
      <c r="P190" s="9">
        <f t="shared" si="6"/>
        <v>186</v>
      </c>
      <c r="Q190" s="28">
        <v>0</v>
      </c>
    </row>
    <row r="191" spans="16:17" x14ac:dyDescent="0.25">
      <c r="P191" s="9">
        <f t="shared" si="6"/>
        <v>187</v>
      </c>
      <c r="Q191" s="28">
        <v>10.823239135323398</v>
      </c>
    </row>
    <row r="192" spans="16:17" x14ac:dyDescent="0.25">
      <c r="P192" s="9">
        <f t="shared" si="6"/>
        <v>188</v>
      </c>
      <c r="Q192" s="28">
        <v>6.1200346743953187</v>
      </c>
    </row>
    <row r="193" spans="16:17" x14ac:dyDescent="0.25">
      <c r="P193" s="9">
        <f t="shared" si="6"/>
        <v>189</v>
      </c>
      <c r="Q193" s="28">
        <v>0</v>
      </c>
    </row>
    <row r="194" spans="16:17" x14ac:dyDescent="0.25">
      <c r="P194" s="9">
        <f t="shared" si="6"/>
        <v>190</v>
      </c>
      <c r="Q194" s="28">
        <v>17.877001957272647</v>
      </c>
    </row>
    <row r="195" spans="16:17" x14ac:dyDescent="0.25">
      <c r="P195" s="9">
        <f t="shared" si="6"/>
        <v>191</v>
      </c>
      <c r="Q195" s="28">
        <v>9.4927086847065265</v>
      </c>
    </row>
    <row r="196" spans="16:17" x14ac:dyDescent="0.25">
      <c r="P196" s="9">
        <f t="shared" si="6"/>
        <v>192</v>
      </c>
      <c r="Q196" s="28">
        <v>1.2699670498543909</v>
      </c>
    </row>
    <row r="197" spans="16:17" x14ac:dyDescent="0.25">
      <c r="P197" s="9">
        <f t="shared" si="6"/>
        <v>193</v>
      </c>
      <c r="Q197" s="28">
        <v>0</v>
      </c>
    </row>
    <row r="198" spans="16:17" x14ac:dyDescent="0.25">
      <c r="P198" s="9">
        <f t="shared" si="6"/>
        <v>194</v>
      </c>
      <c r="Q198" s="28">
        <v>1.3012311611193004</v>
      </c>
    </row>
    <row r="199" spans="16:17" x14ac:dyDescent="0.25">
      <c r="P199" s="9">
        <f t="shared" ref="P199:P262" si="7">P198+1</f>
        <v>195</v>
      </c>
      <c r="Q199" s="28">
        <v>0</v>
      </c>
    </row>
    <row r="200" spans="16:17" x14ac:dyDescent="0.25">
      <c r="P200" s="9">
        <f t="shared" si="7"/>
        <v>196</v>
      </c>
      <c r="Q200" s="28">
        <v>25.245159765456034</v>
      </c>
    </row>
    <row r="201" spans="16:17" x14ac:dyDescent="0.25">
      <c r="P201" s="9">
        <f t="shared" si="7"/>
        <v>197</v>
      </c>
      <c r="Q201" s="28">
        <v>0</v>
      </c>
    </row>
    <row r="202" spans="16:17" x14ac:dyDescent="0.25">
      <c r="P202" s="9">
        <f t="shared" si="7"/>
        <v>198</v>
      </c>
      <c r="Q202" s="28">
        <v>0</v>
      </c>
    </row>
    <row r="203" spans="16:17" x14ac:dyDescent="0.25">
      <c r="P203" s="9">
        <f t="shared" si="7"/>
        <v>199</v>
      </c>
      <c r="Q203" s="28">
        <v>0</v>
      </c>
    </row>
    <row r="204" spans="16:17" x14ac:dyDescent="0.25">
      <c r="P204" s="9">
        <f t="shared" si="7"/>
        <v>200</v>
      </c>
      <c r="Q204" s="28">
        <v>5.7819702635720542</v>
      </c>
    </row>
    <row r="205" spans="16:17" x14ac:dyDescent="0.25">
      <c r="P205" s="9">
        <f t="shared" si="7"/>
        <v>201</v>
      </c>
      <c r="Q205" s="28">
        <v>0</v>
      </c>
    </row>
    <row r="206" spans="16:17" x14ac:dyDescent="0.25">
      <c r="P206" s="9">
        <f t="shared" si="7"/>
        <v>202</v>
      </c>
      <c r="Q206" s="28">
        <v>0</v>
      </c>
    </row>
    <row r="207" spans="16:17" x14ac:dyDescent="0.25">
      <c r="P207" s="9">
        <f t="shared" si="7"/>
        <v>203</v>
      </c>
      <c r="Q207" s="28">
        <v>6.8164352787987941</v>
      </c>
    </row>
    <row r="208" spans="16:17" x14ac:dyDescent="0.25">
      <c r="P208" s="9">
        <f t="shared" si="7"/>
        <v>204</v>
      </c>
      <c r="Q208" s="28">
        <v>0</v>
      </c>
    </row>
    <row r="209" spans="16:17" x14ac:dyDescent="0.25">
      <c r="P209" s="9">
        <f t="shared" si="7"/>
        <v>205</v>
      </c>
      <c r="Q209" s="28">
        <v>8.4298015177484231</v>
      </c>
    </row>
    <row r="210" spans="16:17" x14ac:dyDescent="0.25">
      <c r="P210" s="9">
        <f t="shared" si="7"/>
        <v>206</v>
      </c>
      <c r="Q210" s="28">
        <v>10.694303948051333</v>
      </c>
    </row>
    <row r="211" spans="16:17" x14ac:dyDescent="0.25">
      <c r="P211" s="9">
        <f t="shared" si="7"/>
        <v>207</v>
      </c>
      <c r="Q211" s="28">
        <v>0</v>
      </c>
    </row>
    <row r="212" spans="16:17" x14ac:dyDescent="0.25">
      <c r="P212" s="9">
        <f t="shared" si="7"/>
        <v>208</v>
      </c>
      <c r="Q212" s="28">
        <v>2.1213731806802194</v>
      </c>
    </row>
    <row r="213" spans="16:17" x14ac:dyDescent="0.25">
      <c r="P213" s="9">
        <f t="shared" si="7"/>
        <v>209</v>
      </c>
      <c r="Q213" s="28">
        <v>0</v>
      </c>
    </row>
    <row r="214" spans="16:17" x14ac:dyDescent="0.25">
      <c r="P214" s="9">
        <f t="shared" si="7"/>
        <v>210</v>
      </c>
      <c r="Q214" s="28">
        <v>2.7684792933060982</v>
      </c>
    </row>
    <row r="215" spans="16:17" x14ac:dyDescent="0.25">
      <c r="P215" s="9">
        <f t="shared" si="7"/>
        <v>211</v>
      </c>
      <c r="Q215" s="28">
        <v>0</v>
      </c>
    </row>
    <row r="216" spans="16:17" x14ac:dyDescent="0.25">
      <c r="P216" s="9">
        <f t="shared" si="7"/>
        <v>212</v>
      </c>
      <c r="Q216" s="28">
        <v>18.084021697920946</v>
      </c>
    </row>
    <row r="217" spans="16:17" x14ac:dyDescent="0.25">
      <c r="P217" s="9">
        <f t="shared" si="7"/>
        <v>213</v>
      </c>
      <c r="Q217" s="28">
        <v>0</v>
      </c>
    </row>
    <row r="218" spans="16:17" x14ac:dyDescent="0.25">
      <c r="P218" s="9">
        <f t="shared" si="7"/>
        <v>214</v>
      </c>
      <c r="Q218" s="28">
        <v>0</v>
      </c>
    </row>
    <row r="219" spans="16:17" x14ac:dyDescent="0.25">
      <c r="P219" s="9">
        <f t="shared" si="7"/>
        <v>215</v>
      </c>
      <c r="Q219" s="28">
        <v>3.4661618026521603</v>
      </c>
    </row>
    <row r="220" spans="16:17" x14ac:dyDescent="0.25">
      <c r="P220" s="9">
        <f t="shared" si="7"/>
        <v>216</v>
      </c>
      <c r="Q220" s="28">
        <v>0</v>
      </c>
    </row>
    <row r="221" spans="16:17" x14ac:dyDescent="0.25">
      <c r="P221" s="9">
        <f t="shared" si="7"/>
        <v>217</v>
      </c>
      <c r="Q221" s="28">
        <v>2.6617559986399342</v>
      </c>
    </row>
    <row r="222" spans="16:17" x14ac:dyDescent="0.25">
      <c r="P222" s="9">
        <f t="shared" si="7"/>
        <v>218</v>
      </c>
      <c r="Q222" s="28">
        <v>0</v>
      </c>
    </row>
    <row r="223" spans="16:17" x14ac:dyDescent="0.25">
      <c r="P223" s="9">
        <f t="shared" si="7"/>
        <v>219</v>
      </c>
      <c r="Q223" s="28">
        <v>0</v>
      </c>
    </row>
    <row r="224" spans="16:17" x14ac:dyDescent="0.25">
      <c r="P224" s="9">
        <f t="shared" si="7"/>
        <v>220</v>
      </c>
      <c r="Q224" s="28">
        <v>15.132833612103736</v>
      </c>
    </row>
    <row r="225" spans="16:17" x14ac:dyDescent="0.25">
      <c r="P225" s="9">
        <f t="shared" si="7"/>
        <v>221</v>
      </c>
      <c r="Q225" s="28">
        <v>0</v>
      </c>
    </row>
    <row r="226" spans="16:17" x14ac:dyDescent="0.25">
      <c r="P226" s="9">
        <f t="shared" si="7"/>
        <v>222</v>
      </c>
      <c r="Q226" s="28">
        <v>0.34547383777105911</v>
      </c>
    </row>
    <row r="227" spans="16:17" x14ac:dyDescent="0.25">
      <c r="P227" s="9">
        <f t="shared" si="7"/>
        <v>223</v>
      </c>
      <c r="Q227" s="28">
        <v>0</v>
      </c>
    </row>
    <row r="228" spans="16:17" x14ac:dyDescent="0.25">
      <c r="P228" s="9">
        <f t="shared" si="7"/>
        <v>224</v>
      </c>
      <c r="Q228" s="28">
        <v>10.10919294604725</v>
      </c>
    </row>
    <row r="229" spans="16:17" x14ac:dyDescent="0.25">
      <c r="P229" s="9">
        <f t="shared" si="7"/>
        <v>225</v>
      </c>
      <c r="Q229" s="28">
        <v>0</v>
      </c>
    </row>
    <row r="230" spans="16:17" x14ac:dyDescent="0.25">
      <c r="P230" s="9">
        <f t="shared" si="7"/>
        <v>226</v>
      </c>
      <c r="Q230" s="28">
        <v>0</v>
      </c>
    </row>
    <row r="231" spans="16:17" x14ac:dyDescent="0.25">
      <c r="P231" s="9">
        <f t="shared" si="7"/>
        <v>227</v>
      </c>
      <c r="Q231" s="28">
        <v>25.508698406928865</v>
      </c>
    </row>
    <row r="232" spans="16:17" x14ac:dyDescent="0.25">
      <c r="P232" s="9">
        <f t="shared" si="7"/>
        <v>228</v>
      </c>
      <c r="Q232" s="28">
        <v>0</v>
      </c>
    </row>
    <row r="233" spans="16:17" x14ac:dyDescent="0.25">
      <c r="P233" s="9">
        <f t="shared" si="7"/>
        <v>229</v>
      </c>
      <c r="Q233" s="28">
        <v>0</v>
      </c>
    </row>
    <row r="234" spans="16:17" x14ac:dyDescent="0.25">
      <c r="P234" s="9">
        <f t="shared" si="7"/>
        <v>230</v>
      </c>
      <c r="Q234" s="28">
        <v>0</v>
      </c>
    </row>
    <row r="235" spans="16:17" x14ac:dyDescent="0.25">
      <c r="P235" s="9">
        <f t="shared" si="7"/>
        <v>231</v>
      </c>
      <c r="Q235" s="28">
        <v>7.5805660893276983</v>
      </c>
    </row>
    <row r="236" spans="16:17" x14ac:dyDescent="0.25">
      <c r="P236" s="9">
        <f t="shared" si="7"/>
        <v>232</v>
      </c>
      <c r="Q236" s="28">
        <v>3.8373619727361019</v>
      </c>
    </row>
    <row r="237" spans="16:17" x14ac:dyDescent="0.25">
      <c r="P237" s="9">
        <f t="shared" si="7"/>
        <v>233</v>
      </c>
      <c r="Q237" s="28">
        <v>0</v>
      </c>
    </row>
    <row r="238" spans="16:17" x14ac:dyDescent="0.25">
      <c r="P238" s="9">
        <f t="shared" si="7"/>
        <v>234</v>
      </c>
      <c r="Q238" s="28">
        <v>0</v>
      </c>
    </row>
    <row r="239" spans="16:17" x14ac:dyDescent="0.25">
      <c r="P239" s="9">
        <f t="shared" si="7"/>
        <v>235</v>
      </c>
      <c r="Q239" s="28">
        <v>16.610102556265751</v>
      </c>
    </row>
    <row r="240" spans="16:17" x14ac:dyDescent="0.25">
      <c r="P240" s="9">
        <f t="shared" si="7"/>
        <v>236</v>
      </c>
      <c r="Q240" s="28">
        <v>0</v>
      </c>
    </row>
    <row r="241" spans="16:17" x14ac:dyDescent="0.25">
      <c r="P241" s="9">
        <f t="shared" si="7"/>
        <v>237</v>
      </c>
      <c r="Q241" s="28">
        <v>33.736170229806341</v>
      </c>
    </row>
    <row r="242" spans="16:17" x14ac:dyDescent="0.25">
      <c r="P242" s="9">
        <f t="shared" si="7"/>
        <v>238</v>
      </c>
      <c r="Q242" s="28">
        <v>26.019789470731425</v>
      </c>
    </row>
    <row r="243" spans="16:17" x14ac:dyDescent="0.25">
      <c r="P243" s="9">
        <f t="shared" si="7"/>
        <v>239</v>
      </c>
      <c r="Q243" s="28">
        <v>0</v>
      </c>
    </row>
    <row r="244" spans="16:17" x14ac:dyDescent="0.25">
      <c r="P244" s="9">
        <f t="shared" si="7"/>
        <v>240</v>
      </c>
      <c r="Q244" s="28">
        <v>0</v>
      </c>
    </row>
    <row r="245" spans="16:17" x14ac:dyDescent="0.25">
      <c r="P245" s="9">
        <f t="shared" si="7"/>
        <v>241</v>
      </c>
      <c r="Q245" s="28">
        <v>0</v>
      </c>
    </row>
    <row r="246" spans="16:17" x14ac:dyDescent="0.25">
      <c r="P246" s="9">
        <f t="shared" si="7"/>
        <v>242</v>
      </c>
      <c r="Q246" s="28">
        <v>7.4292223988012509</v>
      </c>
    </row>
    <row r="247" spans="16:17" x14ac:dyDescent="0.25">
      <c r="P247" s="9">
        <f t="shared" si="7"/>
        <v>243</v>
      </c>
      <c r="Q247" s="28">
        <v>0</v>
      </c>
    </row>
    <row r="248" spans="16:17" x14ac:dyDescent="0.25">
      <c r="P248" s="9">
        <f t="shared" si="7"/>
        <v>244</v>
      </c>
      <c r="Q248" s="28">
        <v>0</v>
      </c>
    </row>
    <row r="249" spans="16:17" x14ac:dyDescent="0.25">
      <c r="P249" s="9">
        <f t="shared" si="7"/>
        <v>245</v>
      </c>
      <c r="Q249" s="28">
        <v>1.8855083633595127</v>
      </c>
    </row>
    <row r="250" spans="16:17" x14ac:dyDescent="0.25">
      <c r="P250" s="9">
        <f t="shared" si="7"/>
        <v>246</v>
      </c>
      <c r="Q250" s="28">
        <v>8.6730650817398995</v>
      </c>
    </row>
    <row r="251" spans="16:17" x14ac:dyDescent="0.25">
      <c r="P251" s="9">
        <f t="shared" si="7"/>
        <v>247</v>
      </c>
      <c r="Q251" s="28">
        <v>1.6048889605022318</v>
      </c>
    </row>
    <row r="252" spans="16:17" x14ac:dyDescent="0.25">
      <c r="P252" s="9">
        <f t="shared" si="7"/>
        <v>248</v>
      </c>
      <c r="Q252" s="28">
        <v>0</v>
      </c>
    </row>
    <row r="253" spans="16:17" x14ac:dyDescent="0.25">
      <c r="P253" s="9">
        <f t="shared" si="7"/>
        <v>249</v>
      </c>
      <c r="Q253" s="28">
        <v>0</v>
      </c>
    </row>
    <row r="254" spans="16:17" x14ac:dyDescent="0.25">
      <c r="P254" s="9">
        <f t="shared" si="7"/>
        <v>250</v>
      </c>
      <c r="Q254" s="28">
        <v>7.5717347630341507</v>
      </c>
    </row>
    <row r="255" spans="16:17" x14ac:dyDescent="0.25">
      <c r="P255" s="9">
        <f t="shared" si="7"/>
        <v>251</v>
      </c>
      <c r="Q255" s="28">
        <v>11.539573515099214</v>
      </c>
    </row>
    <row r="256" spans="16:17" x14ac:dyDescent="0.25">
      <c r="P256" s="9">
        <f t="shared" si="7"/>
        <v>252</v>
      </c>
      <c r="Q256" s="28">
        <v>8.6595379831206998</v>
      </c>
    </row>
    <row r="257" spans="16:17" x14ac:dyDescent="0.25">
      <c r="P257" s="9">
        <f t="shared" si="7"/>
        <v>253</v>
      </c>
      <c r="Q257" s="28">
        <v>0</v>
      </c>
    </row>
    <row r="258" spans="16:17" x14ac:dyDescent="0.25">
      <c r="P258" s="9">
        <f t="shared" si="7"/>
        <v>254</v>
      </c>
      <c r="Q258" s="28">
        <v>0</v>
      </c>
    </row>
    <row r="259" spans="16:17" x14ac:dyDescent="0.25">
      <c r="P259" s="9">
        <f t="shared" si="7"/>
        <v>255</v>
      </c>
      <c r="Q259" s="28">
        <v>7.7504674632529627</v>
      </c>
    </row>
    <row r="260" spans="16:17" x14ac:dyDescent="0.25">
      <c r="P260" s="9">
        <f t="shared" si="7"/>
        <v>256</v>
      </c>
      <c r="Q260" s="28">
        <v>0</v>
      </c>
    </row>
    <row r="261" spans="16:17" x14ac:dyDescent="0.25">
      <c r="P261" s="9">
        <f t="shared" si="7"/>
        <v>257</v>
      </c>
      <c r="Q261" s="28">
        <v>0</v>
      </c>
    </row>
    <row r="262" spans="16:17" x14ac:dyDescent="0.25">
      <c r="P262" s="9">
        <f t="shared" si="7"/>
        <v>258</v>
      </c>
      <c r="Q262" s="28">
        <v>0</v>
      </c>
    </row>
    <row r="263" spans="16:17" x14ac:dyDescent="0.25">
      <c r="P263" s="9">
        <f t="shared" ref="P263:P326" si="8">P262+1</f>
        <v>259</v>
      </c>
      <c r="Q263" s="28">
        <v>7.8282549920886098</v>
      </c>
    </row>
    <row r="264" spans="16:17" x14ac:dyDescent="0.25">
      <c r="P264" s="9">
        <f t="shared" si="8"/>
        <v>260</v>
      </c>
      <c r="Q264" s="28">
        <v>0</v>
      </c>
    </row>
    <row r="265" spans="16:17" x14ac:dyDescent="0.25">
      <c r="P265" s="9">
        <f t="shared" si="8"/>
        <v>261</v>
      </c>
      <c r="Q265" s="28">
        <v>0</v>
      </c>
    </row>
    <row r="266" spans="16:17" x14ac:dyDescent="0.25">
      <c r="P266" s="9">
        <f t="shared" si="8"/>
        <v>262</v>
      </c>
      <c r="Q266" s="28">
        <v>0</v>
      </c>
    </row>
    <row r="267" spans="16:17" x14ac:dyDescent="0.25">
      <c r="P267" s="9">
        <f t="shared" si="8"/>
        <v>263</v>
      </c>
      <c r="Q267" s="28">
        <v>18.928777190376348</v>
      </c>
    </row>
    <row r="268" spans="16:17" x14ac:dyDescent="0.25">
      <c r="P268" s="9">
        <f t="shared" si="8"/>
        <v>264</v>
      </c>
      <c r="Q268" s="28">
        <v>25.360150942346568</v>
      </c>
    </row>
    <row r="269" spans="16:17" x14ac:dyDescent="0.25">
      <c r="P269" s="9">
        <f t="shared" si="8"/>
        <v>265</v>
      </c>
      <c r="Q269" s="28">
        <v>5.8438708284743361</v>
      </c>
    </row>
    <row r="270" spans="16:17" x14ac:dyDescent="0.25">
      <c r="P270" s="9">
        <f t="shared" si="8"/>
        <v>266</v>
      </c>
      <c r="Q270" s="28">
        <v>0</v>
      </c>
    </row>
    <row r="271" spans="16:17" x14ac:dyDescent="0.25">
      <c r="P271" s="9">
        <f t="shared" si="8"/>
        <v>267</v>
      </c>
      <c r="Q271" s="28">
        <v>44.144170208464914</v>
      </c>
    </row>
    <row r="272" spans="16:17" x14ac:dyDescent="0.25">
      <c r="P272" s="9">
        <f t="shared" si="8"/>
        <v>268</v>
      </c>
      <c r="Q272" s="28">
        <v>0</v>
      </c>
    </row>
    <row r="273" spans="16:17" x14ac:dyDescent="0.25">
      <c r="P273" s="9">
        <f t="shared" si="8"/>
        <v>269</v>
      </c>
      <c r="Q273" s="28">
        <v>3.1376569731111026</v>
      </c>
    </row>
    <row r="274" spans="16:17" x14ac:dyDescent="0.25">
      <c r="P274" s="9">
        <f t="shared" si="8"/>
        <v>270</v>
      </c>
      <c r="Q274" s="28">
        <v>5.6908061686391438</v>
      </c>
    </row>
    <row r="275" spans="16:17" x14ac:dyDescent="0.25">
      <c r="P275" s="9">
        <f t="shared" si="8"/>
        <v>271</v>
      </c>
      <c r="Q275" s="28">
        <v>0</v>
      </c>
    </row>
    <row r="276" spans="16:17" x14ac:dyDescent="0.25">
      <c r="P276" s="9">
        <f t="shared" si="8"/>
        <v>272</v>
      </c>
      <c r="Q276" s="28">
        <v>18.164468203725839</v>
      </c>
    </row>
    <row r="277" spans="16:17" x14ac:dyDescent="0.25">
      <c r="P277" s="9">
        <f t="shared" si="8"/>
        <v>273</v>
      </c>
      <c r="Q277" s="28">
        <v>21.735517796740631</v>
      </c>
    </row>
    <row r="278" spans="16:17" x14ac:dyDescent="0.25">
      <c r="P278" s="9">
        <f t="shared" si="8"/>
        <v>274</v>
      </c>
      <c r="Q278" s="28">
        <v>14.818050974139899</v>
      </c>
    </row>
    <row r="279" spans="16:17" x14ac:dyDescent="0.25">
      <c r="P279" s="9">
        <f t="shared" si="8"/>
        <v>275</v>
      </c>
      <c r="Q279" s="28">
        <v>13.506315801667798</v>
      </c>
    </row>
    <row r="280" spans="16:17" x14ac:dyDescent="0.25">
      <c r="P280" s="9">
        <f t="shared" si="8"/>
        <v>276</v>
      </c>
      <c r="Q280" s="28">
        <v>16.607603423924594</v>
      </c>
    </row>
    <row r="281" spans="16:17" x14ac:dyDescent="0.25">
      <c r="P281" s="9">
        <f t="shared" si="8"/>
        <v>277</v>
      </c>
      <c r="Q281" s="28">
        <v>0</v>
      </c>
    </row>
    <row r="282" spans="16:17" x14ac:dyDescent="0.25">
      <c r="P282" s="9">
        <f t="shared" si="8"/>
        <v>278</v>
      </c>
      <c r="Q282" s="28">
        <v>0</v>
      </c>
    </row>
    <row r="283" spans="16:17" x14ac:dyDescent="0.25">
      <c r="P283" s="9">
        <f t="shared" si="8"/>
        <v>279</v>
      </c>
      <c r="Q283" s="28">
        <v>3.7337859573149283</v>
      </c>
    </row>
    <row r="284" spans="16:17" x14ac:dyDescent="0.25">
      <c r="P284" s="9">
        <f t="shared" si="8"/>
        <v>280</v>
      </c>
      <c r="Q284" s="28">
        <v>20.369359860149981</v>
      </c>
    </row>
    <row r="285" spans="16:17" x14ac:dyDescent="0.25">
      <c r="P285" s="9">
        <f t="shared" si="8"/>
        <v>281</v>
      </c>
      <c r="Q285" s="28">
        <v>5.7391635248083031</v>
      </c>
    </row>
    <row r="286" spans="16:17" x14ac:dyDescent="0.25">
      <c r="P286" s="9">
        <f t="shared" si="8"/>
        <v>282</v>
      </c>
      <c r="Q286" s="28">
        <v>10.180611987264429</v>
      </c>
    </row>
    <row r="287" spans="16:17" x14ac:dyDescent="0.25">
      <c r="P287" s="9">
        <f t="shared" si="8"/>
        <v>283</v>
      </c>
      <c r="Q287" s="28">
        <v>16.916595214625762</v>
      </c>
    </row>
    <row r="288" spans="16:17" x14ac:dyDescent="0.25">
      <c r="P288" s="9">
        <f t="shared" si="8"/>
        <v>284</v>
      </c>
      <c r="Q288" s="28">
        <v>0</v>
      </c>
    </row>
    <row r="289" spans="16:17" x14ac:dyDescent="0.25">
      <c r="P289" s="9">
        <f t="shared" si="8"/>
        <v>285</v>
      </c>
      <c r="Q289" s="28">
        <v>26.700636124670162</v>
      </c>
    </row>
    <row r="290" spans="16:17" x14ac:dyDescent="0.25">
      <c r="P290" s="9">
        <f t="shared" si="8"/>
        <v>286</v>
      </c>
      <c r="Q290" s="28">
        <v>0</v>
      </c>
    </row>
    <row r="291" spans="16:17" x14ac:dyDescent="0.25">
      <c r="P291" s="9">
        <f t="shared" si="8"/>
        <v>287</v>
      </c>
      <c r="Q291" s="28">
        <v>0</v>
      </c>
    </row>
    <row r="292" spans="16:17" x14ac:dyDescent="0.25">
      <c r="P292" s="9">
        <f t="shared" si="8"/>
        <v>288</v>
      </c>
      <c r="Q292" s="28">
        <v>12.140761582185286</v>
      </c>
    </row>
    <row r="293" spans="16:17" x14ac:dyDescent="0.25">
      <c r="P293" s="9">
        <f t="shared" si="8"/>
        <v>289</v>
      </c>
      <c r="Q293" s="28">
        <v>0</v>
      </c>
    </row>
    <row r="294" spans="16:17" x14ac:dyDescent="0.25">
      <c r="P294" s="9">
        <f t="shared" si="8"/>
        <v>290</v>
      </c>
      <c r="Q294" s="28">
        <v>0</v>
      </c>
    </row>
    <row r="295" spans="16:17" x14ac:dyDescent="0.25">
      <c r="P295" s="9">
        <f t="shared" si="8"/>
        <v>291</v>
      </c>
      <c r="Q295" s="28">
        <v>0</v>
      </c>
    </row>
    <row r="296" spans="16:17" x14ac:dyDescent="0.25">
      <c r="P296" s="9">
        <f t="shared" si="8"/>
        <v>292</v>
      </c>
      <c r="Q296" s="28">
        <v>0.63028077562221796</v>
      </c>
    </row>
    <row r="297" spans="16:17" x14ac:dyDescent="0.25">
      <c r="P297" s="9">
        <f t="shared" si="8"/>
        <v>293</v>
      </c>
      <c r="Q297" s="28">
        <v>0</v>
      </c>
    </row>
    <row r="298" spans="16:17" x14ac:dyDescent="0.25">
      <c r="P298" s="9">
        <f t="shared" si="8"/>
        <v>294</v>
      </c>
      <c r="Q298" s="28">
        <v>0</v>
      </c>
    </row>
    <row r="299" spans="16:17" x14ac:dyDescent="0.25">
      <c r="P299" s="9">
        <f t="shared" si="8"/>
        <v>295</v>
      </c>
      <c r="Q299" s="28">
        <v>4.8886772288091969</v>
      </c>
    </row>
    <row r="300" spans="16:17" x14ac:dyDescent="0.25">
      <c r="P300" s="9">
        <f t="shared" si="8"/>
        <v>296</v>
      </c>
      <c r="Q300" s="28">
        <v>30.857382773160239</v>
      </c>
    </row>
    <row r="301" spans="16:17" x14ac:dyDescent="0.25">
      <c r="P301" s="9">
        <f t="shared" si="8"/>
        <v>297</v>
      </c>
      <c r="Q301" s="28">
        <v>0</v>
      </c>
    </row>
    <row r="302" spans="16:17" x14ac:dyDescent="0.25">
      <c r="P302" s="9">
        <f t="shared" si="8"/>
        <v>298</v>
      </c>
      <c r="Q302" s="28">
        <v>0</v>
      </c>
    </row>
    <row r="303" spans="16:17" x14ac:dyDescent="0.25">
      <c r="P303" s="9">
        <f t="shared" si="8"/>
        <v>299</v>
      </c>
      <c r="Q303" s="28">
        <v>15.086437721055788</v>
      </c>
    </row>
    <row r="304" spans="16:17" x14ac:dyDescent="0.25">
      <c r="P304" s="9">
        <f t="shared" si="8"/>
        <v>300</v>
      </c>
      <c r="Q304" s="28">
        <v>0</v>
      </c>
    </row>
    <row r="305" spans="16:17" x14ac:dyDescent="0.25">
      <c r="P305" s="9">
        <f t="shared" si="8"/>
        <v>301</v>
      </c>
      <c r="Q305" s="28">
        <v>16.752808915542349</v>
      </c>
    </row>
    <row r="306" spans="16:17" x14ac:dyDescent="0.25">
      <c r="P306" s="9">
        <f t="shared" si="8"/>
        <v>302</v>
      </c>
      <c r="Q306" s="28">
        <v>0</v>
      </c>
    </row>
    <row r="307" spans="16:17" x14ac:dyDescent="0.25">
      <c r="P307" s="9">
        <f t="shared" si="8"/>
        <v>303</v>
      </c>
      <c r="Q307" s="28">
        <v>17.777611603310469</v>
      </c>
    </row>
    <row r="308" spans="16:17" x14ac:dyDescent="0.25">
      <c r="P308" s="9">
        <f t="shared" si="8"/>
        <v>304</v>
      </c>
      <c r="Q308" s="28">
        <v>0</v>
      </c>
    </row>
    <row r="309" spans="16:17" x14ac:dyDescent="0.25">
      <c r="P309" s="9">
        <f t="shared" si="8"/>
        <v>305</v>
      </c>
      <c r="Q309" s="28">
        <v>22.514842944570461</v>
      </c>
    </row>
    <row r="310" spans="16:17" x14ac:dyDescent="0.25">
      <c r="P310" s="9">
        <f t="shared" si="8"/>
        <v>306</v>
      </c>
      <c r="Q310" s="28">
        <v>5.1813681801229139</v>
      </c>
    </row>
    <row r="311" spans="16:17" x14ac:dyDescent="0.25">
      <c r="P311" s="9">
        <f t="shared" si="8"/>
        <v>307</v>
      </c>
      <c r="Q311" s="28">
        <v>0</v>
      </c>
    </row>
    <row r="312" spans="16:17" x14ac:dyDescent="0.25">
      <c r="P312" s="9">
        <f t="shared" si="8"/>
        <v>308</v>
      </c>
      <c r="Q312" s="28">
        <v>0</v>
      </c>
    </row>
    <row r="313" spans="16:17" x14ac:dyDescent="0.25">
      <c r="P313" s="9">
        <f t="shared" si="8"/>
        <v>309</v>
      </c>
      <c r="Q313" s="28">
        <v>0</v>
      </c>
    </row>
    <row r="314" spans="16:17" x14ac:dyDescent="0.25">
      <c r="P314" s="9">
        <f t="shared" si="8"/>
        <v>310</v>
      </c>
      <c r="Q314" s="28">
        <v>0</v>
      </c>
    </row>
    <row r="315" spans="16:17" x14ac:dyDescent="0.25">
      <c r="P315" s="9">
        <f t="shared" si="8"/>
        <v>311</v>
      </c>
      <c r="Q315" s="28">
        <v>52.664146314104556</v>
      </c>
    </row>
    <row r="316" spans="16:17" x14ac:dyDescent="0.25">
      <c r="P316" s="9">
        <f t="shared" si="8"/>
        <v>312</v>
      </c>
      <c r="Q316" s="28">
        <v>2.3762660983522785</v>
      </c>
    </row>
    <row r="317" spans="16:17" x14ac:dyDescent="0.25">
      <c r="P317" s="9">
        <f t="shared" si="8"/>
        <v>313</v>
      </c>
      <c r="Q317" s="28">
        <v>5.5213486579187814</v>
      </c>
    </row>
    <row r="318" spans="16:17" x14ac:dyDescent="0.25">
      <c r="P318" s="9">
        <f t="shared" si="8"/>
        <v>314</v>
      </c>
      <c r="Q318" s="28">
        <v>0</v>
      </c>
    </row>
    <row r="319" spans="16:17" x14ac:dyDescent="0.25">
      <c r="P319" s="9">
        <f t="shared" si="8"/>
        <v>315</v>
      </c>
      <c r="Q319" s="28">
        <v>8.679868412762902</v>
      </c>
    </row>
    <row r="320" spans="16:17" x14ac:dyDescent="0.25">
      <c r="P320" s="9">
        <f t="shared" si="8"/>
        <v>316</v>
      </c>
      <c r="Q320" s="28">
        <v>0</v>
      </c>
    </row>
    <row r="321" spans="16:17" x14ac:dyDescent="0.25">
      <c r="P321" s="9">
        <f t="shared" si="8"/>
        <v>317</v>
      </c>
      <c r="Q321" s="28">
        <v>3.0902789544116618</v>
      </c>
    </row>
    <row r="322" spans="16:17" x14ac:dyDescent="0.25">
      <c r="P322" s="9">
        <f t="shared" si="8"/>
        <v>318</v>
      </c>
      <c r="Q322" s="28">
        <v>0</v>
      </c>
    </row>
    <row r="323" spans="16:17" x14ac:dyDescent="0.25">
      <c r="P323" s="9">
        <f t="shared" si="8"/>
        <v>319</v>
      </c>
      <c r="Q323" s="28">
        <v>14.651947411198908</v>
      </c>
    </row>
    <row r="324" spans="16:17" x14ac:dyDescent="0.25">
      <c r="P324" s="9">
        <f t="shared" si="8"/>
        <v>320</v>
      </c>
      <c r="Q324" s="28">
        <v>0</v>
      </c>
    </row>
    <row r="325" spans="16:17" x14ac:dyDescent="0.25">
      <c r="P325" s="9">
        <f t="shared" si="8"/>
        <v>321</v>
      </c>
      <c r="Q325" s="28">
        <v>0</v>
      </c>
    </row>
    <row r="326" spans="16:17" x14ac:dyDescent="0.25">
      <c r="P326" s="9">
        <f t="shared" si="8"/>
        <v>322</v>
      </c>
      <c r="Q326" s="28">
        <v>0</v>
      </c>
    </row>
    <row r="327" spans="16:17" x14ac:dyDescent="0.25">
      <c r="P327" s="9">
        <f t="shared" ref="P327:P390" si="9">P326+1</f>
        <v>323</v>
      </c>
      <c r="Q327" s="28">
        <v>0</v>
      </c>
    </row>
    <row r="328" spans="16:17" x14ac:dyDescent="0.25">
      <c r="P328" s="9">
        <f t="shared" si="9"/>
        <v>324</v>
      </c>
      <c r="Q328" s="28">
        <v>1.6939587389561501</v>
      </c>
    </row>
    <row r="329" spans="16:17" x14ac:dyDescent="0.25">
      <c r="P329" s="9">
        <f t="shared" si="9"/>
        <v>325</v>
      </c>
      <c r="Q329" s="28">
        <v>0</v>
      </c>
    </row>
    <row r="330" spans="16:17" x14ac:dyDescent="0.25">
      <c r="P330" s="9">
        <f t="shared" si="9"/>
        <v>326</v>
      </c>
      <c r="Q330" s="28">
        <v>0</v>
      </c>
    </row>
    <row r="331" spans="16:17" x14ac:dyDescent="0.25">
      <c r="P331" s="9">
        <f t="shared" si="9"/>
        <v>327</v>
      </c>
      <c r="Q331" s="28">
        <v>19.447731272274531</v>
      </c>
    </row>
    <row r="332" spans="16:17" x14ac:dyDescent="0.25">
      <c r="P332" s="9">
        <f t="shared" si="9"/>
        <v>328</v>
      </c>
      <c r="Q332" s="28">
        <v>0</v>
      </c>
    </row>
    <row r="333" spans="16:17" x14ac:dyDescent="0.25">
      <c r="P333" s="9">
        <f t="shared" si="9"/>
        <v>329</v>
      </c>
      <c r="Q333" s="28">
        <v>1.1693003332299834</v>
      </c>
    </row>
    <row r="334" spans="16:17" x14ac:dyDescent="0.25">
      <c r="P334" s="9">
        <f t="shared" si="9"/>
        <v>330</v>
      </c>
      <c r="Q334" s="28">
        <v>2.154425747086401</v>
      </c>
    </row>
    <row r="335" spans="16:17" x14ac:dyDescent="0.25">
      <c r="P335" s="9">
        <f t="shared" si="9"/>
        <v>331</v>
      </c>
      <c r="Q335" s="28">
        <v>0</v>
      </c>
    </row>
    <row r="336" spans="16:17" x14ac:dyDescent="0.25">
      <c r="P336" s="9">
        <f t="shared" si="9"/>
        <v>332</v>
      </c>
      <c r="Q336" s="28">
        <v>0</v>
      </c>
    </row>
    <row r="337" spans="16:17" x14ac:dyDescent="0.25">
      <c r="P337" s="9">
        <f t="shared" si="9"/>
        <v>333</v>
      </c>
      <c r="Q337" s="28">
        <v>0</v>
      </c>
    </row>
    <row r="338" spans="16:17" x14ac:dyDescent="0.25">
      <c r="P338" s="9">
        <f t="shared" si="9"/>
        <v>334</v>
      </c>
      <c r="Q338" s="28">
        <v>1.0296458414808727</v>
      </c>
    </row>
    <row r="339" spans="16:17" x14ac:dyDescent="0.25">
      <c r="P339" s="9">
        <f t="shared" si="9"/>
        <v>335</v>
      </c>
      <c r="Q339" s="28">
        <v>12.739511383588717</v>
      </c>
    </row>
    <row r="340" spans="16:17" x14ac:dyDescent="0.25">
      <c r="P340" s="9">
        <f t="shared" si="9"/>
        <v>336</v>
      </c>
      <c r="Q340" s="28">
        <v>0</v>
      </c>
    </row>
    <row r="341" spans="16:17" x14ac:dyDescent="0.25">
      <c r="P341" s="9">
        <f t="shared" si="9"/>
        <v>337</v>
      </c>
      <c r="Q341" s="28">
        <v>0</v>
      </c>
    </row>
    <row r="342" spans="16:17" x14ac:dyDescent="0.25">
      <c r="P342" s="9">
        <f t="shared" si="9"/>
        <v>338</v>
      </c>
      <c r="Q342" s="28">
        <v>0.77162652781926433</v>
      </c>
    </row>
    <row r="343" spans="16:17" x14ac:dyDescent="0.25">
      <c r="P343" s="9">
        <f t="shared" si="9"/>
        <v>339</v>
      </c>
      <c r="Q343" s="28">
        <v>0</v>
      </c>
    </row>
    <row r="344" spans="16:17" x14ac:dyDescent="0.25">
      <c r="P344" s="9">
        <f t="shared" si="9"/>
        <v>340</v>
      </c>
      <c r="Q344" s="28">
        <v>4.7741070369961305</v>
      </c>
    </row>
    <row r="345" spans="16:17" x14ac:dyDescent="0.25">
      <c r="P345" s="9">
        <f t="shared" si="9"/>
        <v>341</v>
      </c>
      <c r="Q345" s="28">
        <v>28.261178900935711</v>
      </c>
    </row>
    <row r="346" spans="16:17" x14ac:dyDescent="0.25">
      <c r="P346" s="9">
        <f t="shared" si="9"/>
        <v>342</v>
      </c>
      <c r="Q346" s="28">
        <v>0</v>
      </c>
    </row>
    <row r="347" spans="16:17" x14ac:dyDescent="0.25">
      <c r="P347" s="9">
        <f t="shared" si="9"/>
        <v>343</v>
      </c>
      <c r="Q347" s="28">
        <v>0</v>
      </c>
    </row>
    <row r="348" spans="16:17" x14ac:dyDescent="0.25">
      <c r="P348" s="9">
        <f t="shared" si="9"/>
        <v>344</v>
      </c>
      <c r="Q348" s="28">
        <v>0</v>
      </c>
    </row>
    <row r="349" spans="16:17" x14ac:dyDescent="0.25">
      <c r="P349" s="9">
        <f t="shared" si="9"/>
        <v>345</v>
      </c>
      <c r="Q349" s="28">
        <v>22.413385383344963</v>
      </c>
    </row>
    <row r="350" spans="16:17" x14ac:dyDescent="0.25">
      <c r="P350" s="9">
        <f t="shared" si="9"/>
        <v>346</v>
      </c>
      <c r="Q350" s="28">
        <v>0.49314552125580635</v>
      </c>
    </row>
    <row r="351" spans="16:17" x14ac:dyDescent="0.25">
      <c r="P351" s="9">
        <f t="shared" si="9"/>
        <v>347</v>
      </c>
      <c r="Q351" s="28">
        <v>6.1689840400450038</v>
      </c>
    </row>
    <row r="352" spans="16:17" x14ac:dyDescent="0.25">
      <c r="P352" s="9">
        <f t="shared" si="9"/>
        <v>348</v>
      </c>
      <c r="Q352" s="28">
        <v>0</v>
      </c>
    </row>
    <row r="353" spans="16:17" x14ac:dyDescent="0.25">
      <c r="P353" s="9">
        <f t="shared" si="9"/>
        <v>349</v>
      </c>
      <c r="Q353" s="28">
        <v>6.2515122978377695</v>
      </c>
    </row>
    <row r="354" spans="16:17" x14ac:dyDescent="0.25">
      <c r="P354" s="9">
        <f t="shared" si="9"/>
        <v>350</v>
      </c>
      <c r="Q354" s="28">
        <v>0</v>
      </c>
    </row>
    <row r="355" spans="16:17" x14ac:dyDescent="0.25">
      <c r="P355" s="9">
        <f t="shared" si="9"/>
        <v>351</v>
      </c>
      <c r="Q355" s="28">
        <v>31.09439774672995</v>
      </c>
    </row>
    <row r="356" spans="16:17" x14ac:dyDescent="0.25">
      <c r="P356" s="9">
        <f t="shared" si="9"/>
        <v>352</v>
      </c>
      <c r="Q356" s="28">
        <v>17.191556370370282</v>
      </c>
    </row>
    <row r="357" spans="16:17" x14ac:dyDescent="0.25">
      <c r="P357" s="9">
        <f t="shared" si="9"/>
        <v>353</v>
      </c>
      <c r="Q357" s="28">
        <v>2.6192383821608827</v>
      </c>
    </row>
    <row r="358" spans="16:17" x14ac:dyDescent="0.25">
      <c r="P358" s="9">
        <f t="shared" si="9"/>
        <v>354</v>
      </c>
      <c r="Q358" s="28">
        <v>0</v>
      </c>
    </row>
    <row r="359" spans="16:17" x14ac:dyDescent="0.25">
      <c r="P359" s="9">
        <f t="shared" si="9"/>
        <v>355</v>
      </c>
      <c r="Q359" s="28">
        <v>17.074537971175509</v>
      </c>
    </row>
    <row r="360" spans="16:17" x14ac:dyDescent="0.25">
      <c r="P360" s="9">
        <f t="shared" si="9"/>
        <v>356</v>
      </c>
      <c r="Q360" s="28">
        <v>0.76050901305819385</v>
      </c>
    </row>
    <row r="361" spans="16:17" x14ac:dyDescent="0.25">
      <c r="P361" s="9">
        <f t="shared" si="9"/>
        <v>357</v>
      </c>
      <c r="Q361" s="28">
        <v>0</v>
      </c>
    </row>
    <row r="362" spans="16:17" x14ac:dyDescent="0.25">
      <c r="P362" s="9">
        <f t="shared" si="9"/>
        <v>358</v>
      </c>
      <c r="Q362" s="28">
        <v>0</v>
      </c>
    </row>
    <row r="363" spans="16:17" x14ac:dyDescent="0.25">
      <c r="P363" s="9">
        <f t="shared" si="9"/>
        <v>359</v>
      </c>
      <c r="Q363" s="28">
        <v>4.0838706175165278</v>
      </c>
    </row>
    <row r="364" spans="16:17" x14ac:dyDescent="0.25">
      <c r="P364" s="9">
        <f t="shared" si="9"/>
        <v>360</v>
      </c>
      <c r="Q364" s="28">
        <v>0</v>
      </c>
    </row>
    <row r="365" spans="16:17" x14ac:dyDescent="0.25">
      <c r="P365" s="9">
        <f t="shared" si="9"/>
        <v>361</v>
      </c>
      <c r="Q365" s="28">
        <v>0</v>
      </c>
    </row>
    <row r="366" spans="16:17" x14ac:dyDescent="0.25">
      <c r="P366" s="9">
        <f t="shared" si="9"/>
        <v>362</v>
      </c>
      <c r="Q366" s="28">
        <v>17.996130203253365</v>
      </c>
    </row>
    <row r="367" spans="16:17" x14ac:dyDescent="0.25">
      <c r="P367" s="9">
        <f t="shared" si="9"/>
        <v>363</v>
      </c>
      <c r="Q367" s="28">
        <v>30.219734505950886</v>
      </c>
    </row>
    <row r="368" spans="16:17" x14ac:dyDescent="0.25">
      <c r="P368" s="9">
        <f t="shared" si="9"/>
        <v>364</v>
      </c>
      <c r="Q368" s="28">
        <v>18.464984893218407</v>
      </c>
    </row>
    <row r="369" spans="16:17" x14ac:dyDescent="0.25">
      <c r="P369" s="9">
        <f t="shared" si="9"/>
        <v>365</v>
      </c>
      <c r="Q369" s="28">
        <v>10.094254825232301</v>
      </c>
    </row>
    <row r="370" spans="16:17" x14ac:dyDescent="0.25">
      <c r="P370" s="9">
        <f t="shared" si="9"/>
        <v>366</v>
      </c>
      <c r="Q370" s="28">
        <v>0</v>
      </c>
    </row>
    <row r="371" spans="16:17" x14ac:dyDescent="0.25">
      <c r="P371" s="9">
        <f t="shared" si="9"/>
        <v>367</v>
      </c>
      <c r="Q371" s="28">
        <v>1.840011600075796</v>
      </c>
    </row>
    <row r="372" spans="16:17" x14ac:dyDescent="0.25">
      <c r="P372" s="9">
        <f t="shared" si="9"/>
        <v>368</v>
      </c>
      <c r="Q372" s="28">
        <v>2.3972879296752998</v>
      </c>
    </row>
    <row r="373" spans="16:17" x14ac:dyDescent="0.25">
      <c r="P373" s="9">
        <f t="shared" si="9"/>
        <v>369</v>
      </c>
      <c r="Q373" s="28">
        <v>0.57200160892159047</v>
      </c>
    </row>
    <row r="374" spans="16:17" x14ac:dyDescent="0.25">
      <c r="P374" s="9">
        <f t="shared" si="9"/>
        <v>370</v>
      </c>
      <c r="Q374" s="28">
        <v>6.3921494171372011</v>
      </c>
    </row>
    <row r="375" spans="16:17" x14ac:dyDescent="0.25">
      <c r="P375" s="9">
        <f t="shared" si="9"/>
        <v>371</v>
      </c>
      <c r="Q375" s="28">
        <v>0</v>
      </c>
    </row>
    <row r="376" spans="16:17" x14ac:dyDescent="0.25">
      <c r="P376" s="9">
        <f t="shared" si="9"/>
        <v>372</v>
      </c>
      <c r="Q376" s="28">
        <v>0</v>
      </c>
    </row>
    <row r="377" spans="16:17" x14ac:dyDescent="0.25">
      <c r="P377" s="9">
        <f t="shared" si="9"/>
        <v>373</v>
      </c>
      <c r="Q377" s="28">
        <v>0</v>
      </c>
    </row>
    <row r="378" spans="16:17" x14ac:dyDescent="0.25">
      <c r="P378" s="9">
        <f t="shared" si="9"/>
        <v>374</v>
      </c>
      <c r="Q378" s="28">
        <v>0</v>
      </c>
    </row>
    <row r="379" spans="16:17" x14ac:dyDescent="0.25">
      <c r="P379" s="9">
        <f t="shared" si="9"/>
        <v>375</v>
      </c>
      <c r="Q379" s="28">
        <v>0</v>
      </c>
    </row>
    <row r="380" spans="16:17" x14ac:dyDescent="0.25">
      <c r="P380" s="9">
        <f t="shared" si="9"/>
        <v>376</v>
      </c>
      <c r="Q380" s="28">
        <v>0</v>
      </c>
    </row>
    <row r="381" spans="16:17" x14ac:dyDescent="0.25">
      <c r="P381" s="9">
        <f t="shared" si="9"/>
        <v>377</v>
      </c>
      <c r="Q381" s="28">
        <v>0</v>
      </c>
    </row>
    <row r="382" spans="16:17" x14ac:dyDescent="0.25">
      <c r="P382" s="9">
        <f t="shared" si="9"/>
        <v>378</v>
      </c>
      <c r="Q382" s="28">
        <v>10.032920185909964</v>
      </c>
    </row>
    <row r="383" spans="16:17" x14ac:dyDescent="0.25">
      <c r="P383" s="9">
        <f t="shared" si="9"/>
        <v>379</v>
      </c>
      <c r="Q383" s="28">
        <v>0.74567371817702588</v>
      </c>
    </row>
    <row r="384" spans="16:17" x14ac:dyDescent="0.25">
      <c r="P384" s="9">
        <f t="shared" si="9"/>
        <v>380</v>
      </c>
      <c r="Q384" s="28">
        <v>0</v>
      </c>
    </row>
    <row r="385" spans="16:17" x14ac:dyDescent="0.25">
      <c r="P385" s="9">
        <f t="shared" si="9"/>
        <v>381</v>
      </c>
      <c r="Q385" s="28">
        <v>0</v>
      </c>
    </row>
    <row r="386" spans="16:17" x14ac:dyDescent="0.25">
      <c r="P386" s="9">
        <f t="shared" si="9"/>
        <v>382</v>
      </c>
      <c r="Q386" s="28">
        <v>0</v>
      </c>
    </row>
    <row r="387" spans="16:17" x14ac:dyDescent="0.25">
      <c r="P387" s="9">
        <f t="shared" si="9"/>
        <v>383</v>
      </c>
      <c r="Q387" s="28">
        <v>22.770209291207923</v>
      </c>
    </row>
    <row r="388" spans="16:17" x14ac:dyDescent="0.25">
      <c r="P388" s="9">
        <f t="shared" si="9"/>
        <v>384</v>
      </c>
      <c r="Q388" s="28">
        <v>3.3116618394908999</v>
      </c>
    </row>
    <row r="389" spans="16:17" x14ac:dyDescent="0.25">
      <c r="P389" s="9">
        <f t="shared" si="9"/>
        <v>385</v>
      </c>
      <c r="Q389" s="28">
        <v>33.719543674003233</v>
      </c>
    </row>
    <row r="390" spans="16:17" x14ac:dyDescent="0.25">
      <c r="P390" s="9">
        <f t="shared" si="9"/>
        <v>386</v>
      </c>
      <c r="Q390" s="28">
        <v>0</v>
      </c>
    </row>
    <row r="391" spans="16:17" x14ac:dyDescent="0.25">
      <c r="P391" s="9">
        <f t="shared" ref="P391:P454" si="10">P390+1</f>
        <v>387</v>
      </c>
      <c r="Q391" s="28">
        <v>0</v>
      </c>
    </row>
    <row r="392" spans="16:17" x14ac:dyDescent="0.25">
      <c r="P392" s="9">
        <f t="shared" si="10"/>
        <v>388</v>
      </c>
      <c r="Q392" s="28">
        <v>0</v>
      </c>
    </row>
    <row r="393" spans="16:17" x14ac:dyDescent="0.25">
      <c r="P393" s="9">
        <f t="shared" si="10"/>
        <v>389</v>
      </c>
      <c r="Q393" s="28">
        <v>11.448089705008831</v>
      </c>
    </row>
    <row r="394" spans="16:17" x14ac:dyDescent="0.25">
      <c r="P394" s="9">
        <f t="shared" si="10"/>
        <v>390</v>
      </c>
      <c r="Q394" s="28">
        <v>9.7996339777260548</v>
      </c>
    </row>
    <row r="395" spans="16:17" x14ac:dyDescent="0.25">
      <c r="P395" s="9">
        <f t="shared" si="10"/>
        <v>391</v>
      </c>
      <c r="Q395" s="28">
        <v>0</v>
      </c>
    </row>
    <row r="396" spans="16:17" x14ac:dyDescent="0.25">
      <c r="P396" s="9">
        <f t="shared" si="10"/>
        <v>392</v>
      </c>
      <c r="Q396" s="28">
        <v>0</v>
      </c>
    </row>
    <row r="397" spans="16:17" x14ac:dyDescent="0.25">
      <c r="P397" s="9">
        <f t="shared" si="10"/>
        <v>393</v>
      </c>
      <c r="Q397" s="28">
        <v>0</v>
      </c>
    </row>
    <row r="398" spans="16:17" x14ac:dyDescent="0.25">
      <c r="P398" s="9">
        <f t="shared" si="10"/>
        <v>394</v>
      </c>
      <c r="Q398" s="28">
        <v>1.8465908816277359</v>
      </c>
    </row>
    <row r="399" spans="16:17" x14ac:dyDescent="0.25">
      <c r="P399" s="9">
        <f t="shared" si="10"/>
        <v>395</v>
      </c>
      <c r="Q399" s="28">
        <v>0</v>
      </c>
    </row>
    <row r="400" spans="16:17" x14ac:dyDescent="0.25">
      <c r="P400" s="9">
        <f t="shared" si="10"/>
        <v>396</v>
      </c>
      <c r="Q400" s="28">
        <v>0</v>
      </c>
    </row>
    <row r="401" spans="16:17" x14ac:dyDescent="0.25">
      <c r="P401" s="9">
        <f t="shared" si="10"/>
        <v>397</v>
      </c>
      <c r="Q401" s="28">
        <v>5.9163377635773946</v>
      </c>
    </row>
    <row r="402" spans="16:17" x14ac:dyDescent="0.25">
      <c r="P402" s="9">
        <f t="shared" si="10"/>
        <v>398</v>
      </c>
      <c r="Q402" s="28">
        <v>8.0074003744395377</v>
      </c>
    </row>
    <row r="403" spans="16:17" x14ac:dyDescent="0.25">
      <c r="P403" s="9">
        <f t="shared" si="10"/>
        <v>399</v>
      </c>
      <c r="Q403" s="28">
        <v>7.3190599385609056</v>
      </c>
    </row>
    <row r="404" spans="16:17" x14ac:dyDescent="0.25">
      <c r="P404" s="9">
        <f t="shared" si="10"/>
        <v>400</v>
      </c>
      <c r="Q404" s="28">
        <v>0</v>
      </c>
    </row>
    <row r="405" spans="16:17" x14ac:dyDescent="0.25">
      <c r="P405" s="9">
        <f t="shared" si="10"/>
        <v>401</v>
      </c>
      <c r="Q405" s="28">
        <v>0</v>
      </c>
    </row>
    <row r="406" spans="16:17" x14ac:dyDescent="0.25">
      <c r="P406" s="9">
        <f t="shared" si="10"/>
        <v>402</v>
      </c>
      <c r="Q406" s="28">
        <v>0</v>
      </c>
    </row>
    <row r="407" spans="16:17" x14ac:dyDescent="0.25">
      <c r="P407" s="9">
        <f t="shared" si="10"/>
        <v>403</v>
      </c>
      <c r="Q407" s="28">
        <v>0</v>
      </c>
    </row>
    <row r="408" spans="16:17" x14ac:dyDescent="0.25">
      <c r="P408" s="9">
        <f t="shared" si="10"/>
        <v>404</v>
      </c>
      <c r="Q408" s="28">
        <v>0</v>
      </c>
    </row>
    <row r="409" spans="16:17" x14ac:dyDescent="0.25">
      <c r="P409" s="9">
        <f t="shared" si="10"/>
        <v>405</v>
      </c>
      <c r="Q409" s="28">
        <v>28.593728421320701</v>
      </c>
    </row>
    <row r="410" spans="16:17" x14ac:dyDescent="0.25">
      <c r="P410" s="9">
        <f t="shared" si="10"/>
        <v>406</v>
      </c>
      <c r="Q410" s="28">
        <v>13.732076265455099</v>
      </c>
    </row>
    <row r="411" spans="16:17" x14ac:dyDescent="0.25">
      <c r="P411" s="9">
        <f t="shared" si="10"/>
        <v>407</v>
      </c>
      <c r="Q411" s="28">
        <v>0</v>
      </c>
    </row>
    <row r="412" spans="16:17" x14ac:dyDescent="0.25">
      <c r="P412" s="9">
        <f t="shared" si="10"/>
        <v>408</v>
      </c>
      <c r="Q412" s="28">
        <v>36.243144906342188</v>
      </c>
    </row>
    <row r="413" spans="16:17" x14ac:dyDescent="0.25">
      <c r="P413" s="9">
        <f t="shared" si="10"/>
        <v>409</v>
      </c>
      <c r="Q413" s="28">
        <v>0</v>
      </c>
    </row>
    <row r="414" spans="16:17" x14ac:dyDescent="0.25">
      <c r="P414" s="9">
        <f t="shared" si="10"/>
        <v>410</v>
      </c>
      <c r="Q414" s="28">
        <v>20.856299385231548</v>
      </c>
    </row>
    <row r="415" spans="16:17" x14ac:dyDescent="0.25">
      <c r="P415" s="9">
        <f t="shared" si="10"/>
        <v>411</v>
      </c>
      <c r="Q415" s="28">
        <v>9.1760022443897995</v>
      </c>
    </row>
    <row r="416" spans="16:17" x14ac:dyDescent="0.25">
      <c r="P416" s="9">
        <f t="shared" si="10"/>
        <v>412</v>
      </c>
      <c r="Q416" s="28">
        <v>12.015754097093325</v>
      </c>
    </row>
    <row r="417" spans="16:17" x14ac:dyDescent="0.25">
      <c r="P417" s="9">
        <f t="shared" si="10"/>
        <v>413</v>
      </c>
      <c r="Q417" s="28">
        <v>14.54898315656294</v>
      </c>
    </row>
    <row r="418" spans="16:17" x14ac:dyDescent="0.25">
      <c r="P418" s="9">
        <f t="shared" si="10"/>
        <v>414</v>
      </c>
      <c r="Q418" s="28">
        <v>12.319488508745886</v>
      </c>
    </row>
    <row r="419" spans="16:17" x14ac:dyDescent="0.25">
      <c r="P419" s="9">
        <f t="shared" si="10"/>
        <v>415</v>
      </c>
      <c r="Q419" s="28">
        <v>0</v>
      </c>
    </row>
    <row r="420" spans="16:17" x14ac:dyDescent="0.25">
      <c r="P420" s="9">
        <f t="shared" si="10"/>
        <v>416</v>
      </c>
      <c r="Q420" s="28">
        <v>0</v>
      </c>
    </row>
    <row r="421" spans="16:17" x14ac:dyDescent="0.25">
      <c r="P421" s="9">
        <f t="shared" si="10"/>
        <v>417</v>
      </c>
      <c r="Q421" s="28">
        <v>0</v>
      </c>
    </row>
    <row r="422" spans="16:17" x14ac:dyDescent="0.25">
      <c r="P422" s="9">
        <f t="shared" si="10"/>
        <v>418</v>
      </c>
      <c r="Q422" s="28">
        <v>0</v>
      </c>
    </row>
    <row r="423" spans="16:17" x14ac:dyDescent="0.25">
      <c r="P423" s="9">
        <f t="shared" si="10"/>
        <v>419</v>
      </c>
      <c r="Q423" s="28">
        <v>0</v>
      </c>
    </row>
    <row r="424" spans="16:17" x14ac:dyDescent="0.25">
      <c r="P424" s="9">
        <f t="shared" si="10"/>
        <v>420</v>
      </c>
      <c r="Q424" s="28">
        <v>8.879888580238541</v>
      </c>
    </row>
    <row r="425" spans="16:17" x14ac:dyDescent="0.25">
      <c r="P425" s="9">
        <f t="shared" si="10"/>
        <v>421</v>
      </c>
      <c r="Q425" s="28">
        <v>6.3206890497003432</v>
      </c>
    </row>
    <row r="426" spans="16:17" x14ac:dyDescent="0.25">
      <c r="P426" s="9">
        <f t="shared" si="10"/>
        <v>422</v>
      </c>
      <c r="Q426" s="28">
        <v>0</v>
      </c>
    </row>
    <row r="427" spans="16:17" x14ac:dyDescent="0.25">
      <c r="P427" s="9">
        <f t="shared" si="10"/>
        <v>423</v>
      </c>
      <c r="Q427" s="28">
        <v>0</v>
      </c>
    </row>
    <row r="428" spans="16:17" x14ac:dyDescent="0.25">
      <c r="P428" s="9">
        <f t="shared" si="10"/>
        <v>424</v>
      </c>
      <c r="Q428" s="28">
        <v>0</v>
      </c>
    </row>
    <row r="429" spans="16:17" x14ac:dyDescent="0.25">
      <c r="P429" s="9">
        <f t="shared" si="10"/>
        <v>425</v>
      </c>
      <c r="Q429" s="28">
        <v>4.2258124214208932</v>
      </c>
    </row>
    <row r="430" spans="16:17" x14ac:dyDescent="0.25">
      <c r="P430" s="9">
        <f t="shared" si="10"/>
        <v>426</v>
      </c>
      <c r="Q430" s="28">
        <v>11.462635410743029</v>
      </c>
    </row>
    <row r="431" spans="16:17" x14ac:dyDescent="0.25">
      <c r="P431" s="9">
        <f t="shared" si="10"/>
        <v>427</v>
      </c>
      <c r="Q431" s="28">
        <v>1.1600700924823213</v>
      </c>
    </row>
    <row r="432" spans="16:17" x14ac:dyDescent="0.25">
      <c r="P432" s="9">
        <f t="shared" si="10"/>
        <v>428</v>
      </c>
      <c r="Q432" s="28">
        <v>7.2307910038518539</v>
      </c>
    </row>
    <row r="433" spans="16:17" x14ac:dyDescent="0.25">
      <c r="P433" s="9">
        <f t="shared" si="10"/>
        <v>429</v>
      </c>
      <c r="Q433" s="28">
        <v>4.9374651608914748</v>
      </c>
    </row>
    <row r="434" spans="16:17" x14ac:dyDescent="0.25">
      <c r="P434" s="9">
        <f t="shared" si="10"/>
        <v>430</v>
      </c>
      <c r="Q434" s="28">
        <v>3.55959818054568</v>
      </c>
    </row>
    <row r="435" spans="16:17" x14ac:dyDescent="0.25">
      <c r="P435" s="9">
        <f t="shared" si="10"/>
        <v>431</v>
      </c>
      <c r="Q435" s="28">
        <v>0</v>
      </c>
    </row>
    <row r="436" spans="16:17" x14ac:dyDescent="0.25">
      <c r="P436" s="9">
        <f t="shared" si="10"/>
        <v>432</v>
      </c>
      <c r="Q436" s="28">
        <v>0</v>
      </c>
    </row>
    <row r="437" spans="16:17" x14ac:dyDescent="0.25">
      <c r="P437" s="9">
        <f t="shared" si="10"/>
        <v>433</v>
      </c>
      <c r="Q437" s="28">
        <v>0</v>
      </c>
    </row>
    <row r="438" spans="16:17" x14ac:dyDescent="0.25">
      <c r="P438" s="9">
        <f t="shared" si="10"/>
        <v>434</v>
      </c>
      <c r="Q438" s="28">
        <v>14.930603009206951</v>
      </c>
    </row>
    <row r="439" spans="16:17" x14ac:dyDescent="0.25">
      <c r="P439" s="9">
        <f t="shared" si="10"/>
        <v>435</v>
      </c>
      <c r="Q439" s="28">
        <v>9.8483920429429279</v>
      </c>
    </row>
    <row r="440" spans="16:17" x14ac:dyDescent="0.25">
      <c r="P440" s="9">
        <f t="shared" si="10"/>
        <v>436</v>
      </c>
      <c r="Q440" s="28">
        <v>0</v>
      </c>
    </row>
    <row r="441" spans="16:17" x14ac:dyDescent="0.25">
      <c r="P441" s="9">
        <f t="shared" si="10"/>
        <v>437</v>
      </c>
      <c r="Q441" s="28">
        <v>23.394042469185145</v>
      </c>
    </row>
    <row r="442" spans="16:17" x14ac:dyDescent="0.25">
      <c r="P442" s="9">
        <f t="shared" si="10"/>
        <v>438</v>
      </c>
      <c r="Q442" s="28">
        <v>8.2918235943190925</v>
      </c>
    </row>
    <row r="443" spans="16:17" x14ac:dyDescent="0.25">
      <c r="P443" s="9">
        <f t="shared" si="10"/>
        <v>439</v>
      </c>
      <c r="Q443" s="28">
        <v>0</v>
      </c>
    </row>
    <row r="444" spans="16:17" x14ac:dyDescent="0.25">
      <c r="P444" s="9">
        <f t="shared" si="10"/>
        <v>440</v>
      </c>
      <c r="Q444" s="28">
        <v>28.099605960208809</v>
      </c>
    </row>
    <row r="445" spans="16:17" x14ac:dyDescent="0.25">
      <c r="P445" s="9">
        <f t="shared" si="10"/>
        <v>441</v>
      </c>
      <c r="Q445" s="28">
        <v>21.064998304704584</v>
      </c>
    </row>
    <row r="446" spans="16:17" x14ac:dyDescent="0.25">
      <c r="P446" s="9">
        <f t="shared" si="10"/>
        <v>442</v>
      </c>
      <c r="Q446" s="28">
        <v>0</v>
      </c>
    </row>
    <row r="447" spans="16:17" x14ac:dyDescent="0.25">
      <c r="P447" s="9">
        <f t="shared" si="10"/>
        <v>443</v>
      </c>
      <c r="Q447" s="28">
        <v>3.4613971811582585</v>
      </c>
    </row>
    <row r="448" spans="16:17" x14ac:dyDescent="0.25">
      <c r="P448" s="9">
        <f t="shared" si="10"/>
        <v>444</v>
      </c>
      <c r="Q448" s="28">
        <v>4.7277237534707188</v>
      </c>
    </row>
    <row r="449" spans="16:17" x14ac:dyDescent="0.25">
      <c r="P449" s="9">
        <f t="shared" si="10"/>
        <v>445</v>
      </c>
      <c r="Q449" s="28">
        <v>15.615236984844923</v>
      </c>
    </row>
    <row r="450" spans="16:17" x14ac:dyDescent="0.25">
      <c r="P450" s="9">
        <f t="shared" si="10"/>
        <v>446</v>
      </c>
      <c r="Q450" s="28">
        <v>6.0158736052883324</v>
      </c>
    </row>
    <row r="451" spans="16:17" x14ac:dyDescent="0.25">
      <c r="P451" s="9">
        <f t="shared" si="10"/>
        <v>447</v>
      </c>
      <c r="Q451" s="28">
        <v>0</v>
      </c>
    </row>
    <row r="452" spans="16:17" x14ac:dyDescent="0.25">
      <c r="P452" s="9">
        <f t="shared" si="10"/>
        <v>448</v>
      </c>
      <c r="Q452" s="28">
        <v>46.631262327254973</v>
      </c>
    </row>
    <row r="453" spans="16:17" x14ac:dyDescent="0.25">
      <c r="P453" s="9">
        <f t="shared" si="10"/>
        <v>449</v>
      </c>
      <c r="Q453" s="28">
        <v>23.676769746760876</v>
      </c>
    </row>
    <row r="454" spans="16:17" x14ac:dyDescent="0.25">
      <c r="P454" s="9">
        <f t="shared" si="10"/>
        <v>450</v>
      </c>
      <c r="Q454" s="28">
        <v>8.4234241146107269</v>
      </c>
    </row>
    <row r="455" spans="16:17" x14ac:dyDescent="0.25">
      <c r="P455" s="9">
        <f t="shared" ref="P455:P518" si="11">P454+1</f>
        <v>451</v>
      </c>
      <c r="Q455" s="28">
        <v>8.1709412718453827</v>
      </c>
    </row>
    <row r="456" spans="16:17" x14ac:dyDescent="0.25">
      <c r="P456" s="9">
        <f t="shared" si="11"/>
        <v>452</v>
      </c>
      <c r="Q456" s="28">
        <v>0</v>
      </c>
    </row>
    <row r="457" spans="16:17" x14ac:dyDescent="0.25">
      <c r="P457" s="9">
        <f t="shared" si="11"/>
        <v>453</v>
      </c>
      <c r="Q457" s="28">
        <v>14.050189997633685</v>
      </c>
    </row>
    <row r="458" spans="16:17" x14ac:dyDescent="0.25">
      <c r="P458" s="9">
        <f t="shared" si="11"/>
        <v>454</v>
      </c>
      <c r="Q458" s="28">
        <v>12.644891141859938</v>
      </c>
    </row>
    <row r="459" spans="16:17" x14ac:dyDescent="0.25">
      <c r="P459" s="9">
        <f t="shared" si="11"/>
        <v>455</v>
      </c>
      <c r="Q459" s="28">
        <v>6.5145565113034696</v>
      </c>
    </row>
    <row r="460" spans="16:17" x14ac:dyDescent="0.25">
      <c r="P460" s="9">
        <f t="shared" si="11"/>
        <v>456</v>
      </c>
      <c r="Q460" s="28">
        <v>0</v>
      </c>
    </row>
    <row r="461" spans="16:17" x14ac:dyDescent="0.25">
      <c r="P461" s="9">
        <f t="shared" si="11"/>
        <v>457</v>
      </c>
      <c r="Q461" s="28">
        <v>4.0316722187560936</v>
      </c>
    </row>
    <row r="462" spans="16:17" x14ac:dyDescent="0.25">
      <c r="P462" s="9">
        <f t="shared" si="11"/>
        <v>458</v>
      </c>
      <c r="Q462" s="28">
        <v>2.2886023937652427</v>
      </c>
    </row>
    <row r="463" spans="16:17" x14ac:dyDescent="0.25">
      <c r="P463" s="9">
        <f t="shared" si="11"/>
        <v>459</v>
      </c>
      <c r="Q463" s="28">
        <v>1.2793230893742091</v>
      </c>
    </row>
    <row r="464" spans="16:17" x14ac:dyDescent="0.25">
      <c r="P464" s="9">
        <f t="shared" si="11"/>
        <v>460</v>
      </c>
      <c r="Q464" s="28">
        <v>0</v>
      </c>
    </row>
    <row r="465" spans="16:17" x14ac:dyDescent="0.25">
      <c r="P465" s="9">
        <f t="shared" si="11"/>
        <v>461</v>
      </c>
      <c r="Q465" s="28">
        <v>0</v>
      </c>
    </row>
    <row r="466" spans="16:17" x14ac:dyDescent="0.25">
      <c r="P466" s="9">
        <f t="shared" si="11"/>
        <v>462</v>
      </c>
      <c r="Q466" s="28">
        <v>1.9870242080477469</v>
      </c>
    </row>
    <row r="467" spans="16:17" x14ac:dyDescent="0.25">
      <c r="P467" s="9">
        <f t="shared" si="11"/>
        <v>463</v>
      </c>
      <c r="Q467" s="28">
        <v>4.3949948155549263</v>
      </c>
    </row>
    <row r="468" spans="16:17" x14ac:dyDescent="0.25">
      <c r="P468" s="9">
        <f t="shared" si="11"/>
        <v>464</v>
      </c>
      <c r="Q468" s="28">
        <v>4.0403932383133334</v>
      </c>
    </row>
    <row r="469" spans="16:17" x14ac:dyDescent="0.25">
      <c r="P469" s="9">
        <f t="shared" si="11"/>
        <v>465</v>
      </c>
      <c r="Q469" s="28">
        <v>13.157328058355285</v>
      </c>
    </row>
    <row r="470" spans="16:17" x14ac:dyDescent="0.25">
      <c r="P470" s="9">
        <f t="shared" si="11"/>
        <v>466</v>
      </c>
      <c r="Q470" s="28">
        <v>0</v>
      </c>
    </row>
    <row r="471" spans="16:17" x14ac:dyDescent="0.25">
      <c r="P471" s="9">
        <f t="shared" si="11"/>
        <v>467</v>
      </c>
      <c r="Q471" s="28">
        <v>2.41844695190137</v>
      </c>
    </row>
    <row r="472" spans="16:17" x14ac:dyDescent="0.25">
      <c r="P472" s="9">
        <f t="shared" si="11"/>
        <v>468</v>
      </c>
      <c r="Q472" s="28">
        <v>0</v>
      </c>
    </row>
    <row r="473" spans="16:17" x14ac:dyDescent="0.25">
      <c r="P473" s="9">
        <f t="shared" si="11"/>
        <v>469</v>
      </c>
      <c r="Q473" s="28">
        <v>15.457953320129805</v>
      </c>
    </row>
    <row r="474" spans="16:17" x14ac:dyDescent="0.25">
      <c r="P474" s="9">
        <f t="shared" si="11"/>
        <v>470</v>
      </c>
      <c r="Q474" s="28">
        <v>6.7590145102654606</v>
      </c>
    </row>
    <row r="475" spans="16:17" x14ac:dyDescent="0.25">
      <c r="P475" s="9">
        <f t="shared" si="11"/>
        <v>471</v>
      </c>
      <c r="Q475" s="28">
        <v>3.7936151885390776</v>
      </c>
    </row>
    <row r="476" spans="16:17" x14ac:dyDescent="0.25">
      <c r="P476" s="9">
        <f t="shared" si="11"/>
        <v>472</v>
      </c>
      <c r="Q476" s="28">
        <v>0</v>
      </c>
    </row>
    <row r="477" spans="16:17" x14ac:dyDescent="0.25">
      <c r="P477" s="9">
        <f t="shared" si="11"/>
        <v>473</v>
      </c>
      <c r="Q477" s="28">
        <v>0</v>
      </c>
    </row>
    <row r="478" spans="16:17" x14ac:dyDescent="0.25">
      <c r="P478" s="9">
        <f t="shared" si="11"/>
        <v>474</v>
      </c>
      <c r="Q478" s="28">
        <v>0</v>
      </c>
    </row>
    <row r="479" spans="16:17" x14ac:dyDescent="0.25">
      <c r="P479" s="9">
        <f t="shared" si="11"/>
        <v>475</v>
      </c>
      <c r="Q479" s="28">
        <v>0</v>
      </c>
    </row>
    <row r="480" spans="16:17" x14ac:dyDescent="0.25">
      <c r="P480" s="9">
        <f t="shared" si="11"/>
        <v>476</v>
      </c>
      <c r="Q480" s="28">
        <v>9.7626155878644116</v>
      </c>
    </row>
    <row r="481" spans="16:17" x14ac:dyDescent="0.25">
      <c r="P481" s="9">
        <f t="shared" si="11"/>
        <v>477</v>
      </c>
      <c r="Q481" s="28">
        <v>25.197397709848616</v>
      </c>
    </row>
    <row r="482" spans="16:17" x14ac:dyDescent="0.25">
      <c r="P482" s="9">
        <f t="shared" si="11"/>
        <v>478</v>
      </c>
      <c r="Q482" s="28">
        <v>27.837682296193869</v>
      </c>
    </row>
    <row r="483" spans="16:17" x14ac:dyDescent="0.25">
      <c r="P483" s="9">
        <f t="shared" si="11"/>
        <v>479</v>
      </c>
      <c r="Q483" s="28">
        <v>10.835463275375353</v>
      </c>
    </row>
    <row r="484" spans="16:17" x14ac:dyDescent="0.25">
      <c r="P484" s="9">
        <f t="shared" si="11"/>
        <v>480</v>
      </c>
      <c r="Q484" s="28">
        <v>0</v>
      </c>
    </row>
    <row r="485" spans="16:17" x14ac:dyDescent="0.25">
      <c r="P485" s="9">
        <f t="shared" si="11"/>
        <v>481</v>
      </c>
      <c r="Q485" s="28">
        <v>16.73973706382532</v>
      </c>
    </row>
    <row r="486" spans="16:17" x14ac:dyDescent="0.25">
      <c r="P486" s="9">
        <f t="shared" si="11"/>
        <v>482</v>
      </c>
      <c r="Q486" s="28">
        <v>1.343931535540855</v>
      </c>
    </row>
    <row r="487" spans="16:17" x14ac:dyDescent="0.25">
      <c r="P487" s="9">
        <f t="shared" si="11"/>
        <v>483</v>
      </c>
      <c r="Q487" s="28">
        <v>1.790919236947818</v>
      </c>
    </row>
    <row r="488" spans="16:17" x14ac:dyDescent="0.25">
      <c r="P488" s="9">
        <f t="shared" si="11"/>
        <v>484</v>
      </c>
      <c r="Q488" s="28">
        <v>0</v>
      </c>
    </row>
    <row r="489" spans="16:17" x14ac:dyDescent="0.25">
      <c r="P489" s="9">
        <f t="shared" si="11"/>
        <v>485</v>
      </c>
      <c r="Q489" s="28">
        <v>3.6133947316722144</v>
      </c>
    </row>
    <row r="490" spans="16:17" x14ac:dyDescent="0.25">
      <c r="P490" s="9">
        <f t="shared" si="11"/>
        <v>486</v>
      </c>
      <c r="Q490" s="28">
        <v>0</v>
      </c>
    </row>
    <row r="491" spans="16:17" x14ac:dyDescent="0.25">
      <c r="P491" s="9">
        <f t="shared" si="11"/>
        <v>487</v>
      </c>
      <c r="Q491" s="28">
        <v>3.2465209872735024</v>
      </c>
    </row>
    <row r="492" spans="16:17" x14ac:dyDescent="0.25">
      <c r="P492" s="9">
        <f t="shared" si="11"/>
        <v>488</v>
      </c>
      <c r="Q492" s="28">
        <v>0</v>
      </c>
    </row>
    <row r="493" spans="16:17" x14ac:dyDescent="0.25">
      <c r="P493" s="9">
        <f t="shared" si="11"/>
        <v>489</v>
      </c>
      <c r="Q493" s="28">
        <v>11.869078772002007</v>
      </c>
    </row>
    <row r="494" spans="16:17" x14ac:dyDescent="0.25">
      <c r="P494" s="9">
        <f t="shared" si="11"/>
        <v>490</v>
      </c>
      <c r="Q494" s="28">
        <v>0</v>
      </c>
    </row>
    <row r="495" spans="16:17" x14ac:dyDescent="0.25">
      <c r="P495" s="9">
        <f t="shared" si="11"/>
        <v>491</v>
      </c>
      <c r="Q495" s="28">
        <v>0</v>
      </c>
    </row>
    <row r="496" spans="16:17" x14ac:dyDescent="0.25">
      <c r="P496" s="9">
        <f t="shared" si="11"/>
        <v>492</v>
      </c>
      <c r="Q496" s="28">
        <v>11.153729039085887</v>
      </c>
    </row>
    <row r="497" spans="16:17" x14ac:dyDescent="0.25">
      <c r="P497" s="9">
        <f t="shared" si="11"/>
        <v>493</v>
      </c>
      <c r="Q497" s="28">
        <v>11.095014348851485</v>
      </c>
    </row>
    <row r="498" spans="16:17" x14ac:dyDescent="0.25">
      <c r="P498" s="9">
        <f t="shared" si="11"/>
        <v>494</v>
      </c>
      <c r="Q498" s="28">
        <v>0</v>
      </c>
    </row>
    <row r="499" spans="16:17" x14ac:dyDescent="0.25">
      <c r="P499" s="9">
        <f t="shared" si="11"/>
        <v>495</v>
      </c>
      <c r="Q499" s="28">
        <v>8.2950029037364654</v>
      </c>
    </row>
    <row r="500" spans="16:17" x14ac:dyDescent="0.25">
      <c r="P500" s="9">
        <f t="shared" si="11"/>
        <v>496</v>
      </c>
      <c r="Q500" s="28">
        <v>0</v>
      </c>
    </row>
    <row r="501" spans="16:17" x14ac:dyDescent="0.25">
      <c r="P501" s="9">
        <f t="shared" si="11"/>
        <v>497</v>
      </c>
      <c r="Q501" s="28">
        <v>19.831552418134766</v>
      </c>
    </row>
    <row r="502" spans="16:17" x14ac:dyDescent="0.25">
      <c r="P502" s="9">
        <f t="shared" si="11"/>
        <v>498</v>
      </c>
      <c r="Q502" s="28">
        <v>3.8331433227714928</v>
      </c>
    </row>
    <row r="503" spans="16:17" x14ac:dyDescent="0.25">
      <c r="P503" s="9">
        <f t="shared" si="11"/>
        <v>499</v>
      </c>
      <c r="Q503" s="28">
        <v>18.418148447947349</v>
      </c>
    </row>
    <row r="504" spans="16:17" x14ac:dyDescent="0.25">
      <c r="P504" s="9">
        <f t="shared" si="11"/>
        <v>500</v>
      </c>
      <c r="Q504" s="28">
        <v>0</v>
      </c>
    </row>
    <row r="505" spans="16:17" x14ac:dyDescent="0.25">
      <c r="P505" s="9">
        <f t="shared" si="11"/>
        <v>501</v>
      </c>
      <c r="Q505" s="28">
        <v>2.8438927772721616</v>
      </c>
    </row>
    <row r="506" spans="16:17" x14ac:dyDescent="0.25">
      <c r="P506" s="9">
        <f t="shared" si="11"/>
        <v>502</v>
      </c>
      <c r="Q506" s="28">
        <v>0</v>
      </c>
    </row>
    <row r="507" spans="16:17" x14ac:dyDescent="0.25">
      <c r="P507" s="9">
        <f t="shared" si="11"/>
        <v>503</v>
      </c>
      <c r="Q507" s="28">
        <v>0</v>
      </c>
    </row>
    <row r="508" spans="16:17" x14ac:dyDescent="0.25">
      <c r="P508" s="9">
        <f t="shared" si="11"/>
        <v>504</v>
      </c>
      <c r="Q508" s="28">
        <v>19.15311903027062</v>
      </c>
    </row>
    <row r="509" spans="16:17" x14ac:dyDescent="0.25">
      <c r="P509" s="9">
        <f t="shared" si="11"/>
        <v>505</v>
      </c>
      <c r="Q509" s="28">
        <v>0</v>
      </c>
    </row>
    <row r="510" spans="16:17" x14ac:dyDescent="0.25">
      <c r="P510" s="9">
        <f t="shared" si="11"/>
        <v>506</v>
      </c>
      <c r="Q510" s="28">
        <v>0</v>
      </c>
    </row>
    <row r="511" spans="16:17" x14ac:dyDescent="0.25">
      <c r="P511" s="9">
        <f t="shared" si="11"/>
        <v>507</v>
      </c>
      <c r="Q511" s="28">
        <v>51.900125870696137</v>
      </c>
    </row>
    <row r="512" spans="16:17" x14ac:dyDescent="0.25">
      <c r="P512" s="9">
        <f t="shared" si="11"/>
        <v>508</v>
      </c>
      <c r="Q512" s="28">
        <v>0</v>
      </c>
    </row>
    <row r="513" spans="16:17" x14ac:dyDescent="0.25">
      <c r="P513" s="9">
        <f t="shared" si="11"/>
        <v>509</v>
      </c>
      <c r="Q513" s="28">
        <v>26.260585532112543</v>
      </c>
    </row>
    <row r="514" spans="16:17" x14ac:dyDescent="0.25">
      <c r="P514" s="9">
        <f t="shared" si="11"/>
        <v>510</v>
      </c>
      <c r="Q514" s="28">
        <v>0</v>
      </c>
    </row>
    <row r="515" spans="16:17" x14ac:dyDescent="0.25">
      <c r="P515" s="9">
        <f t="shared" si="11"/>
        <v>511</v>
      </c>
      <c r="Q515" s="28">
        <v>34.039626850035866</v>
      </c>
    </row>
    <row r="516" spans="16:17" x14ac:dyDescent="0.25">
      <c r="P516" s="9">
        <f t="shared" si="11"/>
        <v>512</v>
      </c>
      <c r="Q516" s="28">
        <v>0</v>
      </c>
    </row>
    <row r="517" spans="16:17" x14ac:dyDescent="0.25">
      <c r="P517" s="9">
        <f t="shared" si="11"/>
        <v>513</v>
      </c>
      <c r="Q517" s="28">
        <v>4.1706937788069549</v>
      </c>
    </row>
    <row r="518" spans="16:17" x14ac:dyDescent="0.25">
      <c r="P518" s="9">
        <f t="shared" si="11"/>
        <v>514</v>
      </c>
      <c r="Q518" s="28">
        <v>0</v>
      </c>
    </row>
    <row r="519" spans="16:17" x14ac:dyDescent="0.25">
      <c r="P519" s="9">
        <f t="shared" ref="P519:P582" si="12">P518+1</f>
        <v>515</v>
      </c>
      <c r="Q519" s="28">
        <v>6.2177033112809603</v>
      </c>
    </row>
    <row r="520" spans="16:17" x14ac:dyDescent="0.25">
      <c r="P520" s="9">
        <f t="shared" si="12"/>
        <v>516</v>
      </c>
      <c r="Q520" s="28">
        <v>0</v>
      </c>
    </row>
    <row r="521" spans="16:17" x14ac:dyDescent="0.25">
      <c r="P521" s="9">
        <f t="shared" si="12"/>
        <v>517</v>
      </c>
      <c r="Q521" s="28">
        <v>21.945830720318387</v>
      </c>
    </row>
    <row r="522" spans="16:17" x14ac:dyDescent="0.25">
      <c r="P522" s="9">
        <f t="shared" si="12"/>
        <v>518</v>
      </c>
      <c r="Q522" s="28">
        <v>0</v>
      </c>
    </row>
    <row r="523" spans="16:17" x14ac:dyDescent="0.25">
      <c r="P523" s="9">
        <f t="shared" si="12"/>
        <v>519</v>
      </c>
      <c r="Q523" s="28">
        <v>16.86489168792281</v>
      </c>
    </row>
    <row r="524" spans="16:17" x14ac:dyDescent="0.25">
      <c r="P524" s="9">
        <f t="shared" si="12"/>
        <v>520</v>
      </c>
      <c r="Q524" s="28">
        <v>7.9491317076969938</v>
      </c>
    </row>
    <row r="525" spans="16:17" x14ac:dyDescent="0.25">
      <c r="P525" s="9">
        <f t="shared" si="12"/>
        <v>521</v>
      </c>
      <c r="Q525" s="28">
        <v>0</v>
      </c>
    </row>
    <row r="526" spans="16:17" x14ac:dyDescent="0.25">
      <c r="P526" s="9">
        <f t="shared" si="12"/>
        <v>522</v>
      </c>
      <c r="Q526" s="28">
        <v>5.5459245249964555</v>
      </c>
    </row>
    <row r="527" spans="16:17" x14ac:dyDescent="0.25">
      <c r="P527" s="9">
        <f t="shared" si="12"/>
        <v>523</v>
      </c>
      <c r="Q527" s="28">
        <v>0</v>
      </c>
    </row>
    <row r="528" spans="16:17" x14ac:dyDescent="0.25">
      <c r="P528" s="9">
        <f t="shared" si="12"/>
        <v>524</v>
      </c>
      <c r="Q528" s="28">
        <v>11.954345065643258</v>
      </c>
    </row>
    <row r="529" spans="16:17" x14ac:dyDescent="0.25">
      <c r="P529" s="9">
        <f t="shared" si="12"/>
        <v>525</v>
      </c>
      <c r="Q529" s="28">
        <v>1.4647829162147601</v>
      </c>
    </row>
    <row r="530" spans="16:17" x14ac:dyDescent="0.25">
      <c r="P530" s="9">
        <f t="shared" si="12"/>
        <v>526</v>
      </c>
      <c r="Q530" s="28">
        <v>9.1764536972667763</v>
      </c>
    </row>
    <row r="531" spans="16:17" x14ac:dyDescent="0.25">
      <c r="P531" s="9">
        <f t="shared" si="12"/>
        <v>527</v>
      </c>
      <c r="Q531" s="28">
        <v>0</v>
      </c>
    </row>
    <row r="532" spans="16:17" x14ac:dyDescent="0.25">
      <c r="P532" s="9">
        <f t="shared" si="12"/>
        <v>528</v>
      </c>
      <c r="Q532" s="28">
        <v>6.5209280181848808</v>
      </c>
    </row>
    <row r="533" spans="16:17" x14ac:dyDescent="0.25">
      <c r="P533" s="9">
        <f t="shared" si="12"/>
        <v>529</v>
      </c>
      <c r="Q533" s="28">
        <v>0</v>
      </c>
    </row>
    <row r="534" spans="16:17" x14ac:dyDescent="0.25">
      <c r="P534" s="9">
        <f t="shared" si="12"/>
        <v>530</v>
      </c>
      <c r="Q534" s="28">
        <v>0</v>
      </c>
    </row>
    <row r="535" spans="16:17" x14ac:dyDescent="0.25">
      <c r="P535" s="9">
        <f t="shared" si="12"/>
        <v>531</v>
      </c>
      <c r="Q535" s="28">
        <v>17.503363752123111</v>
      </c>
    </row>
    <row r="536" spans="16:17" x14ac:dyDescent="0.25">
      <c r="P536" s="9">
        <f t="shared" si="12"/>
        <v>532</v>
      </c>
      <c r="Q536" s="28">
        <v>38.947949544837734</v>
      </c>
    </row>
    <row r="537" spans="16:17" x14ac:dyDescent="0.25">
      <c r="P537" s="9">
        <f t="shared" si="12"/>
        <v>533</v>
      </c>
      <c r="Q537" s="28">
        <v>0</v>
      </c>
    </row>
    <row r="538" spans="16:17" x14ac:dyDescent="0.25">
      <c r="P538" s="9">
        <f t="shared" si="12"/>
        <v>534</v>
      </c>
      <c r="Q538" s="28">
        <v>0</v>
      </c>
    </row>
    <row r="539" spans="16:17" x14ac:dyDescent="0.25">
      <c r="P539" s="9">
        <f t="shared" si="12"/>
        <v>535</v>
      </c>
      <c r="Q539" s="28">
        <v>5.5704138910075738</v>
      </c>
    </row>
    <row r="540" spans="16:17" x14ac:dyDescent="0.25">
      <c r="P540" s="9">
        <f t="shared" si="12"/>
        <v>536</v>
      </c>
      <c r="Q540" s="28">
        <v>6.3579898409495845</v>
      </c>
    </row>
    <row r="541" spans="16:17" x14ac:dyDescent="0.25">
      <c r="P541" s="9">
        <f t="shared" si="12"/>
        <v>537</v>
      </c>
      <c r="Q541" s="28">
        <v>4.3225894134218787</v>
      </c>
    </row>
    <row r="542" spans="16:17" x14ac:dyDescent="0.25">
      <c r="P542" s="9">
        <f t="shared" si="12"/>
        <v>538</v>
      </c>
      <c r="Q542" s="28">
        <v>1.6664973252370459</v>
      </c>
    </row>
    <row r="543" spans="16:17" x14ac:dyDescent="0.25">
      <c r="P543" s="9">
        <f t="shared" si="12"/>
        <v>539</v>
      </c>
      <c r="Q543" s="28">
        <v>4.5756798591583721</v>
      </c>
    </row>
    <row r="544" spans="16:17" x14ac:dyDescent="0.25">
      <c r="P544" s="9">
        <f t="shared" si="12"/>
        <v>540</v>
      </c>
      <c r="Q544" s="28">
        <v>1.2849389133124356</v>
      </c>
    </row>
    <row r="545" spans="16:17" x14ac:dyDescent="0.25">
      <c r="P545" s="9">
        <f t="shared" si="12"/>
        <v>541</v>
      </c>
      <c r="Q545" s="28">
        <v>0</v>
      </c>
    </row>
    <row r="546" spans="16:17" x14ac:dyDescent="0.25">
      <c r="P546" s="9">
        <f t="shared" si="12"/>
        <v>542</v>
      </c>
      <c r="Q546" s="28">
        <v>9.5840661557736393</v>
      </c>
    </row>
    <row r="547" spans="16:17" x14ac:dyDescent="0.25">
      <c r="P547" s="9">
        <f t="shared" si="12"/>
        <v>543</v>
      </c>
      <c r="Q547" s="28">
        <v>2.4822341688596397</v>
      </c>
    </row>
    <row r="548" spans="16:17" x14ac:dyDescent="0.25">
      <c r="P548" s="9">
        <f t="shared" si="12"/>
        <v>544</v>
      </c>
      <c r="Q548" s="28">
        <v>0</v>
      </c>
    </row>
    <row r="549" spans="16:17" x14ac:dyDescent="0.25">
      <c r="P549" s="9">
        <f t="shared" si="12"/>
        <v>545</v>
      </c>
      <c r="Q549" s="28">
        <v>8.2698018435317433</v>
      </c>
    </row>
    <row r="550" spans="16:17" x14ac:dyDescent="0.25">
      <c r="P550" s="9">
        <f t="shared" si="12"/>
        <v>546</v>
      </c>
      <c r="Q550" s="28">
        <v>0</v>
      </c>
    </row>
    <row r="551" spans="16:17" x14ac:dyDescent="0.25">
      <c r="P551" s="9">
        <f t="shared" si="12"/>
        <v>547</v>
      </c>
      <c r="Q551" s="28">
        <v>26.213953592811418</v>
      </c>
    </row>
    <row r="552" spans="16:17" x14ac:dyDescent="0.25">
      <c r="P552" s="9">
        <f t="shared" si="12"/>
        <v>548</v>
      </c>
      <c r="Q552" s="28">
        <v>23.617363291067321</v>
      </c>
    </row>
    <row r="553" spans="16:17" x14ac:dyDescent="0.25">
      <c r="P553" s="9">
        <f t="shared" si="12"/>
        <v>549</v>
      </c>
      <c r="Q553" s="28">
        <v>0</v>
      </c>
    </row>
    <row r="554" spans="16:17" x14ac:dyDescent="0.25">
      <c r="P554" s="9">
        <f t="shared" si="12"/>
        <v>550</v>
      </c>
      <c r="Q554" s="28">
        <v>0</v>
      </c>
    </row>
    <row r="555" spans="16:17" x14ac:dyDescent="0.25">
      <c r="P555" s="9">
        <f t="shared" si="12"/>
        <v>551</v>
      </c>
      <c r="Q555" s="28">
        <v>38.024573676683318</v>
      </c>
    </row>
    <row r="556" spans="16:17" x14ac:dyDescent="0.25">
      <c r="P556" s="9">
        <f t="shared" si="12"/>
        <v>552</v>
      </c>
      <c r="Q556" s="28">
        <v>0</v>
      </c>
    </row>
    <row r="557" spans="16:17" x14ac:dyDescent="0.25">
      <c r="P557" s="9">
        <f t="shared" si="12"/>
        <v>553</v>
      </c>
      <c r="Q557" s="28">
        <v>8.2214334018705433</v>
      </c>
    </row>
    <row r="558" spans="16:17" x14ac:dyDescent="0.25">
      <c r="P558" s="9">
        <f t="shared" si="12"/>
        <v>554</v>
      </c>
      <c r="Q558" s="28">
        <v>29.372161288601667</v>
      </c>
    </row>
    <row r="559" spans="16:17" x14ac:dyDescent="0.25">
      <c r="P559" s="9">
        <f t="shared" si="12"/>
        <v>555</v>
      </c>
      <c r="Q559" s="28">
        <v>25.634144437771123</v>
      </c>
    </row>
    <row r="560" spans="16:17" x14ac:dyDescent="0.25">
      <c r="P560" s="9">
        <f t="shared" si="12"/>
        <v>556</v>
      </c>
      <c r="Q560" s="28">
        <v>5.2101438933118267</v>
      </c>
    </row>
    <row r="561" spans="16:17" x14ac:dyDescent="0.25">
      <c r="P561" s="9">
        <f t="shared" si="12"/>
        <v>557</v>
      </c>
      <c r="Q561" s="28">
        <v>0</v>
      </c>
    </row>
    <row r="562" spans="16:17" x14ac:dyDescent="0.25">
      <c r="P562" s="9">
        <f t="shared" si="12"/>
        <v>558</v>
      </c>
      <c r="Q562" s="28">
        <v>3.1181843474516269</v>
      </c>
    </row>
    <row r="563" spans="16:17" x14ac:dyDescent="0.25">
      <c r="P563" s="9">
        <f t="shared" si="12"/>
        <v>559</v>
      </c>
      <c r="Q563" s="28">
        <v>10.479829522511833</v>
      </c>
    </row>
    <row r="564" spans="16:17" x14ac:dyDescent="0.25">
      <c r="P564" s="9">
        <f t="shared" si="12"/>
        <v>560</v>
      </c>
      <c r="Q564" s="28">
        <v>7.6122165795533565</v>
      </c>
    </row>
    <row r="565" spans="16:17" x14ac:dyDescent="0.25">
      <c r="P565" s="9">
        <f t="shared" si="12"/>
        <v>561</v>
      </c>
      <c r="Q565" s="28">
        <v>18.736663988075861</v>
      </c>
    </row>
    <row r="566" spans="16:17" x14ac:dyDescent="0.25">
      <c r="P566" s="9">
        <f t="shared" si="12"/>
        <v>562</v>
      </c>
      <c r="Q566" s="28">
        <v>0</v>
      </c>
    </row>
    <row r="567" spans="16:17" x14ac:dyDescent="0.25">
      <c r="P567" s="9">
        <f t="shared" si="12"/>
        <v>563</v>
      </c>
      <c r="Q567" s="28">
        <v>0</v>
      </c>
    </row>
    <row r="568" spans="16:17" x14ac:dyDescent="0.25">
      <c r="P568" s="9">
        <f t="shared" si="12"/>
        <v>564</v>
      </c>
      <c r="Q568" s="28">
        <v>13.480104285572711</v>
      </c>
    </row>
    <row r="569" spans="16:17" x14ac:dyDescent="0.25">
      <c r="P569" s="9">
        <f t="shared" si="12"/>
        <v>565</v>
      </c>
      <c r="Q569" s="28">
        <v>0</v>
      </c>
    </row>
    <row r="570" spans="16:17" x14ac:dyDescent="0.25">
      <c r="P570" s="9">
        <f t="shared" si="12"/>
        <v>566</v>
      </c>
      <c r="Q570" s="28">
        <v>18.262827009657766</v>
      </c>
    </row>
    <row r="571" spans="16:17" x14ac:dyDescent="0.25">
      <c r="P571" s="9">
        <f t="shared" si="12"/>
        <v>567</v>
      </c>
      <c r="Q571" s="28">
        <v>2.538404490792086</v>
      </c>
    </row>
    <row r="572" spans="16:17" x14ac:dyDescent="0.25">
      <c r="P572" s="9">
        <f t="shared" si="12"/>
        <v>568</v>
      </c>
      <c r="Q572" s="28">
        <v>0</v>
      </c>
    </row>
    <row r="573" spans="16:17" x14ac:dyDescent="0.25">
      <c r="P573" s="9">
        <f t="shared" si="12"/>
        <v>569</v>
      </c>
      <c r="Q573" s="28">
        <v>8.2226832033097885</v>
      </c>
    </row>
    <row r="574" spans="16:17" x14ac:dyDescent="0.25">
      <c r="P574" s="9">
        <f t="shared" si="12"/>
        <v>570</v>
      </c>
      <c r="Q574" s="28">
        <v>0</v>
      </c>
    </row>
    <row r="575" spans="16:17" x14ac:dyDescent="0.25">
      <c r="P575" s="9">
        <f t="shared" si="12"/>
        <v>571</v>
      </c>
      <c r="Q575" s="28">
        <v>0</v>
      </c>
    </row>
    <row r="576" spans="16:17" x14ac:dyDescent="0.25">
      <c r="P576" s="9">
        <f t="shared" si="12"/>
        <v>572</v>
      </c>
      <c r="Q576" s="28">
        <v>20.354704104416889</v>
      </c>
    </row>
    <row r="577" spans="16:17" x14ac:dyDescent="0.25">
      <c r="P577" s="9">
        <f t="shared" si="12"/>
        <v>573</v>
      </c>
      <c r="Q577" s="28">
        <v>0</v>
      </c>
    </row>
    <row r="578" spans="16:17" x14ac:dyDescent="0.25">
      <c r="P578" s="9">
        <f t="shared" si="12"/>
        <v>574</v>
      </c>
      <c r="Q578" s="28">
        <v>7.9126200052967146</v>
      </c>
    </row>
    <row r="579" spans="16:17" x14ac:dyDescent="0.25">
      <c r="P579" s="9">
        <f t="shared" si="12"/>
        <v>575</v>
      </c>
      <c r="Q579" s="28">
        <v>8.5228493633762543</v>
      </c>
    </row>
    <row r="580" spans="16:17" x14ac:dyDescent="0.25">
      <c r="P580" s="9">
        <f t="shared" si="12"/>
        <v>576</v>
      </c>
      <c r="Q580" s="28">
        <v>22.589467806250088</v>
      </c>
    </row>
    <row r="581" spans="16:17" x14ac:dyDescent="0.25">
      <c r="P581" s="9">
        <f t="shared" si="12"/>
        <v>577</v>
      </c>
      <c r="Q581" s="28">
        <v>7.3315916827922667</v>
      </c>
    </row>
    <row r="582" spans="16:17" x14ac:dyDescent="0.25">
      <c r="P582" s="9">
        <f t="shared" si="12"/>
        <v>578</v>
      </c>
      <c r="Q582" s="28">
        <v>0</v>
      </c>
    </row>
    <row r="583" spans="16:17" x14ac:dyDescent="0.25">
      <c r="P583" s="9">
        <f t="shared" ref="P583:P646" si="13">P582+1</f>
        <v>579</v>
      </c>
      <c r="Q583" s="28">
        <v>11.34131019140883</v>
      </c>
    </row>
    <row r="584" spans="16:17" x14ac:dyDescent="0.25">
      <c r="P584" s="9">
        <f t="shared" si="13"/>
        <v>580</v>
      </c>
      <c r="Q584" s="28">
        <v>4.1089986385446124</v>
      </c>
    </row>
    <row r="585" spans="16:17" x14ac:dyDescent="0.25">
      <c r="P585" s="9">
        <f t="shared" si="13"/>
        <v>581</v>
      </c>
      <c r="Q585" s="28">
        <v>9.7544088439791494</v>
      </c>
    </row>
    <row r="586" spans="16:17" x14ac:dyDescent="0.25">
      <c r="P586" s="9">
        <f t="shared" si="13"/>
        <v>582</v>
      </c>
      <c r="Q586" s="28">
        <v>10.953703653718186</v>
      </c>
    </row>
    <row r="587" spans="16:17" x14ac:dyDescent="0.25">
      <c r="P587" s="9">
        <f t="shared" si="13"/>
        <v>583</v>
      </c>
      <c r="Q587" s="28">
        <v>0</v>
      </c>
    </row>
    <row r="588" spans="16:17" x14ac:dyDescent="0.25">
      <c r="P588" s="9">
        <f t="shared" si="13"/>
        <v>584</v>
      </c>
      <c r="Q588" s="28">
        <v>0</v>
      </c>
    </row>
    <row r="589" spans="16:17" x14ac:dyDescent="0.25">
      <c r="P589" s="9">
        <f t="shared" si="13"/>
        <v>585</v>
      </c>
      <c r="Q589" s="28">
        <v>20.415879591845293</v>
      </c>
    </row>
    <row r="590" spans="16:17" x14ac:dyDescent="0.25">
      <c r="P590" s="9">
        <f t="shared" si="13"/>
        <v>586</v>
      </c>
      <c r="Q590" s="28">
        <v>27.224287403060433</v>
      </c>
    </row>
    <row r="591" spans="16:17" x14ac:dyDescent="0.25">
      <c r="P591" s="9">
        <f t="shared" si="13"/>
        <v>587</v>
      </c>
      <c r="Q591" s="28">
        <v>1.8257969042088937</v>
      </c>
    </row>
    <row r="592" spans="16:17" x14ac:dyDescent="0.25">
      <c r="P592" s="9">
        <f t="shared" si="13"/>
        <v>588</v>
      </c>
      <c r="Q592" s="28">
        <v>0</v>
      </c>
    </row>
    <row r="593" spans="16:17" x14ac:dyDescent="0.25">
      <c r="P593" s="9">
        <f t="shared" si="13"/>
        <v>589</v>
      </c>
      <c r="Q593" s="28">
        <v>9.9058201263372663</v>
      </c>
    </row>
    <row r="594" spans="16:17" x14ac:dyDescent="0.25">
      <c r="P594" s="9">
        <f t="shared" si="13"/>
        <v>590</v>
      </c>
      <c r="Q594" s="28">
        <v>7.3626481803550563</v>
      </c>
    </row>
    <row r="595" spans="16:17" x14ac:dyDescent="0.25">
      <c r="P595" s="9">
        <f t="shared" si="13"/>
        <v>591</v>
      </c>
      <c r="Q595" s="28">
        <v>0</v>
      </c>
    </row>
    <row r="596" spans="16:17" x14ac:dyDescent="0.25">
      <c r="P596" s="9">
        <f t="shared" si="13"/>
        <v>592</v>
      </c>
      <c r="Q596" s="28">
        <v>0</v>
      </c>
    </row>
    <row r="597" spans="16:17" x14ac:dyDescent="0.25">
      <c r="P597" s="9">
        <f t="shared" si="13"/>
        <v>593</v>
      </c>
      <c r="Q597" s="28">
        <v>0</v>
      </c>
    </row>
    <row r="598" spans="16:17" x14ac:dyDescent="0.25">
      <c r="P598" s="9">
        <f t="shared" si="13"/>
        <v>594</v>
      </c>
      <c r="Q598" s="28">
        <v>0</v>
      </c>
    </row>
    <row r="599" spans="16:17" x14ac:dyDescent="0.25">
      <c r="P599" s="9">
        <f t="shared" si="13"/>
        <v>595</v>
      </c>
      <c r="Q599" s="28">
        <v>0</v>
      </c>
    </row>
    <row r="600" spans="16:17" x14ac:dyDescent="0.25">
      <c r="P600" s="9">
        <f t="shared" si="13"/>
        <v>596</v>
      </c>
      <c r="Q600" s="28">
        <v>15.842448111480962</v>
      </c>
    </row>
    <row r="601" spans="16:17" x14ac:dyDescent="0.25">
      <c r="P601" s="9">
        <f t="shared" si="13"/>
        <v>597</v>
      </c>
      <c r="Q601" s="28">
        <v>5.6956711818611634</v>
      </c>
    </row>
    <row r="602" spans="16:17" x14ac:dyDescent="0.25">
      <c r="P602" s="9">
        <f t="shared" si="13"/>
        <v>598</v>
      </c>
      <c r="Q602" s="28">
        <v>0</v>
      </c>
    </row>
    <row r="603" spans="16:17" x14ac:dyDescent="0.25">
      <c r="P603" s="9">
        <f t="shared" si="13"/>
        <v>599</v>
      </c>
      <c r="Q603" s="28">
        <v>20.603575936268804</v>
      </c>
    </row>
    <row r="604" spans="16:17" x14ac:dyDescent="0.25">
      <c r="P604" s="9">
        <f t="shared" si="13"/>
        <v>600</v>
      </c>
      <c r="Q604" s="28">
        <v>0</v>
      </c>
    </row>
    <row r="605" spans="16:17" x14ac:dyDescent="0.25">
      <c r="P605" s="9">
        <f t="shared" si="13"/>
        <v>601</v>
      </c>
      <c r="Q605" s="28">
        <v>2.521953585038502</v>
      </c>
    </row>
    <row r="606" spans="16:17" x14ac:dyDescent="0.25">
      <c r="P606" s="9">
        <f t="shared" si="13"/>
        <v>602</v>
      </c>
      <c r="Q606" s="28">
        <v>9.6723794857891559</v>
      </c>
    </row>
    <row r="607" spans="16:17" x14ac:dyDescent="0.25">
      <c r="P607" s="9">
        <f t="shared" si="13"/>
        <v>603</v>
      </c>
      <c r="Q607" s="28">
        <v>9.2159758683100623</v>
      </c>
    </row>
    <row r="608" spans="16:17" x14ac:dyDescent="0.25">
      <c r="P608" s="9">
        <f t="shared" si="13"/>
        <v>604</v>
      </c>
      <c r="Q608" s="28">
        <v>0</v>
      </c>
    </row>
    <row r="609" spans="16:17" x14ac:dyDescent="0.25">
      <c r="P609" s="9">
        <f t="shared" si="13"/>
        <v>605</v>
      </c>
      <c r="Q609" s="28">
        <v>5.7613059874214851</v>
      </c>
    </row>
    <row r="610" spans="16:17" x14ac:dyDescent="0.25">
      <c r="P610" s="9">
        <f t="shared" si="13"/>
        <v>606</v>
      </c>
      <c r="Q610" s="28">
        <v>10.943057564059199</v>
      </c>
    </row>
    <row r="611" spans="16:17" x14ac:dyDescent="0.25">
      <c r="P611" s="9">
        <f t="shared" si="13"/>
        <v>607</v>
      </c>
      <c r="Q611" s="28">
        <v>1.1745125881940304</v>
      </c>
    </row>
    <row r="612" spans="16:17" x14ac:dyDescent="0.25">
      <c r="P612" s="9">
        <f t="shared" si="13"/>
        <v>608</v>
      </c>
      <c r="Q612" s="28">
        <v>0</v>
      </c>
    </row>
    <row r="613" spans="16:17" x14ac:dyDescent="0.25">
      <c r="P613" s="9">
        <f t="shared" si="13"/>
        <v>609</v>
      </c>
      <c r="Q613" s="28">
        <v>0</v>
      </c>
    </row>
    <row r="614" spans="16:17" x14ac:dyDescent="0.25">
      <c r="P614" s="9">
        <f t="shared" si="13"/>
        <v>610</v>
      </c>
      <c r="Q614" s="28">
        <v>10.408429367223665</v>
      </c>
    </row>
    <row r="615" spans="16:17" x14ac:dyDescent="0.25">
      <c r="P615" s="9">
        <f t="shared" si="13"/>
        <v>611</v>
      </c>
      <c r="Q615" s="28">
        <v>3.5523537647112877</v>
      </c>
    </row>
    <row r="616" spans="16:17" x14ac:dyDescent="0.25">
      <c r="P616" s="9">
        <f t="shared" si="13"/>
        <v>612</v>
      </c>
      <c r="Q616" s="28">
        <v>3.0786615527709169</v>
      </c>
    </row>
    <row r="617" spans="16:17" x14ac:dyDescent="0.25">
      <c r="P617" s="9">
        <f t="shared" si="13"/>
        <v>613</v>
      </c>
      <c r="Q617" s="28">
        <v>2.6077480469789132</v>
      </c>
    </row>
    <row r="618" spans="16:17" x14ac:dyDescent="0.25">
      <c r="P618" s="9">
        <f t="shared" si="13"/>
        <v>614</v>
      </c>
      <c r="Q618" s="28">
        <v>0</v>
      </c>
    </row>
    <row r="619" spans="16:17" x14ac:dyDescent="0.25">
      <c r="P619" s="9">
        <f t="shared" si="13"/>
        <v>615</v>
      </c>
      <c r="Q619" s="28">
        <v>0</v>
      </c>
    </row>
    <row r="620" spans="16:17" x14ac:dyDescent="0.25">
      <c r="P620" s="9">
        <f t="shared" si="13"/>
        <v>616</v>
      </c>
      <c r="Q620" s="28">
        <v>27.130596292097195</v>
      </c>
    </row>
    <row r="621" spans="16:17" x14ac:dyDescent="0.25">
      <c r="P621" s="9">
        <f t="shared" si="13"/>
        <v>617</v>
      </c>
      <c r="Q621" s="28">
        <v>0</v>
      </c>
    </row>
    <row r="622" spans="16:17" x14ac:dyDescent="0.25">
      <c r="P622" s="9">
        <f t="shared" si="13"/>
        <v>618</v>
      </c>
      <c r="Q622" s="28">
        <v>7.4282946971312853</v>
      </c>
    </row>
    <row r="623" spans="16:17" x14ac:dyDescent="0.25">
      <c r="P623" s="9">
        <f t="shared" si="13"/>
        <v>619</v>
      </c>
      <c r="Q623" s="28">
        <v>0</v>
      </c>
    </row>
    <row r="624" spans="16:17" x14ac:dyDescent="0.25">
      <c r="P624" s="9">
        <f t="shared" si="13"/>
        <v>620</v>
      </c>
      <c r="Q624" s="28">
        <v>0</v>
      </c>
    </row>
    <row r="625" spans="16:17" x14ac:dyDescent="0.25">
      <c r="P625" s="9">
        <f t="shared" si="13"/>
        <v>621</v>
      </c>
      <c r="Q625" s="28">
        <v>8.2106936077870269</v>
      </c>
    </row>
    <row r="626" spans="16:17" x14ac:dyDescent="0.25">
      <c r="P626" s="9">
        <f t="shared" si="13"/>
        <v>622</v>
      </c>
      <c r="Q626" s="28">
        <v>0</v>
      </c>
    </row>
    <row r="627" spans="16:17" x14ac:dyDescent="0.25">
      <c r="P627" s="9">
        <f t="shared" si="13"/>
        <v>623</v>
      </c>
      <c r="Q627" s="28">
        <v>9.4579813322783597</v>
      </c>
    </row>
    <row r="628" spans="16:17" x14ac:dyDescent="0.25">
      <c r="P628" s="9">
        <f t="shared" si="13"/>
        <v>624</v>
      </c>
      <c r="Q628" s="28">
        <v>0</v>
      </c>
    </row>
    <row r="629" spans="16:17" x14ac:dyDescent="0.25">
      <c r="P629" s="9">
        <f t="shared" si="13"/>
        <v>625</v>
      </c>
      <c r="Q629" s="28">
        <v>0</v>
      </c>
    </row>
    <row r="630" spans="16:17" x14ac:dyDescent="0.25">
      <c r="P630" s="9">
        <f t="shared" si="13"/>
        <v>626</v>
      </c>
      <c r="Q630" s="28">
        <v>0</v>
      </c>
    </row>
    <row r="631" spans="16:17" x14ac:dyDescent="0.25">
      <c r="P631" s="9">
        <f t="shared" si="13"/>
        <v>627</v>
      </c>
      <c r="Q631" s="28">
        <v>31.346919103189656</v>
      </c>
    </row>
    <row r="632" spans="16:17" x14ac:dyDescent="0.25">
      <c r="P632" s="9">
        <f t="shared" si="13"/>
        <v>628</v>
      </c>
      <c r="Q632" s="28">
        <v>0</v>
      </c>
    </row>
    <row r="633" spans="16:17" x14ac:dyDescent="0.25">
      <c r="P633" s="9">
        <f t="shared" si="13"/>
        <v>629</v>
      </c>
      <c r="Q633" s="28">
        <v>0</v>
      </c>
    </row>
    <row r="634" spans="16:17" x14ac:dyDescent="0.25">
      <c r="P634" s="9">
        <f t="shared" si="13"/>
        <v>630</v>
      </c>
      <c r="Q634" s="28">
        <v>0</v>
      </c>
    </row>
    <row r="635" spans="16:17" x14ac:dyDescent="0.25">
      <c r="P635" s="9">
        <f t="shared" si="13"/>
        <v>631</v>
      </c>
      <c r="Q635" s="28">
        <v>32.147989690335343</v>
      </c>
    </row>
    <row r="636" spans="16:17" x14ac:dyDescent="0.25">
      <c r="P636" s="9">
        <f t="shared" si="13"/>
        <v>632</v>
      </c>
      <c r="Q636" s="28">
        <v>0</v>
      </c>
    </row>
    <row r="637" spans="16:17" x14ac:dyDescent="0.25">
      <c r="P637" s="9">
        <f t="shared" si="13"/>
        <v>633</v>
      </c>
      <c r="Q637" s="28">
        <v>37.719643350741521</v>
      </c>
    </row>
    <row r="638" spans="16:17" x14ac:dyDescent="0.25">
      <c r="P638" s="9">
        <f t="shared" si="13"/>
        <v>634</v>
      </c>
      <c r="Q638" s="28">
        <v>26.646556473222702</v>
      </c>
    </row>
    <row r="639" spans="16:17" x14ac:dyDescent="0.25">
      <c r="P639" s="9">
        <f t="shared" si="13"/>
        <v>635</v>
      </c>
      <c r="Q639" s="28">
        <v>15.304209471295009</v>
      </c>
    </row>
    <row r="640" spans="16:17" x14ac:dyDescent="0.25">
      <c r="P640" s="9">
        <f t="shared" si="13"/>
        <v>636</v>
      </c>
      <c r="Q640" s="28">
        <v>0</v>
      </c>
    </row>
    <row r="641" spans="16:17" x14ac:dyDescent="0.25">
      <c r="P641" s="9">
        <f t="shared" si="13"/>
        <v>637</v>
      </c>
      <c r="Q641" s="28">
        <v>0</v>
      </c>
    </row>
    <row r="642" spans="16:17" x14ac:dyDescent="0.25">
      <c r="P642" s="9">
        <f t="shared" si="13"/>
        <v>638</v>
      </c>
      <c r="Q642" s="28">
        <v>0</v>
      </c>
    </row>
    <row r="643" spans="16:17" x14ac:dyDescent="0.25">
      <c r="P643" s="9">
        <f t="shared" si="13"/>
        <v>639</v>
      </c>
      <c r="Q643" s="28">
        <v>0</v>
      </c>
    </row>
    <row r="644" spans="16:17" x14ac:dyDescent="0.25">
      <c r="P644" s="9">
        <f t="shared" si="13"/>
        <v>640</v>
      </c>
      <c r="Q644" s="28">
        <v>4.0569927833685906</v>
      </c>
    </row>
    <row r="645" spans="16:17" x14ac:dyDescent="0.25">
      <c r="P645" s="9">
        <f t="shared" si="13"/>
        <v>641</v>
      </c>
      <c r="Q645" s="28">
        <v>4.4676573092483061</v>
      </c>
    </row>
    <row r="646" spans="16:17" x14ac:dyDescent="0.25">
      <c r="P646" s="9">
        <f t="shared" si="13"/>
        <v>642</v>
      </c>
      <c r="Q646" s="28">
        <v>38.49579188628946</v>
      </c>
    </row>
    <row r="647" spans="16:17" x14ac:dyDescent="0.25">
      <c r="P647" s="9">
        <f t="shared" ref="P647:P710" si="14">P646+1</f>
        <v>643</v>
      </c>
      <c r="Q647" s="28">
        <v>1.3502495353327166</v>
      </c>
    </row>
    <row r="648" spans="16:17" x14ac:dyDescent="0.25">
      <c r="P648" s="9">
        <f t="shared" si="14"/>
        <v>644</v>
      </c>
      <c r="Q648" s="28">
        <v>0.53947526608077923</v>
      </c>
    </row>
    <row r="649" spans="16:17" x14ac:dyDescent="0.25">
      <c r="P649" s="9">
        <f t="shared" si="14"/>
        <v>645</v>
      </c>
      <c r="Q649" s="28">
        <v>13.327896448724299</v>
      </c>
    </row>
    <row r="650" spans="16:17" x14ac:dyDescent="0.25">
      <c r="P650" s="9">
        <f t="shared" si="14"/>
        <v>646</v>
      </c>
      <c r="Q650" s="28">
        <v>13.810375001839768</v>
      </c>
    </row>
    <row r="651" spans="16:17" x14ac:dyDescent="0.25">
      <c r="P651" s="9">
        <f t="shared" si="14"/>
        <v>647</v>
      </c>
      <c r="Q651" s="28">
        <v>0</v>
      </c>
    </row>
    <row r="652" spans="16:17" x14ac:dyDescent="0.25">
      <c r="P652" s="9">
        <f t="shared" si="14"/>
        <v>648</v>
      </c>
      <c r="Q652" s="28">
        <v>20.496001041814356</v>
      </c>
    </row>
    <row r="653" spans="16:17" x14ac:dyDescent="0.25">
      <c r="P653" s="9">
        <f t="shared" si="14"/>
        <v>649</v>
      </c>
      <c r="Q653" s="28">
        <v>7.3987587923657019</v>
      </c>
    </row>
    <row r="654" spans="16:17" x14ac:dyDescent="0.25">
      <c r="P654" s="9">
        <f t="shared" si="14"/>
        <v>650</v>
      </c>
      <c r="Q654" s="28">
        <v>4.1784165874507337</v>
      </c>
    </row>
    <row r="655" spans="16:17" x14ac:dyDescent="0.25">
      <c r="P655" s="9">
        <f t="shared" si="14"/>
        <v>651</v>
      </c>
      <c r="Q655" s="28">
        <v>7.1889821519457779</v>
      </c>
    </row>
    <row r="656" spans="16:17" x14ac:dyDescent="0.25">
      <c r="P656" s="9">
        <f t="shared" si="14"/>
        <v>652</v>
      </c>
      <c r="Q656" s="28">
        <v>5.0987656218104087</v>
      </c>
    </row>
    <row r="657" spans="16:17" x14ac:dyDescent="0.25">
      <c r="P657" s="9">
        <f t="shared" si="14"/>
        <v>653</v>
      </c>
      <c r="Q657" s="28">
        <v>3.808552823593327</v>
      </c>
    </row>
    <row r="658" spans="16:17" x14ac:dyDescent="0.25">
      <c r="P658" s="9">
        <f t="shared" si="14"/>
        <v>654</v>
      </c>
      <c r="Q658" s="28">
        <v>0</v>
      </c>
    </row>
    <row r="659" spans="16:17" x14ac:dyDescent="0.25">
      <c r="P659" s="9">
        <f t="shared" si="14"/>
        <v>655</v>
      </c>
      <c r="Q659" s="28">
        <v>2.0483143137587048</v>
      </c>
    </row>
    <row r="660" spans="16:17" x14ac:dyDescent="0.25">
      <c r="P660" s="9">
        <f t="shared" si="14"/>
        <v>656</v>
      </c>
      <c r="Q660" s="28">
        <v>0</v>
      </c>
    </row>
    <row r="661" spans="16:17" x14ac:dyDescent="0.25">
      <c r="P661" s="9">
        <f t="shared" si="14"/>
        <v>657</v>
      </c>
      <c r="Q661" s="28">
        <v>0</v>
      </c>
    </row>
    <row r="662" spans="16:17" x14ac:dyDescent="0.25">
      <c r="P662" s="9">
        <f t="shared" si="14"/>
        <v>658</v>
      </c>
      <c r="Q662" s="28">
        <v>8.2903904886820232</v>
      </c>
    </row>
    <row r="663" spans="16:17" x14ac:dyDescent="0.25">
      <c r="P663" s="9">
        <f t="shared" si="14"/>
        <v>659</v>
      </c>
      <c r="Q663" s="28">
        <v>12.918364244652102</v>
      </c>
    </row>
    <row r="664" spans="16:17" x14ac:dyDescent="0.25">
      <c r="P664" s="9">
        <f t="shared" si="14"/>
        <v>660</v>
      </c>
      <c r="Q664" s="28">
        <v>0</v>
      </c>
    </row>
    <row r="665" spans="16:17" x14ac:dyDescent="0.25">
      <c r="P665" s="9">
        <f t="shared" si="14"/>
        <v>661</v>
      </c>
      <c r="Q665" s="28">
        <v>21.002660901502473</v>
      </c>
    </row>
    <row r="666" spans="16:17" x14ac:dyDescent="0.25">
      <c r="P666" s="9">
        <f t="shared" si="14"/>
        <v>662</v>
      </c>
      <c r="Q666" s="28">
        <v>1.0804776470030866</v>
      </c>
    </row>
    <row r="667" spans="16:17" x14ac:dyDescent="0.25">
      <c r="P667" s="9">
        <f t="shared" si="14"/>
        <v>663</v>
      </c>
      <c r="Q667" s="28">
        <v>0</v>
      </c>
    </row>
    <row r="668" spans="16:17" x14ac:dyDescent="0.25">
      <c r="P668" s="9">
        <f t="shared" si="14"/>
        <v>664</v>
      </c>
      <c r="Q668" s="28">
        <v>8.5389704311688828</v>
      </c>
    </row>
    <row r="669" spans="16:17" x14ac:dyDescent="0.25">
      <c r="P669" s="9">
        <f t="shared" si="14"/>
        <v>665</v>
      </c>
      <c r="Q669" s="28">
        <v>7.6141067660076152</v>
      </c>
    </row>
    <row r="670" spans="16:17" x14ac:dyDescent="0.25">
      <c r="P670" s="9">
        <f t="shared" si="14"/>
        <v>666</v>
      </c>
      <c r="Q670" s="28">
        <v>11.667841419959736</v>
      </c>
    </row>
    <row r="671" spans="16:17" x14ac:dyDescent="0.25">
      <c r="P671" s="9">
        <f t="shared" si="14"/>
        <v>667</v>
      </c>
      <c r="Q671" s="28">
        <v>0</v>
      </c>
    </row>
    <row r="672" spans="16:17" x14ac:dyDescent="0.25">
      <c r="P672" s="9">
        <f t="shared" si="14"/>
        <v>668</v>
      </c>
      <c r="Q672" s="28">
        <v>0</v>
      </c>
    </row>
    <row r="673" spans="16:17" x14ac:dyDescent="0.25">
      <c r="P673" s="9">
        <f t="shared" si="14"/>
        <v>669</v>
      </c>
      <c r="Q673" s="28">
        <v>0.3868566380567609</v>
      </c>
    </row>
    <row r="674" spans="16:17" x14ac:dyDescent="0.25">
      <c r="P674" s="9">
        <f t="shared" si="14"/>
        <v>670</v>
      </c>
      <c r="Q674" s="28">
        <v>38.490399453132909</v>
      </c>
    </row>
    <row r="675" spans="16:17" x14ac:dyDescent="0.25">
      <c r="P675" s="9">
        <f t="shared" si="14"/>
        <v>671</v>
      </c>
      <c r="Q675" s="28">
        <v>12.351292507802667</v>
      </c>
    </row>
    <row r="676" spans="16:17" x14ac:dyDescent="0.25">
      <c r="P676" s="9">
        <f t="shared" si="14"/>
        <v>672</v>
      </c>
      <c r="Q676" s="28">
        <v>0</v>
      </c>
    </row>
    <row r="677" spans="16:17" x14ac:dyDescent="0.25">
      <c r="P677" s="9">
        <f t="shared" si="14"/>
        <v>673</v>
      </c>
      <c r="Q677" s="28">
        <v>21.448703331738812</v>
      </c>
    </row>
    <row r="678" spans="16:17" x14ac:dyDescent="0.25">
      <c r="P678" s="9">
        <f t="shared" si="14"/>
        <v>674</v>
      </c>
      <c r="Q678" s="28">
        <v>0</v>
      </c>
    </row>
    <row r="679" spans="16:17" x14ac:dyDescent="0.25">
      <c r="P679" s="9">
        <f t="shared" si="14"/>
        <v>675</v>
      </c>
      <c r="Q679" s="28">
        <v>0</v>
      </c>
    </row>
    <row r="680" spans="16:17" x14ac:dyDescent="0.25">
      <c r="P680" s="9">
        <f t="shared" si="14"/>
        <v>676</v>
      </c>
      <c r="Q680" s="28">
        <v>0</v>
      </c>
    </row>
    <row r="681" spans="16:17" x14ac:dyDescent="0.25">
      <c r="P681" s="9">
        <f t="shared" si="14"/>
        <v>677</v>
      </c>
      <c r="Q681" s="28">
        <v>11.421508920717303</v>
      </c>
    </row>
    <row r="682" spans="16:17" x14ac:dyDescent="0.25">
      <c r="P682" s="9">
        <f t="shared" si="14"/>
        <v>678</v>
      </c>
      <c r="Q682" s="28">
        <v>0</v>
      </c>
    </row>
    <row r="683" spans="16:17" x14ac:dyDescent="0.25">
      <c r="P683" s="9">
        <f t="shared" si="14"/>
        <v>679</v>
      </c>
      <c r="Q683" s="28">
        <v>7.9836715995886509</v>
      </c>
    </row>
    <row r="684" spans="16:17" x14ac:dyDescent="0.25">
      <c r="P684" s="9">
        <f t="shared" si="14"/>
        <v>680</v>
      </c>
      <c r="Q684" s="28">
        <v>0</v>
      </c>
    </row>
    <row r="685" spans="16:17" x14ac:dyDescent="0.25">
      <c r="P685" s="9">
        <f t="shared" si="14"/>
        <v>681</v>
      </c>
      <c r="Q685" s="28">
        <v>0</v>
      </c>
    </row>
    <row r="686" spans="16:17" x14ac:dyDescent="0.25">
      <c r="P686" s="9">
        <f t="shared" si="14"/>
        <v>682</v>
      </c>
      <c r="Q686" s="28">
        <v>12.956017946670141</v>
      </c>
    </row>
    <row r="687" spans="16:17" x14ac:dyDescent="0.25">
      <c r="P687" s="9">
        <f t="shared" si="14"/>
        <v>683</v>
      </c>
      <c r="Q687" s="28">
        <v>0</v>
      </c>
    </row>
    <row r="688" spans="16:17" x14ac:dyDescent="0.25">
      <c r="P688" s="9">
        <f t="shared" si="14"/>
        <v>684</v>
      </c>
      <c r="Q688" s="28">
        <v>0.34742846547093154</v>
      </c>
    </row>
    <row r="689" spans="16:17" x14ac:dyDescent="0.25">
      <c r="P689" s="9">
        <f t="shared" si="14"/>
        <v>685</v>
      </c>
      <c r="Q689" s="28">
        <v>0</v>
      </c>
    </row>
    <row r="690" spans="16:17" x14ac:dyDescent="0.25">
      <c r="P690" s="9">
        <f t="shared" si="14"/>
        <v>686</v>
      </c>
      <c r="Q690" s="28">
        <v>25.701900723303908</v>
      </c>
    </row>
    <row r="691" spans="16:17" x14ac:dyDescent="0.25">
      <c r="P691" s="9">
        <f t="shared" si="14"/>
        <v>687</v>
      </c>
      <c r="Q691" s="28">
        <v>20.650159044991959</v>
      </c>
    </row>
    <row r="692" spans="16:17" x14ac:dyDescent="0.25">
      <c r="P692" s="9">
        <f t="shared" si="14"/>
        <v>688</v>
      </c>
      <c r="Q692" s="28">
        <v>0</v>
      </c>
    </row>
    <row r="693" spans="16:17" x14ac:dyDescent="0.25">
      <c r="P693" s="9">
        <f t="shared" si="14"/>
        <v>689</v>
      </c>
      <c r="Q693" s="28">
        <v>0</v>
      </c>
    </row>
    <row r="694" spans="16:17" x14ac:dyDescent="0.25">
      <c r="P694" s="9">
        <f t="shared" si="14"/>
        <v>690</v>
      </c>
      <c r="Q694" s="28">
        <v>8.5415264034006686</v>
      </c>
    </row>
    <row r="695" spans="16:17" x14ac:dyDescent="0.25">
      <c r="P695" s="9">
        <f t="shared" si="14"/>
        <v>691</v>
      </c>
      <c r="Q695" s="28">
        <v>19.853559735775359</v>
      </c>
    </row>
    <row r="696" spans="16:17" x14ac:dyDescent="0.25">
      <c r="P696" s="9">
        <f t="shared" si="14"/>
        <v>692</v>
      </c>
      <c r="Q696" s="28">
        <v>0</v>
      </c>
    </row>
    <row r="697" spans="16:17" x14ac:dyDescent="0.25">
      <c r="P697" s="9">
        <f t="shared" si="14"/>
        <v>693</v>
      </c>
      <c r="Q697" s="28">
        <v>13.299758274922098</v>
      </c>
    </row>
    <row r="698" spans="16:17" x14ac:dyDescent="0.25">
      <c r="P698" s="9">
        <f t="shared" si="14"/>
        <v>694</v>
      </c>
      <c r="Q698" s="28">
        <v>0</v>
      </c>
    </row>
    <row r="699" spans="16:17" x14ac:dyDescent="0.25">
      <c r="P699" s="9">
        <f t="shared" si="14"/>
        <v>695</v>
      </c>
      <c r="Q699" s="28">
        <v>0</v>
      </c>
    </row>
    <row r="700" spans="16:17" x14ac:dyDescent="0.25">
      <c r="P700" s="9">
        <f t="shared" si="14"/>
        <v>696</v>
      </c>
      <c r="Q700" s="28">
        <v>0</v>
      </c>
    </row>
    <row r="701" spans="16:17" x14ac:dyDescent="0.25">
      <c r="P701" s="9">
        <f t="shared" si="14"/>
        <v>697</v>
      </c>
      <c r="Q701" s="28">
        <v>0.81353080714751913</v>
      </c>
    </row>
    <row r="702" spans="16:17" x14ac:dyDescent="0.25">
      <c r="P702" s="9">
        <f t="shared" si="14"/>
        <v>698</v>
      </c>
      <c r="Q702" s="28">
        <v>0</v>
      </c>
    </row>
    <row r="703" spans="16:17" x14ac:dyDescent="0.25">
      <c r="P703" s="9">
        <f t="shared" si="14"/>
        <v>699</v>
      </c>
      <c r="Q703" s="28">
        <v>0</v>
      </c>
    </row>
    <row r="704" spans="16:17" x14ac:dyDescent="0.25">
      <c r="P704" s="9">
        <f t="shared" si="14"/>
        <v>700</v>
      </c>
      <c r="Q704" s="28">
        <v>0</v>
      </c>
    </row>
    <row r="705" spans="16:17" x14ac:dyDescent="0.25">
      <c r="P705" s="9">
        <f t="shared" si="14"/>
        <v>701</v>
      </c>
      <c r="Q705" s="28">
        <v>19.833816759946068</v>
      </c>
    </row>
    <row r="706" spans="16:17" x14ac:dyDescent="0.25">
      <c r="P706" s="9">
        <f t="shared" si="14"/>
        <v>702</v>
      </c>
      <c r="Q706" s="28">
        <v>0</v>
      </c>
    </row>
    <row r="707" spans="16:17" x14ac:dyDescent="0.25">
      <c r="P707" s="9">
        <f t="shared" si="14"/>
        <v>703</v>
      </c>
      <c r="Q707" s="28">
        <v>9.1702859282412845</v>
      </c>
    </row>
    <row r="708" spans="16:17" x14ac:dyDescent="0.25">
      <c r="P708" s="9">
        <f t="shared" si="14"/>
        <v>704</v>
      </c>
      <c r="Q708" s="28">
        <v>14.718565863684821</v>
      </c>
    </row>
    <row r="709" spans="16:17" x14ac:dyDescent="0.25">
      <c r="P709" s="9">
        <f t="shared" si="14"/>
        <v>705</v>
      </c>
      <c r="Q709" s="28">
        <v>27.434647501270682</v>
      </c>
    </row>
    <row r="710" spans="16:17" x14ac:dyDescent="0.25">
      <c r="P710" s="9">
        <f t="shared" si="14"/>
        <v>706</v>
      </c>
      <c r="Q710" s="28">
        <v>0</v>
      </c>
    </row>
    <row r="711" spans="16:17" x14ac:dyDescent="0.25">
      <c r="P711" s="9">
        <f t="shared" ref="P711:P774" si="15">P710+1</f>
        <v>707</v>
      </c>
      <c r="Q711" s="28">
        <v>0</v>
      </c>
    </row>
    <row r="712" spans="16:17" x14ac:dyDescent="0.25">
      <c r="P712" s="9">
        <f t="shared" si="15"/>
        <v>708</v>
      </c>
      <c r="Q712" s="28">
        <v>0</v>
      </c>
    </row>
    <row r="713" spans="16:17" x14ac:dyDescent="0.25">
      <c r="P713" s="9">
        <f t="shared" si="15"/>
        <v>709</v>
      </c>
      <c r="Q713" s="28">
        <v>26.851037671728598</v>
      </c>
    </row>
    <row r="714" spans="16:17" x14ac:dyDescent="0.25">
      <c r="P714" s="9">
        <f t="shared" si="15"/>
        <v>710</v>
      </c>
      <c r="Q714" s="28">
        <v>5.2969776880629373</v>
      </c>
    </row>
    <row r="715" spans="16:17" x14ac:dyDescent="0.25">
      <c r="P715" s="9">
        <f t="shared" si="15"/>
        <v>711</v>
      </c>
      <c r="Q715" s="28">
        <v>0</v>
      </c>
    </row>
    <row r="716" spans="16:17" x14ac:dyDescent="0.25">
      <c r="P716" s="9">
        <f t="shared" si="15"/>
        <v>712</v>
      </c>
      <c r="Q716" s="28">
        <v>0</v>
      </c>
    </row>
    <row r="717" spans="16:17" x14ac:dyDescent="0.25">
      <c r="P717" s="9">
        <f t="shared" si="15"/>
        <v>713</v>
      </c>
      <c r="Q717" s="28">
        <v>0</v>
      </c>
    </row>
    <row r="718" spans="16:17" x14ac:dyDescent="0.25">
      <c r="P718" s="9">
        <f t="shared" si="15"/>
        <v>714</v>
      </c>
      <c r="Q718" s="28">
        <v>19.126684673768061</v>
      </c>
    </row>
    <row r="719" spans="16:17" x14ac:dyDescent="0.25">
      <c r="P719" s="9">
        <f t="shared" si="15"/>
        <v>715</v>
      </c>
      <c r="Q719" s="28">
        <v>0</v>
      </c>
    </row>
    <row r="720" spans="16:17" x14ac:dyDescent="0.25">
      <c r="P720" s="9">
        <f t="shared" si="15"/>
        <v>716</v>
      </c>
      <c r="Q720" s="28">
        <v>8.8469951634356132</v>
      </c>
    </row>
    <row r="721" spans="16:17" x14ac:dyDescent="0.25">
      <c r="P721" s="9">
        <f t="shared" si="15"/>
        <v>717</v>
      </c>
      <c r="Q721" s="28">
        <v>0</v>
      </c>
    </row>
    <row r="722" spans="16:17" x14ac:dyDescent="0.25">
      <c r="P722" s="9">
        <f t="shared" si="15"/>
        <v>718</v>
      </c>
      <c r="Q722" s="28">
        <v>2.7467139203336002</v>
      </c>
    </row>
    <row r="723" spans="16:17" x14ac:dyDescent="0.25">
      <c r="P723" s="9">
        <f t="shared" si="15"/>
        <v>719</v>
      </c>
      <c r="Q723" s="28">
        <v>5.1045683148005381</v>
      </c>
    </row>
    <row r="724" spans="16:17" x14ac:dyDescent="0.25">
      <c r="P724" s="9">
        <f t="shared" si="15"/>
        <v>720</v>
      </c>
      <c r="Q724" s="28">
        <v>19.342625725073013</v>
      </c>
    </row>
    <row r="725" spans="16:17" x14ac:dyDescent="0.25">
      <c r="P725" s="9">
        <f t="shared" si="15"/>
        <v>721</v>
      </c>
      <c r="Q725" s="28">
        <v>0</v>
      </c>
    </row>
    <row r="726" spans="16:17" x14ac:dyDescent="0.25">
      <c r="P726" s="9">
        <f t="shared" si="15"/>
        <v>722</v>
      </c>
      <c r="Q726" s="28">
        <v>43.880744236731658</v>
      </c>
    </row>
    <row r="727" spans="16:17" x14ac:dyDescent="0.25">
      <c r="P727" s="9">
        <f t="shared" si="15"/>
        <v>723</v>
      </c>
      <c r="Q727" s="28">
        <v>0</v>
      </c>
    </row>
    <row r="728" spans="16:17" x14ac:dyDescent="0.25">
      <c r="P728" s="9">
        <f t="shared" si="15"/>
        <v>724</v>
      </c>
      <c r="Q728" s="28">
        <v>0</v>
      </c>
    </row>
    <row r="729" spans="16:17" x14ac:dyDescent="0.25">
      <c r="P729" s="9">
        <f t="shared" si="15"/>
        <v>725</v>
      </c>
      <c r="Q729" s="28">
        <v>21.453196228231008</v>
      </c>
    </row>
    <row r="730" spans="16:17" x14ac:dyDescent="0.25">
      <c r="P730" s="9">
        <f t="shared" si="15"/>
        <v>726</v>
      </c>
      <c r="Q730" s="28">
        <v>24.246696522315929</v>
      </c>
    </row>
    <row r="731" spans="16:17" x14ac:dyDescent="0.25">
      <c r="P731" s="9">
        <f t="shared" si="15"/>
        <v>727</v>
      </c>
      <c r="Q731" s="28">
        <v>1.7568507895216185</v>
      </c>
    </row>
    <row r="732" spans="16:17" x14ac:dyDescent="0.25">
      <c r="P732" s="9">
        <f t="shared" si="15"/>
        <v>728</v>
      </c>
      <c r="Q732" s="28">
        <v>39.798912914340825</v>
      </c>
    </row>
    <row r="733" spans="16:17" x14ac:dyDescent="0.25">
      <c r="P733" s="9">
        <f t="shared" si="15"/>
        <v>729</v>
      </c>
      <c r="Q733" s="28">
        <v>0</v>
      </c>
    </row>
    <row r="734" spans="16:17" x14ac:dyDescent="0.25">
      <c r="P734" s="9">
        <f t="shared" si="15"/>
        <v>730</v>
      </c>
      <c r="Q734" s="28">
        <v>0</v>
      </c>
    </row>
    <row r="735" spans="16:17" x14ac:dyDescent="0.25">
      <c r="P735" s="9">
        <f t="shared" si="15"/>
        <v>731</v>
      </c>
      <c r="Q735" s="28">
        <v>5.0223096251689636</v>
      </c>
    </row>
    <row r="736" spans="16:17" x14ac:dyDescent="0.25">
      <c r="P736" s="9">
        <f t="shared" si="15"/>
        <v>732</v>
      </c>
      <c r="Q736" s="28">
        <v>0</v>
      </c>
    </row>
    <row r="737" spans="16:17" x14ac:dyDescent="0.25">
      <c r="P737" s="9">
        <f t="shared" si="15"/>
        <v>733</v>
      </c>
      <c r="Q737" s="28">
        <v>12.417227866883055</v>
      </c>
    </row>
    <row r="738" spans="16:17" x14ac:dyDescent="0.25">
      <c r="P738" s="9">
        <f t="shared" si="15"/>
        <v>734</v>
      </c>
      <c r="Q738" s="28">
        <v>0</v>
      </c>
    </row>
    <row r="739" spans="16:17" x14ac:dyDescent="0.25">
      <c r="P739" s="9">
        <f t="shared" si="15"/>
        <v>735</v>
      </c>
      <c r="Q739" s="28">
        <v>9.5600655831337029</v>
      </c>
    </row>
    <row r="740" spans="16:17" x14ac:dyDescent="0.25">
      <c r="P740" s="9">
        <f t="shared" si="15"/>
        <v>736</v>
      </c>
      <c r="Q740" s="28">
        <v>0</v>
      </c>
    </row>
    <row r="741" spans="16:17" x14ac:dyDescent="0.25">
      <c r="P741" s="9">
        <f t="shared" si="15"/>
        <v>737</v>
      </c>
      <c r="Q741" s="28">
        <v>18.096402898583097</v>
      </c>
    </row>
    <row r="742" spans="16:17" x14ac:dyDescent="0.25">
      <c r="P742" s="9">
        <f t="shared" si="15"/>
        <v>738</v>
      </c>
      <c r="Q742" s="28">
        <v>0</v>
      </c>
    </row>
    <row r="743" spans="16:17" x14ac:dyDescent="0.25">
      <c r="P743" s="9">
        <f t="shared" si="15"/>
        <v>739</v>
      </c>
      <c r="Q743" s="28">
        <v>0</v>
      </c>
    </row>
    <row r="744" spans="16:17" x14ac:dyDescent="0.25">
      <c r="P744" s="9">
        <f t="shared" si="15"/>
        <v>740</v>
      </c>
      <c r="Q744" s="28">
        <v>0</v>
      </c>
    </row>
    <row r="745" spans="16:17" x14ac:dyDescent="0.25">
      <c r="P745" s="9">
        <f t="shared" si="15"/>
        <v>741</v>
      </c>
      <c r="Q745" s="28">
        <v>6.1648122207485923</v>
      </c>
    </row>
    <row r="746" spans="16:17" x14ac:dyDescent="0.25">
      <c r="P746" s="9">
        <f t="shared" si="15"/>
        <v>742</v>
      </c>
      <c r="Q746" s="28">
        <v>5.9595528646339337</v>
      </c>
    </row>
    <row r="747" spans="16:17" x14ac:dyDescent="0.25">
      <c r="P747" s="9">
        <f t="shared" si="15"/>
        <v>743</v>
      </c>
      <c r="Q747" s="28">
        <v>6.7078834036900199</v>
      </c>
    </row>
    <row r="748" spans="16:17" x14ac:dyDescent="0.25">
      <c r="P748" s="9">
        <f t="shared" si="15"/>
        <v>744</v>
      </c>
      <c r="Q748" s="28">
        <v>0</v>
      </c>
    </row>
    <row r="749" spans="16:17" x14ac:dyDescent="0.25">
      <c r="P749" s="9">
        <f t="shared" si="15"/>
        <v>745</v>
      </c>
      <c r="Q749" s="28">
        <v>3.6365673675465606</v>
      </c>
    </row>
    <row r="750" spans="16:17" x14ac:dyDescent="0.25">
      <c r="P750" s="9">
        <f t="shared" si="15"/>
        <v>746</v>
      </c>
      <c r="Q750" s="28">
        <v>9.2667648991818492</v>
      </c>
    </row>
    <row r="751" spans="16:17" x14ac:dyDescent="0.25">
      <c r="P751" s="9">
        <f t="shared" si="15"/>
        <v>747</v>
      </c>
      <c r="Q751" s="28">
        <v>29.324405901962059</v>
      </c>
    </row>
    <row r="752" spans="16:17" x14ac:dyDescent="0.25">
      <c r="P752" s="9">
        <f t="shared" si="15"/>
        <v>748</v>
      </c>
      <c r="Q752" s="28">
        <v>0</v>
      </c>
    </row>
    <row r="753" spans="16:17" x14ac:dyDescent="0.25">
      <c r="P753" s="9">
        <f t="shared" si="15"/>
        <v>749</v>
      </c>
      <c r="Q753" s="28">
        <v>0</v>
      </c>
    </row>
    <row r="754" spans="16:17" x14ac:dyDescent="0.25">
      <c r="P754" s="9">
        <f t="shared" si="15"/>
        <v>750</v>
      </c>
      <c r="Q754" s="28">
        <v>1.3612110185341486</v>
      </c>
    </row>
    <row r="755" spans="16:17" x14ac:dyDescent="0.25">
      <c r="P755" s="9">
        <f t="shared" si="15"/>
        <v>751</v>
      </c>
      <c r="Q755" s="28">
        <v>1.8768836388205514</v>
      </c>
    </row>
    <row r="756" spans="16:17" x14ac:dyDescent="0.25">
      <c r="P756" s="9">
        <f t="shared" si="15"/>
        <v>752</v>
      </c>
      <c r="Q756" s="28">
        <v>0</v>
      </c>
    </row>
    <row r="757" spans="16:17" x14ac:dyDescent="0.25">
      <c r="P757" s="9">
        <f t="shared" si="15"/>
        <v>753</v>
      </c>
      <c r="Q757" s="28">
        <v>0</v>
      </c>
    </row>
    <row r="758" spans="16:17" x14ac:dyDescent="0.25">
      <c r="P758" s="9">
        <f t="shared" si="15"/>
        <v>754</v>
      </c>
      <c r="Q758" s="28">
        <v>0.8205651333848808</v>
      </c>
    </row>
    <row r="759" spans="16:17" x14ac:dyDescent="0.25">
      <c r="P759" s="9">
        <f t="shared" si="15"/>
        <v>755</v>
      </c>
      <c r="Q759" s="28">
        <v>0</v>
      </c>
    </row>
    <row r="760" spans="16:17" x14ac:dyDescent="0.25">
      <c r="P760" s="9">
        <f t="shared" si="15"/>
        <v>756</v>
      </c>
      <c r="Q760" s="28">
        <v>14.638007977798141</v>
      </c>
    </row>
    <row r="761" spans="16:17" x14ac:dyDescent="0.25">
      <c r="P761" s="9">
        <f t="shared" si="15"/>
        <v>757</v>
      </c>
      <c r="Q761" s="28">
        <v>9.1834624535319485</v>
      </c>
    </row>
    <row r="762" spans="16:17" x14ac:dyDescent="0.25">
      <c r="P762" s="9">
        <f t="shared" si="15"/>
        <v>758</v>
      </c>
      <c r="Q762" s="28">
        <v>11.278611244035758</v>
      </c>
    </row>
    <row r="763" spans="16:17" x14ac:dyDescent="0.25">
      <c r="P763" s="9">
        <f t="shared" si="15"/>
        <v>759</v>
      </c>
      <c r="Q763" s="28">
        <v>0</v>
      </c>
    </row>
    <row r="764" spans="16:17" x14ac:dyDescent="0.25">
      <c r="P764" s="9">
        <f t="shared" si="15"/>
        <v>760</v>
      </c>
      <c r="Q764" s="28">
        <v>8.2391528301179555</v>
      </c>
    </row>
    <row r="765" spans="16:17" x14ac:dyDescent="0.25">
      <c r="P765" s="9">
        <f t="shared" si="15"/>
        <v>761</v>
      </c>
      <c r="Q765" s="28">
        <v>5.8675890791239285</v>
      </c>
    </row>
    <row r="766" spans="16:17" x14ac:dyDescent="0.25">
      <c r="P766" s="9">
        <f t="shared" si="15"/>
        <v>762</v>
      </c>
      <c r="Q766" s="28">
        <v>0</v>
      </c>
    </row>
    <row r="767" spans="16:17" x14ac:dyDescent="0.25">
      <c r="P767" s="9">
        <f t="shared" si="15"/>
        <v>763</v>
      </c>
      <c r="Q767" s="28">
        <v>2.2780937116169113</v>
      </c>
    </row>
    <row r="768" spans="16:17" x14ac:dyDescent="0.25">
      <c r="P768" s="9">
        <f t="shared" si="15"/>
        <v>764</v>
      </c>
      <c r="Q768" s="28">
        <v>6.2878389563706509</v>
      </c>
    </row>
    <row r="769" spans="16:17" x14ac:dyDescent="0.25">
      <c r="P769" s="9">
        <f t="shared" si="15"/>
        <v>765</v>
      </c>
      <c r="Q769" s="28">
        <v>12.375122821450708</v>
      </c>
    </row>
    <row r="770" spans="16:17" x14ac:dyDescent="0.25">
      <c r="P770" s="9">
        <f t="shared" si="15"/>
        <v>766</v>
      </c>
      <c r="Q770" s="28">
        <v>2.2955632012395553</v>
      </c>
    </row>
    <row r="771" spans="16:17" x14ac:dyDescent="0.25">
      <c r="P771" s="9">
        <f t="shared" si="15"/>
        <v>767</v>
      </c>
      <c r="Q771" s="28">
        <v>0</v>
      </c>
    </row>
    <row r="772" spans="16:17" x14ac:dyDescent="0.25">
      <c r="P772" s="9">
        <f t="shared" si="15"/>
        <v>768</v>
      </c>
      <c r="Q772" s="28">
        <v>0</v>
      </c>
    </row>
    <row r="773" spans="16:17" x14ac:dyDescent="0.25">
      <c r="P773" s="9">
        <f t="shared" si="15"/>
        <v>769</v>
      </c>
      <c r="Q773" s="28">
        <v>0</v>
      </c>
    </row>
    <row r="774" spans="16:17" x14ac:dyDescent="0.25">
      <c r="P774" s="9">
        <f t="shared" si="15"/>
        <v>770</v>
      </c>
      <c r="Q774" s="28">
        <v>1.7116386644875736</v>
      </c>
    </row>
    <row r="775" spans="16:17" x14ac:dyDescent="0.25">
      <c r="P775" s="9">
        <f t="shared" ref="P775:P838" si="16">P774+1</f>
        <v>771</v>
      </c>
      <c r="Q775" s="28">
        <v>0</v>
      </c>
    </row>
    <row r="776" spans="16:17" x14ac:dyDescent="0.25">
      <c r="P776" s="9">
        <f t="shared" si="16"/>
        <v>772</v>
      </c>
      <c r="Q776" s="28">
        <v>0</v>
      </c>
    </row>
    <row r="777" spans="16:17" x14ac:dyDescent="0.25">
      <c r="P777" s="9">
        <f t="shared" si="16"/>
        <v>773</v>
      </c>
      <c r="Q777" s="28">
        <v>0</v>
      </c>
    </row>
    <row r="778" spans="16:17" x14ac:dyDescent="0.25">
      <c r="P778" s="9">
        <f t="shared" si="16"/>
        <v>774</v>
      </c>
      <c r="Q778" s="28">
        <v>0</v>
      </c>
    </row>
    <row r="779" spans="16:17" x14ac:dyDescent="0.25">
      <c r="P779" s="9">
        <f t="shared" si="16"/>
        <v>775</v>
      </c>
      <c r="Q779" s="28">
        <v>16.236584568048539</v>
      </c>
    </row>
    <row r="780" spans="16:17" x14ac:dyDescent="0.25">
      <c r="P780" s="9">
        <f t="shared" si="16"/>
        <v>776</v>
      </c>
      <c r="Q780" s="28">
        <v>16.728289695671879</v>
      </c>
    </row>
    <row r="781" spans="16:17" x14ac:dyDescent="0.25">
      <c r="P781" s="9">
        <f t="shared" si="16"/>
        <v>777</v>
      </c>
      <c r="Q781" s="28">
        <v>23.660395953760581</v>
      </c>
    </row>
    <row r="782" spans="16:17" x14ac:dyDescent="0.25">
      <c r="P782" s="9">
        <f t="shared" si="16"/>
        <v>778</v>
      </c>
      <c r="Q782" s="28">
        <v>17.967129466054416</v>
      </c>
    </row>
    <row r="783" spans="16:17" x14ac:dyDescent="0.25">
      <c r="P783" s="9">
        <f t="shared" si="16"/>
        <v>779</v>
      </c>
      <c r="Q783" s="28">
        <v>10.725830073751455</v>
      </c>
    </row>
    <row r="784" spans="16:17" x14ac:dyDescent="0.25">
      <c r="P784" s="9">
        <f t="shared" si="16"/>
        <v>780</v>
      </c>
      <c r="Q784" s="28">
        <v>0</v>
      </c>
    </row>
    <row r="785" spans="16:17" x14ac:dyDescent="0.25">
      <c r="P785" s="9">
        <f t="shared" si="16"/>
        <v>781</v>
      </c>
      <c r="Q785" s="28">
        <v>0</v>
      </c>
    </row>
    <row r="786" spans="16:17" x14ac:dyDescent="0.25">
      <c r="P786" s="9">
        <f t="shared" si="16"/>
        <v>782</v>
      </c>
      <c r="Q786" s="28">
        <v>0</v>
      </c>
    </row>
    <row r="787" spans="16:17" x14ac:dyDescent="0.25">
      <c r="P787" s="9">
        <f t="shared" si="16"/>
        <v>783</v>
      </c>
      <c r="Q787" s="28">
        <v>11.235337019252826</v>
      </c>
    </row>
    <row r="788" spans="16:17" x14ac:dyDescent="0.25">
      <c r="P788" s="9">
        <f t="shared" si="16"/>
        <v>784</v>
      </c>
      <c r="Q788" s="28">
        <v>8.2757009895992777</v>
      </c>
    </row>
    <row r="789" spans="16:17" x14ac:dyDescent="0.25">
      <c r="P789" s="9">
        <f t="shared" si="16"/>
        <v>785</v>
      </c>
      <c r="Q789" s="28">
        <v>23.309866076356091</v>
      </c>
    </row>
    <row r="790" spans="16:17" x14ac:dyDescent="0.25">
      <c r="P790" s="9">
        <f t="shared" si="16"/>
        <v>786</v>
      </c>
      <c r="Q790" s="28">
        <v>0</v>
      </c>
    </row>
    <row r="791" spans="16:17" x14ac:dyDescent="0.25">
      <c r="P791" s="9">
        <f t="shared" si="16"/>
        <v>787</v>
      </c>
      <c r="Q791" s="28">
        <v>0</v>
      </c>
    </row>
    <row r="792" spans="16:17" x14ac:dyDescent="0.25">
      <c r="P792" s="9">
        <f t="shared" si="16"/>
        <v>788</v>
      </c>
      <c r="Q792" s="28">
        <v>9.4280326498407145</v>
      </c>
    </row>
    <row r="793" spans="16:17" x14ac:dyDescent="0.25">
      <c r="P793" s="9">
        <f t="shared" si="16"/>
        <v>789</v>
      </c>
      <c r="Q793" s="28">
        <v>3.9341206246513618</v>
      </c>
    </row>
    <row r="794" spans="16:17" x14ac:dyDescent="0.25">
      <c r="P794" s="9">
        <f t="shared" si="16"/>
        <v>790</v>
      </c>
      <c r="Q794" s="28">
        <v>0</v>
      </c>
    </row>
    <row r="795" spans="16:17" x14ac:dyDescent="0.25">
      <c r="P795" s="9">
        <f t="shared" si="16"/>
        <v>791</v>
      </c>
      <c r="Q795" s="28">
        <v>7.1079762540730869</v>
      </c>
    </row>
    <row r="796" spans="16:17" x14ac:dyDescent="0.25">
      <c r="P796" s="9">
        <f t="shared" si="16"/>
        <v>792</v>
      </c>
      <c r="Q796" s="28">
        <v>0</v>
      </c>
    </row>
    <row r="797" spans="16:17" x14ac:dyDescent="0.25">
      <c r="P797" s="9">
        <f t="shared" si="16"/>
        <v>793</v>
      </c>
      <c r="Q797" s="28">
        <v>0</v>
      </c>
    </row>
    <row r="798" spans="16:17" x14ac:dyDescent="0.25">
      <c r="P798" s="9">
        <f t="shared" si="16"/>
        <v>794</v>
      </c>
      <c r="Q798" s="28">
        <v>10.376939120322568</v>
      </c>
    </row>
    <row r="799" spans="16:17" x14ac:dyDescent="0.25">
      <c r="P799" s="9">
        <f t="shared" si="16"/>
        <v>795</v>
      </c>
      <c r="Q799" s="28">
        <v>32.819704900727409</v>
      </c>
    </row>
    <row r="800" spans="16:17" x14ac:dyDescent="0.25">
      <c r="P800" s="9">
        <f t="shared" si="16"/>
        <v>796</v>
      </c>
      <c r="Q800" s="28">
        <v>0</v>
      </c>
    </row>
    <row r="801" spans="16:17" x14ac:dyDescent="0.25">
      <c r="P801" s="9">
        <f t="shared" si="16"/>
        <v>797</v>
      </c>
      <c r="Q801" s="28">
        <v>0</v>
      </c>
    </row>
    <row r="802" spans="16:17" x14ac:dyDescent="0.25">
      <c r="P802" s="9">
        <f t="shared" si="16"/>
        <v>798</v>
      </c>
      <c r="Q802" s="28">
        <v>0</v>
      </c>
    </row>
    <row r="803" spans="16:17" x14ac:dyDescent="0.25">
      <c r="P803" s="9">
        <f t="shared" si="16"/>
        <v>799</v>
      </c>
      <c r="Q803" s="28">
        <v>0</v>
      </c>
    </row>
    <row r="804" spans="16:17" x14ac:dyDescent="0.25">
      <c r="P804" s="9">
        <f t="shared" si="16"/>
        <v>800</v>
      </c>
      <c r="Q804" s="28">
        <v>0</v>
      </c>
    </row>
    <row r="805" spans="16:17" x14ac:dyDescent="0.25">
      <c r="P805" s="9">
        <f t="shared" si="16"/>
        <v>801</v>
      </c>
      <c r="Q805" s="28">
        <v>0</v>
      </c>
    </row>
    <row r="806" spans="16:17" x14ac:dyDescent="0.25">
      <c r="P806" s="9">
        <f t="shared" si="16"/>
        <v>802</v>
      </c>
      <c r="Q806" s="28">
        <v>0</v>
      </c>
    </row>
    <row r="807" spans="16:17" x14ac:dyDescent="0.25">
      <c r="P807" s="9">
        <f t="shared" si="16"/>
        <v>803</v>
      </c>
      <c r="Q807" s="28">
        <v>0</v>
      </c>
    </row>
    <row r="808" spans="16:17" x14ac:dyDescent="0.25">
      <c r="P808" s="9">
        <f t="shared" si="16"/>
        <v>804</v>
      </c>
      <c r="Q808" s="28">
        <v>0</v>
      </c>
    </row>
    <row r="809" spans="16:17" x14ac:dyDescent="0.25">
      <c r="P809" s="9">
        <f t="shared" si="16"/>
        <v>805</v>
      </c>
      <c r="Q809" s="28">
        <v>0</v>
      </c>
    </row>
    <row r="810" spans="16:17" x14ac:dyDescent="0.25">
      <c r="P810" s="9">
        <f t="shared" si="16"/>
        <v>806</v>
      </c>
      <c r="Q810" s="28">
        <v>0</v>
      </c>
    </row>
    <row r="811" spans="16:17" x14ac:dyDescent="0.25">
      <c r="P811" s="9">
        <f t="shared" si="16"/>
        <v>807</v>
      </c>
      <c r="Q811" s="28">
        <v>17.381427130829174</v>
      </c>
    </row>
    <row r="812" spans="16:17" x14ac:dyDescent="0.25">
      <c r="P812" s="9">
        <f t="shared" si="16"/>
        <v>808</v>
      </c>
      <c r="Q812" s="28">
        <v>8.5597384027007291</v>
      </c>
    </row>
    <row r="813" spans="16:17" x14ac:dyDescent="0.25">
      <c r="P813" s="9">
        <f t="shared" si="16"/>
        <v>809</v>
      </c>
      <c r="Q813" s="28">
        <v>9.3158910096748055</v>
      </c>
    </row>
    <row r="814" spans="16:17" x14ac:dyDescent="0.25">
      <c r="P814" s="9">
        <f t="shared" si="16"/>
        <v>810</v>
      </c>
      <c r="Q814" s="28">
        <v>19.495675555776845</v>
      </c>
    </row>
    <row r="815" spans="16:17" x14ac:dyDescent="0.25">
      <c r="P815" s="9">
        <f t="shared" si="16"/>
        <v>811</v>
      </c>
      <c r="Q815" s="28">
        <v>5.6023917348327368</v>
      </c>
    </row>
    <row r="816" spans="16:17" x14ac:dyDescent="0.25">
      <c r="P816" s="9">
        <f t="shared" si="16"/>
        <v>812</v>
      </c>
      <c r="Q816" s="28">
        <v>0</v>
      </c>
    </row>
    <row r="817" spans="16:17" x14ac:dyDescent="0.25">
      <c r="P817" s="9">
        <f t="shared" si="16"/>
        <v>813</v>
      </c>
      <c r="Q817" s="28">
        <v>0</v>
      </c>
    </row>
    <row r="818" spans="16:17" x14ac:dyDescent="0.25">
      <c r="P818" s="9">
        <f t="shared" si="16"/>
        <v>814</v>
      </c>
      <c r="Q818" s="28">
        <v>12.179965928525153</v>
      </c>
    </row>
    <row r="819" spans="16:17" x14ac:dyDescent="0.25">
      <c r="P819" s="9">
        <f t="shared" si="16"/>
        <v>815</v>
      </c>
      <c r="Q819" s="28">
        <v>0</v>
      </c>
    </row>
    <row r="820" spans="16:17" x14ac:dyDescent="0.25">
      <c r="P820" s="9">
        <f t="shared" si="16"/>
        <v>816</v>
      </c>
      <c r="Q820" s="28">
        <v>0</v>
      </c>
    </row>
    <row r="821" spans="16:17" x14ac:dyDescent="0.25">
      <c r="P821" s="9">
        <f t="shared" si="16"/>
        <v>817</v>
      </c>
      <c r="Q821" s="28">
        <v>15.501127561095718</v>
      </c>
    </row>
    <row r="822" spans="16:17" x14ac:dyDescent="0.25">
      <c r="P822" s="9">
        <f t="shared" si="16"/>
        <v>818</v>
      </c>
      <c r="Q822" s="28">
        <v>4.8876773009165841</v>
      </c>
    </row>
    <row r="823" spans="16:17" x14ac:dyDescent="0.25">
      <c r="P823" s="9">
        <f t="shared" si="16"/>
        <v>819</v>
      </c>
      <c r="Q823" s="28">
        <v>0</v>
      </c>
    </row>
    <row r="824" spans="16:17" x14ac:dyDescent="0.25">
      <c r="P824" s="9">
        <f t="shared" si="16"/>
        <v>820</v>
      </c>
      <c r="Q824" s="28">
        <v>9.153687156305951</v>
      </c>
    </row>
    <row r="825" spans="16:17" x14ac:dyDescent="0.25">
      <c r="P825" s="9">
        <f t="shared" si="16"/>
        <v>821</v>
      </c>
      <c r="Q825" s="28">
        <v>23.156363261810018</v>
      </c>
    </row>
    <row r="826" spans="16:17" x14ac:dyDescent="0.25">
      <c r="P826" s="9">
        <f t="shared" si="16"/>
        <v>822</v>
      </c>
      <c r="Q826" s="28">
        <v>6.1180351238858659</v>
      </c>
    </row>
    <row r="827" spans="16:17" x14ac:dyDescent="0.25">
      <c r="P827" s="9">
        <f t="shared" si="16"/>
        <v>823</v>
      </c>
      <c r="Q827" s="28">
        <v>0</v>
      </c>
    </row>
    <row r="828" spans="16:17" x14ac:dyDescent="0.25">
      <c r="P828" s="9">
        <f t="shared" si="16"/>
        <v>824</v>
      </c>
      <c r="Q828" s="28">
        <v>16.283884249300851</v>
      </c>
    </row>
    <row r="829" spans="16:17" x14ac:dyDescent="0.25">
      <c r="P829" s="9">
        <f t="shared" si="16"/>
        <v>825</v>
      </c>
      <c r="Q829" s="28">
        <v>0</v>
      </c>
    </row>
    <row r="830" spans="16:17" x14ac:dyDescent="0.25">
      <c r="P830" s="9">
        <f t="shared" si="16"/>
        <v>826</v>
      </c>
      <c r="Q830" s="28">
        <v>13.75276358530191</v>
      </c>
    </row>
    <row r="831" spans="16:17" x14ac:dyDescent="0.25">
      <c r="P831" s="9">
        <f t="shared" si="16"/>
        <v>827</v>
      </c>
      <c r="Q831" s="28">
        <v>0</v>
      </c>
    </row>
    <row r="832" spans="16:17" x14ac:dyDescent="0.25">
      <c r="P832" s="9">
        <f t="shared" si="16"/>
        <v>828</v>
      </c>
      <c r="Q832" s="28">
        <v>7.6597559563095716</v>
      </c>
    </row>
    <row r="833" spans="16:17" x14ac:dyDescent="0.25">
      <c r="P833" s="9">
        <f t="shared" si="16"/>
        <v>829</v>
      </c>
      <c r="Q833" s="28">
        <v>0</v>
      </c>
    </row>
    <row r="834" spans="16:17" x14ac:dyDescent="0.25">
      <c r="P834" s="9">
        <f t="shared" si="16"/>
        <v>830</v>
      </c>
      <c r="Q834" s="28">
        <v>0.60781949395563006</v>
      </c>
    </row>
    <row r="835" spans="16:17" x14ac:dyDescent="0.25">
      <c r="P835" s="9">
        <f t="shared" si="16"/>
        <v>831</v>
      </c>
      <c r="Q835" s="28">
        <v>0</v>
      </c>
    </row>
    <row r="836" spans="16:17" x14ac:dyDescent="0.25">
      <c r="P836" s="9">
        <f t="shared" si="16"/>
        <v>832</v>
      </c>
      <c r="Q836" s="28">
        <v>6.2118947871557895</v>
      </c>
    </row>
    <row r="837" spans="16:17" x14ac:dyDescent="0.25">
      <c r="P837" s="9">
        <f t="shared" si="16"/>
        <v>833</v>
      </c>
      <c r="Q837" s="28">
        <v>0.83791605684790915</v>
      </c>
    </row>
    <row r="838" spans="16:17" x14ac:dyDescent="0.25">
      <c r="P838" s="9">
        <f t="shared" si="16"/>
        <v>834</v>
      </c>
      <c r="Q838" s="28">
        <v>0</v>
      </c>
    </row>
    <row r="839" spans="16:17" x14ac:dyDescent="0.25">
      <c r="P839" s="9">
        <f t="shared" ref="P839:P902" si="17">P838+1</f>
        <v>835</v>
      </c>
      <c r="Q839" s="28">
        <v>0</v>
      </c>
    </row>
    <row r="840" spans="16:17" x14ac:dyDescent="0.25">
      <c r="P840" s="9">
        <f t="shared" si="17"/>
        <v>836</v>
      </c>
      <c r="Q840" s="28">
        <v>22.310536824570491</v>
      </c>
    </row>
    <row r="841" spans="16:17" x14ac:dyDescent="0.25">
      <c r="P841" s="9">
        <f t="shared" si="17"/>
        <v>837</v>
      </c>
      <c r="Q841" s="28">
        <v>0</v>
      </c>
    </row>
    <row r="842" spans="16:17" x14ac:dyDescent="0.25">
      <c r="P842" s="9">
        <f t="shared" si="17"/>
        <v>838</v>
      </c>
      <c r="Q842" s="28">
        <v>0</v>
      </c>
    </row>
    <row r="843" spans="16:17" x14ac:dyDescent="0.25">
      <c r="P843" s="9">
        <f t="shared" si="17"/>
        <v>839</v>
      </c>
      <c r="Q843" s="28">
        <v>0</v>
      </c>
    </row>
    <row r="844" spans="16:17" x14ac:dyDescent="0.25">
      <c r="P844" s="9">
        <f t="shared" si="17"/>
        <v>840</v>
      </c>
      <c r="Q844" s="28">
        <v>21.95923228659057</v>
      </c>
    </row>
    <row r="845" spans="16:17" x14ac:dyDescent="0.25">
      <c r="P845" s="9">
        <f t="shared" si="17"/>
        <v>841</v>
      </c>
      <c r="Q845" s="28">
        <v>0</v>
      </c>
    </row>
    <row r="846" spans="16:17" x14ac:dyDescent="0.25">
      <c r="P846" s="9">
        <f t="shared" si="17"/>
        <v>842</v>
      </c>
      <c r="Q846" s="28">
        <v>12.318671429848536</v>
      </c>
    </row>
    <row r="847" spans="16:17" x14ac:dyDescent="0.25">
      <c r="P847" s="9">
        <f t="shared" si="17"/>
        <v>843</v>
      </c>
      <c r="Q847" s="28">
        <v>35.365560157708963</v>
      </c>
    </row>
    <row r="848" spans="16:17" x14ac:dyDescent="0.25">
      <c r="P848" s="9">
        <f t="shared" si="17"/>
        <v>844</v>
      </c>
      <c r="Q848" s="28">
        <v>2.2511676840711785</v>
      </c>
    </row>
    <row r="849" spans="16:17" x14ac:dyDescent="0.25">
      <c r="P849" s="9">
        <f t="shared" si="17"/>
        <v>845</v>
      </c>
      <c r="Q849" s="28">
        <v>32.25313064953378</v>
      </c>
    </row>
    <row r="850" spans="16:17" x14ac:dyDescent="0.25">
      <c r="P850" s="9">
        <f t="shared" si="17"/>
        <v>846</v>
      </c>
      <c r="Q850" s="28">
        <v>19.236784227857228</v>
      </c>
    </row>
    <row r="851" spans="16:17" x14ac:dyDescent="0.25">
      <c r="P851" s="9">
        <f t="shared" si="17"/>
        <v>847</v>
      </c>
      <c r="Q851" s="28">
        <v>0</v>
      </c>
    </row>
    <row r="852" spans="16:17" x14ac:dyDescent="0.25">
      <c r="P852" s="9">
        <f t="shared" si="17"/>
        <v>848</v>
      </c>
      <c r="Q852" s="28">
        <v>6.4553159834033425</v>
      </c>
    </row>
    <row r="853" spans="16:17" x14ac:dyDescent="0.25">
      <c r="P853" s="9">
        <f t="shared" si="17"/>
        <v>849</v>
      </c>
      <c r="Q853" s="28">
        <v>0</v>
      </c>
    </row>
    <row r="854" spans="16:17" x14ac:dyDescent="0.25">
      <c r="P854" s="9">
        <f t="shared" si="17"/>
        <v>850</v>
      </c>
      <c r="Q854" s="28">
        <v>3.1715898202040189</v>
      </c>
    </row>
    <row r="855" spans="16:17" x14ac:dyDescent="0.25">
      <c r="P855" s="9">
        <f t="shared" si="17"/>
        <v>851</v>
      </c>
      <c r="Q855" s="28">
        <v>0</v>
      </c>
    </row>
    <row r="856" spans="16:17" x14ac:dyDescent="0.25">
      <c r="P856" s="9">
        <f t="shared" si="17"/>
        <v>852</v>
      </c>
      <c r="Q856" s="28">
        <v>0</v>
      </c>
    </row>
    <row r="857" spans="16:17" x14ac:dyDescent="0.25">
      <c r="P857" s="9">
        <f t="shared" si="17"/>
        <v>853</v>
      </c>
      <c r="Q857" s="28">
        <v>15.216458972682684</v>
      </c>
    </row>
    <row r="858" spans="16:17" x14ac:dyDescent="0.25">
      <c r="P858" s="9">
        <f t="shared" si="17"/>
        <v>854</v>
      </c>
      <c r="Q858" s="28">
        <v>0</v>
      </c>
    </row>
    <row r="859" spans="16:17" x14ac:dyDescent="0.25">
      <c r="P859" s="9">
        <f t="shared" si="17"/>
        <v>855</v>
      </c>
      <c r="Q859" s="28">
        <v>0</v>
      </c>
    </row>
    <row r="860" spans="16:17" x14ac:dyDescent="0.25">
      <c r="P860" s="9">
        <f t="shared" si="17"/>
        <v>856</v>
      </c>
      <c r="Q860" s="28">
        <v>0</v>
      </c>
    </row>
    <row r="861" spans="16:17" x14ac:dyDescent="0.25">
      <c r="P861" s="9">
        <f t="shared" si="17"/>
        <v>857</v>
      </c>
      <c r="Q861" s="28">
        <v>0</v>
      </c>
    </row>
    <row r="862" spans="16:17" x14ac:dyDescent="0.25">
      <c r="P862" s="9">
        <f t="shared" si="17"/>
        <v>858</v>
      </c>
      <c r="Q862" s="28">
        <v>0</v>
      </c>
    </row>
    <row r="863" spans="16:17" x14ac:dyDescent="0.25">
      <c r="P863" s="9">
        <f t="shared" si="17"/>
        <v>859</v>
      </c>
      <c r="Q863" s="28">
        <v>16.674164065400877</v>
      </c>
    </row>
    <row r="864" spans="16:17" x14ac:dyDescent="0.25">
      <c r="P864" s="9">
        <f t="shared" si="17"/>
        <v>860</v>
      </c>
      <c r="Q864" s="28">
        <v>0</v>
      </c>
    </row>
    <row r="865" spans="16:17" x14ac:dyDescent="0.25">
      <c r="P865" s="9">
        <f t="shared" si="17"/>
        <v>861</v>
      </c>
      <c r="Q865" s="28">
        <v>0</v>
      </c>
    </row>
    <row r="866" spans="16:17" x14ac:dyDescent="0.25">
      <c r="P866" s="9">
        <f t="shared" si="17"/>
        <v>862</v>
      </c>
      <c r="Q866" s="28">
        <v>17.875663113501584</v>
      </c>
    </row>
    <row r="867" spans="16:17" x14ac:dyDescent="0.25">
      <c r="P867" s="9">
        <f t="shared" si="17"/>
        <v>863</v>
      </c>
      <c r="Q867" s="28">
        <v>2.9756678599437953</v>
      </c>
    </row>
    <row r="868" spans="16:17" x14ac:dyDescent="0.25">
      <c r="P868" s="9">
        <f t="shared" si="17"/>
        <v>864</v>
      </c>
      <c r="Q868" s="28">
        <v>7.7877884428197532</v>
      </c>
    </row>
    <row r="869" spans="16:17" x14ac:dyDescent="0.25">
      <c r="P869" s="9">
        <f t="shared" si="17"/>
        <v>865</v>
      </c>
      <c r="Q869" s="28">
        <v>19.287628977423861</v>
      </c>
    </row>
    <row r="870" spans="16:17" x14ac:dyDescent="0.25">
      <c r="P870" s="9">
        <f t="shared" si="17"/>
        <v>866</v>
      </c>
      <c r="Q870" s="28">
        <v>0.18693188273266684</v>
      </c>
    </row>
    <row r="871" spans="16:17" x14ac:dyDescent="0.25">
      <c r="P871" s="9">
        <f t="shared" si="17"/>
        <v>867</v>
      </c>
      <c r="Q871" s="28">
        <v>0</v>
      </c>
    </row>
    <row r="872" spans="16:17" x14ac:dyDescent="0.25">
      <c r="P872" s="9">
        <f t="shared" si="17"/>
        <v>868</v>
      </c>
      <c r="Q872" s="28">
        <v>0</v>
      </c>
    </row>
    <row r="873" spans="16:17" x14ac:dyDescent="0.25">
      <c r="P873" s="9">
        <f t="shared" si="17"/>
        <v>869</v>
      </c>
      <c r="Q873" s="28">
        <v>0</v>
      </c>
    </row>
    <row r="874" spans="16:17" x14ac:dyDescent="0.25">
      <c r="P874" s="9">
        <f t="shared" si="17"/>
        <v>870</v>
      </c>
      <c r="Q874" s="28">
        <v>0</v>
      </c>
    </row>
    <row r="875" spans="16:17" x14ac:dyDescent="0.25">
      <c r="P875" s="9">
        <f t="shared" si="17"/>
        <v>871</v>
      </c>
      <c r="Q875" s="28">
        <v>1.2120064824191943</v>
      </c>
    </row>
    <row r="876" spans="16:17" x14ac:dyDescent="0.25">
      <c r="P876" s="9">
        <f t="shared" si="17"/>
        <v>872</v>
      </c>
      <c r="Q876" s="28">
        <v>0</v>
      </c>
    </row>
    <row r="877" spans="16:17" x14ac:dyDescent="0.25">
      <c r="P877" s="9">
        <f t="shared" si="17"/>
        <v>873</v>
      </c>
      <c r="Q877" s="28">
        <v>4.6581812483258993</v>
      </c>
    </row>
    <row r="878" spans="16:17" x14ac:dyDescent="0.25">
      <c r="P878" s="9">
        <f t="shared" si="17"/>
        <v>874</v>
      </c>
      <c r="Q878" s="28">
        <v>0</v>
      </c>
    </row>
    <row r="879" spans="16:17" x14ac:dyDescent="0.25">
      <c r="P879" s="9">
        <f t="shared" si="17"/>
        <v>875</v>
      </c>
      <c r="Q879" s="28">
        <v>0</v>
      </c>
    </row>
    <row r="880" spans="16:17" x14ac:dyDescent="0.25">
      <c r="P880" s="9">
        <f t="shared" si="17"/>
        <v>876</v>
      </c>
      <c r="Q880" s="28">
        <v>8.8299113278896257</v>
      </c>
    </row>
    <row r="881" spans="16:17" x14ac:dyDescent="0.25">
      <c r="P881" s="9">
        <f t="shared" si="17"/>
        <v>877</v>
      </c>
      <c r="Q881" s="28">
        <v>0</v>
      </c>
    </row>
    <row r="882" spans="16:17" x14ac:dyDescent="0.25">
      <c r="P882" s="9">
        <f t="shared" si="17"/>
        <v>878</v>
      </c>
      <c r="Q882" s="28">
        <v>4.2509628791614888</v>
      </c>
    </row>
    <row r="883" spans="16:17" x14ac:dyDescent="0.25">
      <c r="P883" s="9">
        <f t="shared" si="17"/>
        <v>879</v>
      </c>
      <c r="Q883" s="28">
        <v>0.73720534092749501</v>
      </c>
    </row>
    <row r="884" spans="16:17" x14ac:dyDescent="0.25">
      <c r="P884" s="9">
        <f t="shared" si="17"/>
        <v>880</v>
      </c>
      <c r="Q884" s="28">
        <v>11.36048071008844</v>
      </c>
    </row>
    <row r="885" spans="16:17" x14ac:dyDescent="0.25">
      <c r="P885" s="9">
        <f t="shared" si="17"/>
        <v>881</v>
      </c>
      <c r="Q885" s="28">
        <v>0</v>
      </c>
    </row>
    <row r="886" spans="16:17" x14ac:dyDescent="0.25">
      <c r="P886" s="9">
        <f t="shared" si="17"/>
        <v>882</v>
      </c>
      <c r="Q886" s="28">
        <v>0</v>
      </c>
    </row>
    <row r="887" spans="16:17" x14ac:dyDescent="0.25">
      <c r="P887" s="9">
        <f t="shared" si="17"/>
        <v>883</v>
      </c>
      <c r="Q887" s="28">
        <v>19.162254177397458</v>
      </c>
    </row>
    <row r="888" spans="16:17" x14ac:dyDescent="0.25">
      <c r="P888" s="9">
        <f t="shared" si="17"/>
        <v>884</v>
      </c>
      <c r="Q888" s="28">
        <v>0</v>
      </c>
    </row>
    <row r="889" spans="16:17" x14ac:dyDescent="0.25">
      <c r="P889" s="9">
        <f t="shared" si="17"/>
        <v>885</v>
      </c>
      <c r="Q889" s="28">
        <v>2.3899698379510803</v>
      </c>
    </row>
    <row r="890" spans="16:17" x14ac:dyDescent="0.25">
      <c r="P890" s="9">
        <f t="shared" si="17"/>
        <v>886</v>
      </c>
      <c r="Q890" s="28">
        <v>9.9309765105673318</v>
      </c>
    </row>
    <row r="891" spans="16:17" x14ac:dyDescent="0.25">
      <c r="P891" s="9">
        <f t="shared" si="17"/>
        <v>887</v>
      </c>
      <c r="Q891" s="28">
        <v>0</v>
      </c>
    </row>
    <row r="892" spans="16:17" x14ac:dyDescent="0.25">
      <c r="P892" s="9">
        <f t="shared" si="17"/>
        <v>888</v>
      </c>
      <c r="Q892" s="28">
        <v>14.838240697176511</v>
      </c>
    </row>
    <row r="893" spans="16:17" x14ac:dyDescent="0.25">
      <c r="P893" s="9">
        <f t="shared" si="17"/>
        <v>889</v>
      </c>
      <c r="Q893" s="28">
        <v>27.286877042890609</v>
      </c>
    </row>
    <row r="894" spans="16:17" x14ac:dyDescent="0.25">
      <c r="P894" s="9">
        <f t="shared" si="17"/>
        <v>890</v>
      </c>
      <c r="Q894" s="28">
        <v>0</v>
      </c>
    </row>
    <row r="895" spans="16:17" x14ac:dyDescent="0.25">
      <c r="P895" s="9">
        <f t="shared" si="17"/>
        <v>891</v>
      </c>
      <c r="Q895" s="28">
        <v>1.7339977689425927</v>
      </c>
    </row>
    <row r="896" spans="16:17" x14ac:dyDescent="0.25">
      <c r="P896" s="9">
        <f t="shared" si="17"/>
        <v>892</v>
      </c>
      <c r="Q896" s="28">
        <v>0</v>
      </c>
    </row>
    <row r="897" spans="16:17" x14ac:dyDescent="0.25">
      <c r="P897" s="9">
        <f t="shared" si="17"/>
        <v>893</v>
      </c>
      <c r="Q897" s="28">
        <v>17.278749966630482</v>
      </c>
    </row>
    <row r="898" spans="16:17" x14ac:dyDescent="0.25">
      <c r="P898" s="9">
        <f t="shared" si="17"/>
        <v>894</v>
      </c>
      <c r="Q898" s="28">
        <v>3.4677640638905478</v>
      </c>
    </row>
    <row r="899" spans="16:17" x14ac:dyDescent="0.25">
      <c r="P899" s="9">
        <f t="shared" si="17"/>
        <v>895</v>
      </c>
      <c r="Q899" s="28">
        <v>7.9967435554323796</v>
      </c>
    </row>
    <row r="900" spans="16:17" x14ac:dyDescent="0.25">
      <c r="P900" s="9">
        <f t="shared" si="17"/>
        <v>896</v>
      </c>
      <c r="Q900" s="28">
        <v>0</v>
      </c>
    </row>
    <row r="901" spans="16:17" x14ac:dyDescent="0.25">
      <c r="P901" s="9">
        <f t="shared" si="17"/>
        <v>897</v>
      </c>
      <c r="Q901" s="28">
        <v>0</v>
      </c>
    </row>
    <row r="902" spans="16:17" x14ac:dyDescent="0.25">
      <c r="P902" s="9">
        <f t="shared" si="17"/>
        <v>898</v>
      </c>
      <c r="Q902" s="28">
        <v>5.4044438835747854</v>
      </c>
    </row>
    <row r="903" spans="16:17" x14ac:dyDescent="0.25">
      <c r="P903" s="9">
        <f t="shared" ref="P903:P966" si="18">P902+1</f>
        <v>899</v>
      </c>
      <c r="Q903" s="28">
        <v>1.8997214541294936</v>
      </c>
    </row>
    <row r="904" spans="16:17" x14ac:dyDescent="0.25">
      <c r="P904" s="9">
        <f t="shared" si="18"/>
        <v>900</v>
      </c>
      <c r="Q904" s="28">
        <v>14.331953138744367</v>
      </c>
    </row>
    <row r="905" spans="16:17" x14ac:dyDescent="0.25">
      <c r="P905" s="9">
        <f t="shared" si="18"/>
        <v>901</v>
      </c>
      <c r="Q905" s="28">
        <v>24.428007717402636</v>
      </c>
    </row>
    <row r="906" spans="16:17" x14ac:dyDescent="0.25">
      <c r="P906" s="9">
        <f t="shared" si="18"/>
        <v>902</v>
      </c>
      <c r="Q906" s="28">
        <v>0</v>
      </c>
    </row>
    <row r="907" spans="16:17" x14ac:dyDescent="0.25">
      <c r="P907" s="9">
        <f t="shared" si="18"/>
        <v>903</v>
      </c>
      <c r="Q907" s="28">
        <v>2.447662157836489</v>
      </c>
    </row>
    <row r="908" spans="16:17" x14ac:dyDescent="0.25">
      <c r="P908" s="9">
        <f t="shared" si="18"/>
        <v>904</v>
      </c>
      <c r="Q908" s="28">
        <v>0</v>
      </c>
    </row>
    <row r="909" spans="16:17" x14ac:dyDescent="0.25">
      <c r="P909" s="9">
        <f t="shared" si="18"/>
        <v>905</v>
      </c>
      <c r="Q909" s="28">
        <v>0</v>
      </c>
    </row>
    <row r="910" spans="16:17" x14ac:dyDescent="0.25">
      <c r="P910" s="9">
        <f t="shared" si="18"/>
        <v>906</v>
      </c>
      <c r="Q910" s="28">
        <v>0</v>
      </c>
    </row>
    <row r="911" spans="16:17" x14ac:dyDescent="0.25">
      <c r="P911" s="9">
        <f t="shared" si="18"/>
        <v>907</v>
      </c>
      <c r="Q911" s="28">
        <v>0.64389026408411831</v>
      </c>
    </row>
    <row r="912" spans="16:17" x14ac:dyDescent="0.25">
      <c r="P912" s="9">
        <f t="shared" si="18"/>
        <v>908</v>
      </c>
      <c r="Q912" s="28">
        <v>13.469245281080482</v>
      </c>
    </row>
    <row r="913" spans="16:17" x14ac:dyDescent="0.25">
      <c r="P913" s="9">
        <f t="shared" si="18"/>
        <v>909</v>
      </c>
      <c r="Q913" s="28">
        <v>1.5861347508035204</v>
      </c>
    </row>
    <row r="914" spans="16:17" x14ac:dyDescent="0.25">
      <c r="P914" s="9">
        <f t="shared" si="18"/>
        <v>910</v>
      </c>
      <c r="Q914" s="28">
        <v>21.727322176868292</v>
      </c>
    </row>
    <row r="915" spans="16:17" x14ac:dyDescent="0.25">
      <c r="P915" s="9">
        <f t="shared" si="18"/>
        <v>911</v>
      </c>
      <c r="Q915" s="28">
        <v>0</v>
      </c>
    </row>
    <row r="916" spans="16:17" x14ac:dyDescent="0.25">
      <c r="P916" s="9">
        <f t="shared" si="18"/>
        <v>912</v>
      </c>
      <c r="Q916" s="28">
        <v>0</v>
      </c>
    </row>
    <row r="917" spans="16:17" x14ac:dyDescent="0.25">
      <c r="P917" s="9">
        <f t="shared" si="18"/>
        <v>913</v>
      </c>
      <c r="Q917" s="28">
        <v>5.8375116181743296</v>
      </c>
    </row>
    <row r="918" spans="16:17" x14ac:dyDescent="0.25">
      <c r="P918" s="9">
        <f t="shared" si="18"/>
        <v>914</v>
      </c>
      <c r="Q918" s="28">
        <v>0</v>
      </c>
    </row>
    <row r="919" spans="16:17" x14ac:dyDescent="0.25">
      <c r="P919" s="9">
        <f t="shared" si="18"/>
        <v>915</v>
      </c>
      <c r="Q919" s="28">
        <v>10.160478751165412</v>
      </c>
    </row>
    <row r="920" spans="16:17" x14ac:dyDescent="0.25">
      <c r="P920" s="9">
        <f t="shared" si="18"/>
        <v>916</v>
      </c>
      <c r="Q920" s="28">
        <v>25.082069305538383</v>
      </c>
    </row>
    <row r="921" spans="16:17" x14ac:dyDescent="0.25">
      <c r="P921" s="9">
        <f t="shared" si="18"/>
        <v>917</v>
      </c>
      <c r="Q921" s="28">
        <v>0</v>
      </c>
    </row>
    <row r="922" spans="16:17" x14ac:dyDescent="0.25">
      <c r="P922" s="9">
        <f t="shared" si="18"/>
        <v>918</v>
      </c>
      <c r="Q922" s="28">
        <v>0</v>
      </c>
    </row>
    <row r="923" spans="16:17" x14ac:dyDescent="0.25">
      <c r="P923" s="9">
        <f t="shared" si="18"/>
        <v>919</v>
      </c>
      <c r="Q923" s="28">
        <v>31.062114406195075</v>
      </c>
    </row>
    <row r="924" spans="16:17" x14ac:dyDescent="0.25">
      <c r="P924" s="9">
        <f t="shared" si="18"/>
        <v>920</v>
      </c>
      <c r="Q924" s="28">
        <v>0</v>
      </c>
    </row>
    <row r="925" spans="16:17" x14ac:dyDescent="0.25">
      <c r="P925" s="9">
        <f t="shared" si="18"/>
        <v>921</v>
      </c>
      <c r="Q925" s="28">
        <v>5.4524216447750513</v>
      </c>
    </row>
    <row r="926" spans="16:17" x14ac:dyDescent="0.25">
      <c r="P926" s="9">
        <f t="shared" si="18"/>
        <v>922</v>
      </c>
      <c r="Q926" s="28">
        <v>0</v>
      </c>
    </row>
    <row r="927" spans="16:17" x14ac:dyDescent="0.25">
      <c r="P927" s="9">
        <f t="shared" si="18"/>
        <v>923</v>
      </c>
      <c r="Q927" s="28">
        <v>0</v>
      </c>
    </row>
    <row r="928" spans="16:17" x14ac:dyDescent="0.25">
      <c r="P928" s="9">
        <f t="shared" si="18"/>
        <v>924</v>
      </c>
      <c r="Q928" s="28">
        <v>17.286452817186426</v>
      </c>
    </row>
    <row r="929" spans="16:17" x14ac:dyDescent="0.25">
      <c r="P929" s="9">
        <f t="shared" si="18"/>
        <v>925</v>
      </c>
      <c r="Q929" s="28">
        <v>2.4150573183628108</v>
      </c>
    </row>
    <row r="930" spans="16:17" x14ac:dyDescent="0.25">
      <c r="P930" s="9">
        <f t="shared" si="18"/>
        <v>926</v>
      </c>
      <c r="Q930" s="28">
        <v>8.7240839225134845</v>
      </c>
    </row>
    <row r="931" spans="16:17" x14ac:dyDescent="0.25">
      <c r="P931" s="9">
        <f t="shared" si="18"/>
        <v>927</v>
      </c>
      <c r="Q931" s="28">
        <v>0</v>
      </c>
    </row>
    <row r="932" spans="16:17" x14ac:dyDescent="0.25">
      <c r="P932" s="9">
        <f t="shared" si="18"/>
        <v>928</v>
      </c>
      <c r="Q932" s="28">
        <v>0</v>
      </c>
    </row>
    <row r="933" spans="16:17" x14ac:dyDescent="0.25">
      <c r="P933" s="9">
        <f t="shared" si="18"/>
        <v>929</v>
      </c>
      <c r="Q933" s="28">
        <v>0</v>
      </c>
    </row>
    <row r="934" spans="16:17" x14ac:dyDescent="0.25">
      <c r="P934" s="9">
        <f t="shared" si="18"/>
        <v>930</v>
      </c>
      <c r="Q934" s="28">
        <v>0</v>
      </c>
    </row>
    <row r="935" spans="16:17" x14ac:dyDescent="0.25">
      <c r="P935" s="9">
        <f t="shared" si="18"/>
        <v>931</v>
      </c>
      <c r="Q935" s="28">
        <v>0</v>
      </c>
    </row>
    <row r="936" spans="16:17" x14ac:dyDescent="0.25">
      <c r="P936" s="9">
        <f t="shared" si="18"/>
        <v>932</v>
      </c>
      <c r="Q936" s="28">
        <v>6.7256979642321104</v>
      </c>
    </row>
    <row r="937" spans="16:17" x14ac:dyDescent="0.25">
      <c r="P937" s="9">
        <f t="shared" si="18"/>
        <v>933</v>
      </c>
      <c r="Q937" s="28">
        <v>5.6965931388640749</v>
      </c>
    </row>
    <row r="938" spans="16:17" x14ac:dyDescent="0.25">
      <c r="P938" s="9">
        <f t="shared" si="18"/>
        <v>934</v>
      </c>
      <c r="Q938" s="28">
        <v>0</v>
      </c>
    </row>
    <row r="939" spans="16:17" x14ac:dyDescent="0.25">
      <c r="P939" s="9">
        <f t="shared" si="18"/>
        <v>935</v>
      </c>
      <c r="Q939" s="28">
        <v>5.7696860715555172</v>
      </c>
    </row>
    <row r="940" spans="16:17" x14ac:dyDescent="0.25">
      <c r="P940" s="9">
        <f t="shared" si="18"/>
        <v>936</v>
      </c>
      <c r="Q940" s="28">
        <v>4.2072516659287853</v>
      </c>
    </row>
    <row r="941" spans="16:17" x14ac:dyDescent="0.25">
      <c r="P941" s="9">
        <f t="shared" si="18"/>
        <v>937</v>
      </c>
      <c r="Q941" s="28">
        <v>0</v>
      </c>
    </row>
    <row r="942" spans="16:17" x14ac:dyDescent="0.25">
      <c r="P942" s="9">
        <f t="shared" si="18"/>
        <v>938</v>
      </c>
      <c r="Q942" s="28">
        <v>4.8418433900350166</v>
      </c>
    </row>
    <row r="943" spans="16:17" x14ac:dyDescent="0.25">
      <c r="P943" s="9">
        <f t="shared" si="18"/>
        <v>939</v>
      </c>
      <c r="Q943" s="28">
        <v>0</v>
      </c>
    </row>
    <row r="944" spans="16:17" x14ac:dyDescent="0.25">
      <c r="P944" s="9">
        <f t="shared" si="18"/>
        <v>940</v>
      </c>
      <c r="Q944" s="28">
        <v>0</v>
      </c>
    </row>
    <row r="945" spans="16:17" x14ac:dyDescent="0.25">
      <c r="P945" s="9">
        <f t="shared" si="18"/>
        <v>941</v>
      </c>
      <c r="Q945" s="28">
        <v>11.352046316672633</v>
      </c>
    </row>
    <row r="946" spans="16:17" x14ac:dyDescent="0.25">
      <c r="P946" s="9">
        <f t="shared" si="18"/>
        <v>942</v>
      </c>
      <c r="Q946" s="28">
        <v>0</v>
      </c>
    </row>
    <row r="947" spans="16:17" x14ac:dyDescent="0.25">
      <c r="P947" s="9">
        <f t="shared" si="18"/>
        <v>943</v>
      </c>
      <c r="Q947" s="28">
        <v>4.0241296435172709</v>
      </c>
    </row>
    <row r="948" spans="16:17" x14ac:dyDescent="0.25">
      <c r="P948" s="9">
        <f t="shared" si="18"/>
        <v>944</v>
      </c>
      <c r="Q948" s="28">
        <v>28.371710715998187</v>
      </c>
    </row>
    <row r="949" spans="16:17" x14ac:dyDescent="0.25">
      <c r="P949" s="9">
        <f t="shared" si="18"/>
        <v>945</v>
      </c>
      <c r="Q949" s="28">
        <v>0</v>
      </c>
    </row>
    <row r="950" spans="16:17" x14ac:dyDescent="0.25">
      <c r="P950" s="9">
        <f t="shared" si="18"/>
        <v>946</v>
      </c>
      <c r="Q950" s="28">
        <v>0</v>
      </c>
    </row>
    <row r="951" spans="16:17" x14ac:dyDescent="0.25">
      <c r="P951" s="9">
        <f t="shared" si="18"/>
        <v>947</v>
      </c>
      <c r="Q951" s="28">
        <v>0</v>
      </c>
    </row>
    <row r="952" spans="16:17" x14ac:dyDescent="0.25">
      <c r="P952" s="9">
        <f t="shared" si="18"/>
        <v>948</v>
      </c>
      <c r="Q952" s="28">
        <v>0</v>
      </c>
    </row>
    <row r="953" spans="16:17" x14ac:dyDescent="0.25">
      <c r="P953" s="9">
        <f t="shared" si="18"/>
        <v>949</v>
      </c>
      <c r="Q953" s="28">
        <v>4.0734075221395996</v>
      </c>
    </row>
    <row r="954" spans="16:17" x14ac:dyDescent="0.25">
      <c r="P954" s="9">
        <f t="shared" si="18"/>
        <v>950</v>
      </c>
      <c r="Q954" s="28">
        <v>0</v>
      </c>
    </row>
    <row r="955" spans="16:17" x14ac:dyDescent="0.25">
      <c r="P955" s="9">
        <f t="shared" si="18"/>
        <v>951</v>
      </c>
      <c r="Q955" s="28">
        <v>0</v>
      </c>
    </row>
    <row r="956" spans="16:17" x14ac:dyDescent="0.25">
      <c r="P956" s="9">
        <f t="shared" si="18"/>
        <v>952</v>
      </c>
      <c r="Q956" s="28">
        <v>0</v>
      </c>
    </row>
    <row r="957" spans="16:17" x14ac:dyDescent="0.25">
      <c r="P957" s="9">
        <f t="shared" si="18"/>
        <v>953</v>
      </c>
      <c r="Q957" s="28">
        <v>0</v>
      </c>
    </row>
    <row r="958" spans="16:17" x14ac:dyDescent="0.25">
      <c r="P958" s="9">
        <f t="shared" si="18"/>
        <v>954</v>
      </c>
      <c r="Q958" s="28">
        <v>8.1899416123320101</v>
      </c>
    </row>
    <row r="959" spans="16:17" x14ac:dyDescent="0.25">
      <c r="P959" s="9">
        <f t="shared" si="18"/>
        <v>955</v>
      </c>
      <c r="Q959" s="28">
        <v>5.1780526183061797</v>
      </c>
    </row>
    <row r="960" spans="16:17" x14ac:dyDescent="0.25">
      <c r="P960" s="9">
        <f t="shared" si="18"/>
        <v>956</v>
      </c>
      <c r="Q960" s="28">
        <v>8.2824084679457162</v>
      </c>
    </row>
    <row r="961" spans="16:17" x14ac:dyDescent="0.25">
      <c r="P961" s="9">
        <f t="shared" si="18"/>
        <v>957</v>
      </c>
      <c r="Q961" s="28">
        <v>0</v>
      </c>
    </row>
    <row r="962" spans="16:17" x14ac:dyDescent="0.25">
      <c r="P962" s="9">
        <f t="shared" si="18"/>
        <v>958</v>
      </c>
      <c r="Q962" s="28">
        <v>0</v>
      </c>
    </row>
    <row r="963" spans="16:17" x14ac:dyDescent="0.25">
      <c r="P963" s="9">
        <f t="shared" si="18"/>
        <v>959</v>
      </c>
      <c r="Q963" s="28">
        <v>19.204909737856674</v>
      </c>
    </row>
    <row r="964" spans="16:17" x14ac:dyDescent="0.25">
      <c r="P964" s="9">
        <f t="shared" si="18"/>
        <v>960</v>
      </c>
      <c r="Q964" s="28">
        <v>3.471199903540009</v>
      </c>
    </row>
    <row r="965" spans="16:17" x14ac:dyDescent="0.25">
      <c r="P965" s="9">
        <f t="shared" si="18"/>
        <v>961</v>
      </c>
      <c r="Q965" s="28">
        <v>19.369452481067036</v>
      </c>
    </row>
    <row r="966" spans="16:17" x14ac:dyDescent="0.25">
      <c r="P966" s="9">
        <f t="shared" si="18"/>
        <v>962</v>
      </c>
      <c r="Q966" s="28">
        <v>13.266280690888443</v>
      </c>
    </row>
    <row r="967" spans="16:17" x14ac:dyDescent="0.25">
      <c r="P967" s="9">
        <f t="shared" ref="P967:P1030" si="19">P966+1</f>
        <v>963</v>
      </c>
      <c r="Q967" s="28">
        <v>45.126937586824035</v>
      </c>
    </row>
    <row r="968" spans="16:17" x14ac:dyDescent="0.25">
      <c r="P968" s="9">
        <f t="shared" si="19"/>
        <v>964</v>
      </c>
      <c r="Q968" s="28">
        <v>0</v>
      </c>
    </row>
    <row r="969" spans="16:17" x14ac:dyDescent="0.25">
      <c r="P969" s="9">
        <f t="shared" si="19"/>
        <v>965</v>
      </c>
      <c r="Q969" s="28">
        <v>0</v>
      </c>
    </row>
    <row r="970" spans="16:17" x14ac:dyDescent="0.25">
      <c r="P970" s="9">
        <f t="shared" si="19"/>
        <v>966</v>
      </c>
      <c r="Q970" s="28">
        <v>0</v>
      </c>
    </row>
    <row r="971" spans="16:17" x14ac:dyDescent="0.25">
      <c r="P971" s="9">
        <f t="shared" si="19"/>
        <v>967</v>
      </c>
      <c r="Q971" s="28">
        <v>15.778025292973027</v>
      </c>
    </row>
    <row r="972" spans="16:17" x14ac:dyDescent="0.25">
      <c r="P972" s="9">
        <f t="shared" si="19"/>
        <v>968</v>
      </c>
      <c r="Q972" s="28">
        <v>3.4411457463626904</v>
      </c>
    </row>
    <row r="973" spans="16:17" x14ac:dyDescent="0.25">
      <c r="P973" s="9">
        <f t="shared" si="19"/>
        <v>969</v>
      </c>
      <c r="Q973" s="28">
        <v>0</v>
      </c>
    </row>
    <row r="974" spans="16:17" x14ac:dyDescent="0.25">
      <c r="P974" s="9">
        <f t="shared" si="19"/>
        <v>970</v>
      </c>
      <c r="Q974" s="28">
        <v>11.291635102167483</v>
      </c>
    </row>
    <row r="975" spans="16:17" x14ac:dyDescent="0.25">
      <c r="P975" s="9">
        <f t="shared" si="19"/>
        <v>971</v>
      </c>
      <c r="Q975" s="28">
        <v>0</v>
      </c>
    </row>
    <row r="976" spans="16:17" x14ac:dyDescent="0.25">
      <c r="P976" s="9">
        <f t="shared" si="19"/>
        <v>972</v>
      </c>
      <c r="Q976" s="28">
        <v>0</v>
      </c>
    </row>
    <row r="977" spans="16:17" x14ac:dyDescent="0.25">
      <c r="P977" s="9">
        <f t="shared" si="19"/>
        <v>973</v>
      </c>
      <c r="Q977" s="28">
        <v>17.331401719407996</v>
      </c>
    </row>
    <row r="978" spans="16:17" x14ac:dyDescent="0.25">
      <c r="P978" s="9">
        <f t="shared" si="19"/>
        <v>974</v>
      </c>
      <c r="Q978" s="28">
        <v>10.571145423665538</v>
      </c>
    </row>
    <row r="979" spans="16:17" x14ac:dyDescent="0.25">
      <c r="P979" s="9">
        <f t="shared" si="19"/>
        <v>975</v>
      </c>
      <c r="Q979" s="28">
        <v>2.0419916191916982</v>
      </c>
    </row>
    <row r="980" spans="16:17" x14ac:dyDescent="0.25">
      <c r="P980" s="9">
        <f t="shared" si="19"/>
        <v>976</v>
      </c>
      <c r="Q980" s="28">
        <v>0</v>
      </c>
    </row>
    <row r="981" spans="16:17" x14ac:dyDescent="0.25">
      <c r="P981" s="9">
        <f t="shared" si="19"/>
        <v>977</v>
      </c>
      <c r="Q981" s="28">
        <v>5.3999618299567009</v>
      </c>
    </row>
    <row r="982" spans="16:17" x14ac:dyDescent="0.25">
      <c r="P982" s="9">
        <f t="shared" si="19"/>
        <v>978</v>
      </c>
      <c r="Q982" s="28">
        <v>27.957291020964753</v>
      </c>
    </row>
    <row r="983" spans="16:17" x14ac:dyDescent="0.25">
      <c r="P983" s="9">
        <f t="shared" si="19"/>
        <v>979</v>
      </c>
      <c r="Q983" s="28">
        <v>8.7307693661805992</v>
      </c>
    </row>
    <row r="984" spans="16:17" x14ac:dyDescent="0.25">
      <c r="P984" s="9">
        <f t="shared" si="19"/>
        <v>980</v>
      </c>
      <c r="Q984" s="28">
        <v>0</v>
      </c>
    </row>
    <row r="985" spans="16:17" x14ac:dyDescent="0.25">
      <c r="P985" s="9">
        <f t="shared" si="19"/>
        <v>981</v>
      </c>
      <c r="Q985" s="28">
        <v>22.758902684993657</v>
      </c>
    </row>
    <row r="986" spans="16:17" x14ac:dyDescent="0.25">
      <c r="P986" s="9">
        <f t="shared" si="19"/>
        <v>982</v>
      </c>
      <c r="Q986" s="28">
        <v>8.4867498833791668</v>
      </c>
    </row>
    <row r="987" spans="16:17" x14ac:dyDescent="0.25">
      <c r="P987" s="9">
        <f t="shared" si="19"/>
        <v>983</v>
      </c>
      <c r="Q987" s="28">
        <v>14.738606377289845</v>
      </c>
    </row>
    <row r="988" spans="16:17" x14ac:dyDescent="0.25">
      <c r="P988" s="9">
        <f t="shared" si="19"/>
        <v>984</v>
      </c>
      <c r="Q988" s="28">
        <v>0</v>
      </c>
    </row>
    <row r="989" spans="16:17" x14ac:dyDescent="0.25">
      <c r="P989" s="9">
        <f t="shared" si="19"/>
        <v>985</v>
      </c>
      <c r="Q989" s="28">
        <v>1.6724200950707298</v>
      </c>
    </row>
    <row r="990" spans="16:17" x14ac:dyDescent="0.25">
      <c r="P990" s="9">
        <f t="shared" si="19"/>
        <v>986</v>
      </c>
      <c r="Q990" s="28">
        <v>12.996370004327936</v>
      </c>
    </row>
    <row r="991" spans="16:17" x14ac:dyDescent="0.25">
      <c r="P991" s="9">
        <f t="shared" si="19"/>
        <v>987</v>
      </c>
      <c r="Q991" s="28">
        <v>0</v>
      </c>
    </row>
    <row r="992" spans="16:17" x14ac:dyDescent="0.25">
      <c r="P992" s="9">
        <f t="shared" si="19"/>
        <v>988</v>
      </c>
      <c r="Q992" s="28">
        <v>0</v>
      </c>
    </row>
    <row r="993" spans="16:17" x14ac:dyDescent="0.25">
      <c r="P993" s="9">
        <f t="shared" si="19"/>
        <v>989</v>
      </c>
      <c r="Q993" s="28">
        <v>0</v>
      </c>
    </row>
    <row r="994" spans="16:17" x14ac:dyDescent="0.25">
      <c r="P994" s="9">
        <f t="shared" si="19"/>
        <v>990</v>
      </c>
      <c r="Q994" s="28">
        <v>18.08274534245783</v>
      </c>
    </row>
    <row r="995" spans="16:17" x14ac:dyDescent="0.25">
      <c r="P995" s="9">
        <f t="shared" si="19"/>
        <v>991</v>
      </c>
      <c r="Q995" s="28">
        <v>0</v>
      </c>
    </row>
    <row r="996" spans="16:17" x14ac:dyDescent="0.25">
      <c r="P996" s="9">
        <f t="shared" si="19"/>
        <v>992</v>
      </c>
      <c r="Q996" s="28">
        <v>17.193751876290353</v>
      </c>
    </row>
    <row r="997" spans="16:17" x14ac:dyDescent="0.25">
      <c r="P997" s="9">
        <f t="shared" si="19"/>
        <v>993</v>
      </c>
      <c r="Q997" s="28">
        <v>0</v>
      </c>
    </row>
    <row r="998" spans="16:17" x14ac:dyDescent="0.25">
      <c r="P998" s="9">
        <f t="shared" si="19"/>
        <v>994</v>
      </c>
      <c r="Q998" s="28">
        <v>14.504547116993571</v>
      </c>
    </row>
    <row r="999" spans="16:17" x14ac:dyDescent="0.25">
      <c r="P999" s="9">
        <f t="shared" si="19"/>
        <v>995</v>
      </c>
      <c r="Q999" s="28">
        <v>11.79925970616407</v>
      </c>
    </row>
    <row r="1000" spans="16:17" x14ac:dyDescent="0.25">
      <c r="P1000" s="9">
        <f t="shared" si="19"/>
        <v>996</v>
      </c>
      <c r="Q1000" s="28">
        <v>0</v>
      </c>
    </row>
    <row r="1001" spans="16:17" x14ac:dyDescent="0.25">
      <c r="P1001" s="9">
        <f t="shared" si="19"/>
        <v>997</v>
      </c>
      <c r="Q1001" s="28">
        <v>0</v>
      </c>
    </row>
    <row r="1002" spans="16:17" x14ac:dyDescent="0.25">
      <c r="P1002" s="9">
        <f t="shared" si="19"/>
        <v>998</v>
      </c>
      <c r="Q1002" s="28">
        <v>5.6267469773562953</v>
      </c>
    </row>
    <row r="1003" spans="16:17" x14ac:dyDescent="0.25">
      <c r="P1003" s="9">
        <f t="shared" si="19"/>
        <v>999</v>
      </c>
      <c r="Q1003" s="28">
        <v>0</v>
      </c>
    </row>
    <row r="1004" spans="16:17" x14ac:dyDescent="0.25">
      <c r="P1004" s="9">
        <f t="shared" si="19"/>
        <v>1000</v>
      </c>
      <c r="Q1004" s="28">
        <v>18.641143893357871</v>
      </c>
    </row>
    <row r="1005" spans="16:17" x14ac:dyDescent="0.25">
      <c r="P1005" s="9">
        <f t="shared" si="19"/>
        <v>1001</v>
      </c>
      <c r="Q1005" s="28">
        <v>23.056894589513693</v>
      </c>
    </row>
    <row r="1006" spans="16:17" x14ac:dyDescent="0.25">
      <c r="P1006" s="9">
        <f t="shared" si="19"/>
        <v>1002</v>
      </c>
      <c r="Q1006" s="28">
        <v>6.7652579421877199</v>
      </c>
    </row>
    <row r="1007" spans="16:17" x14ac:dyDescent="0.25">
      <c r="P1007" s="9">
        <f t="shared" si="19"/>
        <v>1003</v>
      </c>
      <c r="Q1007" s="28">
        <v>6.7609595264797955</v>
      </c>
    </row>
    <row r="1008" spans="16:17" x14ac:dyDescent="0.25">
      <c r="P1008" s="9">
        <f t="shared" si="19"/>
        <v>1004</v>
      </c>
      <c r="Q1008" s="28">
        <v>2.0262717078413375</v>
      </c>
    </row>
    <row r="1009" spans="16:17" x14ac:dyDescent="0.25">
      <c r="P1009" s="9">
        <f t="shared" si="19"/>
        <v>1005</v>
      </c>
      <c r="Q1009" s="28">
        <v>11.331772151813331</v>
      </c>
    </row>
    <row r="1010" spans="16:17" x14ac:dyDescent="0.25">
      <c r="P1010" s="9">
        <f t="shared" si="19"/>
        <v>1006</v>
      </c>
      <c r="Q1010" s="28">
        <v>13.528834812808007</v>
      </c>
    </row>
    <row r="1011" spans="16:17" x14ac:dyDescent="0.25">
      <c r="P1011" s="9">
        <f t="shared" si="19"/>
        <v>1007</v>
      </c>
      <c r="Q1011" s="28">
        <v>0</v>
      </c>
    </row>
    <row r="1012" spans="16:17" x14ac:dyDescent="0.25">
      <c r="P1012" s="9">
        <f t="shared" si="19"/>
        <v>1008</v>
      </c>
      <c r="Q1012" s="28">
        <v>5.2291874135554304</v>
      </c>
    </row>
    <row r="1013" spans="16:17" x14ac:dyDescent="0.25">
      <c r="P1013" s="9">
        <f t="shared" si="19"/>
        <v>1009</v>
      </c>
      <c r="Q1013" s="28">
        <v>0</v>
      </c>
    </row>
    <row r="1014" spans="16:17" x14ac:dyDescent="0.25">
      <c r="P1014" s="9">
        <f t="shared" si="19"/>
        <v>1010</v>
      </c>
      <c r="Q1014" s="28">
        <v>2.6667006368737916</v>
      </c>
    </row>
    <row r="1015" spans="16:17" x14ac:dyDescent="0.25">
      <c r="P1015" s="9">
        <f t="shared" si="19"/>
        <v>1011</v>
      </c>
      <c r="Q1015" s="28">
        <v>23.360104330862622</v>
      </c>
    </row>
    <row r="1016" spans="16:17" x14ac:dyDescent="0.25">
      <c r="P1016" s="9">
        <f t="shared" si="19"/>
        <v>1012</v>
      </c>
      <c r="Q1016" s="28">
        <v>0</v>
      </c>
    </row>
    <row r="1017" spans="16:17" x14ac:dyDescent="0.25">
      <c r="P1017" s="9">
        <f t="shared" si="19"/>
        <v>1013</v>
      </c>
      <c r="Q1017" s="28">
        <v>2.5075250851850956</v>
      </c>
    </row>
    <row r="1018" spans="16:17" x14ac:dyDescent="0.25">
      <c r="P1018" s="9">
        <f t="shared" si="19"/>
        <v>1014</v>
      </c>
      <c r="Q1018" s="28">
        <v>1.4637086263983772</v>
      </c>
    </row>
    <row r="1019" spans="16:17" x14ac:dyDescent="0.25">
      <c r="P1019" s="9">
        <f t="shared" si="19"/>
        <v>1015</v>
      </c>
      <c r="Q1019" s="28">
        <v>2.7556941950017677</v>
      </c>
    </row>
    <row r="1020" spans="16:17" x14ac:dyDescent="0.25">
      <c r="P1020" s="9">
        <f t="shared" si="19"/>
        <v>1016</v>
      </c>
      <c r="Q1020" s="28">
        <v>0</v>
      </c>
    </row>
    <row r="1021" spans="16:17" x14ac:dyDescent="0.25">
      <c r="P1021" s="9">
        <f t="shared" si="19"/>
        <v>1017</v>
      </c>
      <c r="Q1021" s="28">
        <v>0</v>
      </c>
    </row>
    <row r="1022" spans="16:17" x14ac:dyDescent="0.25">
      <c r="P1022" s="9">
        <f t="shared" si="19"/>
        <v>1018</v>
      </c>
      <c r="Q1022" s="28">
        <v>0</v>
      </c>
    </row>
    <row r="1023" spans="16:17" x14ac:dyDescent="0.25">
      <c r="P1023" s="9">
        <f t="shared" si="19"/>
        <v>1019</v>
      </c>
      <c r="Q1023" s="28">
        <v>0</v>
      </c>
    </row>
    <row r="1024" spans="16:17" x14ac:dyDescent="0.25">
      <c r="P1024" s="9">
        <f t="shared" si="19"/>
        <v>1020</v>
      </c>
      <c r="Q1024" s="28">
        <v>6.7814457058179469</v>
      </c>
    </row>
    <row r="1025" spans="16:17" x14ac:dyDescent="0.25">
      <c r="P1025" s="9">
        <f t="shared" si="19"/>
        <v>1021</v>
      </c>
      <c r="Q1025" s="28">
        <v>0</v>
      </c>
    </row>
    <row r="1026" spans="16:17" x14ac:dyDescent="0.25">
      <c r="P1026" s="9">
        <f t="shared" si="19"/>
        <v>1022</v>
      </c>
      <c r="Q1026" s="28">
        <v>0</v>
      </c>
    </row>
    <row r="1027" spans="16:17" x14ac:dyDescent="0.25">
      <c r="P1027" s="9">
        <f t="shared" si="19"/>
        <v>1023</v>
      </c>
      <c r="Q1027" s="28">
        <v>0</v>
      </c>
    </row>
    <row r="1028" spans="16:17" x14ac:dyDescent="0.25">
      <c r="P1028" s="9">
        <f t="shared" si="19"/>
        <v>1024</v>
      </c>
      <c r="Q1028" s="28">
        <v>0</v>
      </c>
    </row>
    <row r="1029" spans="16:17" x14ac:dyDescent="0.25">
      <c r="P1029" s="9">
        <f t="shared" si="19"/>
        <v>1025</v>
      </c>
      <c r="Q1029" s="28">
        <v>0</v>
      </c>
    </row>
    <row r="1030" spans="16:17" x14ac:dyDescent="0.25">
      <c r="P1030" s="9">
        <f t="shared" si="19"/>
        <v>1026</v>
      </c>
      <c r="Q1030" s="28">
        <v>0</v>
      </c>
    </row>
    <row r="1031" spans="16:17" x14ac:dyDescent="0.25">
      <c r="P1031" s="9">
        <f t="shared" ref="P1031:P1094" si="20">P1030+1</f>
        <v>1027</v>
      </c>
      <c r="Q1031" s="28">
        <v>9.4504217963354815</v>
      </c>
    </row>
    <row r="1032" spans="16:17" x14ac:dyDescent="0.25">
      <c r="P1032" s="9">
        <f t="shared" si="20"/>
        <v>1028</v>
      </c>
      <c r="Q1032" s="28">
        <v>0</v>
      </c>
    </row>
    <row r="1033" spans="16:17" x14ac:dyDescent="0.25">
      <c r="P1033" s="9">
        <f t="shared" si="20"/>
        <v>1029</v>
      </c>
      <c r="Q1033" s="28">
        <v>0</v>
      </c>
    </row>
    <row r="1034" spans="16:17" x14ac:dyDescent="0.25">
      <c r="P1034" s="9">
        <f t="shared" si="20"/>
        <v>1030</v>
      </c>
      <c r="Q1034" s="28">
        <v>0</v>
      </c>
    </row>
    <row r="1035" spans="16:17" x14ac:dyDescent="0.25">
      <c r="P1035" s="9">
        <f t="shared" si="20"/>
        <v>1031</v>
      </c>
      <c r="Q1035" s="28">
        <v>0</v>
      </c>
    </row>
    <row r="1036" spans="16:17" x14ac:dyDescent="0.25">
      <c r="P1036" s="9">
        <f t="shared" si="20"/>
        <v>1032</v>
      </c>
      <c r="Q1036" s="28">
        <v>16.388756801057909</v>
      </c>
    </row>
    <row r="1037" spans="16:17" x14ac:dyDescent="0.25">
      <c r="P1037" s="9">
        <f t="shared" si="20"/>
        <v>1033</v>
      </c>
      <c r="Q1037" s="28">
        <v>0</v>
      </c>
    </row>
    <row r="1038" spans="16:17" x14ac:dyDescent="0.25">
      <c r="P1038" s="9">
        <f t="shared" si="20"/>
        <v>1034</v>
      </c>
      <c r="Q1038" s="28">
        <v>49.547448251331893</v>
      </c>
    </row>
    <row r="1039" spans="16:17" x14ac:dyDescent="0.25">
      <c r="P1039" s="9">
        <f t="shared" si="20"/>
        <v>1035</v>
      </c>
      <c r="Q1039" s="28">
        <v>23.268586992288004</v>
      </c>
    </row>
    <row r="1040" spans="16:17" x14ac:dyDescent="0.25">
      <c r="P1040" s="9">
        <f t="shared" si="20"/>
        <v>1036</v>
      </c>
      <c r="Q1040" s="28">
        <v>8.5163535413173665</v>
      </c>
    </row>
    <row r="1041" spans="16:17" x14ac:dyDescent="0.25">
      <c r="P1041" s="9">
        <f t="shared" si="20"/>
        <v>1037</v>
      </c>
      <c r="Q1041" s="28">
        <v>0</v>
      </c>
    </row>
    <row r="1042" spans="16:17" x14ac:dyDescent="0.25">
      <c r="P1042" s="9">
        <f t="shared" si="20"/>
        <v>1038</v>
      </c>
      <c r="Q1042" s="28">
        <v>0</v>
      </c>
    </row>
    <row r="1043" spans="16:17" x14ac:dyDescent="0.25">
      <c r="P1043" s="9">
        <f t="shared" si="20"/>
        <v>1039</v>
      </c>
      <c r="Q1043" s="28">
        <v>3.8963162832918625</v>
      </c>
    </row>
    <row r="1044" spans="16:17" x14ac:dyDescent="0.25">
      <c r="P1044" s="9">
        <f t="shared" si="20"/>
        <v>1040</v>
      </c>
      <c r="Q1044" s="28">
        <v>1.1537347153453998</v>
      </c>
    </row>
    <row r="1045" spans="16:17" x14ac:dyDescent="0.25">
      <c r="P1045" s="9">
        <f t="shared" si="20"/>
        <v>1041</v>
      </c>
      <c r="Q1045" s="28">
        <v>0</v>
      </c>
    </row>
    <row r="1046" spans="16:17" x14ac:dyDescent="0.25">
      <c r="P1046" s="9">
        <f t="shared" si="20"/>
        <v>1042</v>
      </c>
      <c r="Q1046" s="28">
        <v>0</v>
      </c>
    </row>
    <row r="1047" spans="16:17" x14ac:dyDescent="0.25">
      <c r="P1047" s="9">
        <f t="shared" si="20"/>
        <v>1043</v>
      </c>
      <c r="Q1047" s="28">
        <v>2.7215848314565156</v>
      </c>
    </row>
    <row r="1048" spans="16:17" x14ac:dyDescent="0.25">
      <c r="P1048" s="9">
        <f t="shared" si="20"/>
        <v>1044</v>
      </c>
      <c r="Q1048" s="28">
        <v>0</v>
      </c>
    </row>
    <row r="1049" spans="16:17" x14ac:dyDescent="0.25">
      <c r="P1049" s="9">
        <f t="shared" si="20"/>
        <v>1045</v>
      </c>
      <c r="Q1049" s="28">
        <v>0</v>
      </c>
    </row>
    <row r="1050" spans="16:17" x14ac:dyDescent="0.25">
      <c r="P1050" s="9">
        <f t="shared" si="20"/>
        <v>1046</v>
      </c>
      <c r="Q1050" s="28">
        <v>16.972692561420718</v>
      </c>
    </row>
    <row r="1051" spans="16:17" x14ac:dyDescent="0.25">
      <c r="P1051" s="9">
        <f t="shared" si="20"/>
        <v>1047</v>
      </c>
      <c r="Q1051" s="28">
        <v>0</v>
      </c>
    </row>
    <row r="1052" spans="16:17" x14ac:dyDescent="0.25">
      <c r="P1052" s="9">
        <f t="shared" si="20"/>
        <v>1048</v>
      </c>
      <c r="Q1052" s="28">
        <v>0</v>
      </c>
    </row>
    <row r="1053" spans="16:17" x14ac:dyDescent="0.25">
      <c r="P1053" s="9">
        <f t="shared" si="20"/>
        <v>1049</v>
      </c>
      <c r="Q1053" s="28">
        <v>9.8191857852570905</v>
      </c>
    </row>
    <row r="1054" spans="16:17" x14ac:dyDescent="0.25">
      <c r="P1054" s="9">
        <f t="shared" si="20"/>
        <v>1050</v>
      </c>
      <c r="Q1054" s="28">
        <v>7.8575430316315726</v>
      </c>
    </row>
    <row r="1055" spans="16:17" x14ac:dyDescent="0.25">
      <c r="P1055" s="9">
        <f t="shared" si="20"/>
        <v>1051</v>
      </c>
      <c r="Q1055" s="28">
        <v>1.5664728753049184</v>
      </c>
    </row>
    <row r="1056" spans="16:17" x14ac:dyDescent="0.25">
      <c r="P1056" s="9">
        <f t="shared" si="20"/>
        <v>1052</v>
      </c>
      <c r="Q1056" s="28">
        <v>0</v>
      </c>
    </row>
    <row r="1057" spans="16:17" x14ac:dyDescent="0.25">
      <c r="P1057" s="9">
        <f t="shared" si="20"/>
        <v>1053</v>
      </c>
      <c r="Q1057" s="28">
        <v>0</v>
      </c>
    </row>
    <row r="1058" spans="16:17" x14ac:dyDescent="0.25">
      <c r="P1058" s="9">
        <f t="shared" si="20"/>
        <v>1054</v>
      </c>
      <c r="Q1058" s="28">
        <v>0</v>
      </c>
    </row>
    <row r="1059" spans="16:17" x14ac:dyDescent="0.25">
      <c r="P1059" s="9">
        <f t="shared" si="20"/>
        <v>1055</v>
      </c>
      <c r="Q1059" s="28">
        <v>21.256627887576677</v>
      </c>
    </row>
    <row r="1060" spans="16:17" x14ac:dyDescent="0.25">
      <c r="P1060" s="9">
        <f t="shared" si="20"/>
        <v>1056</v>
      </c>
      <c r="Q1060" s="28">
        <v>0</v>
      </c>
    </row>
    <row r="1061" spans="16:17" x14ac:dyDescent="0.25">
      <c r="P1061" s="9">
        <f t="shared" si="20"/>
        <v>1057</v>
      </c>
      <c r="Q1061" s="28">
        <v>0</v>
      </c>
    </row>
    <row r="1062" spans="16:17" x14ac:dyDescent="0.25">
      <c r="P1062" s="9">
        <f t="shared" si="20"/>
        <v>1058</v>
      </c>
      <c r="Q1062" s="28">
        <v>30.872641783165264</v>
      </c>
    </row>
    <row r="1063" spans="16:17" x14ac:dyDescent="0.25">
      <c r="P1063" s="9">
        <f t="shared" si="20"/>
        <v>1059</v>
      </c>
      <c r="Q1063" s="28">
        <v>6.2777527541815319</v>
      </c>
    </row>
    <row r="1064" spans="16:17" x14ac:dyDescent="0.25">
      <c r="P1064" s="9">
        <f t="shared" si="20"/>
        <v>1060</v>
      </c>
      <c r="Q1064" s="28">
        <v>0</v>
      </c>
    </row>
    <row r="1065" spans="16:17" x14ac:dyDescent="0.25">
      <c r="P1065" s="9">
        <f t="shared" si="20"/>
        <v>1061</v>
      </c>
      <c r="Q1065" s="28">
        <v>5.9931194597734487</v>
      </c>
    </row>
    <row r="1066" spans="16:17" x14ac:dyDescent="0.25">
      <c r="P1066" s="9">
        <f t="shared" si="20"/>
        <v>1062</v>
      </c>
      <c r="Q1066" s="28">
        <v>0</v>
      </c>
    </row>
    <row r="1067" spans="16:17" x14ac:dyDescent="0.25">
      <c r="P1067" s="9">
        <f t="shared" si="20"/>
        <v>1063</v>
      </c>
      <c r="Q1067" s="28">
        <v>2.4948517333842339</v>
      </c>
    </row>
    <row r="1068" spans="16:17" x14ac:dyDescent="0.25">
      <c r="P1068" s="9">
        <f t="shared" si="20"/>
        <v>1064</v>
      </c>
      <c r="Q1068" s="28">
        <v>0</v>
      </c>
    </row>
    <row r="1069" spans="16:17" x14ac:dyDescent="0.25">
      <c r="P1069" s="9">
        <f t="shared" si="20"/>
        <v>1065</v>
      </c>
      <c r="Q1069" s="28">
        <v>13.037952076723306</v>
      </c>
    </row>
    <row r="1070" spans="16:17" x14ac:dyDescent="0.25">
      <c r="P1070" s="9">
        <f t="shared" si="20"/>
        <v>1066</v>
      </c>
      <c r="Q1070" s="28">
        <v>9.3692582851546327</v>
      </c>
    </row>
    <row r="1071" spans="16:17" x14ac:dyDescent="0.25">
      <c r="P1071" s="9">
        <f t="shared" si="20"/>
        <v>1067</v>
      </c>
      <c r="Q1071" s="28">
        <v>23.617291460578222</v>
      </c>
    </row>
    <row r="1072" spans="16:17" x14ac:dyDescent="0.25">
      <c r="P1072" s="9">
        <f t="shared" si="20"/>
        <v>1068</v>
      </c>
      <c r="Q1072" s="28">
        <v>7.1852279761603741</v>
      </c>
    </row>
    <row r="1073" spans="16:17" x14ac:dyDescent="0.25">
      <c r="P1073" s="9">
        <f t="shared" si="20"/>
        <v>1069</v>
      </c>
      <c r="Q1073" s="28">
        <v>32.27442779989655</v>
      </c>
    </row>
    <row r="1074" spans="16:17" x14ac:dyDescent="0.25">
      <c r="P1074" s="9">
        <f t="shared" si="20"/>
        <v>1070</v>
      </c>
      <c r="Q1074" s="28">
        <v>18.192146976979156</v>
      </c>
    </row>
    <row r="1075" spans="16:17" x14ac:dyDescent="0.25">
      <c r="P1075" s="9">
        <f t="shared" si="20"/>
        <v>1071</v>
      </c>
      <c r="Q1075" s="28">
        <v>7.7091549786782227</v>
      </c>
    </row>
    <row r="1076" spans="16:17" x14ac:dyDescent="0.25">
      <c r="P1076" s="9">
        <f t="shared" si="20"/>
        <v>1072</v>
      </c>
      <c r="Q1076" s="28">
        <v>27.493150666381638</v>
      </c>
    </row>
    <row r="1077" spans="16:17" x14ac:dyDescent="0.25">
      <c r="P1077" s="9">
        <f t="shared" si="20"/>
        <v>1073</v>
      </c>
      <c r="Q1077" s="28">
        <v>36.536128034125213</v>
      </c>
    </row>
    <row r="1078" spans="16:17" x14ac:dyDescent="0.25">
      <c r="P1078" s="9">
        <f t="shared" si="20"/>
        <v>1074</v>
      </c>
      <c r="Q1078" s="28">
        <v>16.091726227494416</v>
      </c>
    </row>
    <row r="1079" spans="16:17" x14ac:dyDescent="0.25">
      <c r="P1079" s="9">
        <f t="shared" si="20"/>
        <v>1075</v>
      </c>
      <c r="Q1079" s="28">
        <v>19.562746047236857</v>
      </c>
    </row>
    <row r="1080" spans="16:17" x14ac:dyDescent="0.25">
      <c r="P1080" s="9">
        <f t="shared" si="20"/>
        <v>1076</v>
      </c>
      <c r="Q1080" s="28">
        <v>4.6953695022040769</v>
      </c>
    </row>
    <row r="1081" spans="16:17" x14ac:dyDescent="0.25">
      <c r="P1081" s="9">
        <f t="shared" si="20"/>
        <v>1077</v>
      </c>
      <c r="Q1081" s="28">
        <v>5.3462423929237195</v>
      </c>
    </row>
    <row r="1082" spans="16:17" x14ac:dyDescent="0.25">
      <c r="P1082" s="9">
        <f t="shared" si="20"/>
        <v>1078</v>
      </c>
      <c r="Q1082" s="28">
        <v>0</v>
      </c>
    </row>
    <row r="1083" spans="16:17" x14ac:dyDescent="0.25">
      <c r="P1083" s="9">
        <f t="shared" si="20"/>
        <v>1079</v>
      </c>
      <c r="Q1083" s="28">
        <v>0</v>
      </c>
    </row>
    <row r="1084" spans="16:17" x14ac:dyDescent="0.25">
      <c r="P1084" s="9">
        <f t="shared" si="20"/>
        <v>1080</v>
      </c>
      <c r="Q1084" s="28">
        <v>3.3844078085784628</v>
      </c>
    </row>
    <row r="1085" spans="16:17" x14ac:dyDescent="0.25">
      <c r="P1085" s="9">
        <f t="shared" si="20"/>
        <v>1081</v>
      </c>
      <c r="Q1085" s="28">
        <v>0</v>
      </c>
    </row>
    <row r="1086" spans="16:17" x14ac:dyDescent="0.25">
      <c r="P1086" s="9">
        <f t="shared" si="20"/>
        <v>1082</v>
      </c>
      <c r="Q1086" s="28">
        <v>43.642602508463519</v>
      </c>
    </row>
    <row r="1087" spans="16:17" x14ac:dyDescent="0.25">
      <c r="P1087" s="9">
        <f t="shared" si="20"/>
        <v>1083</v>
      </c>
      <c r="Q1087" s="28">
        <v>0</v>
      </c>
    </row>
    <row r="1088" spans="16:17" x14ac:dyDescent="0.25">
      <c r="P1088" s="9">
        <f t="shared" si="20"/>
        <v>1084</v>
      </c>
      <c r="Q1088" s="28">
        <v>4.7285857381481762</v>
      </c>
    </row>
    <row r="1089" spans="16:17" x14ac:dyDescent="0.25">
      <c r="P1089" s="9">
        <f t="shared" si="20"/>
        <v>1085</v>
      </c>
      <c r="Q1089" s="28">
        <v>13.286246333639355</v>
      </c>
    </row>
    <row r="1090" spans="16:17" x14ac:dyDescent="0.25">
      <c r="P1090" s="9">
        <f t="shared" si="20"/>
        <v>1086</v>
      </c>
      <c r="Q1090" s="28">
        <v>1.1106273156862223</v>
      </c>
    </row>
    <row r="1091" spans="16:17" x14ac:dyDescent="0.25">
      <c r="P1091" s="9">
        <f t="shared" si="20"/>
        <v>1087</v>
      </c>
      <c r="Q1091" s="28">
        <v>0</v>
      </c>
    </row>
    <row r="1092" spans="16:17" x14ac:dyDescent="0.25">
      <c r="P1092" s="9">
        <f t="shared" si="20"/>
        <v>1088</v>
      </c>
      <c r="Q1092" s="28">
        <v>11.640341833897102</v>
      </c>
    </row>
    <row r="1093" spans="16:17" x14ac:dyDescent="0.25">
      <c r="P1093" s="9">
        <f t="shared" si="20"/>
        <v>1089</v>
      </c>
      <c r="Q1093" s="28">
        <v>0</v>
      </c>
    </row>
    <row r="1094" spans="16:17" x14ac:dyDescent="0.25">
      <c r="P1094" s="9">
        <f t="shared" si="20"/>
        <v>1090</v>
      </c>
      <c r="Q1094" s="28">
        <v>17.327902977762193</v>
      </c>
    </row>
    <row r="1095" spans="16:17" x14ac:dyDescent="0.25">
      <c r="P1095" s="9">
        <f t="shared" ref="P1095:P1158" si="21">P1094+1</f>
        <v>1091</v>
      </c>
      <c r="Q1095" s="28">
        <v>0</v>
      </c>
    </row>
    <row r="1096" spans="16:17" x14ac:dyDescent="0.25">
      <c r="P1096" s="9">
        <f t="shared" si="21"/>
        <v>1092</v>
      </c>
      <c r="Q1096" s="28">
        <v>16.392288250994724</v>
      </c>
    </row>
    <row r="1097" spans="16:17" x14ac:dyDescent="0.25">
      <c r="P1097" s="9">
        <f t="shared" si="21"/>
        <v>1093</v>
      </c>
      <c r="Q1097" s="28">
        <v>0</v>
      </c>
    </row>
    <row r="1098" spans="16:17" x14ac:dyDescent="0.25">
      <c r="P1098" s="9">
        <f t="shared" si="21"/>
        <v>1094</v>
      </c>
      <c r="Q1098" s="28">
        <v>6.9581428688691194</v>
      </c>
    </row>
    <row r="1099" spans="16:17" x14ac:dyDescent="0.25">
      <c r="P1099" s="9">
        <f t="shared" si="21"/>
        <v>1095</v>
      </c>
      <c r="Q1099" s="28">
        <v>13.781965366414063</v>
      </c>
    </row>
    <row r="1100" spans="16:17" x14ac:dyDescent="0.25">
      <c r="P1100" s="9">
        <f t="shared" si="21"/>
        <v>1096</v>
      </c>
      <c r="Q1100" s="28">
        <v>0</v>
      </c>
    </row>
    <row r="1101" spans="16:17" x14ac:dyDescent="0.25">
      <c r="P1101" s="9">
        <f t="shared" si="21"/>
        <v>1097</v>
      </c>
      <c r="Q1101" s="28">
        <v>18.356876285102857</v>
      </c>
    </row>
    <row r="1102" spans="16:17" x14ac:dyDescent="0.25">
      <c r="P1102" s="9">
        <f t="shared" si="21"/>
        <v>1098</v>
      </c>
      <c r="Q1102" s="28">
        <v>36.955797319464104</v>
      </c>
    </row>
    <row r="1103" spans="16:17" x14ac:dyDescent="0.25">
      <c r="P1103" s="9">
        <f t="shared" si="21"/>
        <v>1099</v>
      </c>
      <c r="Q1103" s="28">
        <v>0</v>
      </c>
    </row>
    <row r="1104" spans="16:17" x14ac:dyDescent="0.25">
      <c r="P1104" s="9">
        <f t="shared" si="21"/>
        <v>1100</v>
      </c>
      <c r="Q1104" s="28">
        <v>4.2179826056210583</v>
      </c>
    </row>
    <row r="1105" spans="16:17" x14ac:dyDescent="0.25">
      <c r="P1105" s="9">
        <f t="shared" si="21"/>
        <v>1101</v>
      </c>
      <c r="Q1105" s="28">
        <v>0</v>
      </c>
    </row>
    <row r="1106" spans="16:17" x14ac:dyDescent="0.25">
      <c r="P1106" s="9">
        <f t="shared" si="21"/>
        <v>1102</v>
      </c>
      <c r="Q1106" s="28">
        <v>19.921656747327585</v>
      </c>
    </row>
    <row r="1107" spans="16:17" x14ac:dyDescent="0.25">
      <c r="P1107" s="9">
        <f t="shared" si="21"/>
        <v>1103</v>
      </c>
      <c r="Q1107" s="28">
        <v>24.19155003036775</v>
      </c>
    </row>
    <row r="1108" spans="16:17" x14ac:dyDescent="0.25">
      <c r="P1108" s="9">
        <f t="shared" si="21"/>
        <v>1104</v>
      </c>
      <c r="Q1108" s="28">
        <v>32.049399600013139</v>
      </c>
    </row>
    <row r="1109" spans="16:17" x14ac:dyDescent="0.25">
      <c r="P1109" s="9">
        <f t="shared" si="21"/>
        <v>1105</v>
      </c>
      <c r="Q1109" s="28">
        <v>0</v>
      </c>
    </row>
    <row r="1110" spans="16:17" x14ac:dyDescent="0.25">
      <c r="P1110" s="9">
        <f t="shared" si="21"/>
        <v>1106</v>
      </c>
      <c r="Q1110" s="28">
        <v>20.634312412702862</v>
      </c>
    </row>
    <row r="1111" spans="16:17" x14ac:dyDescent="0.25">
      <c r="P1111" s="9">
        <f t="shared" si="21"/>
        <v>1107</v>
      </c>
      <c r="Q1111" s="28">
        <v>5.1061263953689018</v>
      </c>
    </row>
    <row r="1112" spans="16:17" x14ac:dyDescent="0.25">
      <c r="P1112" s="9">
        <f t="shared" si="21"/>
        <v>1108</v>
      </c>
      <c r="Q1112" s="28">
        <v>2.7932975174975296</v>
      </c>
    </row>
    <row r="1113" spans="16:17" x14ac:dyDescent="0.25">
      <c r="P1113" s="9">
        <f t="shared" si="21"/>
        <v>1109</v>
      </c>
      <c r="Q1113" s="28">
        <v>11.769608480733986</v>
      </c>
    </row>
    <row r="1114" spans="16:17" x14ac:dyDescent="0.25">
      <c r="P1114" s="9">
        <f t="shared" si="21"/>
        <v>1110</v>
      </c>
      <c r="Q1114" s="28">
        <v>0</v>
      </c>
    </row>
    <row r="1115" spans="16:17" x14ac:dyDescent="0.25">
      <c r="P1115" s="9">
        <f t="shared" si="21"/>
        <v>1111</v>
      </c>
      <c r="Q1115" s="28">
        <v>0.99460854986321212</v>
      </c>
    </row>
    <row r="1116" spans="16:17" x14ac:dyDescent="0.25">
      <c r="P1116" s="9">
        <f t="shared" si="21"/>
        <v>1112</v>
      </c>
      <c r="Q1116" s="28">
        <v>0</v>
      </c>
    </row>
    <row r="1117" spans="16:17" x14ac:dyDescent="0.25">
      <c r="P1117" s="9">
        <f t="shared" si="21"/>
        <v>1113</v>
      </c>
      <c r="Q1117" s="28">
        <v>11.968789683571533</v>
      </c>
    </row>
    <row r="1118" spans="16:17" x14ac:dyDescent="0.25">
      <c r="P1118" s="9">
        <f t="shared" si="21"/>
        <v>1114</v>
      </c>
      <c r="Q1118" s="28">
        <v>0</v>
      </c>
    </row>
    <row r="1119" spans="16:17" x14ac:dyDescent="0.25">
      <c r="P1119" s="9">
        <f t="shared" si="21"/>
        <v>1115</v>
      </c>
      <c r="Q1119" s="28">
        <v>0</v>
      </c>
    </row>
    <row r="1120" spans="16:17" x14ac:dyDescent="0.25">
      <c r="P1120" s="9">
        <f t="shared" si="21"/>
        <v>1116</v>
      </c>
      <c r="Q1120" s="28">
        <v>12.293193489397494</v>
      </c>
    </row>
    <row r="1121" spans="16:17" x14ac:dyDescent="0.25">
      <c r="P1121" s="9">
        <f t="shared" si="21"/>
        <v>1117</v>
      </c>
      <c r="Q1121" s="28">
        <v>0</v>
      </c>
    </row>
    <row r="1122" spans="16:17" x14ac:dyDescent="0.25">
      <c r="P1122" s="9">
        <f t="shared" si="21"/>
        <v>1118</v>
      </c>
      <c r="Q1122" s="28">
        <v>0</v>
      </c>
    </row>
    <row r="1123" spans="16:17" x14ac:dyDescent="0.25">
      <c r="P1123" s="9">
        <f t="shared" si="21"/>
        <v>1119</v>
      </c>
      <c r="Q1123" s="28">
        <v>0</v>
      </c>
    </row>
    <row r="1124" spans="16:17" x14ac:dyDescent="0.25">
      <c r="P1124" s="9">
        <f t="shared" si="21"/>
        <v>1120</v>
      </c>
      <c r="Q1124" s="28">
        <v>1.0905065248860697</v>
      </c>
    </row>
    <row r="1125" spans="16:17" x14ac:dyDescent="0.25">
      <c r="P1125" s="9">
        <f t="shared" si="21"/>
        <v>1121</v>
      </c>
      <c r="Q1125" s="28">
        <v>0</v>
      </c>
    </row>
    <row r="1126" spans="16:17" x14ac:dyDescent="0.25">
      <c r="P1126" s="9">
        <f t="shared" si="21"/>
        <v>1122</v>
      </c>
      <c r="Q1126" s="28">
        <v>10.055249600727786</v>
      </c>
    </row>
    <row r="1127" spans="16:17" x14ac:dyDescent="0.25">
      <c r="P1127" s="9">
        <f t="shared" si="21"/>
        <v>1123</v>
      </c>
      <c r="Q1127" s="28">
        <v>0</v>
      </c>
    </row>
    <row r="1128" spans="16:17" x14ac:dyDescent="0.25">
      <c r="P1128" s="9">
        <f t="shared" si="21"/>
        <v>1124</v>
      </c>
      <c r="Q1128" s="28">
        <v>0</v>
      </c>
    </row>
    <row r="1129" spans="16:17" x14ac:dyDescent="0.25">
      <c r="P1129" s="9">
        <f t="shared" si="21"/>
        <v>1125</v>
      </c>
      <c r="Q1129" s="28">
        <v>0</v>
      </c>
    </row>
    <row r="1130" spans="16:17" x14ac:dyDescent="0.25">
      <c r="P1130" s="9">
        <f t="shared" si="21"/>
        <v>1126</v>
      </c>
      <c r="Q1130" s="28">
        <v>0</v>
      </c>
    </row>
    <row r="1131" spans="16:17" x14ac:dyDescent="0.25">
      <c r="P1131" s="9">
        <f t="shared" si="21"/>
        <v>1127</v>
      </c>
      <c r="Q1131" s="28">
        <v>1.142908631142632</v>
      </c>
    </row>
    <row r="1132" spans="16:17" x14ac:dyDescent="0.25">
      <c r="P1132" s="9">
        <f t="shared" si="21"/>
        <v>1128</v>
      </c>
      <c r="Q1132" s="28">
        <v>0</v>
      </c>
    </row>
    <row r="1133" spans="16:17" x14ac:dyDescent="0.25">
      <c r="P1133" s="9">
        <f t="shared" si="21"/>
        <v>1129</v>
      </c>
      <c r="Q1133" s="28">
        <v>14.274293408149845</v>
      </c>
    </row>
    <row r="1134" spans="16:17" x14ac:dyDescent="0.25">
      <c r="P1134" s="9">
        <f t="shared" si="21"/>
        <v>1130</v>
      </c>
      <c r="Q1134" s="28">
        <v>0</v>
      </c>
    </row>
    <row r="1135" spans="16:17" x14ac:dyDescent="0.25">
      <c r="P1135" s="9">
        <f t="shared" si="21"/>
        <v>1131</v>
      </c>
      <c r="Q1135" s="28">
        <v>0.51399951725715931</v>
      </c>
    </row>
    <row r="1136" spans="16:17" x14ac:dyDescent="0.25">
      <c r="P1136" s="9">
        <f t="shared" si="21"/>
        <v>1132</v>
      </c>
      <c r="Q1136" s="28">
        <v>10.26002784049801</v>
      </c>
    </row>
    <row r="1137" spans="16:17" x14ac:dyDescent="0.25">
      <c r="P1137" s="9">
        <f t="shared" si="21"/>
        <v>1133</v>
      </c>
      <c r="Q1137" s="28">
        <v>0</v>
      </c>
    </row>
    <row r="1138" spans="16:17" x14ac:dyDescent="0.25">
      <c r="P1138" s="9">
        <f t="shared" si="21"/>
        <v>1134</v>
      </c>
      <c r="Q1138" s="28">
        <v>0</v>
      </c>
    </row>
    <row r="1139" spans="16:17" x14ac:dyDescent="0.25">
      <c r="P1139" s="9">
        <f t="shared" si="21"/>
        <v>1135</v>
      </c>
      <c r="Q1139" s="28">
        <v>0</v>
      </c>
    </row>
    <row r="1140" spans="16:17" x14ac:dyDescent="0.25">
      <c r="P1140" s="9">
        <f t="shared" si="21"/>
        <v>1136</v>
      </c>
      <c r="Q1140" s="28">
        <v>45.419966400452232</v>
      </c>
    </row>
    <row r="1141" spans="16:17" x14ac:dyDescent="0.25">
      <c r="P1141" s="9">
        <f t="shared" si="21"/>
        <v>1137</v>
      </c>
      <c r="Q1141" s="28">
        <v>1.4835509323296003</v>
      </c>
    </row>
    <row r="1142" spans="16:17" x14ac:dyDescent="0.25">
      <c r="P1142" s="9">
        <f t="shared" si="21"/>
        <v>1138</v>
      </c>
      <c r="Q1142" s="28">
        <v>17.351434104338466</v>
      </c>
    </row>
    <row r="1143" spans="16:17" x14ac:dyDescent="0.25">
      <c r="P1143" s="9">
        <f t="shared" si="21"/>
        <v>1139</v>
      </c>
      <c r="Q1143" s="28">
        <v>0</v>
      </c>
    </row>
    <row r="1144" spans="16:17" x14ac:dyDescent="0.25">
      <c r="P1144" s="9">
        <f t="shared" si="21"/>
        <v>1140</v>
      </c>
      <c r="Q1144" s="28">
        <v>6.6281310716666448</v>
      </c>
    </row>
    <row r="1145" spans="16:17" x14ac:dyDescent="0.25">
      <c r="P1145" s="9">
        <f t="shared" si="21"/>
        <v>1141</v>
      </c>
      <c r="Q1145" s="28">
        <v>5.2723734789888992</v>
      </c>
    </row>
    <row r="1146" spans="16:17" x14ac:dyDescent="0.25">
      <c r="P1146" s="9">
        <f t="shared" si="21"/>
        <v>1142</v>
      </c>
      <c r="Q1146" s="28">
        <v>0</v>
      </c>
    </row>
    <row r="1147" spans="16:17" x14ac:dyDescent="0.25">
      <c r="P1147" s="9">
        <f t="shared" si="21"/>
        <v>1143</v>
      </c>
      <c r="Q1147" s="28">
        <v>8.0323669633562957</v>
      </c>
    </row>
    <row r="1148" spans="16:17" x14ac:dyDescent="0.25">
      <c r="P1148" s="9">
        <f t="shared" si="21"/>
        <v>1144</v>
      </c>
      <c r="Q1148" s="28">
        <v>29.255232447588565</v>
      </c>
    </row>
    <row r="1149" spans="16:17" x14ac:dyDescent="0.25">
      <c r="P1149" s="9">
        <f t="shared" si="21"/>
        <v>1145</v>
      </c>
      <c r="Q1149" s="28">
        <v>10.785509615079867</v>
      </c>
    </row>
    <row r="1150" spans="16:17" x14ac:dyDescent="0.25">
      <c r="P1150" s="9">
        <f t="shared" si="21"/>
        <v>1146</v>
      </c>
      <c r="Q1150" s="28">
        <v>0</v>
      </c>
    </row>
    <row r="1151" spans="16:17" x14ac:dyDescent="0.25">
      <c r="P1151" s="9">
        <f t="shared" si="21"/>
        <v>1147</v>
      </c>
      <c r="Q1151" s="28">
        <v>5.5524763775067285</v>
      </c>
    </row>
    <row r="1152" spans="16:17" x14ac:dyDescent="0.25">
      <c r="P1152" s="9">
        <f t="shared" si="21"/>
        <v>1148</v>
      </c>
      <c r="Q1152" s="28">
        <v>0</v>
      </c>
    </row>
    <row r="1153" spans="16:17" x14ac:dyDescent="0.25">
      <c r="P1153" s="9">
        <f t="shared" si="21"/>
        <v>1149</v>
      </c>
      <c r="Q1153" s="28">
        <v>27.602088087692941</v>
      </c>
    </row>
    <row r="1154" spans="16:17" x14ac:dyDescent="0.25">
      <c r="P1154" s="9">
        <f t="shared" si="21"/>
        <v>1150</v>
      </c>
      <c r="Q1154" s="28">
        <v>0</v>
      </c>
    </row>
    <row r="1155" spans="16:17" x14ac:dyDescent="0.25">
      <c r="P1155" s="9">
        <f t="shared" si="21"/>
        <v>1151</v>
      </c>
      <c r="Q1155" s="28">
        <v>6.1846968002374174</v>
      </c>
    </row>
    <row r="1156" spans="16:17" x14ac:dyDescent="0.25">
      <c r="P1156" s="9">
        <f t="shared" si="21"/>
        <v>1152</v>
      </c>
      <c r="Q1156" s="28">
        <v>0</v>
      </c>
    </row>
    <row r="1157" spans="16:17" x14ac:dyDescent="0.25">
      <c r="P1157" s="9">
        <f t="shared" si="21"/>
        <v>1153</v>
      </c>
      <c r="Q1157" s="28">
        <v>10.922997157083799</v>
      </c>
    </row>
    <row r="1158" spans="16:17" x14ac:dyDescent="0.25">
      <c r="P1158" s="9">
        <f t="shared" si="21"/>
        <v>1154</v>
      </c>
      <c r="Q1158" s="28">
        <v>15.480836474938277</v>
      </c>
    </row>
    <row r="1159" spans="16:17" x14ac:dyDescent="0.25">
      <c r="P1159" s="9">
        <f t="shared" ref="P1159:P1222" si="22">P1158+1</f>
        <v>1155</v>
      </c>
      <c r="Q1159" s="28">
        <v>0.25539171661118465</v>
      </c>
    </row>
    <row r="1160" spans="16:17" x14ac:dyDescent="0.25">
      <c r="P1160" s="9">
        <f t="shared" si="22"/>
        <v>1156</v>
      </c>
      <c r="Q1160" s="28">
        <v>13.970814139159414</v>
      </c>
    </row>
    <row r="1161" spans="16:17" x14ac:dyDescent="0.25">
      <c r="P1161" s="9">
        <f t="shared" si="22"/>
        <v>1157</v>
      </c>
      <c r="Q1161" s="28">
        <v>1.8298872611882573</v>
      </c>
    </row>
    <row r="1162" spans="16:17" x14ac:dyDescent="0.25">
      <c r="P1162" s="9">
        <f t="shared" si="22"/>
        <v>1158</v>
      </c>
      <c r="Q1162" s="28">
        <v>1.0907292391411023</v>
      </c>
    </row>
    <row r="1163" spans="16:17" x14ac:dyDescent="0.25">
      <c r="P1163" s="9">
        <f t="shared" si="22"/>
        <v>1159</v>
      </c>
      <c r="Q1163" s="28">
        <v>0</v>
      </c>
    </row>
    <row r="1164" spans="16:17" x14ac:dyDescent="0.25">
      <c r="P1164" s="9">
        <f t="shared" si="22"/>
        <v>1160</v>
      </c>
      <c r="Q1164" s="28">
        <v>0</v>
      </c>
    </row>
    <row r="1165" spans="16:17" x14ac:dyDescent="0.25">
      <c r="P1165" s="9">
        <f t="shared" si="22"/>
        <v>1161</v>
      </c>
      <c r="Q1165" s="28">
        <v>21.085857458887439</v>
      </c>
    </row>
    <row r="1166" spans="16:17" x14ac:dyDescent="0.25">
      <c r="P1166" s="9">
        <f t="shared" si="22"/>
        <v>1162</v>
      </c>
      <c r="Q1166" s="28">
        <v>0</v>
      </c>
    </row>
    <row r="1167" spans="16:17" x14ac:dyDescent="0.25">
      <c r="P1167" s="9">
        <f t="shared" si="22"/>
        <v>1163</v>
      </c>
      <c r="Q1167" s="28">
        <v>4.8221601293860017</v>
      </c>
    </row>
    <row r="1168" spans="16:17" x14ac:dyDescent="0.25">
      <c r="P1168" s="9">
        <f t="shared" si="22"/>
        <v>1164</v>
      </c>
      <c r="Q1168" s="28">
        <v>0</v>
      </c>
    </row>
    <row r="1169" spans="16:17" x14ac:dyDescent="0.25">
      <c r="P1169" s="9">
        <f t="shared" si="22"/>
        <v>1165</v>
      </c>
      <c r="Q1169" s="28">
        <v>21.691167903672095</v>
      </c>
    </row>
    <row r="1170" spans="16:17" x14ac:dyDescent="0.25">
      <c r="P1170" s="9">
        <f t="shared" si="22"/>
        <v>1166</v>
      </c>
      <c r="Q1170" s="28">
        <v>0</v>
      </c>
    </row>
    <row r="1171" spans="16:17" x14ac:dyDescent="0.25">
      <c r="P1171" s="9">
        <f t="shared" si="22"/>
        <v>1167</v>
      </c>
      <c r="Q1171" s="28">
        <v>0</v>
      </c>
    </row>
    <row r="1172" spans="16:17" x14ac:dyDescent="0.25">
      <c r="P1172" s="9">
        <f t="shared" si="22"/>
        <v>1168</v>
      </c>
      <c r="Q1172" s="28">
        <v>1.7584367891683743</v>
      </c>
    </row>
    <row r="1173" spans="16:17" x14ac:dyDescent="0.25">
      <c r="P1173" s="9">
        <f t="shared" si="22"/>
        <v>1169</v>
      </c>
      <c r="Q1173" s="28">
        <v>0</v>
      </c>
    </row>
    <row r="1174" spans="16:17" x14ac:dyDescent="0.25">
      <c r="P1174" s="9">
        <f t="shared" si="22"/>
        <v>1170</v>
      </c>
      <c r="Q1174" s="28">
        <v>0</v>
      </c>
    </row>
    <row r="1175" spans="16:17" x14ac:dyDescent="0.25">
      <c r="P1175" s="9">
        <f t="shared" si="22"/>
        <v>1171</v>
      </c>
      <c r="Q1175" s="28">
        <v>0</v>
      </c>
    </row>
    <row r="1176" spans="16:17" x14ac:dyDescent="0.25">
      <c r="P1176" s="9">
        <f t="shared" si="22"/>
        <v>1172</v>
      </c>
      <c r="Q1176" s="28">
        <v>0</v>
      </c>
    </row>
    <row r="1177" spans="16:17" x14ac:dyDescent="0.25">
      <c r="P1177" s="9">
        <f t="shared" si="22"/>
        <v>1173</v>
      </c>
      <c r="Q1177" s="28">
        <v>0</v>
      </c>
    </row>
    <row r="1178" spans="16:17" x14ac:dyDescent="0.25">
      <c r="P1178" s="9">
        <f t="shared" si="22"/>
        <v>1174</v>
      </c>
      <c r="Q1178" s="28">
        <v>0</v>
      </c>
    </row>
    <row r="1179" spans="16:17" x14ac:dyDescent="0.25">
      <c r="P1179" s="9">
        <f t="shared" si="22"/>
        <v>1175</v>
      </c>
      <c r="Q1179" s="28">
        <v>5.5326486596257318</v>
      </c>
    </row>
    <row r="1180" spans="16:17" x14ac:dyDescent="0.25">
      <c r="P1180" s="9">
        <f t="shared" si="22"/>
        <v>1176</v>
      </c>
      <c r="Q1180" s="28">
        <v>20.91526183916687</v>
      </c>
    </row>
    <row r="1181" spans="16:17" x14ac:dyDescent="0.25">
      <c r="P1181" s="9">
        <f t="shared" si="22"/>
        <v>1177</v>
      </c>
      <c r="Q1181" s="28">
        <v>25.188502743560399</v>
      </c>
    </row>
    <row r="1182" spans="16:17" x14ac:dyDescent="0.25">
      <c r="P1182" s="9">
        <f t="shared" si="22"/>
        <v>1178</v>
      </c>
      <c r="Q1182" s="28">
        <v>11.273631784968769</v>
      </c>
    </row>
    <row r="1183" spans="16:17" x14ac:dyDescent="0.25">
      <c r="P1183" s="9">
        <f t="shared" si="22"/>
        <v>1179</v>
      </c>
      <c r="Q1183" s="28">
        <v>0</v>
      </c>
    </row>
    <row r="1184" spans="16:17" x14ac:dyDescent="0.25">
      <c r="P1184" s="9">
        <f t="shared" si="22"/>
        <v>1180</v>
      </c>
      <c r="Q1184" s="28">
        <v>20.694656171952914</v>
      </c>
    </row>
    <row r="1185" spans="16:17" x14ac:dyDescent="0.25">
      <c r="P1185" s="9">
        <f t="shared" si="22"/>
        <v>1181</v>
      </c>
      <c r="Q1185" s="28">
        <v>0</v>
      </c>
    </row>
    <row r="1186" spans="16:17" x14ac:dyDescent="0.25">
      <c r="P1186" s="9">
        <f t="shared" si="22"/>
        <v>1182</v>
      </c>
      <c r="Q1186" s="28">
        <v>1.9468721605235781</v>
      </c>
    </row>
    <row r="1187" spans="16:17" x14ac:dyDescent="0.25">
      <c r="P1187" s="9">
        <f t="shared" si="22"/>
        <v>1183</v>
      </c>
      <c r="Q1187" s="28">
        <v>0</v>
      </c>
    </row>
    <row r="1188" spans="16:17" x14ac:dyDescent="0.25">
      <c r="P1188" s="9">
        <f t="shared" si="22"/>
        <v>1184</v>
      </c>
      <c r="Q1188" s="28">
        <v>4.934267344128223</v>
      </c>
    </row>
    <row r="1189" spans="16:17" x14ac:dyDescent="0.25">
      <c r="P1189" s="9">
        <f t="shared" si="22"/>
        <v>1185</v>
      </c>
      <c r="Q1189" s="28">
        <v>0</v>
      </c>
    </row>
    <row r="1190" spans="16:17" x14ac:dyDescent="0.25">
      <c r="P1190" s="9">
        <f t="shared" si="22"/>
        <v>1186</v>
      </c>
      <c r="Q1190" s="28">
        <v>16.13709052100085</v>
      </c>
    </row>
    <row r="1191" spans="16:17" x14ac:dyDescent="0.25">
      <c r="P1191" s="9">
        <f t="shared" si="22"/>
        <v>1187</v>
      </c>
      <c r="Q1191" s="28">
        <v>0</v>
      </c>
    </row>
    <row r="1192" spans="16:17" x14ac:dyDescent="0.25">
      <c r="P1192" s="9">
        <f t="shared" si="22"/>
        <v>1188</v>
      </c>
      <c r="Q1192" s="28">
        <v>1.6771442050149989</v>
      </c>
    </row>
    <row r="1193" spans="16:17" x14ac:dyDescent="0.25">
      <c r="P1193" s="9">
        <f t="shared" si="22"/>
        <v>1189</v>
      </c>
      <c r="Q1193" s="28">
        <v>0.90930050894808956</v>
      </c>
    </row>
    <row r="1194" spans="16:17" x14ac:dyDescent="0.25">
      <c r="P1194" s="9">
        <f t="shared" si="22"/>
        <v>1190</v>
      </c>
      <c r="Q1194" s="28">
        <v>0</v>
      </c>
    </row>
    <row r="1195" spans="16:17" x14ac:dyDescent="0.25">
      <c r="P1195" s="9">
        <f t="shared" si="22"/>
        <v>1191</v>
      </c>
      <c r="Q1195" s="28">
        <v>0</v>
      </c>
    </row>
    <row r="1196" spans="16:17" x14ac:dyDescent="0.25">
      <c r="P1196" s="9">
        <f t="shared" si="22"/>
        <v>1192</v>
      </c>
      <c r="Q1196" s="28">
        <v>6.8977528650077904</v>
      </c>
    </row>
    <row r="1197" spans="16:17" x14ac:dyDescent="0.25">
      <c r="P1197" s="9">
        <f t="shared" si="22"/>
        <v>1193</v>
      </c>
      <c r="Q1197" s="28">
        <v>20.696395442878515</v>
      </c>
    </row>
    <row r="1198" spans="16:17" x14ac:dyDescent="0.25">
      <c r="P1198" s="9">
        <f t="shared" si="22"/>
        <v>1194</v>
      </c>
      <c r="Q1198" s="28">
        <v>4.1401380204035343</v>
      </c>
    </row>
    <row r="1199" spans="16:17" x14ac:dyDescent="0.25">
      <c r="P1199" s="9">
        <f t="shared" si="22"/>
        <v>1195</v>
      </c>
      <c r="Q1199" s="28">
        <v>0</v>
      </c>
    </row>
    <row r="1200" spans="16:17" x14ac:dyDescent="0.25">
      <c r="P1200" s="9">
        <f t="shared" si="22"/>
        <v>1196</v>
      </c>
      <c r="Q1200" s="28">
        <v>3.9189093603476182</v>
      </c>
    </row>
    <row r="1201" spans="16:17" x14ac:dyDescent="0.25">
      <c r="P1201" s="9">
        <f t="shared" si="22"/>
        <v>1197</v>
      </c>
      <c r="Q1201" s="28">
        <v>28.958023023364358</v>
      </c>
    </row>
    <row r="1202" spans="16:17" x14ac:dyDescent="0.25">
      <c r="P1202" s="9">
        <f t="shared" si="22"/>
        <v>1198</v>
      </c>
      <c r="Q1202" s="28">
        <v>0</v>
      </c>
    </row>
    <row r="1203" spans="16:17" x14ac:dyDescent="0.25">
      <c r="P1203" s="9">
        <f t="shared" si="22"/>
        <v>1199</v>
      </c>
      <c r="Q1203" s="28">
        <v>0</v>
      </c>
    </row>
    <row r="1204" spans="16:17" x14ac:dyDescent="0.25">
      <c r="P1204" s="9">
        <f t="shared" si="22"/>
        <v>1200</v>
      </c>
      <c r="Q1204" s="28">
        <v>39.171812684446962</v>
      </c>
    </row>
    <row r="1205" spans="16:17" x14ac:dyDescent="0.25">
      <c r="P1205" s="9">
        <f t="shared" si="22"/>
        <v>1201</v>
      </c>
      <c r="Q1205" s="28">
        <v>15.598862748907417</v>
      </c>
    </row>
    <row r="1206" spans="16:17" x14ac:dyDescent="0.25">
      <c r="P1206" s="9">
        <f t="shared" si="22"/>
        <v>1202</v>
      </c>
      <c r="Q1206" s="28">
        <v>5.3110563545331564</v>
      </c>
    </row>
    <row r="1207" spans="16:17" x14ac:dyDescent="0.25">
      <c r="P1207" s="9">
        <f t="shared" si="22"/>
        <v>1203</v>
      </c>
      <c r="Q1207" s="28">
        <v>42.063208171379934</v>
      </c>
    </row>
    <row r="1208" spans="16:17" x14ac:dyDescent="0.25">
      <c r="P1208" s="9">
        <f t="shared" si="22"/>
        <v>1204</v>
      </c>
      <c r="Q1208" s="28">
        <v>0</v>
      </c>
    </row>
    <row r="1209" spans="16:17" x14ac:dyDescent="0.25">
      <c r="P1209" s="9">
        <f t="shared" si="22"/>
        <v>1205</v>
      </c>
      <c r="Q1209" s="28">
        <v>38.427781739131383</v>
      </c>
    </row>
    <row r="1210" spans="16:17" x14ac:dyDescent="0.25">
      <c r="P1210" s="9">
        <f t="shared" si="22"/>
        <v>1206</v>
      </c>
      <c r="Q1210" s="28">
        <v>0</v>
      </c>
    </row>
    <row r="1211" spans="16:17" x14ac:dyDescent="0.25">
      <c r="P1211" s="9">
        <f t="shared" si="22"/>
        <v>1207</v>
      </c>
      <c r="Q1211" s="28">
        <v>13.318729033965216</v>
      </c>
    </row>
    <row r="1212" spans="16:17" x14ac:dyDescent="0.25">
      <c r="P1212" s="9">
        <f t="shared" si="22"/>
        <v>1208</v>
      </c>
      <c r="Q1212" s="28">
        <v>9.454724712952574</v>
      </c>
    </row>
    <row r="1213" spans="16:17" x14ac:dyDescent="0.25">
      <c r="P1213" s="9">
        <f t="shared" si="22"/>
        <v>1209</v>
      </c>
      <c r="Q1213" s="28">
        <v>6.0217750286617706</v>
      </c>
    </row>
    <row r="1214" spans="16:17" x14ac:dyDescent="0.25">
      <c r="P1214" s="9">
        <f t="shared" si="22"/>
        <v>1210</v>
      </c>
      <c r="Q1214" s="28">
        <v>0</v>
      </c>
    </row>
    <row r="1215" spans="16:17" x14ac:dyDescent="0.25">
      <c r="P1215" s="9">
        <f t="shared" si="22"/>
        <v>1211</v>
      </c>
      <c r="Q1215" s="28">
        <v>34.51887615661277</v>
      </c>
    </row>
    <row r="1216" spans="16:17" x14ac:dyDescent="0.25">
      <c r="P1216" s="9">
        <f t="shared" si="22"/>
        <v>1212</v>
      </c>
      <c r="Q1216" s="28">
        <v>0</v>
      </c>
    </row>
    <row r="1217" spans="16:17" x14ac:dyDescent="0.25">
      <c r="P1217" s="9">
        <f t="shared" si="22"/>
        <v>1213</v>
      </c>
      <c r="Q1217" s="28">
        <v>0</v>
      </c>
    </row>
    <row r="1218" spans="16:17" x14ac:dyDescent="0.25">
      <c r="P1218" s="9">
        <f t="shared" si="22"/>
        <v>1214</v>
      </c>
      <c r="Q1218" s="28">
        <v>0</v>
      </c>
    </row>
    <row r="1219" spans="16:17" x14ac:dyDescent="0.25">
      <c r="P1219" s="9">
        <f t="shared" si="22"/>
        <v>1215</v>
      </c>
      <c r="Q1219" s="28">
        <v>0</v>
      </c>
    </row>
    <row r="1220" spans="16:17" x14ac:dyDescent="0.25">
      <c r="P1220" s="9">
        <f t="shared" si="22"/>
        <v>1216</v>
      </c>
      <c r="Q1220" s="28">
        <v>0</v>
      </c>
    </row>
    <row r="1221" spans="16:17" x14ac:dyDescent="0.25">
      <c r="P1221" s="9">
        <f t="shared" si="22"/>
        <v>1217</v>
      </c>
      <c r="Q1221" s="28">
        <v>0</v>
      </c>
    </row>
    <row r="1222" spans="16:17" x14ac:dyDescent="0.25">
      <c r="P1222" s="9">
        <f t="shared" si="22"/>
        <v>1218</v>
      </c>
      <c r="Q1222" s="28">
        <v>0</v>
      </c>
    </row>
    <row r="1223" spans="16:17" x14ac:dyDescent="0.25">
      <c r="P1223" s="9">
        <f t="shared" ref="P1223:P1286" si="23">P1222+1</f>
        <v>1219</v>
      </c>
      <c r="Q1223" s="28">
        <v>0</v>
      </c>
    </row>
    <row r="1224" spans="16:17" x14ac:dyDescent="0.25">
      <c r="P1224" s="9">
        <f t="shared" si="23"/>
        <v>1220</v>
      </c>
      <c r="Q1224" s="28">
        <v>1.2935013920730132</v>
      </c>
    </row>
    <row r="1225" spans="16:17" x14ac:dyDescent="0.25">
      <c r="P1225" s="9">
        <f t="shared" si="23"/>
        <v>1221</v>
      </c>
      <c r="Q1225" s="28">
        <v>33.52341854574837</v>
      </c>
    </row>
    <row r="1226" spans="16:17" x14ac:dyDescent="0.25">
      <c r="P1226" s="9">
        <f t="shared" si="23"/>
        <v>1222</v>
      </c>
      <c r="Q1226" s="28">
        <v>27.982402847938932</v>
      </c>
    </row>
    <row r="1227" spans="16:17" x14ac:dyDescent="0.25">
      <c r="P1227" s="9">
        <f t="shared" si="23"/>
        <v>1223</v>
      </c>
      <c r="Q1227" s="28">
        <v>0</v>
      </c>
    </row>
    <row r="1228" spans="16:17" x14ac:dyDescent="0.25">
      <c r="P1228" s="9">
        <f t="shared" si="23"/>
        <v>1224</v>
      </c>
      <c r="Q1228" s="28">
        <v>0</v>
      </c>
    </row>
    <row r="1229" spans="16:17" x14ac:dyDescent="0.25">
      <c r="P1229" s="9">
        <f t="shared" si="23"/>
        <v>1225</v>
      </c>
      <c r="Q1229" s="28">
        <v>0</v>
      </c>
    </row>
    <row r="1230" spans="16:17" x14ac:dyDescent="0.25">
      <c r="P1230" s="9">
        <f t="shared" si="23"/>
        <v>1226</v>
      </c>
      <c r="Q1230" s="28">
        <v>0</v>
      </c>
    </row>
    <row r="1231" spans="16:17" x14ac:dyDescent="0.25">
      <c r="P1231" s="9">
        <f t="shared" si="23"/>
        <v>1227</v>
      </c>
      <c r="Q1231" s="28">
        <v>0</v>
      </c>
    </row>
    <row r="1232" spans="16:17" x14ac:dyDescent="0.25">
      <c r="P1232" s="9">
        <f t="shared" si="23"/>
        <v>1228</v>
      </c>
      <c r="Q1232" s="28">
        <v>5.0195020611008845</v>
      </c>
    </row>
    <row r="1233" spans="16:17" x14ac:dyDescent="0.25">
      <c r="P1233" s="9">
        <f t="shared" si="23"/>
        <v>1229</v>
      </c>
      <c r="Q1233" s="28">
        <v>3.0942136985404756</v>
      </c>
    </row>
    <row r="1234" spans="16:17" x14ac:dyDescent="0.25">
      <c r="P1234" s="9">
        <f t="shared" si="23"/>
        <v>1230</v>
      </c>
      <c r="Q1234" s="28">
        <v>17.800636539908592</v>
      </c>
    </row>
    <row r="1235" spans="16:17" x14ac:dyDescent="0.25">
      <c r="P1235" s="9">
        <f t="shared" si="23"/>
        <v>1231</v>
      </c>
      <c r="Q1235" s="28">
        <v>9.0263150291206973</v>
      </c>
    </row>
    <row r="1236" spans="16:17" x14ac:dyDescent="0.25">
      <c r="P1236" s="9">
        <f t="shared" si="23"/>
        <v>1232</v>
      </c>
      <c r="Q1236" s="28">
        <v>0</v>
      </c>
    </row>
    <row r="1237" spans="16:17" x14ac:dyDescent="0.25">
      <c r="P1237" s="9">
        <f t="shared" si="23"/>
        <v>1233</v>
      </c>
      <c r="Q1237" s="28">
        <v>6.0423846402407637</v>
      </c>
    </row>
    <row r="1238" spans="16:17" x14ac:dyDescent="0.25">
      <c r="P1238" s="9">
        <f t="shared" si="23"/>
        <v>1234</v>
      </c>
      <c r="Q1238" s="28">
        <v>49.548729038372372</v>
      </c>
    </row>
    <row r="1239" spans="16:17" x14ac:dyDescent="0.25">
      <c r="P1239" s="9">
        <f t="shared" si="23"/>
        <v>1235</v>
      </c>
      <c r="Q1239" s="28">
        <v>12.988317423845642</v>
      </c>
    </row>
    <row r="1240" spans="16:17" x14ac:dyDescent="0.25">
      <c r="P1240" s="9">
        <f t="shared" si="23"/>
        <v>1236</v>
      </c>
      <c r="Q1240" s="28">
        <v>8.9349781352483681</v>
      </c>
    </row>
    <row r="1241" spans="16:17" x14ac:dyDescent="0.25">
      <c r="P1241" s="9">
        <f t="shared" si="23"/>
        <v>1237</v>
      </c>
      <c r="Q1241" s="28">
        <v>0</v>
      </c>
    </row>
    <row r="1242" spans="16:17" x14ac:dyDescent="0.25">
      <c r="P1242" s="9">
        <f t="shared" si="23"/>
        <v>1238</v>
      </c>
      <c r="Q1242" s="28">
        <v>6.9582497230166043</v>
      </c>
    </row>
    <row r="1243" spans="16:17" x14ac:dyDescent="0.25">
      <c r="P1243" s="9">
        <f t="shared" si="23"/>
        <v>1239</v>
      </c>
      <c r="Q1243" s="28">
        <v>31.651642993793889</v>
      </c>
    </row>
    <row r="1244" spans="16:17" x14ac:dyDescent="0.25">
      <c r="P1244" s="9">
        <f t="shared" si="23"/>
        <v>1240</v>
      </c>
      <c r="Q1244" s="28">
        <v>0</v>
      </c>
    </row>
    <row r="1245" spans="16:17" x14ac:dyDescent="0.25">
      <c r="P1245" s="9">
        <f t="shared" si="23"/>
        <v>1241</v>
      </c>
      <c r="Q1245" s="28">
        <v>0</v>
      </c>
    </row>
    <row r="1246" spans="16:17" x14ac:dyDescent="0.25">
      <c r="P1246" s="9">
        <f t="shared" si="23"/>
        <v>1242</v>
      </c>
      <c r="Q1246" s="28">
        <v>4.3751013919422759</v>
      </c>
    </row>
    <row r="1247" spans="16:17" x14ac:dyDescent="0.25">
      <c r="P1247" s="9">
        <f t="shared" si="23"/>
        <v>1243</v>
      </c>
      <c r="Q1247" s="28">
        <v>0</v>
      </c>
    </row>
    <row r="1248" spans="16:17" x14ac:dyDescent="0.25">
      <c r="P1248" s="9">
        <f t="shared" si="23"/>
        <v>1244</v>
      </c>
      <c r="Q1248" s="28">
        <v>15.687041505363812</v>
      </c>
    </row>
    <row r="1249" spans="16:17" x14ac:dyDescent="0.25">
      <c r="P1249" s="9">
        <f t="shared" si="23"/>
        <v>1245</v>
      </c>
      <c r="Q1249" s="28">
        <v>0</v>
      </c>
    </row>
    <row r="1250" spans="16:17" x14ac:dyDescent="0.25">
      <c r="P1250" s="9">
        <f t="shared" si="23"/>
        <v>1246</v>
      </c>
      <c r="Q1250" s="28">
        <v>0</v>
      </c>
    </row>
    <row r="1251" spans="16:17" x14ac:dyDescent="0.25">
      <c r="P1251" s="9">
        <f t="shared" si="23"/>
        <v>1247</v>
      </c>
      <c r="Q1251" s="28">
        <v>0</v>
      </c>
    </row>
    <row r="1252" spans="16:17" x14ac:dyDescent="0.25">
      <c r="P1252" s="9">
        <f t="shared" si="23"/>
        <v>1248</v>
      </c>
      <c r="Q1252" s="28">
        <v>0</v>
      </c>
    </row>
    <row r="1253" spans="16:17" x14ac:dyDescent="0.25">
      <c r="P1253" s="9">
        <f t="shared" si="23"/>
        <v>1249</v>
      </c>
      <c r="Q1253" s="28">
        <v>0.41255485777070816</v>
      </c>
    </row>
    <row r="1254" spans="16:17" x14ac:dyDescent="0.25">
      <c r="P1254" s="9">
        <f t="shared" si="23"/>
        <v>1250</v>
      </c>
      <c r="Q1254" s="28">
        <v>0</v>
      </c>
    </row>
    <row r="1255" spans="16:17" x14ac:dyDescent="0.25">
      <c r="P1255" s="9">
        <f t="shared" si="23"/>
        <v>1251</v>
      </c>
      <c r="Q1255" s="28">
        <v>7.5137630196309182</v>
      </c>
    </row>
    <row r="1256" spans="16:17" x14ac:dyDescent="0.25">
      <c r="P1256" s="9">
        <f t="shared" si="23"/>
        <v>1252</v>
      </c>
      <c r="Q1256" s="28">
        <v>0</v>
      </c>
    </row>
    <row r="1257" spans="16:17" x14ac:dyDescent="0.25">
      <c r="P1257" s="9">
        <f t="shared" si="23"/>
        <v>1253</v>
      </c>
      <c r="Q1257" s="28">
        <v>3.5031478866959262</v>
      </c>
    </row>
    <row r="1258" spans="16:17" x14ac:dyDescent="0.25">
      <c r="P1258" s="9">
        <f t="shared" si="23"/>
        <v>1254</v>
      </c>
      <c r="Q1258" s="28">
        <v>8.3933829368515429</v>
      </c>
    </row>
    <row r="1259" spans="16:17" x14ac:dyDescent="0.25">
      <c r="P1259" s="9">
        <f t="shared" si="23"/>
        <v>1255</v>
      </c>
      <c r="Q1259" s="28">
        <v>0</v>
      </c>
    </row>
    <row r="1260" spans="16:17" x14ac:dyDescent="0.25">
      <c r="P1260" s="9">
        <f t="shared" si="23"/>
        <v>1256</v>
      </c>
      <c r="Q1260" s="28">
        <v>21.357641022400156</v>
      </c>
    </row>
    <row r="1261" spans="16:17" x14ac:dyDescent="0.25">
      <c r="P1261" s="9">
        <f t="shared" si="23"/>
        <v>1257</v>
      </c>
      <c r="Q1261" s="28">
        <v>0</v>
      </c>
    </row>
    <row r="1262" spans="16:17" x14ac:dyDescent="0.25">
      <c r="P1262" s="9">
        <f t="shared" si="23"/>
        <v>1258</v>
      </c>
      <c r="Q1262" s="28">
        <v>17.757321226405143</v>
      </c>
    </row>
    <row r="1263" spans="16:17" x14ac:dyDescent="0.25">
      <c r="P1263" s="9">
        <f t="shared" si="23"/>
        <v>1259</v>
      </c>
      <c r="Q1263" s="28">
        <v>0</v>
      </c>
    </row>
    <row r="1264" spans="16:17" x14ac:dyDescent="0.25">
      <c r="P1264" s="9">
        <f t="shared" si="23"/>
        <v>1260</v>
      </c>
      <c r="Q1264" s="28">
        <v>11.695326828873265</v>
      </c>
    </row>
    <row r="1265" spans="16:17" x14ac:dyDescent="0.25">
      <c r="P1265" s="9">
        <f t="shared" si="23"/>
        <v>1261</v>
      </c>
      <c r="Q1265" s="28">
        <v>38.015656423675573</v>
      </c>
    </row>
    <row r="1266" spans="16:17" x14ac:dyDescent="0.25">
      <c r="P1266" s="9">
        <f t="shared" si="23"/>
        <v>1262</v>
      </c>
      <c r="Q1266" s="28">
        <v>0.36585563050917747</v>
      </c>
    </row>
    <row r="1267" spans="16:17" x14ac:dyDescent="0.25">
      <c r="P1267" s="9">
        <f t="shared" si="23"/>
        <v>1263</v>
      </c>
      <c r="Q1267" s="28">
        <v>0</v>
      </c>
    </row>
    <row r="1268" spans="16:17" x14ac:dyDescent="0.25">
      <c r="P1268" s="9">
        <f t="shared" si="23"/>
        <v>1264</v>
      </c>
      <c r="Q1268" s="28">
        <v>1.7333800130050525</v>
      </c>
    </row>
    <row r="1269" spans="16:17" x14ac:dyDescent="0.25">
      <c r="P1269" s="9">
        <f t="shared" si="23"/>
        <v>1265</v>
      </c>
      <c r="Q1269" s="28">
        <v>0</v>
      </c>
    </row>
    <row r="1270" spans="16:17" x14ac:dyDescent="0.25">
      <c r="P1270" s="9">
        <f t="shared" si="23"/>
        <v>1266</v>
      </c>
      <c r="Q1270" s="28">
        <v>18.045817909800149</v>
      </c>
    </row>
    <row r="1271" spans="16:17" x14ac:dyDescent="0.25">
      <c r="P1271" s="9">
        <f t="shared" si="23"/>
        <v>1267</v>
      </c>
      <c r="Q1271" s="28">
        <v>2.8245100454420053</v>
      </c>
    </row>
    <row r="1272" spans="16:17" x14ac:dyDescent="0.25">
      <c r="P1272" s="9">
        <f t="shared" si="23"/>
        <v>1268</v>
      </c>
      <c r="Q1272" s="28">
        <v>0</v>
      </c>
    </row>
    <row r="1273" spans="16:17" x14ac:dyDescent="0.25">
      <c r="P1273" s="9">
        <f t="shared" si="23"/>
        <v>1269</v>
      </c>
      <c r="Q1273" s="28">
        <v>0</v>
      </c>
    </row>
    <row r="1274" spans="16:17" x14ac:dyDescent="0.25">
      <c r="P1274" s="9">
        <f t="shared" si="23"/>
        <v>1270</v>
      </c>
      <c r="Q1274" s="28">
        <v>0</v>
      </c>
    </row>
    <row r="1275" spans="16:17" x14ac:dyDescent="0.25">
      <c r="P1275" s="9">
        <f t="shared" si="23"/>
        <v>1271</v>
      </c>
      <c r="Q1275" s="28">
        <v>29.097231874647985</v>
      </c>
    </row>
    <row r="1276" spans="16:17" x14ac:dyDescent="0.25">
      <c r="P1276" s="9">
        <f t="shared" si="23"/>
        <v>1272</v>
      </c>
      <c r="Q1276" s="28">
        <v>0</v>
      </c>
    </row>
    <row r="1277" spans="16:17" x14ac:dyDescent="0.25">
      <c r="P1277" s="9">
        <f t="shared" si="23"/>
        <v>1273</v>
      </c>
      <c r="Q1277" s="28">
        <v>0</v>
      </c>
    </row>
    <row r="1278" spans="16:17" x14ac:dyDescent="0.25">
      <c r="P1278" s="9">
        <f t="shared" si="23"/>
        <v>1274</v>
      </c>
      <c r="Q1278" s="28">
        <v>0</v>
      </c>
    </row>
    <row r="1279" spans="16:17" x14ac:dyDescent="0.25">
      <c r="P1279" s="9">
        <f t="shared" si="23"/>
        <v>1275</v>
      </c>
      <c r="Q1279" s="28">
        <v>0</v>
      </c>
    </row>
    <row r="1280" spans="16:17" x14ac:dyDescent="0.25">
      <c r="P1280" s="9">
        <f t="shared" si="23"/>
        <v>1276</v>
      </c>
      <c r="Q1280" s="28">
        <v>0</v>
      </c>
    </row>
    <row r="1281" spans="16:17" x14ac:dyDescent="0.25">
      <c r="P1281" s="9">
        <f t="shared" si="23"/>
        <v>1277</v>
      </c>
      <c r="Q1281" s="28">
        <v>8.7085957620721324</v>
      </c>
    </row>
    <row r="1282" spans="16:17" x14ac:dyDescent="0.25">
      <c r="P1282" s="9">
        <f t="shared" si="23"/>
        <v>1278</v>
      </c>
      <c r="Q1282" s="28">
        <v>12.720618785651368</v>
      </c>
    </row>
    <row r="1283" spans="16:17" x14ac:dyDescent="0.25">
      <c r="P1283" s="9">
        <f t="shared" si="23"/>
        <v>1279</v>
      </c>
      <c r="Q1283" s="28">
        <v>11.83030173926878</v>
      </c>
    </row>
    <row r="1284" spans="16:17" x14ac:dyDescent="0.25">
      <c r="P1284" s="9">
        <f t="shared" si="23"/>
        <v>1280</v>
      </c>
      <c r="Q1284" s="28">
        <v>15.244028488471878</v>
      </c>
    </row>
    <row r="1285" spans="16:17" x14ac:dyDescent="0.25">
      <c r="P1285" s="9">
        <f t="shared" si="23"/>
        <v>1281</v>
      </c>
      <c r="Q1285" s="28">
        <v>18.924970155480306</v>
      </c>
    </row>
    <row r="1286" spans="16:17" x14ac:dyDescent="0.25">
      <c r="P1286" s="9">
        <f t="shared" si="23"/>
        <v>1282</v>
      </c>
      <c r="Q1286" s="28">
        <v>0</v>
      </c>
    </row>
    <row r="1287" spans="16:17" x14ac:dyDescent="0.25">
      <c r="P1287" s="9">
        <f t="shared" ref="P1287:P1350" si="24">P1286+1</f>
        <v>1283</v>
      </c>
      <c r="Q1287" s="28">
        <v>10.565008204960268</v>
      </c>
    </row>
    <row r="1288" spans="16:17" x14ac:dyDescent="0.25">
      <c r="P1288" s="9">
        <f t="shared" si="24"/>
        <v>1284</v>
      </c>
      <c r="Q1288" s="28">
        <v>0</v>
      </c>
    </row>
    <row r="1289" spans="16:17" x14ac:dyDescent="0.25">
      <c r="P1289" s="9">
        <f t="shared" si="24"/>
        <v>1285</v>
      </c>
      <c r="Q1289" s="28">
        <v>0</v>
      </c>
    </row>
    <row r="1290" spans="16:17" x14ac:dyDescent="0.25">
      <c r="P1290" s="9">
        <f t="shared" si="24"/>
        <v>1286</v>
      </c>
      <c r="Q1290" s="28">
        <v>37.046906632529542</v>
      </c>
    </row>
    <row r="1291" spans="16:17" x14ac:dyDescent="0.25">
      <c r="P1291" s="9">
        <f t="shared" si="24"/>
        <v>1287</v>
      </c>
      <c r="Q1291" s="28">
        <v>0</v>
      </c>
    </row>
    <row r="1292" spans="16:17" x14ac:dyDescent="0.25">
      <c r="P1292" s="9">
        <f t="shared" si="24"/>
        <v>1288</v>
      </c>
      <c r="Q1292" s="28">
        <v>0</v>
      </c>
    </row>
    <row r="1293" spans="16:17" x14ac:dyDescent="0.25">
      <c r="P1293" s="9">
        <f t="shared" si="24"/>
        <v>1289</v>
      </c>
      <c r="Q1293" s="28">
        <v>1.2357978149075344</v>
      </c>
    </row>
    <row r="1294" spans="16:17" x14ac:dyDescent="0.25">
      <c r="P1294" s="9">
        <f t="shared" si="24"/>
        <v>1290</v>
      </c>
      <c r="Q1294" s="28">
        <v>0</v>
      </c>
    </row>
    <row r="1295" spans="16:17" x14ac:dyDescent="0.25">
      <c r="P1295" s="9">
        <f t="shared" si="24"/>
        <v>1291</v>
      </c>
      <c r="Q1295" s="28">
        <v>0</v>
      </c>
    </row>
    <row r="1296" spans="16:17" x14ac:dyDescent="0.25">
      <c r="P1296" s="9">
        <f t="shared" si="24"/>
        <v>1292</v>
      </c>
      <c r="Q1296" s="28">
        <v>12.249539521863179</v>
      </c>
    </row>
    <row r="1297" spans="16:17" x14ac:dyDescent="0.25">
      <c r="P1297" s="9">
        <f t="shared" si="24"/>
        <v>1293</v>
      </c>
      <c r="Q1297" s="28">
        <v>8.2484055221980039</v>
      </c>
    </row>
    <row r="1298" spans="16:17" x14ac:dyDescent="0.25">
      <c r="P1298" s="9">
        <f t="shared" si="24"/>
        <v>1294</v>
      </c>
      <c r="Q1298" s="28">
        <v>3.0514880162489231</v>
      </c>
    </row>
    <row r="1299" spans="16:17" x14ac:dyDescent="0.25">
      <c r="P1299" s="9">
        <f t="shared" si="24"/>
        <v>1295</v>
      </c>
      <c r="Q1299" s="28">
        <v>9.9430456270382663</v>
      </c>
    </row>
    <row r="1300" spans="16:17" x14ac:dyDescent="0.25">
      <c r="P1300" s="9">
        <f t="shared" si="24"/>
        <v>1296</v>
      </c>
      <c r="Q1300" s="28">
        <v>0</v>
      </c>
    </row>
    <row r="1301" spans="16:17" x14ac:dyDescent="0.25">
      <c r="P1301" s="9">
        <f t="shared" si="24"/>
        <v>1297</v>
      </c>
      <c r="Q1301" s="28">
        <v>0</v>
      </c>
    </row>
    <row r="1302" spans="16:17" x14ac:dyDescent="0.25">
      <c r="P1302" s="9">
        <f t="shared" si="24"/>
        <v>1298</v>
      </c>
      <c r="Q1302" s="28">
        <v>7.9264223425278946</v>
      </c>
    </row>
    <row r="1303" spans="16:17" x14ac:dyDescent="0.25">
      <c r="P1303" s="9">
        <f t="shared" si="24"/>
        <v>1299</v>
      </c>
      <c r="Q1303" s="28">
        <v>5.322768829001066</v>
      </c>
    </row>
    <row r="1304" spans="16:17" x14ac:dyDescent="0.25">
      <c r="P1304" s="9">
        <f t="shared" si="24"/>
        <v>1300</v>
      </c>
      <c r="Q1304" s="28">
        <v>0.27051152668237166</v>
      </c>
    </row>
    <row r="1305" spans="16:17" x14ac:dyDescent="0.25">
      <c r="P1305" s="9">
        <f t="shared" si="24"/>
        <v>1301</v>
      </c>
      <c r="Q1305" s="28">
        <v>18.455409256477623</v>
      </c>
    </row>
    <row r="1306" spans="16:17" x14ac:dyDescent="0.25">
      <c r="P1306" s="9">
        <f t="shared" si="24"/>
        <v>1302</v>
      </c>
      <c r="Q1306" s="28">
        <v>19.160014463627576</v>
      </c>
    </row>
    <row r="1307" spans="16:17" x14ac:dyDescent="0.25">
      <c r="P1307" s="9">
        <f t="shared" si="24"/>
        <v>1303</v>
      </c>
      <c r="Q1307" s="28">
        <v>0</v>
      </c>
    </row>
    <row r="1308" spans="16:17" x14ac:dyDescent="0.25">
      <c r="P1308" s="9">
        <f t="shared" si="24"/>
        <v>1304</v>
      </c>
      <c r="Q1308" s="28">
        <v>25.424869006237788</v>
      </c>
    </row>
    <row r="1309" spans="16:17" x14ac:dyDescent="0.25">
      <c r="P1309" s="9">
        <f t="shared" si="24"/>
        <v>1305</v>
      </c>
      <c r="Q1309" s="28">
        <v>0</v>
      </c>
    </row>
    <row r="1310" spans="16:17" x14ac:dyDescent="0.25">
      <c r="P1310" s="9">
        <f t="shared" si="24"/>
        <v>1306</v>
      </c>
      <c r="Q1310" s="28">
        <v>0</v>
      </c>
    </row>
    <row r="1311" spans="16:17" x14ac:dyDescent="0.25">
      <c r="P1311" s="9">
        <f t="shared" si="24"/>
        <v>1307</v>
      </c>
      <c r="Q1311" s="28">
        <v>7.294812478892112</v>
      </c>
    </row>
    <row r="1312" spans="16:17" x14ac:dyDescent="0.25">
      <c r="P1312" s="9">
        <f t="shared" si="24"/>
        <v>1308</v>
      </c>
      <c r="Q1312" s="28">
        <v>0</v>
      </c>
    </row>
    <row r="1313" spans="16:17" x14ac:dyDescent="0.25">
      <c r="P1313" s="9">
        <f t="shared" si="24"/>
        <v>1309</v>
      </c>
      <c r="Q1313" s="28">
        <v>37.453474430561798</v>
      </c>
    </row>
    <row r="1314" spans="16:17" x14ac:dyDescent="0.25">
      <c r="P1314" s="9">
        <f t="shared" si="24"/>
        <v>1310</v>
      </c>
      <c r="Q1314" s="28">
        <v>6.2439706988698607</v>
      </c>
    </row>
    <row r="1315" spans="16:17" x14ac:dyDescent="0.25">
      <c r="P1315" s="9">
        <f t="shared" si="24"/>
        <v>1311</v>
      </c>
      <c r="Q1315" s="28">
        <v>27.624480804302475</v>
      </c>
    </row>
    <row r="1316" spans="16:17" x14ac:dyDescent="0.25">
      <c r="P1316" s="9">
        <f t="shared" si="24"/>
        <v>1312</v>
      </c>
      <c r="Q1316" s="28">
        <v>0</v>
      </c>
    </row>
    <row r="1317" spans="16:17" x14ac:dyDescent="0.25">
      <c r="P1317" s="9">
        <f t="shared" si="24"/>
        <v>1313</v>
      </c>
      <c r="Q1317" s="28">
        <v>10.178963776786611</v>
      </c>
    </row>
    <row r="1318" spans="16:17" x14ac:dyDescent="0.25">
      <c r="P1318" s="9">
        <f t="shared" si="24"/>
        <v>1314</v>
      </c>
      <c r="Q1318" s="28">
        <v>0</v>
      </c>
    </row>
    <row r="1319" spans="16:17" x14ac:dyDescent="0.25">
      <c r="P1319" s="9">
        <f t="shared" si="24"/>
        <v>1315</v>
      </c>
      <c r="Q1319" s="28">
        <v>0</v>
      </c>
    </row>
    <row r="1320" spans="16:17" x14ac:dyDescent="0.25">
      <c r="P1320" s="9">
        <f t="shared" si="24"/>
        <v>1316</v>
      </c>
      <c r="Q1320" s="28">
        <v>0</v>
      </c>
    </row>
    <row r="1321" spans="16:17" x14ac:dyDescent="0.25">
      <c r="P1321" s="9">
        <f t="shared" si="24"/>
        <v>1317</v>
      </c>
      <c r="Q1321" s="28">
        <v>0</v>
      </c>
    </row>
    <row r="1322" spans="16:17" x14ac:dyDescent="0.25">
      <c r="P1322" s="9">
        <f t="shared" si="24"/>
        <v>1318</v>
      </c>
      <c r="Q1322" s="28">
        <v>0</v>
      </c>
    </row>
    <row r="1323" spans="16:17" x14ac:dyDescent="0.25">
      <c r="P1323" s="9">
        <f t="shared" si="24"/>
        <v>1319</v>
      </c>
      <c r="Q1323" s="28">
        <v>9.8368373241371128</v>
      </c>
    </row>
    <row r="1324" spans="16:17" x14ac:dyDescent="0.25">
      <c r="P1324" s="9">
        <f t="shared" si="24"/>
        <v>1320</v>
      </c>
      <c r="Q1324" s="28">
        <v>16.617619961674379</v>
      </c>
    </row>
    <row r="1325" spans="16:17" x14ac:dyDescent="0.25">
      <c r="P1325" s="9">
        <f t="shared" si="24"/>
        <v>1321</v>
      </c>
      <c r="Q1325" s="28">
        <v>0</v>
      </c>
    </row>
    <row r="1326" spans="16:17" x14ac:dyDescent="0.25">
      <c r="P1326" s="9">
        <f t="shared" si="24"/>
        <v>1322</v>
      </c>
      <c r="Q1326" s="28">
        <v>0</v>
      </c>
    </row>
    <row r="1327" spans="16:17" x14ac:dyDescent="0.25">
      <c r="P1327" s="9">
        <f t="shared" si="24"/>
        <v>1323</v>
      </c>
      <c r="Q1327" s="28">
        <v>12.771956915096554</v>
      </c>
    </row>
    <row r="1328" spans="16:17" x14ac:dyDescent="0.25">
      <c r="P1328" s="9">
        <f t="shared" si="24"/>
        <v>1324</v>
      </c>
      <c r="Q1328" s="28">
        <v>0</v>
      </c>
    </row>
    <row r="1329" spans="16:17" x14ac:dyDescent="0.25">
      <c r="P1329" s="9">
        <f t="shared" si="24"/>
        <v>1325</v>
      </c>
      <c r="Q1329" s="28">
        <v>22.279455899552975</v>
      </c>
    </row>
    <row r="1330" spans="16:17" x14ac:dyDescent="0.25">
      <c r="P1330" s="9">
        <f t="shared" si="24"/>
        <v>1326</v>
      </c>
      <c r="Q1330" s="28">
        <v>0</v>
      </c>
    </row>
    <row r="1331" spans="16:17" x14ac:dyDescent="0.25">
      <c r="P1331" s="9">
        <f t="shared" si="24"/>
        <v>1327</v>
      </c>
      <c r="Q1331" s="28">
        <v>0</v>
      </c>
    </row>
    <row r="1332" spans="16:17" x14ac:dyDescent="0.25">
      <c r="P1332" s="9">
        <f t="shared" si="24"/>
        <v>1328</v>
      </c>
      <c r="Q1332" s="28">
        <v>6.7255335143537058</v>
      </c>
    </row>
    <row r="1333" spans="16:17" x14ac:dyDescent="0.25">
      <c r="P1333" s="9">
        <f t="shared" si="24"/>
        <v>1329</v>
      </c>
      <c r="Q1333" s="28">
        <v>0</v>
      </c>
    </row>
    <row r="1334" spans="16:17" x14ac:dyDescent="0.25">
      <c r="P1334" s="9">
        <f t="shared" si="24"/>
        <v>1330</v>
      </c>
      <c r="Q1334" s="28">
        <v>10.861736451400983</v>
      </c>
    </row>
    <row r="1335" spans="16:17" x14ac:dyDescent="0.25">
      <c r="P1335" s="9">
        <f t="shared" si="24"/>
        <v>1331</v>
      </c>
      <c r="Q1335" s="28">
        <v>0</v>
      </c>
    </row>
    <row r="1336" spans="16:17" x14ac:dyDescent="0.25">
      <c r="P1336" s="9">
        <f t="shared" si="24"/>
        <v>1332</v>
      </c>
      <c r="Q1336" s="28">
        <v>0</v>
      </c>
    </row>
    <row r="1337" spans="16:17" x14ac:dyDescent="0.25">
      <c r="P1337" s="9">
        <f t="shared" si="24"/>
        <v>1333</v>
      </c>
      <c r="Q1337" s="28">
        <v>17.763672737118952</v>
      </c>
    </row>
    <row r="1338" spans="16:17" x14ac:dyDescent="0.25">
      <c r="P1338" s="9">
        <f t="shared" si="24"/>
        <v>1334</v>
      </c>
      <c r="Q1338" s="28">
        <v>3.7610043152738757</v>
      </c>
    </row>
    <row r="1339" spans="16:17" x14ac:dyDescent="0.25">
      <c r="P1339" s="9">
        <f t="shared" si="24"/>
        <v>1335</v>
      </c>
      <c r="Q1339" s="28">
        <v>9.8527461542809842</v>
      </c>
    </row>
    <row r="1340" spans="16:17" x14ac:dyDescent="0.25">
      <c r="P1340" s="9">
        <f t="shared" si="24"/>
        <v>1336</v>
      </c>
      <c r="Q1340" s="28">
        <v>12.37908420324581</v>
      </c>
    </row>
    <row r="1341" spans="16:17" x14ac:dyDescent="0.25">
      <c r="P1341" s="9">
        <f t="shared" si="24"/>
        <v>1337</v>
      </c>
      <c r="Q1341" s="28">
        <v>4.8657522827145714</v>
      </c>
    </row>
    <row r="1342" spans="16:17" x14ac:dyDescent="0.25">
      <c r="P1342" s="9">
        <f t="shared" si="24"/>
        <v>1338</v>
      </c>
      <c r="Q1342" s="28">
        <v>0</v>
      </c>
    </row>
    <row r="1343" spans="16:17" x14ac:dyDescent="0.25">
      <c r="P1343" s="9">
        <f t="shared" si="24"/>
        <v>1339</v>
      </c>
      <c r="Q1343" s="28">
        <v>0</v>
      </c>
    </row>
    <row r="1344" spans="16:17" x14ac:dyDescent="0.25">
      <c r="P1344" s="9">
        <f t="shared" si="24"/>
        <v>1340</v>
      </c>
      <c r="Q1344" s="28">
        <v>24.548665017559305</v>
      </c>
    </row>
    <row r="1345" spans="16:17" x14ac:dyDescent="0.25">
      <c r="P1345" s="9">
        <f t="shared" si="24"/>
        <v>1341</v>
      </c>
      <c r="Q1345" s="28">
        <v>3.5444461555673161</v>
      </c>
    </row>
    <row r="1346" spans="16:17" x14ac:dyDescent="0.25">
      <c r="P1346" s="9">
        <f t="shared" si="24"/>
        <v>1342</v>
      </c>
      <c r="Q1346" s="28">
        <v>3.4123490503764913</v>
      </c>
    </row>
    <row r="1347" spans="16:17" x14ac:dyDescent="0.25">
      <c r="P1347" s="9">
        <f t="shared" si="24"/>
        <v>1343</v>
      </c>
      <c r="Q1347" s="28">
        <v>0</v>
      </c>
    </row>
    <row r="1348" spans="16:17" x14ac:dyDescent="0.25">
      <c r="P1348" s="9">
        <f t="shared" si="24"/>
        <v>1344</v>
      </c>
      <c r="Q1348" s="28">
        <v>8.3488220331218663</v>
      </c>
    </row>
    <row r="1349" spans="16:17" x14ac:dyDescent="0.25">
      <c r="P1349" s="9">
        <f t="shared" si="24"/>
        <v>1345</v>
      </c>
      <c r="Q1349" s="28">
        <v>4.8704413317479052</v>
      </c>
    </row>
    <row r="1350" spans="16:17" x14ac:dyDescent="0.25">
      <c r="P1350" s="9">
        <f t="shared" si="24"/>
        <v>1346</v>
      </c>
      <c r="Q1350" s="28">
        <v>0</v>
      </c>
    </row>
    <row r="1351" spans="16:17" x14ac:dyDescent="0.25">
      <c r="P1351" s="9">
        <f t="shared" ref="P1351:P1414" si="25">P1350+1</f>
        <v>1347</v>
      </c>
      <c r="Q1351" s="28">
        <v>15.010470358240513</v>
      </c>
    </row>
    <row r="1352" spans="16:17" x14ac:dyDescent="0.25">
      <c r="P1352" s="9">
        <f t="shared" si="25"/>
        <v>1348</v>
      </c>
      <c r="Q1352" s="28">
        <v>0</v>
      </c>
    </row>
    <row r="1353" spans="16:17" x14ac:dyDescent="0.25">
      <c r="P1353" s="9">
        <f t="shared" si="25"/>
        <v>1349</v>
      </c>
      <c r="Q1353" s="28">
        <v>0</v>
      </c>
    </row>
    <row r="1354" spans="16:17" x14ac:dyDescent="0.25">
      <c r="P1354" s="9">
        <f t="shared" si="25"/>
        <v>1350</v>
      </c>
      <c r="Q1354" s="28">
        <v>13.431266566405982</v>
      </c>
    </row>
    <row r="1355" spans="16:17" x14ac:dyDescent="0.25">
      <c r="P1355" s="9">
        <f t="shared" si="25"/>
        <v>1351</v>
      </c>
      <c r="Q1355" s="28">
        <v>0</v>
      </c>
    </row>
    <row r="1356" spans="16:17" x14ac:dyDescent="0.25">
      <c r="P1356" s="9">
        <f t="shared" si="25"/>
        <v>1352</v>
      </c>
      <c r="Q1356" s="28">
        <v>0</v>
      </c>
    </row>
    <row r="1357" spans="16:17" x14ac:dyDescent="0.25">
      <c r="P1357" s="9">
        <f t="shared" si="25"/>
        <v>1353</v>
      </c>
      <c r="Q1357" s="28">
        <v>0</v>
      </c>
    </row>
    <row r="1358" spans="16:17" x14ac:dyDescent="0.25">
      <c r="P1358" s="9">
        <f t="shared" si="25"/>
        <v>1354</v>
      </c>
      <c r="Q1358" s="28">
        <v>4.0389603331509774</v>
      </c>
    </row>
    <row r="1359" spans="16:17" x14ac:dyDescent="0.25">
      <c r="P1359" s="9">
        <f t="shared" si="25"/>
        <v>1355</v>
      </c>
      <c r="Q1359" s="28">
        <v>36.600918259793815</v>
      </c>
    </row>
    <row r="1360" spans="16:17" x14ac:dyDescent="0.25">
      <c r="P1360" s="9">
        <f t="shared" si="25"/>
        <v>1356</v>
      </c>
      <c r="Q1360" s="28">
        <v>1.047251518368806</v>
      </c>
    </row>
    <row r="1361" spans="16:17" x14ac:dyDescent="0.25">
      <c r="P1361" s="9">
        <f t="shared" si="25"/>
        <v>1357</v>
      </c>
      <c r="Q1361" s="28">
        <v>5.2559260053364918</v>
      </c>
    </row>
    <row r="1362" spans="16:17" x14ac:dyDescent="0.25">
      <c r="P1362" s="9">
        <f t="shared" si="25"/>
        <v>1358</v>
      </c>
      <c r="Q1362" s="28">
        <v>0</v>
      </c>
    </row>
    <row r="1363" spans="16:17" x14ac:dyDescent="0.25">
      <c r="P1363" s="9">
        <f t="shared" si="25"/>
        <v>1359</v>
      </c>
      <c r="Q1363" s="28">
        <v>0</v>
      </c>
    </row>
    <row r="1364" spans="16:17" x14ac:dyDescent="0.25">
      <c r="P1364" s="9">
        <f t="shared" si="25"/>
        <v>1360</v>
      </c>
      <c r="Q1364" s="28">
        <v>14.275651710081389</v>
      </c>
    </row>
    <row r="1365" spans="16:17" x14ac:dyDescent="0.25">
      <c r="P1365" s="9">
        <f t="shared" si="25"/>
        <v>1361</v>
      </c>
      <c r="Q1365" s="28">
        <v>12.602590358444512</v>
      </c>
    </row>
    <row r="1366" spans="16:17" x14ac:dyDescent="0.25">
      <c r="P1366" s="9">
        <f t="shared" si="25"/>
        <v>1362</v>
      </c>
      <c r="Q1366" s="28">
        <v>7.576906593872164</v>
      </c>
    </row>
    <row r="1367" spans="16:17" x14ac:dyDescent="0.25">
      <c r="P1367" s="9">
        <f t="shared" si="25"/>
        <v>1363</v>
      </c>
      <c r="Q1367" s="28">
        <v>0</v>
      </c>
    </row>
    <row r="1368" spans="16:17" x14ac:dyDescent="0.25">
      <c r="P1368" s="9">
        <f t="shared" si="25"/>
        <v>1364</v>
      </c>
      <c r="Q1368" s="28">
        <v>20.156995205823769</v>
      </c>
    </row>
    <row r="1369" spans="16:17" x14ac:dyDescent="0.25">
      <c r="P1369" s="9">
        <f t="shared" si="25"/>
        <v>1365</v>
      </c>
      <c r="Q1369" s="28">
        <v>4.1832332899891833</v>
      </c>
    </row>
    <row r="1370" spans="16:17" x14ac:dyDescent="0.25">
      <c r="P1370" s="9">
        <f t="shared" si="25"/>
        <v>1366</v>
      </c>
      <c r="Q1370" s="28">
        <v>13.626413025678964</v>
      </c>
    </row>
    <row r="1371" spans="16:17" x14ac:dyDescent="0.25">
      <c r="P1371" s="9">
        <f t="shared" si="25"/>
        <v>1367</v>
      </c>
      <c r="Q1371" s="28">
        <v>1.0081392336516657</v>
      </c>
    </row>
    <row r="1372" spans="16:17" x14ac:dyDescent="0.25">
      <c r="P1372" s="9">
        <f t="shared" si="25"/>
        <v>1368</v>
      </c>
      <c r="Q1372" s="28">
        <v>0</v>
      </c>
    </row>
    <row r="1373" spans="16:17" x14ac:dyDescent="0.25">
      <c r="P1373" s="9">
        <f t="shared" si="25"/>
        <v>1369</v>
      </c>
      <c r="Q1373" s="28">
        <v>0</v>
      </c>
    </row>
    <row r="1374" spans="16:17" x14ac:dyDescent="0.25">
      <c r="P1374" s="9">
        <f t="shared" si="25"/>
        <v>1370</v>
      </c>
      <c r="Q1374" s="28">
        <v>0</v>
      </c>
    </row>
    <row r="1375" spans="16:17" x14ac:dyDescent="0.25">
      <c r="P1375" s="9">
        <f t="shared" si="25"/>
        <v>1371</v>
      </c>
      <c r="Q1375" s="28">
        <v>0</v>
      </c>
    </row>
    <row r="1376" spans="16:17" x14ac:dyDescent="0.25">
      <c r="P1376" s="9">
        <f t="shared" si="25"/>
        <v>1372</v>
      </c>
      <c r="Q1376" s="28">
        <v>0</v>
      </c>
    </row>
    <row r="1377" spans="16:17" x14ac:dyDescent="0.25">
      <c r="P1377" s="9">
        <f t="shared" si="25"/>
        <v>1373</v>
      </c>
      <c r="Q1377" s="28">
        <v>1.1331047676406574</v>
      </c>
    </row>
    <row r="1378" spans="16:17" x14ac:dyDescent="0.25">
      <c r="P1378" s="9">
        <f t="shared" si="25"/>
        <v>1374</v>
      </c>
      <c r="Q1378" s="28">
        <v>0</v>
      </c>
    </row>
    <row r="1379" spans="16:17" x14ac:dyDescent="0.25">
      <c r="P1379" s="9">
        <f t="shared" si="25"/>
        <v>1375</v>
      </c>
      <c r="Q1379" s="28">
        <v>6.5085097231197118</v>
      </c>
    </row>
    <row r="1380" spans="16:17" x14ac:dyDescent="0.25">
      <c r="P1380" s="9">
        <f t="shared" si="25"/>
        <v>1376</v>
      </c>
      <c r="Q1380" s="28">
        <v>0</v>
      </c>
    </row>
    <row r="1381" spans="16:17" x14ac:dyDescent="0.25">
      <c r="P1381" s="9">
        <f t="shared" si="25"/>
        <v>1377</v>
      </c>
      <c r="Q1381" s="28">
        <v>0</v>
      </c>
    </row>
    <row r="1382" spans="16:17" x14ac:dyDescent="0.25">
      <c r="P1382" s="9">
        <f t="shared" si="25"/>
        <v>1378</v>
      </c>
      <c r="Q1382" s="28">
        <v>1.353727063101299</v>
      </c>
    </row>
    <row r="1383" spans="16:17" x14ac:dyDescent="0.25">
      <c r="P1383" s="9">
        <f t="shared" si="25"/>
        <v>1379</v>
      </c>
      <c r="Q1383" s="28">
        <v>0</v>
      </c>
    </row>
    <row r="1384" spans="16:17" x14ac:dyDescent="0.25">
      <c r="P1384" s="9">
        <f t="shared" si="25"/>
        <v>1380</v>
      </c>
      <c r="Q1384" s="28">
        <v>0</v>
      </c>
    </row>
    <row r="1385" spans="16:17" x14ac:dyDescent="0.25">
      <c r="P1385" s="9">
        <f t="shared" si="25"/>
        <v>1381</v>
      </c>
      <c r="Q1385" s="28">
        <v>0</v>
      </c>
    </row>
    <row r="1386" spans="16:17" x14ac:dyDescent="0.25">
      <c r="P1386" s="9">
        <f t="shared" si="25"/>
        <v>1382</v>
      </c>
      <c r="Q1386" s="28">
        <v>14.997400682684372</v>
      </c>
    </row>
    <row r="1387" spans="16:17" x14ac:dyDescent="0.25">
      <c r="P1387" s="9">
        <f t="shared" si="25"/>
        <v>1383</v>
      </c>
      <c r="Q1387" s="28">
        <v>0.85212666873435838</v>
      </c>
    </row>
    <row r="1388" spans="16:17" x14ac:dyDescent="0.25">
      <c r="P1388" s="9">
        <f t="shared" si="25"/>
        <v>1384</v>
      </c>
      <c r="Q1388" s="28">
        <v>1.8736129365426424</v>
      </c>
    </row>
    <row r="1389" spans="16:17" x14ac:dyDescent="0.25">
      <c r="P1389" s="9">
        <f t="shared" si="25"/>
        <v>1385</v>
      </c>
      <c r="Q1389" s="28">
        <v>0</v>
      </c>
    </row>
    <row r="1390" spans="16:17" x14ac:dyDescent="0.25">
      <c r="P1390" s="9">
        <f t="shared" si="25"/>
        <v>1386</v>
      </c>
      <c r="Q1390" s="28">
        <v>22.785723568031887</v>
      </c>
    </row>
    <row r="1391" spans="16:17" x14ac:dyDescent="0.25">
      <c r="P1391" s="9">
        <f t="shared" si="25"/>
        <v>1387</v>
      </c>
      <c r="Q1391" s="28">
        <v>0</v>
      </c>
    </row>
    <row r="1392" spans="16:17" x14ac:dyDescent="0.25">
      <c r="P1392" s="9">
        <f t="shared" si="25"/>
        <v>1388</v>
      </c>
      <c r="Q1392" s="28">
        <v>16.415030164621733</v>
      </c>
    </row>
    <row r="1393" spans="16:17" x14ac:dyDescent="0.25">
      <c r="P1393" s="9">
        <f t="shared" si="25"/>
        <v>1389</v>
      </c>
      <c r="Q1393" s="28">
        <v>0</v>
      </c>
    </row>
    <row r="1394" spans="16:17" x14ac:dyDescent="0.25">
      <c r="P1394" s="9">
        <f t="shared" si="25"/>
        <v>1390</v>
      </c>
      <c r="Q1394" s="28">
        <v>7.8192336626502179</v>
      </c>
    </row>
    <row r="1395" spans="16:17" x14ac:dyDescent="0.25">
      <c r="P1395" s="9">
        <f t="shared" si="25"/>
        <v>1391</v>
      </c>
      <c r="Q1395" s="28">
        <v>2.7546812825462461</v>
      </c>
    </row>
    <row r="1396" spans="16:17" x14ac:dyDescent="0.25">
      <c r="P1396" s="9">
        <f t="shared" si="25"/>
        <v>1392</v>
      </c>
      <c r="Q1396" s="28">
        <v>0</v>
      </c>
    </row>
    <row r="1397" spans="16:17" x14ac:dyDescent="0.25">
      <c r="P1397" s="9">
        <f t="shared" si="25"/>
        <v>1393</v>
      </c>
      <c r="Q1397" s="28">
        <v>0</v>
      </c>
    </row>
    <row r="1398" spans="16:17" x14ac:dyDescent="0.25">
      <c r="P1398" s="9">
        <f t="shared" si="25"/>
        <v>1394</v>
      </c>
      <c r="Q1398" s="28">
        <v>0</v>
      </c>
    </row>
    <row r="1399" spans="16:17" x14ac:dyDescent="0.25">
      <c r="P1399" s="9">
        <f t="shared" si="25"/>
        <v>1395</v>
      </c>
      <c r="Q1399" s="28">
        <v>0</v>
      </c>
    </row>
    <row r="1400" spans="16:17" x14ac:dyDescent="0.25">
      <c r="P1400" s="9">
        <f t="shared" si="25"/>
        <v>1396</v>
      </c>
      <c r="Q1400" s="28">
        <v>0</v>
      </c>
    </row>
    <row r="1401" spans="16:17" x14ac:dyDescent="0.25">
      <c r="P1401" s="9">
        <f t="shared" si="25"/>
        <v>1397</v>
      </c>
      <c r="Q1401" s="28">
        <v>1.7219830896437485</v>
      </c>
    </row>
    <row r="1402" spans="16:17" x14ac:dyDescent="0.25">
      <c r="P1402" s="9">
        <f t="shared" si="25"/>
        <v>1398</v>
      </c>
      <c r="Q1402" s="28">
        <v>11.455551094296533</v>
      </c>
    </row>
    <row r="1403" spans="16:17" x14ac:dyDescent="0.25">
      <c r="P1403" s="9">
        <f t="shared" si="25"/>
        <v>1399</v>
      </c>
      <c r="Q1403" s="28">
        <v>10.832214811924546</v>
      </c>
    </row>
    <row r="1404" spans="16:17" x14ac:dyDescent="0.25">
      <c r="P1404" s="9">
        <f t="shared" si="25"/>
        <v>1400</v>
      </c>
      <c r="Q1404" s="28">
        <v>16.491198114907924</v>
      </c>
    </row>
    <row r="1405" spans="16:17" x14ac:dyDescent="0.25">
      <c r="P1405" s="9">
        <f t="shared" si="25"/>
        <v>1401</v>
      </c>
      <c r="Q1405" s="28">
        <v>0</v>
      </c>
    </row>
    <row r="1406" spans="16:17" x14ac:dyDescent="0.25">
      <c r="P1406" s="9">
        <f t="shared" si="25"/>
        <v>1402</v>
      </c>
      <c r="Q1406" s="28">
        <v>1.8543670536972821</v>
      </c>
    </row>
    <row r="1407" spans="16:17" x14ac:dyDescent="0.25">
      <c r="P1407" s="9">
        <f t="shared" si="25"/>
        <v>1403</v>
      </c>
      <c r="Q1407" s="28">
        <v>0</v>
      </c>
    </row>
    <row r="1408" spans="16:17" x14ac:dyDescent="0.25">
      <c r="P1408" s="9">
        <f t="shared" si="25"/>
        <v>1404</v>
      </c>
      <c r="Q1408" s="28">
        <v>23.984361862232436</v>
      </c>
    </row>
    <row r="1409" spans="16:17" x14ac:dyDescent="0.25">
      <c r="P1409" s="9">
        <f t="shared" si="25"/>
        <v>1405</v>
      </c>
      <c r="Q1409" s="28">
        <v>4.4896570686058705</v>
      </c>
    </row>
    <row r="1410" spans="16:17" x14ac:dyDescent="0.25">
      <c r="P1410" s="9">
        <f t="shared" si="25"/>
        <v>1406</v>
      </c>
      <c r="Q1410" s="28">
        <v>0</v>
      </c>
    </row>
    <row r="1411" spans="16:17" x14ac:dyDescent="0.25">
      <c r="P1411" s="9">
        <f t="shared" si="25"/>
        <v>1407</v>
      </c>
      <c r="Q1411" s="28">
        <v>0</v>
      </c>
    </row>
    <row r="1412" spans="16:17" x14ac:dyDescent="0.25">
      <c r="P1412" s="9">
        <f t="shared" si="25"/>
        <v>1408</v>
      </c>
      <c r="Q1412" s="28">
        <v>0</v>
      </c>
    </row>
    <row r="1413" spans="16:17" x14ac:dyDescent="0.25">
      <c r="P1413" s="9">
        <f t="shared" si="25"/>
        <v>1409</v>
      </c>
      <c r="Q1413" s="28">
        <v>15.227695687056867</v>
      </c>
    </row>
    <row r="1414" spans="16:17" x14ac:dyDescent="0.25">
      <c r="P1414" s="9">
        <f t="shared" si="25"/>
        <v>1410</v>
      </c>
      <c r="Q1414" s="28">
        <v>11.032685388899539</v>
      </c>
    </row>
    <row r="1415" spans="16:17" x14ac:dyDescent="0.25">
      <c r="P1415" s="9">
        <f t="shared" ref="P1415:P1478" si="26">P1414+1</f>
        <v>1411</v>
      </c>
      <c r="Q1415" s="28">
        <v>2.2952721626789039</v>
      </c>
    </row>
    <row r="1416" spans="16:17" x14ac:dyDescent="0.25">
      <c r="P1416" s="9">
        <f t="shared" si="26"/>
        <v>1412</v>
      </c>
      <c r="Q1416" s="28">
        <v>24.497182623637059</v>
      </c>
    </row>
    <row r="1417" spans="16:17" x14ac:dyDescent="0.25">
      <c r="P1417" s="9">
        <f t="shared" si="26"/>
        <v>1413</v>
      </c>
      <c r="Q1417" s="28">
        <v>7.8342891320864618</v>
      </c>
    </row>
    <row r="1418" spans="16:17" x14ac:dyDescent="0.25">
      <c r="P1418" s="9">
        <f t="shared" si="26"/>
        <v>1414</v>
      </c>
      <c r="Q1418" s="28">
        <v>4.8621185025145195</v>
      </c>
    </row>
    <row r="1419" spans="16:17" x14ac:dyDescent="0.25">
      <c r="P1419" s="9">
        <f t="shared" si="26"/>
        <v>1415</v>
      </c>
      <c r="Q1419" s="28">
        <v>0</v>
      </c>
    </row>
    <row r="1420" spans="16:17" x14ac:dyDescent="0.25">
      <c r="P1420" s="9">
        <f t="shared" si="26"/>
        <v>1416</v>
      </c>
      <c r="Q1420" s="28">
        <v>4.2323166540598045</v>
      </c>
    </row>
    <row r="1421" spans="16:17" x14ac:dyDescent="0.25">
      <c r="P1421" s="9">
        <f t="shared" si="26"/>
        <v>1417</v>
      </c>
      <c r="Q1421" s="28">
        <v>17.655480442980458</v>
      </c>
    </row>
    <row r="1422" spans="16:17" x14ac:dyDescent="0.25">
      <c r="P1422" s="9">
        <f t="shared" si="26"/>
        <v>1418</v>
      </c>
      <c r="Q1422" s="28">
        <v>7.613457837988129</v>
      </c>
    </row>
    <row r="1423" spans="16:17" x14ac:dyDescent="0.25">
      <c r="P1423" s="9">
        <f t="shared" si="26"/>
        <v>1419</v>
      </c>
      <c r="Q1423" s="28">
        <v>0.66244027929107197</v>
      </c>
    </row>
    <row r="1424" spans="16:17" x14ac:dyDescent="0.25">
      <c r="P1424" s="9">
        <f t="shared" si="26"/>
        <v>1420</v>
      </c>
      <c r="Q1424" s="28">
        <v>0</v>
      </c>
    </row>
    <row r="1425" spans="16:17" x14ac:dyDescent="0.25">
      <c r="P1425" s="9">
        <f t="shared" si="26"/>
        <v>1421</v>
      </c>
      <c r="Q1425" s="28">
        <v>40.798265014649552</v>
      </c>
    </row>
    <row r="1426" spans="16:17" x14ac:dyDescent="0.25">
      <c r="P1426" s="9">
        <f t="shared" si="26"/>
        <v>1422</v>
      </c>
      <c r="Q1426" s="28">
        <v>0</v>
      </c>
    </row>
    <row r="1427" spans="16:17" x14ac:dyDescent="0.25">
      <c r="P1427" s="9">
        <f t="shared" si="26"/>
        <v>1423</v>
      </c>
      <c r="Q1427" s="28">
        <v>0</v>
      </c>
    </row>
    <row r="1428" spans="16:17" x14ac:dyDescent="0.25">
      <c r="P1428" s="9">
        <f t="shared" si="26"/>
        <v>1424</v>
      </c>
      <c r="Q1428" s="28">
        <v>0</v>
      </c>
    </row>
    <row r="1429" spans="16:17" x14ac:dyDescent="0.25">
      <c r="P1429" s="9">
        <f t="shared" si="26"/>
        <v>1425</v>
      </c>
      <c r="Q1429" s="28">
        <v>4.0170612181654093</v>
      </c>
    </row>
    <row r="1430" spans="16:17" x14ac:dyDescent="0.25">
      <c r="P1430" s="9">
        <f t="shared" si="26"/>
        <v>1426</v>
      </c>
      <c r="Q1430" s="28">
        <v>0</v>
      </c>
    </row>
    <row r="1431" spans="16:17" x14ac:dyDescent="0.25">
      <c r="P1431" s="9">
        <f t="shared" si="26"/>
        <v>1427</v>
      </c>
      <c r="Q1431" s="28">
        <v>0</v>
      </c>
    </row>
    <row r="1432" spans="16:17" x14ac:dyDescent="0.25">
      <c r="P1432" s="9">
        <f t="shared" si="26"/>
        <v>1428</v>
      </c>
      <c r="Q1432" s="28">
        <v>0</v>
      </c>
    </row>
    <row r="1433" spans="16:17" x14ac:dyDescent="0.25">
      <c r="P1433" s="9">
        <f t="shared" si="26"/>
        <v>1429</v>
      </c>
      <c r="Q1433" s="28">
        <v>0</v>
      </c>
    </row>
    <row r="1434" spans="16:17" x14ac:dyDescent="0.25">
      <c r="P1434" s="9">
        <f t="shared" si="26"/>
        <v>1430</v>
      </c>
      <c r="Q1434" s="28">
        <v>0</v>
      </c>
    </row>
    <row r="1435" spans="16:17" x14ac:dyDescent="0.25">
      <c r="P1435" s="9">
        <f t="shared" si="26"/>
        <v>1431</v>
      </c>
      <c r="Q1435" s="28">
        <v>16.351445360570082</v>
      </c>
    </row>
    <row r="1436" spans="16:17" x14ac:dyDescent="0.25">
      <c r="P1436" s="9">
        <f t="shared" si="26"/>
        <v>1432</v>
      </c>
      <c r="Q1436" s="28">
        <v>0</v>
      </c>
    </row>
    <row r="1437" spans="16:17" x14ac:dyDescent="0.25">
      <c r="P1437" s="9">
        <f t="shared" si="26"/>
        <v>1433</v>
      </c>
      <c r="Q1437" s="28">
        <v>6.7005619643070258</v>
      </c>
    </row>
    <row r="1438" spans="16:17" x14ac:dyDescent="0.25">
      <c r="P1438" s="9">
        <f t="shared" si="26"/>
        <v>1434</v>
      </c>
      <c r="Q1438" s="28">
        <v>0</v>
      </c>
    </row>
    <row r="1439" spans="16:17" x14ac:dyDescent="0.25">
      <c r="P1439" s="9">
        <f t="shared" si="26"/>
        <v>1435</v>
      </c>
      <c r="Q1439" s="28">
        <v>1.9692980623396954</v>
      </c>
    </row>
    <row r="1440" spans="16:17" x14ac:dyDescent="0.25">
      <c r="P1440" s="9">
        <f t="shared" si="26"/>
        <v>1436</v>
      </c>
      <c r="Q1440" s="28">
        <v>2.5011913825861369</v>
      </c>
    </row>
    <row r="1441" spans="16:17" x14ac:dyDescent="0.25">
      <c r="P1441" s="9">
        <f t="shared" si="26"/>
        <v>1437</v>
      </c>
      <c r="Q1441" s="28">
        <v>18.47272210440747</v>
      </c>
    </row>
    <row r="1442" spans="16:17" x14ac:dyDescent="0.25">
      <c r="P1442" s="9">
        <f t="shared" si="26"/>
        <v>1438</v>
      </c>
      <c r="Q1442" s="28">
        <v>8.3555922785706613</v>
      </c>
    </row>
    <row r="1443" spans="16:17" x14ac:dyDescent="0.25">
      <c r="P1443" s="9">
        <f t="shared" si="26"/>
        <v>1439</v>
      </c>
      <c r="Q1443" s="28">
        <v>13.48295213344638</v>
      </c>
    </row>
    <row r="1444" spans="16:17" x14ac:dyDescent="0.25">
      <c r="P1444" s="9">
        <f t="shared" si="26"/>
        <v>1440</v>
      </c>
      <c r="Q1444" s="28">
        <v>22.224895937163144</v>
      </c>
    </row>
    <row r="1445" spans="16:17" x14ac:dyDescent="0.25">
      <c r="P1445" s="9">
        <f t="shared" si="26"/>
        <v>1441</v>
      </c>
      <c r="Q1445" s="28">
        <v>0</v>
      </c>
    </row>
    <row r="1446" spans="16:17" x14ac:dyDescent="0.25">
      <c r="P1446" s="9">
        <f t="shared" si="26"/>
        <v>1442</v>
      </c>
      <c r="Q1446" s="28">
        <v>2.3296562577050515</v>
      </c>
    </row>
    <row r="1447" spans="16:17" x14ac:dyDescent="0.25">
      <c r="P1447" s="9">
        <f t="shared" si="26"/>
        <v>1443</v>
      </c>
      <c r="Q1447" s="28">
        <v>24.205764219434698</v>
      </c>
    </row>
    <row r="1448" spans="16:17" x14ac:dyDescent="0.25">
      <c r="P1448" s="9">
        <f t="shared" si="26"/>
        <v>1444</v>
      </c>
      <c r="Q1448" s="28">
        <v>0</v>
      </c>
    </row>
    <row r="1449" spans="16:17" x14ac:dyDescent="0.25">
      <c r="P1449" s="9">
        <f t="shared" si="26"/>
        <v>1445</v>
      </c>
      <c r="Q1449" s="28">
        <v>9.1069144437415748</v>
      </c>
    </row>
    <row r="1450" spans="16:17" x14ac:dyDescent="0.25">
      <c r="P1450" s="9">
        <f t="shared" si="26"/>
        <v>1446</v>
      </c>
      <c r="Q1450" s="28">
        <v>10.740182759483314</v>
      </c>
    </row>
    <row r="1451" spans="16:17" x14ac:dyDescent="0.25">
      <c r="P1451" s="9">
        <f t="shared" si="26"/>
        <v>1447</v>
      </c>
      <c r="Q1451" s="28">
        <v>11.125391294770859</v>
      </c>
    </row>
    <row r="1452" spans="16:17" x14ac:dyDescent="0.25">
      <c r="P1452" s="9">
        <f t="shared" si="26"/>
        <v>1448</v>
      </c>
      <c r="Q1452" s="28">
        <v>10.494233026483528</v>
      </c>
    </row>
    <row r="1453" spans="16:17" x14ac:dyDescent="0.25">
      <c r="P1453" s="9">
        <f t="shared" si="26"/>
        <v>1449</v>
      </c>
      <c r="Q1453" s="28">
        <v>1.4099370639272455</v>
      </c>
    </row>
    <row r="1454" spans="16:17" x14ac:dyDescent="0.25">
      <c r="P1454" s="9">
        <f t="shared" si="26"/>
        <v>1450</v>
      </c>
      <c r="Q1454" s="28">
        <v>0</v>
      </c>
    </row>
    <row r="1455" spans="16:17" x14ac:dyDescent="0.25">
      <c r="P1455" s="9">
        <f t="shared" si="26"/>
        <v>1451</v>
      </c>
      <c r="Q1455" s="28">
        <v>0</v>
      </c>
    </row>
    <row r="1456" spans="16:17" x14ac:dyDescent="0.25">
      <c r="P1456" s="9">
        <f t="shared" si="26"/>
        <v>1452</v>
      </c>
      <c r="Q1456" s="28">
        <v>3.3463190717067852</v>
      </c>
    </row>
    <row r="1457" spans="16:17" x14ac:dyDescent="0.25">
      <c r="P1457" s="9">
        <f t="shared" si="26"/>
        <v>1453</v>
      </c>
      <c r="Q1457" s="28">
        <v>11.569623055185152</v>
      </c>
    </row>
    <row r="1458" spans="16:17" x14ac:dyDescent="0.25">
      <c r="P1458" s="9">
        <f t="shared" si="26"/>
        <v>1454</v>
      </c>
      <c r="Q1458" s="28">
        <v>3.9443952073432271</v>
      </c>
    </row>
    <row r="1459" spans="16:17" x14ac:dyDescent="0.25">
      <c r="P1459" s="9">
        <f t="shared" si="26"/>
        <v>1455</v>
      </c>
      <c r="Q1459" s="28">
        <v>0</v>
      </c>
    </row>
    <row r="1460" spans="16:17" x14ac:dyDescent="0.25">
      <c r="P1460" s="9">
        <f t="shared" si="26"/>
        <v>1456</v>
      </c>
      <c r="Q1460" s="28">
        <v>19.419992460090874</v>
      </c>
    </row>
    <row r="1461" spans="16:17" x14ac:dyDescent="0.25">
      <c r="P1461" s="9">
        <f t="shared" si="26"/>
        <v>1457</v>
      </c>
      <c r="Q1461" s="28">
        <v>10.433004014999961</v>
      </c>
    </row>
    <row r="1462" spans="16:17" x14ac:dyDescent="0.25">
      <c r="P1462" s="9">
        <f t="shared" si="26"/>
        <v>1458</v>
      </c>
      <c r="Q1462" s="28">
        <v>4.3042337797282197</v>
      </c>
    </row>
    <row r="1463" spans="16:17" x14ac:dyDescent="0.25">
      <c r="P1463" s="9">
        <f t="shared" si="26"/>
        <v>1459</v>
      </c>
      <c r="Q1463" s="28">
        <v>5.0376844218807175</v>
      </c>
    </row>
    <row r="1464" spans="16:17" x14ac:dyDescent="0.25">
      <c r="P1464" s="9">
        <f t="shared" si="26"/>
        <v>1460</v>
      </c>
      <c r="Q1464" s="28">
        <v>0</v>
      </c>
    </row>
    <row r="1465" spans="16:17" x14ac:dyDescent="0.25">
      <c r="P1465" s="9">
        <f t="shared" si="26"/>
        <v>1461</v>
      </c>
      <c r="Q1465" s="28">
        <v>0</v>
      </c>
    </row>
    <row r="1466" spans="16:17" x14ac:dyDescent="0.25">
      <c r="P1466" s="9">
        <f t="shared" si="26"/>
        <v>1462</v>
      </c>
      <c r="Q1466" s="28">
        <v>0</v>
      </c>
    </row>
    <row r="1467" spans="16:17" x14ac:dyDescent="0.25">
      <c r="P1467" s="9">
        <f t="shared" si="26"/>
        <v>1463</v>
      </c>
      <c r="Q1467" s="28">
        <v>7.5247914078743783</v>
      </c>
    </row>
    <row r="1468" spans="16:17" x14ac:dyDescent="0.25">
      <c r="P1468" s="9">
        <f t="shared" si="26"/>
        <v>1464</v>
      </c>
      <c r="Q1468" s="28">
        <v>12.232118192648247</v>
      </c>
    </row>
    <row r="1469" spans="16:17" x14ac:dyDescent="0.25">
      <c r="P1469" s="9">
        <f t="shared" si="26"/>
        <v>1465</v>
      </c>
      <c r="Q1469" s="28">
        <v>5.2788923429151264</v>
      </c>
    </row>
    <row r="1470" spans="16:17" x14ac:dyDescent="0.25">
      <c r="P1470" s="9">
        <f t="shared" si="26"/>
        <v>1466</v>
      </c>
      <c r="Q1470" s="28">
        <v>0</v>
      </c>
    </row>
    <row r="1471" spans="16:17" x14ac:dyDescent="0.25">
      <c r="P1471" s="9">
        <f t="shared" si="26"/>
        <v>1467</v>
      </c>
      <c r="Q1471" s="28">
        <v>7.9950560165042646</v>
      </c>
    </row>
    <row r="1472" spans="16:17" x14ac:dyDescent="0.25">
      <c r="P1472" s="9">
        <f t="shared" si="26"/>
        <v>1468</v>
      </c>
      <c r="Q1472" s="28">
        <v>7.3658262654261879</v>
      </c>
    </row>
    <row r="1473" spans="16:17" x14ac:dyDescent="0.25">
      <c r="P1473" s="9">
        <f t="shared" si="26"/>
        <v>1469</v>
      </c>
      <c r="Q1473" s="28">
        <v>0</v>
      </c>
    </row>
    <row r="1474" spans="16:17" x14ac:dyDescent="0.25">
      <c r="P1474" s="9">
        <f t="shared" si="26"/>
        <v>1470</v>
      </c>
      <c r="Q1474" s="28">
        <v>23.632665624965025</v>
      </c>
    </row>
    <row r="1475" spans="16:17" x14ac:dyDescent="0.25">
      <c r="P1475" s="9">
        <f t="shared" si="26"/>
        <v>1471</v>
      </c>
      <c r="Q1475" s="28">
        <v>19.356722877369695</v>
      </c>
    </row>
    <row r="1476" spans="16:17" x14ac:dyDescent="0.25">
      <c r="P1476" s="9">
        <f t="shared" si="26"/>
        <v>1472</v>
      </c>
      <c r="Q1476" s="28">
        <v>0</v>
      </c>
    </row>
    <row r="1477" spans="16:17" x14ac:dyDescent="0.25">
      <c r="P1477" s="9">
        <f t="shared" si="26"/>
        <v>1473</v>
      </c>
      <c r="Q1477" s="28">
        <v>3.1316559565166231</v>
      </c>
    </row>
    <row r="1478" spans="16:17" x14ac:dyDescent="0.25">
      <c r="P1478" s="9">
        <f t="shared" si="26"/>
        <v>1474</v>
      </c>
      <c r="Q1478" s="28">
        <v>0</v>
      </c>
    </row>
    <row r="1479" spans="16:17" x14ac:dyDescent="0.25">
      <c r="P1479" s="9">
        <f t="shared" ref="P1479:P1542" si="27">P1478+1</f>
        <v>1475</v>
      </c>
      <c r="Q1479" s="28">
        <v>3.1115949678475738</v>
      </c>
    </row>
    <row r="1480" spans="16:17" x14ac:dyDescent="0.25">
      <c r="P1480" s="9">
        <f t="shared" si="27"/>
        <v>1476</v>
      </c>
      <c r="Q1480" s="28">
        <v>28.413571148612899</v>
      </c>
    </row>
    <row r="1481" spans="16:17" x14ac:dyDescent="0.25">
      <c r="P1481" s="9">
        <f t="shared" si="27"/>
        <v>1477</v>
      </c>
      <c r="Q1481" s="28">
        <v>15.063057440178152</v>
      </c>
    </row>
    <row r="1482" spans="16:17" x14ac:dyDescent="0.25">
      <c r="P1482" s="9">
        <f t="shared" si="27"/>
        <v>1478</v>
      </c>
      <c r="Q1482" s="28">
        <v>0.71495226576948234</v>
      </c>
    </row>
    <row r="1483" spans="16:17" x14ac:dyDescent="0.25">
      <c r="P1483" s="9">
        <f t="shared" si="27"/>
        <v>1479</v>
      </c>
      <c r="Q1483" s="28">
        <v>2.3397652269282441</v>
      </c>
    </row>
    <row r="1484" spans="16:17" x14ac:dyDescent="0.25">
      <c r="P1484" s="9">
        <f t="shared" si="27"/>
        <v>1480</v>
      </c>
      <c r="Q1484" s="28">
        <v>12.955645433808655</v>
      </c>
    </row>
    <row r="1485" spans="16:17" x14ac:dyDescent="0.25">
      <c r="P1485" s="9">
        <f t="shared" si="27"/>
        <v>1481</v>
      </c>
      <c r="Q1485" s="28">
        <v>11.694339984879477</v>
      </c>
    </row>
    <row r="1486" spans="16:17" x14ac:dyDescent="0.25">
      <c r="P1486" s="9">
        <f t="shared" si="27"/>
        <v>1482</v>
      </c>
      <c r="Q1486" s="28">
        <v>0</v>
      </c>
    </row>
    <row r="1487" spans="16:17" x14ac:dyDescent="0.25">
      <c r="P1487" s="9">
        <f t="shared" si="27"/>
        <v>1483</v>
      </c>
      <c r="Q1487" s="28">
        <v>20.35673511578031</v>
      </c>
    </row>
    <row r="1488" spans="16:17" x14ac:dyDescent="0.25">
      <c r="P1488" s="9">
        <f t="shared" si="27"/>
        <v>1484</v>
      </c>
      <c r="Q1488" s="28">
        <v>6.7549791583821213</v>
      </c>
    </row>
    <row r="1489" spans="16:17" x14ac:dyDescent="0.25">
      <c r="P1489" s="9">
        <f t="shared" si="27"/>
        <v>1485</v>
      </c>
      <c r="Q1489" s="28">
        <v>0</v>
      </c>
    </row>
    <row r="1490" spans="16:17" x14ac:dyDescent="0.25">
      <c r="P1490" s="9">
        <f t="shared" si="27"/>
        <v>1486</v>
      </c>
      <c r="Q1490" s="28">
        <v>30.575157204999378</v>
      </c>
    </row>
    <row r="1491" spans="16:17" x14ac:dyDescent="0.25">
      <c r="P1491" s="9">
        <f t="shared" si="27"/>
        <v>1487</v>
      </c>
      <c r="Q1491" s="28">
        <v>4.0642713594440334</v>
      </c>
    </row>
    <row r="1492" spans="16:17" x14ac:dyDescent="0.25">
      <c r="P1492" s="9">
        <f t="shared" si="27"/>
        <v>1488</v>
      </c>
      <c r="Q1492" s="28">
        <v>17.416623294803276</v>
      </c>
    </row>
    <row r="1493" spans="16:17" x14ac:dyDescent="0.25">
      <c r="P1493" s="9">
        <f t="shared" si="27"/>
        <v>1489</v>
      </c>
      <c r="Q1493" s="28">
        <v>0</v>
      </c>
    </row>
    <row r="1494" spans="16:17" x14ac:dyDescent="0.25">
      <c r="P1494" s="9">
        <f t="shared" si="27"/>
        <v>1490</v>
      </c>
      <c r="Q1494" s="28">
        <v>16.192637910829344</v>
      </c>
    </row>
    <row r="1495" spans="16:17" x14ac:dyDescent="0.25">
      <c r="P1495" s="9">
        <f t="shared" si="27"/>
        <v>1491</v>
      </c>
      <c r="Q1495" s="28">
        <v>6.8759779265233849</v>
      </c>
    </row>
    <row r="1496" spans="16:17" x14ac:dyDescent="0.25">
      <c r="P1496" s="9">
        <f t="shared" si="27"/>
        <v>1492</v>
      </c>
      <c r="Q1496" s="28">
        <v>26.201616040068171</v>
      </c>
    </row>
    <row r="1497" spans="16:17" x14ac:dyDescent="0.25">
      <c r="P1497" s="9">
        <f t="shared" si="27"/>
        <v>1493</v>
      </c>
      <c r="Q1497" s="28">
        <v>0</v>
      </c>
    </row>
    <row r="1498" spans="16:17" x14ac:dyDescent="0.25">
      <c r="P1498" s="9">
        <f t="shared" si="27"/>
        <v>1494</v>
      </c>
      <c r="Q1498" s="28">
        <v>0</v>
      </c>
    </row>
    <row r="1499" spans="16:17" x14ac:dyDescent="0.25">
      <c r="P1499" s="9">
        <f t="shared" si="27"/>
        <v>1495</v>
      </c>
      <c r="Q1499" s="28">
        <v>14.890492748383853</v>
      </c>
    </row>
    <row r="1500" spans="16:17" x14ac:dyDescent="0.25">
      <c r="P1500" s="9">
        <f t="shared" si="27"/>
        <v>1496</v>
      </c>
      <c r="Q1500" s="28">
        <v>0</v>
      </c>
    </row>
    <row r="1501" spans="16:17" x14ac:dyDescent="0.25">
      <c r="P1501" s="9">
        <f t="shared" si="27"/>
        <v>1497</v>
      </c>
      <c r="Q1501" s="28">
        <v>27.376194539569678</v>
      </c>
    </row>
    <row r="1502" spans="16:17" x14ac:dyDescent="0.25">
      <c r="P1502" s="9">
        <f t="shared" si="27"/>
        <v>1498</v>
      </c>
      <c r="Q1502" s="28">
        <v>13.609022974572698</v>
      </c>
    </row>
    <row r="1503" spans="16:17" x14ac:dyDescent="0.25">
      <c r="P1503" s="9">
        <f t="shared" si="27"/>
        <v>1499</v>
      </c>
      <c r="Q1503" s="28">
        <v>0</v>
      </c>
    </row>
    <row r="1504" spans="16:17" x14ac:dyDescent="0.25">
      <c r="P1504" s="9">
        <f t="shared" si="27"/>
        <v>1500</v>
      </c>
      <c r="Q1504" s="28">
        <v>13.658953400533701</v>
      </c>
    </row>
    <row r="1505" spans="16:17" x14ac:dyDescent="0.25">
      <c r="P1505" s="9">
        <f t="shared" si="27"/>
        <v>1501</v>
      </c>
      <c r="Q1505" s="28">
        <v>11.220484949687938</v>
      </c>
    </row>
    <row r="1506" spans="16:17" x14ac:dyDescent="0.25">
      <c r="P1506" s="9">
        <f t="shared" si="27"/>
        <v>1502</v>
      </c>
      <c r="Q1506" s="28">
        <v>0</v>
      </c>
    </row>
    <row r="1507" spans="16:17" x14ac:dyDescent="0.25">
      <c r="P1507" s="9">
        <f t="shared" si="27"/>
        <v>1503</v>
      </c>
      <c r="Q1507" s="28">
        <v>36.31114145693342</v>
      </c>
    </row>
    <row r="1508" spans="16:17" x14ac:dyDescent="0.25">
      <c r="P1508" s="9">
        <f t="shared" si="27"/>
        <v>1504</v>
      </c>
      <c r="Q1508" s="28">
        <v>0</v>
      </c>
    </row>
    <row r="1509" spans="16:17" x14ac:dyDescent="0.25">
      <c r="P1509" s="9">
        <f t="shared" si="27"/>
        <v>1505</v>
      </c>
      <c r="Q1509" s="28">
        <v>0</v>
      </c>
    </row>
    <row r="1510" spans="16:17" x14ac:dyDescent="0.25">
      <c r="P1510" s="9">
        <f t="shared" si="27"/>
        <v>1506</v>
      </c>
      <c r="Q1510" s="28">
        <v>0</v>
      </c>
    </row>
    <row r="1511" spans="16:17" x14ac:dyDescent="0.25">
      <c r="P1511" s="9">
        <f t="shared" si="27"/>
        <v>1507</v>
      </c>
      <c r="Q1511" s="28">
        <v>16.865785440027405</v>
      </c>
    </row>
    <row r="1512" spans="16:17" x14ac:dyDescent="0.25">
      <c r="P1512" s="9">
        <f t="shared" si="27"/>
        <v>1508</v>
      </c>
      <c r="Q1512" s="28">
        <v>0</v>
      </c>
    </row>
    <row r="1513" spans="16:17" x14ac:dyDescent="0.25">
      <c r="P1513" s="9">
        <f t="shared" si="27"/>
        <v>1509</v>
      </c>
      <c r="Q1513" s="28">
        <v>3.9323316565050148</v>
      </c>
    </row>
    <row r="1514" spans="16:17" x14ac:dyDescent="0.25">
      <c r="P1514" s="9">
        <f t="shared" si="27"/>
        <v>1510</v>
      </c>
      <c r="Q1514" s="28">
        <v>1.9436421592157256</v>
      </c>
    </row>
    <row r="1515" spans="16:17" x14ac:dyDescent="0.25">
      <c r="P1515" s="9">
        <f t="shared" si="27"/>
        <v>1511</v>
      </c>
      <c r="Q1515" s="28">
        <v>0</v>
      </c>
    </row>
    <row r="1516" spans="16:17" x14ac:dyDescent="0.25">
      <c r="P1516" s="9">
        <f t="shared" si="27"/>
        <v>1512</v>
      </c>
      <c r="Q1516" s="28">
        <v>5.652730447428751</v>
      </c>
    </row>
    <row r="1517" spans="16:17" x14ac:dyDescent="0.25">
      <c r="P1517" s="9">
        <f t="shared" si="27"/>
        <v>1513</v>
      </c>
      <c r="Q1517" s="28">
        <v>0</v>
      </c>
    </row>
    <row r="1518" spans="16:17" x14ac:dyDescent="0.25">
      <c r="P1518" s="9">
        <f t="shared" si="27"/>
        <v>1514</v>
      </c>
      <c r="Q1518" s="28">
        <v>0</v>
      </c>
    </row>
    <row r="1519" spans="16:17" x14ac:dyDescent="0.25">
      <c r="P1519" s="9">
        <f t="shared" si="27"/>
        <v>1515</v>
      </c>
      <c r="Q1519" s="28">
        <v>0</v>
      </c>
    </row>
    <row r="1520" spans="16:17" x14ac:dyDescent="0.25">
      <c r="P1520" s="9">
        <f t="shared" si="27"/>
        <v>1516</v>
      </c>
      <c r="Q1520" s="28">
        <v>33.337496747502122</v>
      </c>
    </row>
    <row r="1521" spans="16:17" x14ac:dyDescent="0.25">
      <c r="P1521" s="9">
        <f t="shared" si="27"/>
        <v>1517</v>
      </c>
      <c r="Q1521" s="28">
        <v>13.481846071840133</v>
      </c>
    </row>
    <row r="1522" spans="16:17" x14ac:dyDescent="0.25">
      <c r="P1522" s="9">
        <f t="shared" si="27"/>
        <v>1518</v>
      </c>
      <c r="Q1522" s="28">
        <v>0</v>
      </c>
    </row>
    <row r="1523" spans="16:17" x14ac:dyDescent="0.25">
      <c r="P1523" s="9">
        <f t="shared" si="27"/>
        <v>1519</v>
      </c>
      <c r="Q1523" s="28">
        <v>0</v>
      </c>
    </row>
    <row r="1524" spans="16:17" x14ac:dyDescent="0.25">
      <c r="P1524" s="9">
        <f t="shared" si="27"/>
        <v>1520</v>
      </c>
      <c r="Q1524" s="28">
        <v>6.8820137267664547</v>
      </c>
    </row>
    <row r="1525" spans="16:17" x14ac:dyDescent="0.25">
      <c r="P1525" s="9">
        <f t="shared" si="27"/>
        <v>1521</v>
      </c>
      <c r="Q1525" s="28">
        <v>0</v>
      </c>
    </row>
    <row r="1526" spans="16:17" x14ac:dyDescent="0.25">
      <c r="P1526" s="9">
        <f t="shared" si="27"/>
        <v>1522</v>
      </c>
      <c r="Q1526" s="28">
        <v>9.4207110353853825</v>
      </c>
    </row>
    <row r="1527" spans="16:17" x14ac:dyDescent="0.25">
      <c r="P1527" s="9">
        <f t="shared" si="27"/>
        <v>1523</v>
      </c>
      <c r="Q1527" s="28">
        <v>23.614151817418442</v>
      </c>
    </row>
    <row r="1528" spans="16:17" x14ac:dyDescent="0.25">
      <c r="P1528" s="9">
        <f t="shared" si="27"/>
        <v>1524</v>
      </c>
      <c r="Q1528" s="28">
        <v>0</v>
      </c>
    </row>
    <row r="1529" spans="16:17" x14ac:dyDescent="0.25">
      <c r="P1529" s="9">
        <f t="shared" si="27"/>
        <v>1525</v>
      </c>
      <c r="Q1529" s="28">
        <v>0</v>
      </c>
    </row>
    <row r="1530" spans="16:17" x14ac:dyDescent="0.25">
      <c r="P1530" s="9">
        <f t="shared" si="27"/>
        <v>1526</v>
      </c>
      <c r="Q1530" s="28">
        <v>0</v>
      </c>
    </row>
    <row r="1531" spans="16:17" x14ac:dyDescent="0.25">
      <c r="P1531" s="9">
        <f t="shared" si="27"/>
        <v>1527</v>
      </c>
      <c r="Q1531" s="28">
        <v>0</v>
      </c>
    </row>
    <row r="1532" spans="16:17" x14ac:dyDescent="0.25">
      <c r="P1532" s="9">
        <f t="shared" si="27"/>
        <v>1528</v>
      </c>
      <c r="Q1532" s="28">
        <v>0</v>
      </c>
    </row>
    <row r="1533" spans="16:17" x14ac:dyDescent="0.25">
      <c r="P1533" s="9">
        <f t="shared" si="27"/>
        <v>1529</v>
      </c>
      <c r="Q1533" s="28">
        <v>34.280835335016008</v>
      </c>
    </row>
    <row r="1534" spans="16:17" x14ac:dyDescent="0.25">
      <c r="P1534" s="9">
        <f t="shared" si="27"/>
        <v>1530</v>
      </c>
      <c r="Q1534" s="28">
        <v>0</v>
      </c>
    </row>
    <row r="1535" spans="16:17" x14ac:dyDescent="0.25">
      <c r="P1535" s="9">
        <f t="shared" si="27"/>
        <v>1531</v>
      </c>
      <c r="Q1535" s="28">
        <v>0</v>
      </c>
    </row>
    <row r="1536" spans="16:17" x14ac:dyDescent="0.25">
      <c r="P1536" s="9">
        <f t="shared" si="27"/>
        <v>1532</v>
      </c>
      <c r="Q1536" s="28">
        <v>10.499863106562254</v>
      </c>
    </row>
    <row r="1537" spans="16:17" x14ac:dyDescent="0.25">
      <c r="P1537" s="9">
        <f t="shared" si="27"/>
        <v>1533</v>
      </c>
      <c r="Q1537" s="28">
        <v>8.0065728981473505</v>
      </c>
    </row>
    <row r="1538" spans="16:17" x14ac:dyDescent="0.25">
      <c r="P1538" s="9">
        <f t="shared" si="27"/>
        <v>1534</v>
      </c>
      <c r="Q1538" s="28">
        <v>40.142571516654954</v>
      </c>
    </row>
    <row r="1539" spans="16:17" x14ac:dyDescent="0.25">
      <c r="P1539" s="9">
        <f t="shared" si="27"/>
        <v>1535</v>
      </c>
      <c r="Q1539" s="28">
        <v>17.402554337953173</v>
      </c>
    </row>
    <row r="1540" spans="16:17" x14ac:dyDescent="0.25">
      <c r="P1540" s="9">
        <f t="shared" si="27"/>
        <v>1536</v>
      </c>
      <c r="Q1540" s="28">
        <v>13.915515108287892</v>
      </c>
    </row>
    <row r="1541" spans="16:17" x14ac:dyDescent="0.25">
      <c r="P1541" s="9">
        <f t="shared" si="27"/>
        <v>1537</v>
      </c>
      <c r="Q1541" s="28">
        <v>6.0519079997034524</v>
      </c>
    </row>
    <row r="1542" spans="16:17" x14ac:dyDescent="0.25">
      <c r="P1542" s="9">
        <f t="shared" si="27"/>
        <v>1538</v>
      </c>
      <c r="Q1542" s="28">
        <v>0</v>
      </c>
    </row>
    <row r="1543" spans="16:17" x14ac:dyDescent="0.25">
      <c r="P1543" s="9">
        <f t="shared" ref="P1543:P1606" si="28">P1542+1</f>
        <v>1539</v>
      </c>
      <c r="Q1543" s="28">
        <v>0</v>
      </c>
    </row>
    <row r="1544" spans="16:17" x14ac:dyDescent="0.25">
      <c r="P1544" s="9">
        <f t="shared" si="28"/>
        <v>1540</v>
      </c>
      <c r="Q1544" s="28">
        <v>0</v>
      </c>
    </row>
    <row r="1545" spans="16:17" x14ac:dyDescent="0.25">
      <c r="P1545" s="9">
        <f t="shared" si="28"/>
        <v>1541</v>
      </c>
      <c r="Q1545" s="28">
        <v>14.136986538247664</v>
      </c>
    </row>
    <row r="1546" spans="16:17" x14ac:dyDescent="0.25">
      <c r="P1546" s="9">
        <f t="shared" si="28"/>
        <v>1542</v>
      </c>
      <c r="Q1546" s="28">
        <v>6.5344902019347337</v>
      </c>
    </row>
    <row r="1547" spans="16:17" x14ac:dyDescent="0.25">
      <c r="P1547" s="9">
        <f t="shared" si="28"/>
        <v>1543</v>
      </c>
      <c r="Q1547" s="28">
        <v>18.999051465535395</v>
      </c>
    </row>
    <row r="1548" spans="16:17" x14ac:dyDescent="0.25">
      <c r="P1548" s="9">
        <f t="shared" si="28"/>
        <v>1544</v>
      </c>
      <c r="Q1548" s="28">
        <v>16.770475373352472</v>
      </c>
    </row>
    <row r="1549" spans="16:17" x14ac:dyDescent="0.25">
      <c r="P1549" s="9">
        <f t="shared" si="28"/>
        <v>1545</v>
      </c>
      <c r="Q1549" s="28">
        <v>0</v>
      </c>
    </row>
    <row r="1550" spans="16:17" x14ac:dyDescent="0.25">
      <c r="P1550" s="9">
        <f t="shared" si="28"/>
        <v>1546</v>
      </c>
      <c r="Q1550" s="28">
        <v>0</v>
      </c>
    </row>
    <row r="1551" spans="16:17" x14ac:dyDescent="0.25">
      <c r="P1551" s="9">
        <f t="shared" si="28"/>
        <v>1547</v>
      </c>
      <c r="Q1551" s="28">
        <v>18.627128885389801</v>
      </c>
    </row>
    <row r="1552" spans="16:17" x14ac:dyDescent="0.25">
      <c r="P1552" s="9">
        <f t="shared" si="28"/>
        <v>1548</v>
      </c>
      <c r="Q1552" s="28">
        <v>7.9596554354800411</v>
      </c>
    </row>
    <row r="1553" spans="16:17" x14ac:dyDescent="0.25">
      <c r="P1553" s="9">
        <f t="shared" si="28"/>
        <v>1549</v>
      </c>
      <c r="Q1553" s="28">
        <v>0</v>
      </c>
    </row>
    <row r="1554" spans="16:17" x14ac:dyDescent="0.25">
      <c r="P1554" s="9">
        <f t="shared" si="28"/>
        <v>1550</v>
      </c>
      <c r="Q1554" s="28">
        <v>5.613891366709721</v>
      </c>
    </row>
    <row r="1555" spans="16:17" x14ac:dyDescent="0.25">
      <c r="P1555" s="9">
        <f t="shared" si="28"/>
        <v>1551</v>
      </c>
      <c r="Q1555" s="28">
        <v>3.7923764970001352</v>
      </c>
    </row>
    <row r="1556" spans="16:17" x14ac:dyDescent="0.25">
      <c r="P1556" s="9">
        <f t="shared" si="28"/>
        <v>1552</v>
      </c>
      <c r="Q1556" s="28">
        <v>0</v>
      </c>
    </row>
    <row r="1557" spans="16:17" x14ac:dyDescent="0.25">
      <c r="P1557" s="9">
        <f t="shared" si="28"/>
        <v>1553</v>
      </c>
      <c r="Q1557" s="28">
        <v>0</v>
      </c>
    </row>
    <row r="1558" spans="16:17" x14ac:dyDescent="0.25">
      <c r="P1558" s="9">
        <f t="shared" si="28"/>
        <v>1554</v>
      </c>
      <c r="Q1558" s="28">
        <v>2.4410622169902934</v>
      </c>
    </row>
    <row r="1559" spans="16:17" x14ac:dyDescent="0.25">
      <c r="P1559" s="9">
        <f t="shared" si="28"/>
        <v>1555</v>
      </c>
      <c r="Q1559" s="28">
        <v>1.185255154004669</v>
      </c>
    </row>
    <row r="1560" spans="16:17" x14ac:dyDescent="0.25">
      <c r="P1560" s="9">
        <f t="shared" si="28"/>
        <v>1556</v>
      </c>
      <c r="Q1560" s="28">
        <v>0</v>
      </c>
    </row>
    <row r="1561" spans="16:17" x14ac:dyDescent="0.25">
      <c r="P1561" s="9">
        <f t="shared" si="28"/>
        <v>1557</v>
      </c>
      <c r="Q1561" s="28">
        <v>20.404274715264414</v>
      </c>
    </row>
    <row r="1562" spans="16:17" x14ac:dyDescent="0.25">
      <c r="P1562" s="9">
        <f t="shared" si="28"/>
        <v>1558</v>
      </c>
      <c r="Q1562" s="28">
        <v>0</v>
      </c>
    </row>
    <row r="1563" spans="16:17" x14ac:dyDescent="0.25">
      <c r="P1563" s="9">
        <f t="shared" si="28"/>
        <v>1559</v>
      </c>
      <c r="Q1563" s="28">
        <v>21.557711512031084</v>
      </c>
    </row>
    <row r="1564" spans="16:17" x14ac:dyDescent="0.25">
      <c r="P1564" s="9">
        <f t="shared" si="28"/>
        <v>1560</v>
      </c>
      <c r="Q1564" s="28">
        <v>0</v>
      </c>
    </row>
    <row r="1565" spans="16:17" x14ac:dyDescent="0.25">
      <c r="P1565" s="9">
        <f t="shared" si="28"/>
        <v>1561</v>
      </c>
      <c r="Q1565" s="28">
        <v>0</v>
      </c>
    </row>
    <row r="1566" spans="16:17" x14ac:dyDescent="0.25">
      <c r="P1566" s="9">
        <f t="shared" si="28"/>
        <v>1562</v>
      </c>
      <c r="Q1566" s="28">
        <v>21.131845019877726</v>
      </c>
    </row>
    <row r="1567" spans="16:17" x14ac:dyDescent="0.25">
      <c r="P1567" s="9">
        <f t="shared" si="28"/>
        <v>1563</v>
      </c>
      <c r="Q1567" s="28">
        <v>6.1894736965801167</v>
      </c>
    </row>
    <row r="1568" spans="16:17" x14ac:dyDescent="0.25">
      <c r="P1568" s="9">
        <f t="shared" si="28"/>
        <v>1564</v>
      </c>
      <c r="Q1568" s="28">
        <v>1.5045641217252008</v>
      </c>
    </row>
    <row r="1569" spans="16:17" x14ac:dyDescent="0.25">
      <c r="P1569" s="9">
        <f t="shared" si="28"/>
        <v>1565</v>
      </c>
      <c r="Q1569" s="28">
        <v>6.7202762631450463</v>
      </c>
    </row>
    <row r="1570" spans="16:17" x14ac:dyDescent="0.25">
      <c r="P1570" s="9">
        <f t="shared" si="28"/>
        <v>1566</v>
      </c>
      <c r="Q1570" s="28">
        <v>0</v>
      </c>
    </row>
    <row r="1571" spans="16:17" x14ac:dyDescent="0.25">
      <c r="P1571" s="9">
        <f t="shared" si="28"/>
        <v>1567</v>
      </c>
      <c r="Q1571" s="28">
        <v>0</v>
      </c>
    </row>
    <row r="1572" spans="16:17" x14ac:dyDescent="0.25">
      <c r="P1572" s="9">
        <f t="shared" si="28"/>
        <v>1568</v>
      </c>
      <c r="Q1572" s="28">
        <v>4.3618461145050533</v>
      </c>
    </row>
    <row r="1573" spans="16:17" x14ac:dyDescent="0.25">
      <c r="P1573" s="9">
        <f t="shared" si="28"/>
        <v>1569</v>
      </c>
      <c r="Q1573" s="28">
        <v>5.5366936099637503</v>
      </c>
    </row>
    <row r="1574" spans="16:17" x14ac:dyDescent="0.25">
      <c r="P1574" s="9">
        <f t="shared" si="28"/>
        <v>1570</v>
      </c>
      <c r="Q1574" s="28">
        <v>0</v>
      </c>
    </row>
    <row r="1575" spans="16:17" x14ac:dyDescent="0.25">
      <c r="P1575" s="9">
        <f t="shared" si="28"/>
        <v>1571</v>
      </c>
      <c r="Q1575" s="28">
        <v>1.6054122334330123</v>
      </c>
    </row>
    <row r="1576" spans="16:17" x14ac:dyDescent="0.25">
      <c r="P1576" s="9">
        <f t="shared" si="28"/>
        <v>1572</v>
      </c>
      <c r="Q1576" s="28">
        <v>9.8262051269780262</v>
      </c>
    </row>
    <row r="1577" spans="16:17" x14ac:dyDescent="0.25">
      <c r="P1577" s="9">
        <f t="shared" si="28"/>
        <v>1573</v>
      </c>
      <c r="Q1577" s="28">
        <v>0</v>
      </c>
    </row>
    <row r="1578" spans="16:17" x14ac:dyDescent="0.25">
      <c r="P1578" s="9">
        <f t="shared" si="28"/>
        <v>1574</v>
      </c>
      <c r="Q1578" s="28">
        <v>3.533910318566746</v>
      </c>
    </row>
    <row r="1579" spans="16:17" x14ac:dyDescent="0.25">
      <c r="P1579" s="9">
        <f t="shared" si="28"/>
        <v>1575</v>
      </c>
      <c r="Q1579" s="28">
        <v>24.689912745901136</v>
      </c>
    </row>
    <row r="1580" spans="16:17" x14ac:dyDescent="0.25">
      <c r="P1580" s="9">
        <f t="shared" si="28"/>
        <v>1576</v>
      </c>
      <c r="Q1580" s="28">
        <v>0</v>
      </c>
    </row>
    <row r="1581" spans="16:17" x14ac:dyDescent="0.25">
      <c r="P1581" s="9">
        <f t="shared" si="28"/>
        <v>1577</v>
      </c>
      <c r="Q1581" s="28">
        <v>0</v>
      </c>
    </row>
    <row r="1582" spans="16:17" x14ac:dyDescent="0.25">
      <c r="P1582" s="9">
        <f t="shared" si="28"/>
        <v>1578</v>
      </c>
      <c r="Q1582" s="28">
        <v>0</v>
      </c>
    </row>
    <row r="1583" spans="16:17" x14ac:dyDescent="0.25">
      <c r="P1583" s="9">
        <f t="shared" si="28"/>
        <v>1579</v>
      </c>
      <c r="Q1583" s="28">
        <v>11.532692031831079</v>
      </c>
    </row>
    <row r="1584" spans="16:17" x14ac:dyDescent="0.25">
      <c r="P1584" s="9">
        <f t="shared" si="28"/>
        <v>1580</v>
      </c>
      <c r="Q1584" s="28">
        <v>0</v>
      </c>
    </row>
    <row r="1585" spans="16:17" x14ac:dyDescent="0.25">
      <c r="P1585" s="9">
        <f t="shared" si="28"/>
        <v>1581</v>
      </c>
      <c r="Q1585" s="28">
        <v>8.9643106910616392</v>
      </c>
    </row>
    <row r="1586" spans="16:17" x14ac:dyDescent="0.25">
      <c r="P1586" s="9">
        <f t="shared" si="28"/>
        <v>1582</v>
      </c>
      <c r="Q1586" s="28">
        <v>4.1276995064127018</v>
      </c>
    </row>
    <row r="1587" spans="16:17" x14ac:dyDescent="0.25">
      <c r="P1587" s="9">
        <f t="shared" si="28"/>
        <v>1583</v>
      </c>
      <c r="Q1587" s="28">
        <v>0</v>
      </c>
    </row>
    <row r="1588" spans="16:17" x14ac:dyDescent="0.25">
      <c r="P1588" s="9">
        <f t="shared" si="28"/>
        <v>1584</v>
      </c>
      <c r="Q1588" s="28">
        <v>6.9856779815948391</v>
      </c>
    </row>
    <row r="1589" spans="16:17" x14ac:dyDescent="0.25">
      <c r="P1589" s="9">
        <f t="shared" si="28"/>
        <v>1585</v>
      </c>
      <c r="Q1589" s="28">
        <v>0</v>
      </c>
    </row>
    <row r="1590" spans="16:17" x14ac:dyDescent="0.25">
      <c r="P1590" s="9">
        <f t="shared" si="28"/>
        <v>1586</v>
      </c>
      <c r="Q1590" s="28">
        <v>18.778531148950179</v>
      </c>
    </row>
    <row r="1591" spans="16:17" x14ac:dyDescent="0.25">
      <c r="P1591" s="9">
        <f t="shared" si="28"/>
        <v>1587</v>
      </c>
      <c r="Q1591" s="28">
        <v>2.0618341594492722</v>
      </c>
    </row>
    <row r="1592" spans="16:17" x14ac:dyDescent="0.25">
      <c r="P1592" s="9">
        <f t="shared" si="28"/>
        <v>1588</v>
      </c>
      <c r="Q1592" s="28">
        <v>0</v>
      </c>
    </row>
    <row r="1593" spans="16:17" x14ac:dyDescent="0.25">
      <c r="P1593" s="9">
        <f t="shared" si="28"/>
        <v>1589</v>
      </c>
      <c r="Q1593" s="28">
        <v>20.82067311639203</v>
      </c>
    </row>
    <row r="1594" spans="16:17" x14ac:dyDescent="0.25">
      <c r="P1594" s="9">
        <f t="shared" si="28"/>
        <v>1590</v>
      </c>
      <c r="Q1594" s="28">
        <v>23.23851706519719</v>
      </c>
    </row>
    <row r="1595" spans="16:17" x14ac:dyDescent="0.25">
      <c r="P1595" s="9">
        <f t="shared" si="28"/>
        <v>1591</v>
      </c>
      <c r="Q1595" s="28">
        <v>37.146177416358753</v>
      </c>
    </row>
    <row r="1596" spans="16:17" x14ac:dyDescent="0.25">
      <c r="P1596" s="9">
        <f t="shared" si="28"/>
        <v>1592</v>
      </c>
      <c r="Q1596" s="28">
        <v>0</v>
      </c>
    </row>
    <row r="1597" spans="16:17" x14ac:dyDescent="0.25">
      <c r="P1597" s="9">
        <f t="shared" si="28"/>
        <v>1593</v>
      </c>
      <c r="Q1597" s="28">
        <v>0</v>
      </c>
    </row>
    <row r="1598" spans="16:17" x14ac:dyDescent="0.25">
      <c r="P1598" s="9">
        <f t="shared" si="28"/>
        <v>1594</v>
      </c>
      <c r="Q1598" s="28">
        <v>0</v>
      </c>
    </row>
    <row r="1599" spans="16:17" x14ac:dyDescent="0.25">
      <c r="P1599" s="9">
        <f t="shared" si="28"/>
        <v>1595</v>
      </c>
      <c r="Q1599" s="28">
        <v>0</v>
      </c>
    </row>
    <row r="1600" spans="16:17" x14ac:dyDescent="0.25">
      <c r="P1600" s="9">
        <f t="shared" si="28"/>
        <v>1596</v>
      </c>
      <c r="Q1600" s="28">
        <v>8.4064121859494811</v>
      </c>
    </row>
    <row r="1601" spans="16:17" x14ac:dyDescent="0.25">
      <c r="P1601" s="9">
        <f t="shared" si="28"/>
        <v>1597</v>
      </c>
      <c r="Q1601" s="28">
        <v>0</v>
      </c>
    </row>
    <row r="1602" spans="16:17" x14ac:dyDescent="0.25">
      <c r="P1602" s="9">
        <f t="shared" si="28"/>
        <v>1598</v>
      </c>
      <c r="Q1602" s="28">
        <v>0</v>
      </c>
    </row>
    <row r="1603" spans="16:17" x14ac:dyDescent="0.25">
      <c r="P1603" s="9">
        <f t="shared" si="28"/>
        <v>1599</v>
      </c>
      <c r="Q1603" s="28">
        <v>34.082883220327865</v>
      </c>
    </row>
    <row r="1604" spans="16:17" x14ac:dyDescent="0.25">
      <c r="P1604" s="9">
        <f t="shared" si="28"/>
        <v>1600</v>
      </c>
      <c r="Q1604" s="28">
        <v>0</v>
      </c>
    </row>
    <row r="1605" spans="16:17" x14ac:dyDescent="0.25">
      <c r="P1605" s="9">
        <f t="shared" si="28"/>
        <v>1601</v>
      </c>
      <c r="Q1605" s="28">
        <v>0</v>
      </c>
    </row>
    <row r="1606" spans="16:17" x14ac:dyDescent="0.25">
      <c r="P1606" s="9">
        <f t="shared" si="28"/>
        <v>1602</v>
      </c>
      <c r="Q1606" s="28">
        <v>20.512024631168053</v>
      </c>
    </row>
    <row r="1607" spans="16:17" x14ac:dyDescent="0.25">
      <c r="P1607" s="9">
        <f t="shared" ref="P1607:P1670" si="29">P1606+1</f>
        <v>1603</v>
      </c>
      <c r="Q1607" s="28">
        <v>13.639576884680922</v>
      </c>
    </row>
    <row r="1608" spans="16:17" x14ac:dyDescent="0.25">
      <c r="P1608" s="9">
        <f t="shared" si="29"/>
        <v>1604</v>
      </c>
      <c r="Q1608" s="28">
        <v>1.8651271682210944</v>
      </c>
    </row>
    <row r="1609" spans="16:17" x14ac:dyDescent="0.25">
      <c r="P1609" s="9">
        <f t="shared" si="29"/>
        <v>1605</v>
      </c>
      <c r="Q1609" s="28">
        <v>0</v>
      </c>
    </row>
    <row r="1610" spans="16:17" x14ac:dyDescent="0.25">
      <c r="P1610" s="9">
        <f t="shared" si="29"/>
        <v>1606</v>
      </c>
      <c r="Q1610" s="28">
        <v>11.159007347011288</v>
      </c>
    </row>
    <row r="1611" spans="16:17" x14ac:dyDescent="0.25">
      <c r="P1611" s="9">
        <f t="shared" si="29"/>
        <v>1607</v>
      </c>
      <c r="Q1611" s="28">
        <v>0</v>
      </c>
    </row>
    <row r="1612" spans="16:17" x14ac:dyDescent="0.25">
      <c r="P1612" s="9">
        <f t="shared" si="29"/>
        <v>1608</v>
      </c>
      <c r="Q1612" s="28">
        <v>1.4594543473904402</v>
      </c>
    </row>
    <row r="1613" spans="16:17" x14ac:dyDescent="0.25">
      <c r="P1613" s="9">
        <f t="shared" si="29"/>
        <v>1609</v>
      </c>
      <c r="Q1613" s="28">
        <v>0</v>
      </c>
    </row>
    <row r="1614" spans="16:17" x14ac:dyDescent="0.25">
      <c r="P1614" s="9">
        <f t="shared" si="29"/>
        <v>1610</v>
      </c>
      <c r="Q1614" s="28">
        <v>0</v>
      </c>
    </row>
    <row r="1615" spans="16:17" x14ac:dyDescent="0.25">
      <c r="P1615" s="9">
        <f t="shared" si="29"/>
        <v>1611</v>
      </c>
      <c r="Q1615" s="28">
        <v>0</v>
      </c>
    </row>
    <row r="1616" spans="16:17" x14ac:dyDescent="0.25">
      <c r="P1616" s="9">
        <f t="shared" si="29"/>
        <v>1612</v>
      </c>
      <c r="Q1616" s="28">
        <v>29.303620346932622</v>
      </c>
    </row>
    <row r="1617" spans="16:17" x14ac:dyDescent="0.25">
      <c r="P1617" s="9">
        <f t="shared" si="29"/>
        <v>1613</v>
      </c>
      <c r="Q1617" s="28">
        <v>7.8672575940812557</v>
      </c>
    </row>
    <row r="1618" spans="16:17" x14ac:dyDescent="0.25">
      <c r="P1618" s="9">
        <f t="shared" si="29"/>
        <v>1614</v>
      </c>
      <c r="Q1618" s="28">
        <v>0</v>
      </c>
    </row>
    <row r="1619" spans="16:17" x14ac:dyDescent="0.25">
      <c r="P1619" s="9">
        <f t="shared" si="29"/>
        <v>1615</v>
      </c>
      <c r="Q1619" s="28">
        <v>0</v>
      </c>
    </row>
    <row r="1620" spans="16:17" x14ac:dyDescent="0.25">
      <c r="P1620" s="9">
        <f t="shared" si="29"/>
        <v>1616</v>
      </c>
      <c r="Q1620" s="28">
        <v>2.0012544345384833</v>
      </c>
    </row>
    <row r="1621" spans="16:17" x14ac:dyDescent="0.25">
      <c r="P1621" s="9">
        <f t="shared" si="29"/>
        <v>1617</v>
      </c>
      <c r="Q1621" s="28">
        <v>6.1404980157655586</v>
      </c>
    </row>
    <row r="1622" spans="16:17" x14ac:dyDescent="0.25">
      <c r="P1622" s="9">
        <f t="shared" si="29"/>
        <v>1618</v>
      </c>
      <c r="Q1622" s="28">
        <v>12.021190823949572</v>
      </c>
    </row>
    <row r="1623" spans="16:17" x14ac:dyDescent="0.25">
      <c r="P1623" s="9">
        <f t="shared" si="29"/>
        <v>1619</v>
      </c>
      <c r="Q1623" s="28">
        <v>0</v>
      </c>
    </row>
    <row r="1624" spans="16:17" x14ac:dyDescent="0.25">
      <c r="P1624" s="9">
        <f t="shared" si="29"/>
        <v>1620</v>
      </c>
      <c r="Q1624" s="28">
        <v>10.684176943503836</v>
      </c>
    </row>
    <row r="1625" spans="16:17" x14ac:dyDescent="0.25">
      <c r="P1625" s="9">
        <f t="shared" si="29"/>
        <v>1621</v>
      </c>
      <c r="Q1625" s="28">
        <v>38.500789521555831</v>
      </c>
    </row>
    <row r="1626" spans="16:17" x14ac:dyDescent="0.25">
      <c r="P1626" s="9">
        <f t="shared" si="29"/>
        <v>1622</v>
      </c>
      <c r="Q1626" s="28">
        <v>0</v>
      </c>
    </row>
    <row r="1627" spans="16:17" x14ac:dyDescent="0.25">
      <c r="P1627" s="9">
        <f t="shared" si="29"/>
        <v>1623</v>
      </c>
      <c r="Q1627" s="28">
        <v>29.657963192503658</v>
      </c>
    </row>
    <row r="1628" spans="16:17" x14ac:dyDescent="0.25">
      <c r="P1628" s="9">
        <f t="shared" si="29"/>
        <v>1624</v>
      </c>
      <c r="Q1628" s="28">
        <v>25.001340383460288</v>
      </c>
    </row>
    <row r="1629" spans="16:17" x14ac:dyDescent="0.25">
      <c r="P1629" s="9">
        <f t="shared" si="29"/>
        <v>1625</v>
      </c>
      <c r="Q1629" s="28">
        <v>0</v>
      </c>
    </row>
    <row r="1630" spans="16:17" x14ac:dyDescent="0.25">
      <c r="P1630" s="9">
        <f t="shared" si="29"/>
        <v>1626</v>
      </c>
      <c r="Q1630" s="28">
        <v>14.389214972535852</v>
      </c>
    </row>
    <row r="1631" spans="16:17" x14ac:dyDescent="0.25">
      <c r="P1631" s="9">
        <f t="shared" si="29"/>
        <v>1627</v>
      </c>
      <c r="Q1631" s="28">
        <v>5.8293690795388713</v>
      </c>
    </row>
    <row r="1632" spans="16:17" x14ac:dyDescent="0.25">
      <c r="P1632" s="9">
        <f t="shared" si="29"/>
        <v>1628</v>
      </c>
      <c r="Q1632" s="28">
        <v>0</v>
      </c>
    </row>
    <row r="1633" spans="16:17" x14ac:dyDescent="0.25">
      <c r="P1633" s="9">
        <f t="shared" si="29"/>
        <v>1629</v>
      </c>
      <c r="Q1633" s="28">
        <v>1.8509965200181286</v>
      </c>
    </row>
    <row r="1634" spans="16:17" x14ac:dyDescent="0.25">
      <c r="P1634" s="9">
        <f t="shared" si="29"/>
        <v>1630</v>
      </c>
      <c r="Q1634" s="28">
        <v>12.246133952417937</v>
      </c>
    </row>
    <row r="1635" spans="16:17" x14ac:dyDescent="0.25">
      <c r="P1635" s="9">
        <f t="shared" si="29"/>
        <v>1631</v>
      </c>
      <c r="Q1635" s="28">
        <v>0</v>
      </c>
    </row>
    <row r="1636" spans="16:17" x14ac:dyDescent="0.25">
      <c r="P1636" s="9">
        <f t="shared" si="29"/>
        <v>1632</v>
      </c>
      <c r="Q1636" s="28">
        <v>5.0315546384843088</v>
      </c>
    </row>
    <row r="1637" spans="16:17" x14ac:dyDescent="0.25">
      <c r="P1637" s="9">
        <f t="shared" si="29"/>
        <v>1633</v>
      </c>
      <c r="Q1637" s="28">
        <v>8.5391570094113778</v>
      </c>
    </row>
    <row r="1638" spans="16:17" x14ac:dyDescent="0.25">
      <c r="P1638" s="9">
        <f t="shared" si="29"/>
        <v>1634</v>
      </c>
      <c r="Q1638" s="28">
        <v>0</v>
      </c>
    </row>
    <row r="1639" spans="16:17" x14ac:dyDescent="0.25">
      <c r="P1639" s="9">
        <f t="shared" si="29"/>
        <v>1635</v>
      </c>
      <c r="Q1639" s="28">
        <v>0</v>
      </c>
    </row>
    <row r="1640" spans="16:17" x14ac:dyDescent="0.25">
      <c r="P1640" s="9">
        <f t="shared" si="29"/>
        <v>1636</v>
      </c>
      <c r="Q1640" s="28">
        <v>14.019382532349541</v>
      </c>
    </row>
    <row r="1641" spans="16:17" x14ac:dyDescent="0.25">
      <c r="P1641" s="9">
        <f t="shared" si="29"/>
        <v>1637</v>
      </c>
      <c r="Q1641" s="28">
        <v>5.2262265084532</v>
      </c>
    </row>
    <row r="1642" spans="16:17" x14ac:dyDescent="0.25">
      <c r="P1642" s="9">
        <f t="shared" si="29"/>
        <v>1638</v>
      </c>
      <c r="Q1642" s="28">
        <v>0</v>
      </c>
    </row>
    <row r="1643" spans="16:17" x14ac:dyDescent="0.25">
      <c r="P1643" s="9">
        <f t="shared" si="29"/>
        <v>1639</v>
      </c>
      <c r="Q1643" s="28">
        <v>0</v>
      </c>
    </row>
    <row r="1644" spans="16:17" x14ac:dyDescent="0.25">
      <c r="P1644" s="9">
        <f t="shared" si="29"/>
        <v>1640</v>
      </c>
      <c r="Q1644" s="28">
        <v>0</v>
      </c>
    </row>
    <row r="1645" spans="16:17" x14ac:dyDescent="0.25">
      <c r="P1645" s="9">
        <f t="shared" si="29"/>
        <v>1641</v>
      </c>
      <c r="Q1645" s="28">
        <v>6.6157045023836716</v>
      </c>
    </row>
    <row r="1646" spans="16:17" x14ac:dyDescent="0.25">
      <c r="P1646" s="9">
        <f t="shared" si="29"/>
        <v>1642</v>
      </c>
      <c r="Q1646" s="28">
        <v>46.020134885596256</v>
      </c>
    </row>
    <row r="1647" spans="16:17" x14ac:dyDescent="0.25">
      <c r="P1647" s="9">
        <f t="shared" si="29"/>
        <v>1643</v>
      </c>
      <c r="Q1647" s="28">
        <v>0</v>
      </c>
    </row>
    <row r="1648" spans="16:17" x14ac:dyDescent="0.25">
      <c r="P1648" s="9">
        <f t="shared" si="29"/>
        <v>1644</v>
      </c>
      <c r="Q1648" s="28">
        <v>0</v>
      </c>
    </row>
    <row r="1649" spans="16:17" x14ac:dyDescent="0.25">
      <c r="P1649" s="9">
        <f t="shared" si="29"/>
        <v>1645</v>
      </c>
      <c r="Q1649" s="28">
        <v>15.249553493875904</v>
      </c>
    </row>
    <row r="1650" spans="16:17" x14ac:dyDescent="0.25">
      <c r="P1650" s="9">
        <f t="shared" si="29"/>
        <v>1646</v>
      </c>
      <c r="Q1650" s="28">
        <v>0</v>
      </c>
    </row>
    <row r="1651" spans="16:17" x14ac:dyDescent="0.25">
      <c r="P1651" s="9">
        <f t="shared" si="29"/>
        <v>1647</v>
      </c>
      <c r="Q1651" s="28">
        <v>7.0353374570061531</v>
      </c>
    </row>
    <row r="1652" spans="16:17" x14ac:dyDescent="0.25">
      <c r="P1652" s="9">
        <f t="shared" si="29"/>
        <v>1648</v>
      </c>
      <c r="Q1652" s="28">
        <v>1.4522514805617159</v>
      </c>
    </row>
    <row r="1653" spans="16:17" x14ac:dyDescent="0.25">
      <c r="P1653" s="9">
        <f t="shared" si="29"/>
        <v>1649</v>
      </c>
      <c r="Q1653" s="28">
        <v>1.8440832203823325</v>
      </c>
    </row>
    <row r="1654" spans="16:17" x14ac:dyDescent="0.25">
      <c r="P1654" s="9">
        <f t="shared" si="29"/>
        <v>1650</v>
      </c>
      <c r="Q1654" s="28">
        <v>0</v>
      </c>
    </row>
    <row r="1655" spans="16:17" x14ac:dyDescent="0.25">
      <c r="P1655" s="9">
        <f t="shared" si="29"/>
        <v>1651</v>
      </c>
      <c r="Q1655" s="28">
        <v>10.31830568922039</v>
      </c>
    </row>
    <row r="1656" spans="16:17" x14ac:dyDescent="0.25">
      <c r="P1656" s="9">
        <f t="shared" si="29"/>
        <v>1652</v>
      </c>
      <c r="Q1656" s="28">
        <v>0</v>
      </c>
    </row>
    <row r="1657" spans="16:17" x14ac:dyDescent="0.25">
      <c r="P1657" s="9">
        <f t="shared" si="29"/>
        <v>1653</v>
      </c>
      <c r="Q1657" s="28">
        <v>0</v>
      </c>
    </row>
    <row r="1658" spans="16:17" x14ac:dyDescent="0.25">
      <c r="P1658" s="9">
        <f t="shared" si="29"/>
        <v>1654</v>
      </c>
      <c r="Q1658" s="28">
        <v>0</v>
      </c>
    </row>
    <row r="1659" spans="16:17" x14ac:dyDescent="0.25">
      <c r="P1659" s="9">
        <f t="shared" si="29"/>
        <v>1655</v>
      </c>
      <c r="Q1659" s="28">
        <v>0</v>
      </c>
    </row>
    <row r="1660" spans="16:17" x14ac:dyDescent="0.25">
      <c r="P1660" s="9">
        <f t="shared" si="29"/>
        <v>1656</v>
      </c>
      <c r="Q1660" s="28">
        <v>21.213521922749642</v>
      </c>
    </row>
    <row r="1661" spans="16:17" x14ac:dyDescent="0.25">
      <c r="P1661" s="9">
        <f t="shared" si="29"/>
        <v>1657</v>
      </c>
      <c r="Q1661" s="28">
        <v>14.196732270963194</v>
      </c>
    </row>
    <row r="1662" spans="16:17" x14ac:dyDescent="0.25">
      <c r="P1662" s="9">
        <f t="shared" si="29"/>
        <v>1658</v>
      </c>
      <c r="Q1662" s="28">
        <v>15.64583087771218</v>
      </c>
    </row>
    <row r="1663" spans="16:17" x14ac:dyDescent="0.25">
      <c r="P1663" s="9">
        <f t="shared" si="29"/>
        <v>1659</v>
      </c>
      <c r="Q1663" s="28">
        <v>19.875937483106146</v>
      </c>
    </row>
    <row r="1664" spans="16:17" x14ac:dyDescent="0.25">
      <c r="P1664" s="9">
        <f t="shared" si="29"/>
        <v>1660</v>
      </c>
      <c r="Q1664" s="28">
        <v>0</v>
      </c>
    </row>
    <row r="1665" spans="16:17" x14ac:dyDescent="0.25">
      <c r="P1665" s="9">
        <f t="shared" si="29"/>
        <v>1661</v>
      </c>
      <c r="Q1665" s="28">
        <v>0</v>
      </c>
    </row>
    <row r="1666" spans="16:17" x14ac:dyDescent="0.25">
      <c r="P1666" s="9">
        <f t="shared" si="29"/>
        <v>1662</v>
      </c>
      <c r="Q1666" s="28">
        <v>13.509278639302234</v>
      </c>
    </row>
    <row r="1667" spans="16:17" x14ac:dyDescent="0.25">
      <c r="P1667" s="9">
        <f t="shared" si="29"/>
        <v>1663</v>
      </c>
      <c r="Q1667" s="28">
        <v>3.4235213098388799</v>
      </c>
    </row>
    <row r="1668" spans="16:17" x14ac:dyDescent="0.25">
      <c r="P1668" s="9">
        <f t="shared" si="29"/>
        <v>1664</v>
      </c>
      <c r="Q1668" s="28">
        <v>0</v>
      </c>
    </row>
    <row r="1669" spans="16:17" x14ac:dyDescent="0.25">
      <c r="P1669" s="9">
        <f t="shared" si="29"/>
        <v>1665</v>
      </c>
      <c r="Q1669" s="28">
        <v>16.424136893283279</v>
      </c>
    </row>
    <row r="1670" spans="16:17" x14ac:dyDescent="0.25">
      <c r="P1670" s="9">
        <f t="shared" si="29"/>
        <v>1666</v>
      </c>
      <c r="Q1670" s="28">
        <v>0</v>
      </c>
    </row>
    <row r="1671" spans="16:17" x14ac:dyDescent="0.25">
      <c r="P1671" s="9">
        <f t="shared" ref="P1671:P1734" si="30">P1670+1</f>
        <v>1667</v>
      </c>
      <c r="Q1671" s="28">
        <v>0</v>
      </c>
    </row>
    <row r="1672" spans="16:17" x14ac:dyDescent="0.25">
      <c r="P1672" s="9">
        <f t="shared" si="30"/>
        <v>1668</v>
      </c>
      <c r="Q1672" s="28">
        <v>0</v>
      </c>
    </row>
    <row r="1673" spans="16:17" x14ac:dyDescent="0.25">
      <c r="P1673" s="9">
        <f t="shared" si="30"/>
        <v>1669</v>
      </c>
      <c r="Q1673" s="28">
        <v>4.7194496432549178</v>
      </c>
    </row>
    <row r="1674" spans="16:17" x14ac:dyDescent="0.25">
      <c r="P1674" s="9">
        <f t="shared" si="30"/>
        <v>1670</v>
      </c>
      <c r="Q1674" s="28">
        <v>11.559786866191478</v>
      </c>
    </row>
    <row r="1675" spans="16:17" x14ac:dyDescent="0.25">
      <c r="P1675" s="9">
        <f t="shared" si="30"/>
        <v>1671</v>
      </c>
      <c r="Q1675" s="28">
        <v>0</v>
      </c>
    </row>
    <row r="1676" spans="16:17" x14ac:dyDescent="0.25">
      <c r="P1676" s="9">
        <f t="shared" si="30"/>
        <v>1672</v>
      </c>
      <c r="Q1676" s="28">
        <v>4.7880884642509649</v>
      </c>
    </row>
    <row r="1677" spans="16:17" x14ac:dyDescent="0.25">
      <c r="P1677" s="9">
        <f t="shared" si="30"/>
        <v>1673</v>
      </c>
      <c r="Q1677" s="28">
        <v>0</v>
      </c>
    </row>
    <row r="1678" spans="16:17" x14ac:dyDescent="0.25">
      <c r="P1678" s="9">
        <f t="shared" si="30"/>
        <v>1674</v>
      </c>
      <c r="Q1678" s="28">
        <v>5.279860930608085</v>
      </c>
    </row>
    <row r="1679" spans="16:17" x14ac:dyDescent="0.25">
      <c r="P1679" s="9">
        <f t="shared" si="30"/>
        <v>1675</v>
      </c>
      <c r="Q1679" s="28">
        <v>0</v>
      </c>
    </row>
    <row r="1680" spans="16:17" x14ac:dyDescent="0.25">
      <c r="P1680" s="9">
        <f t="shared" si="30"/>
        <v>1676</v>
      </c>
      <c r="Q1680" s="28">
        <v>2.130860600479227</v>
      </c>
    </row>
    <row r="1681" spans="16:17" x14ac:dyDescent="0.25">
      <c r="P1681" s="9">
        <f t="shared" si="30"/>
        <v>1677</v>
      </c>
      <c r="Q1681" s="28">
        <v>15.356728964849623</v>
      </c>
    </row>
    <row r="1682" spans="16:17" x14ac:dyDescent="0.25">
      <c r="P1682" s="9">
        <f t="shared" si="30"/>
        <v>1678</v>
      </c>
      <c r="Q1682" s="28">
        <v>0</v>
      </c>
    </row>
    <row r="1683" spans="16:17" x14ac:dyDescent="0.25">
      <c r="P1683" s="9">
        <f t="shared" si="30"/>
        <v>1679</v>
      </c>
      <c r="Q1683" s="28">
        <v>0</v>
      </c>
    </row>
    <row r="1684" spans="16:17" x14ac:dyDescent="0.25">
      <c r="P1684" s="9">
        <f t="shared" si="30"/>
        <v>1680</v>
      </c>
      <c r="Q1684" s="28">
        <v>0</v>
      </c>
    </row>
    <row r="1685" spans="16:17" x14ac:dyDescent="0.25">
      <c r="P1685" s="9">
        <f t="shared" si="30"/>
        <v>1681</v>
      </c>
      <c r="Q1685" s="28">
        <v>0</v>
      </c>
    </row>
    <row r="1686" spans="16:17" x14ac:dyDescent="0.25">
      <c r="P1686" s="9">
        <f t="shared" si="30"/>
        <v>1682</v>
      </c>
      <c r="Q1686" s="28">
        <v>0</v>
      </c>
    </row>
    <row r="1687" spans="16:17" x14ac:dyDescent="0.25">
      <c r="P1687" s="9">
        <f t="shared" si="30"/>
        <v>1683</v>
      </c>
      <c r="Q1687" s="28">
        <v>6.3628807554149258</v>
      </c>
    </row>
    <row r="1688" spans="16:17" x14ac:dyDescent="0.25">
      <c r="P1688" s="9">
        <f t="shared" si="30"/>
        <v>1684</v>
      </c>
      <c r="Q1688" s="28">
        <v>0</v>
      </c>
    </row>
    <row r="1689" spans="16:17" x14ac:dyDescent="0.25">
      <c r="P1689" s="9">
        <f t="shared" si="30"/>
        <v>1685</v>
      </c>
      <c r="Q1689" s="28">
        <v>30.883519113971435</v>
      </c>
    </row>
    <row r="1690" spans="16:17" x14ac:dyDescent="0.25">
      <c r="P1690" s="9">
        <f t="shared" si="30"/>
        <v>1686</v>
      </c>
      <c r="Q1690" s="28">
        <v>0</v>
      </c>
    </row>
    <row r="1691" spans="16:17" x14ac:dyDescent="0.25">
      <c r="P1691" s="9">
        <f t="shared" si="30"/>
        <v>1687</v>
      </c>
      <c r="Q1691" s="28">
        <v>30.579292153731984</v>
      </c>
    </row>
    <row r="1692" spans="16:17" x14ac:dyDescent="0.25">
      <c r="P1692" s="9">
        <f t="shared" si="30"/>
        <v>1688</v>
      </c>
      <c r="Q1692" s="28">
        <v>0</v>
      </c>
    </row>
    <row r="1693" spans="16:17" x14ac:dyDescent="0.25">
      <c r="P1693" s="9">
        <f t="shared" si="30"/>
        <v>1689</v>
      </c>
      <c r="Q1693" s="28">
        <v>12.713215803469851</v>
      </c>
    </row>
    <row r="1694" spans="16:17" x14ac:dyDescent="0.25">
      <c r="P1694" s="9">
        <f t="shared" si="30"/>
        <v>1690</v>
      </c>
      <c r="Q1694" s="28">
        <v>28.437179407773403</v>
      </c>
    </row>
    <row r="1695" spans="16:17" x14ac:dyDescent="0.25">
      <c r="P1695" s="9">
        <f t="shared" si="30"/>
        <v>1691</v>
      </c>
      <c r="Q1695" s="28">
        <v>0</v>
      </c>
    </row>
    <row r="1696" spans="16:17" x14ac:dyDescent="0.25">
      <c r="P1696" s="9">
        <f t="shared" si="30"/>
        <v>1692</v>
      </c>
      <c r="Q1696" s="28">
        <v>11.161891704783859</v>
      </c>
    </row>
    <row r="1697" spans="16:17" x14ac:dyDescent="0.25">
      <c r="P1697" s="9">
        <f t="shared" si="30"/>
        <v>1693</v>
      </c>
      <c r="Q1697" s="28">
        <v>0</v>
      </c>
    </row>
    <row r="1698" spans="16:17" x14ac:dyDescent="0.25">
      <c r="P1698" s="9">
        <f t="shared" si="30"/>
        <v>1694</v>
      </c>
      <c r="Q1698" s="28">
        <v>0.71750541260100442</v>
      </c>
    </row>
    <row r="1699" spans="16:17" x14ac:dyDescent="0.25">
      <c r="P1699" s="9">
        <f t="shared" si="30"/>
        <v>1695</v>
      </c>
      <c r="Q1699" s="28">
        <v>0</v>
      </c>
    </row>
    <row r="1700" spans="16:17" x14ac:dyDescent="0.25">
      <c r="P1700" s="9">
        <f t="shared" si="30"/>
        <v>1696</v>
      </c>
      <c r="Q1700" s="28">
        <v>5.3749720910583871</v>
      </c>
    </row>
    <row r="1701" spans="16:17" x14ac:dyDescent="0.25">
      <c r="P1701" s="9">
        <f t="shared" si="30"/>
        <v>1697</v>
      </c>
      <c r="Q1701" s="28">
        <v>0</v>
      </c>
    </row>
    <row r="1702" spans="16:17" x14ac:dyDescent="0.25">
      <c r="P1702" s="9">
        <f t="shared" si="30"/>
        <v>1698</v>
      </c>
      <c r="Q1702" s="28">
        <v>4.9810701089126699</v>
      </c>
    </row>
    <row r="1703" spans="16:17" x14ac:dyDescent="0.25">
      <c r="P1703" s="9">
        <f t="shared" si="30"/>
        <v>1699</v>
      </c>
      <c r="Q1703" s="28">
        <v>0</v>
      </c>
    </row>
    <row r="1704" spans="16:17" x14ac:dyDescent="0.25">
      <c r="P1704" s="9">
        <f t="shared" si="30"/>
        <v>1700</v>
      </c>
      <c r="Q1704" s="28">
        <v>0</v>
      </c>
    </row>
    <row r="1705" spans="16:17" x14ac:dyDescent="0.25">
      <c r="P1705" s="9">
        <f t="shared" si="30"/>
        <v>1701</v>
      </c>
      <c r="Q1705" s="28">
        <v>20.811024178036515</v>
      </c>
    </row>
    <row r="1706" spans="16:17" x14ac:dyDescent="0.25">
      <c r="P1706" s="9">
        <f t="shared" si="30"/>
        <v>1702</v>
      </c>
      <c r="Q1706" s="28">
        <v>0</v>
      </c>
    </row>
    <row r="1707" spans="16:17" x14ac:dyDescent="0.25">
      <c r="P1707" s="9">
        <f t="shared" si="30"/>
        <v>1703</v>
      </c>
      <c r="Q1707" s="28">
        <v>0</v>
      </c>
    </row>
    <row r="1708" spans="16:17" x14ac:dyDescent="0.25">
      <c r="P1708" s="9">
        <f t="shared" si="30"/>
        <v>1704</v>
      </c>
      <c r="Q1708" s="28">
        <v>6.796466109683176</v>
      </c>
    </row>
    <row r="1709" spans="16:17" x14ac:dyDescent="0.25">
      <c r="P1709" s="9">
        <f t="shared" si="30"/>
        <v>1705</v>
      </c>
      <c r="Q1709" s="28">
        <v>16.433841670693191</v>
      </c>
    </row>
    <row r="1710" spans="16:17" x14ac:dyDescent="0.25">
      <c r="P1710" s="9">
        <f t="shared" si="30"/>
        <v>1706</v>
      </c>
      <c r="Q1710" s="28">
        <v>18.581439276331047</v>
      </c>
    </row>
    <row r="1711" spans="16:17" x14ac:dyDescent="0.25">
      <c r="P1711" s="9">
        <f t="shared" si="30"/>
        <v>1707</v>
      </c>
      <c r="Q1711" s="28">
        <v>23.765273583990243</v>
      </c>
    </row>
    <row r="1712" spans="16:17" x14ac:dyDescent="0.25">
      <c r="P1712" s="9">
        <f t="shared" si="30"/>
        <v>1708</v>
      </c>
      <c r="Q1712" s="28">
        <v>0</v>
      </c>
    </row>
    <row r="1713" spans="16:17" x14ac:dyDescent="0.25">
      <c r="P1713" s="9">
        <f t="shared" si="30"/>
        <v>1709</v>
      </c>
      <c r="Q1713" s="28">
        <v>0</v>
      </c>
    </row>
    <row r="1714" spans="16:17" x14ac:dyDescent="0.25">
      <c r="P1714" s="9">
        <f t="shared" si="30"/>
        <v>1710</v>
      </c>
      <c r="Q1714" s="28">
        <v>0</v>
      </c>
    </row>
    <row r="1715" spans="16:17" x14ac:dyDescent="0.25">
      <c r="P1715" s="9">
        <f t="shared" si="30"/>
        <v>1711</v>
      </c>
      <c r="Q1715" s="28">
        <v>0</v>
      </c>
    </row>
    <row r="1716" spans="16:17" x14ac:dyDescent="0.25">
      <c r="P1716" s="9">
        <f t="shared" si="30"/>
        <v>1712</v>
      </c>
      <c r="Q1716" s="28">
        <v>14.478722917726882</v>
      </c>
    </row>
    <row r="1717" spans="16:17" x14ac:dyDescent="0.25">
      <c r="P1717" s="9">
        <f t="shared" si="30"/>
        <v>1713</v>
      </c>
      <c r="Q1717" s="28">
        <v>0</v>
      </c>
    </row>
    <row r="1718" spans="16:17" x14ac:dyDescent="0.25">
      <c r="P1718" s="9">
        <f t="shared" si="30"/>
        <v>1714</v>
      </c>
      <c r="Q1718" s="28">
        <v>10.594443009702475</v>
      </c>
    </row>
    <row r="1719" spans="16:17" x14ac:dyDescent="0.25">
      <c r="P1719" s="9">
        <f t="shared" si="30"/>
        <v>1715</v>
      </c>
      <c r="Q1719" s="28">
        <v>0</v>
      </c>
    </row>
    <row r="1720" spans="16:17" x14ac:dyDescent="0.25">
      <c r="P1720" s="9">
        <f t="shared" si="30"/>
        <v>1716</v>
      </c>
      <c r="Q1720" s="28">
        <v>21.546334920453038</v>
      </c>
    </row>
    <row r="1721" spans="16:17" x14ac:dyDescent="0.25">
      <c r="P1721" s="9">
        <f t="shared" si="30"/>
        <v>1717</v>
      </c>
      <c r="Q1721" s="28">
        <v>1.2486561027781251</v>
      </c>
    </row>
    <row r="1722" spans="16:17" x14ac:dyDescent="0.25">
      <c r="P1722" s="9">
        <f t="shared" si="30"/>
        <v>1718</v>
      </c>
      <c r="Q1722" s="28">
        <v>0</v>
      </c>
    </row>
    <row r="1723" spans="16:17" x14ac:dyDescent="0.25">
      <c r="P1723" s="9">
        <f t="shared" si="30"/>
        <v>1719</v>
      </c>
      <c r="Q1723" s="28">
        <v>0</v>
      </c>
    </row>
    <row r="1724" spans="16:17" x14ac:dyDescent="0.25">
      <c r="P1724" s="9">
        <f t="shared" si="30"/>
        <v>1720</v>
      </c>
      <c r="Q1724" s="28">
        <v>14.631468199398409</v>
      </c>
    </row>
    <row r="1725" spans="16:17" x14ac:dyDescent="0.25">
      <c r="P1725" s="9">
        <f t="shared" si="30"/>
        <v>1721</v>
      </c>
      <c r="Q1725" s="28">
        <v>0</v>
      </c>
    </row>
    <row r="1726" spans="16:17" x14ac:dyDescent="0.25">
      <c r="P1726" s="9">
        <f t="shared" si="30"/>
        <v>1722</v>
      </c>
      <c r="Q1726" s="28">
        <v>11.717992489291809</v>
      </c>
    </row>
    <row r="1727" spans="16:17" x14ac:dyDescent="0.25">
      <c r="P1727" s="9">
        <f t="shared" si="30"/>
        <v>1723</v>
      </c>
      <c r="Q1727" s="28">
        <v>25.633038912622574</v>
      </c>
    </row>
    <row r="1728" spans="16:17" x14ac:dyDescent="0.25">
      <c r="P1728" s="9">
        <f t="shared" si="30"/>
        <v>1724</v>
      </c>
      <c r="Q1728" s="28">
        <v>22.583105826996796</v>
      </c>
    </row>
    <row r="1729" spans="16:17" x14ac:dyDescent="0.25">
      <c r="P1729" s="9">
        <f t="shared" si="30"/>
        <v>1725</v>
      </c>
      <c r="Q1729" s="28">
        <v>17.345042689941064</v>
      </c>
    </row>
    <row r="1730" spans="16:17" x14ac:dyDescent="0.25">
      <c r="P1730" s="9">
        <f t="shared" si="30"/>
        <v>1726</v>
      </c>
      <c r="Q1730" s="28">
        <v>0</v>
      </c>
    </row>
    <row r="1731" spans="16:17" x14ac:dyDescent="0.25">
      <c r="P1731" s="9">
        <f t="shared" si="30"/>
        <v>1727</v>
      </c>
      <c r="Q1731" s="28">
        <v>1.391415578087243</v>
      </c>
    </row>
    <row r="1732" spans="16:17" x14ac:dyDescent="0.25">
      <c r="P1732" s="9">
        <f t="shared" si="30"/>
        <v>1728</v>
      </c>
      <c r="Q1732" s="28">
        <v>11.38175580651591</v>
      </c>
    </row>
    <row r="1733" spans="16:17" x14ac:dyDescent="0.25">
      <c r="P1733" s="9">
        <f t="shared" si="30"/>
        <v>1729</v>
      </c>
      <c r="Q1733" s="28">
        <v>0</v>
      </c>
    </row>
    <row r="1734" spans="16:17" x14ac:dyDescent="0.25">
      <c r="P1734" s="9">
        <f t="shared" si="30"/>
        <v>1730</v>
      </c>
      <c r="Q1734" s="28">
        <v>10.109847102156046</v>
      </c>
    </row>
    <row r="1735" spans="16:17" x14ac:dyDescent="0.25">
      <c r="P1735" s="9">
        <f t="shared" ref="P1735:P1798" si="31">P1734+1</f>
        <v>1731</v>
      </c>
      <c r="Q1735" s="28">
        <v>0.90885399541719503</v>
      </c>
    </row>
    <row r="1736" spans="16:17" x14ac:dyDescent="0.25">
      <c r="P1736" s="9">
        <f t="shared" si="31"/>
        <v>1732</v>
      </c>
      <c r="Q1736" s="28">
        <v>0</v>
      </c>
    </row>
    <row r="1737" spans="16:17" x14ac:dyDescent="0.25">
      <c r="P1737" s="9">
        <f t="shared" si="31"/>
        <v>1733</v>
      </c>
      <c r="Q1737" s="28">
        <v>0</v>
      </c>
    </row>
    <row r="1738" spans="16:17" x14ac:dyDescent="0.25">
      <c r="P1738" s="9">
        <f t="shared" si="31"/>
        <v>1734</v>
      </c>
      <c r="Q1738" s="28">
        <v>6.3399501717852056</v>
      </c>
    </row>
    <row r="1739" spans="16:17" x14ac:dyDescent="0.25">
      <c r="P1739" s="9">
        <f t="shared" si="31"/>
        <v>1735</v>
      </c>
      <c r="Q1739" s="28">
        <v>0</v>
      </c>
    </row>
    <row r="1740" spans="16:17" x14ac:dyDescent="0.25">
      <c r="P1740" s="9">
        <f t="shared" si="31"/>
        <v>1736</v>
      </c>
      <c r="Q1740" s="28">
        <v>4.0975831688041939</v>
      </c>
    </row>
    <row r="1741" spans="16:17" x14ac:dyDescent="0.25">
      <c r="P1741" s="9">
        <f t="shared" si="31"/>
        <v>1737</v>
      </c>
      <c r="Q1741" s="28">
        <v>4.5640736990277295</v>
      </c>
    </row>
    <row r="1742" spans="16:17" x14ac:dyDescent="0.25">
      <c r="P1742" s="9">
        <f t="shared" si="31"/>
        <v>1738</v>
      </c>
      <c r="Q1742" s="28">
        <v>0</v>
      </c>
    </row>
    <row r="1743" spans="16:17" x14ac:dyDescent="0.25">
      <c r="P1743" s="9">
        <f t="shared" si="31"/>
        <v>1739</v>
      </c>
      <c r="Q1743" s="28">
        <v>0</v>
      </c>
    </row>
    <row r="1744" spans="16:17" x14ac:dyDescent="0.25">
      <c r="P1744" s="9">
        <f t="shared" si="31"/>
        <v>1740</v>
      </c>
      <c r="Q1744" s="28">
        <v>0</v>
      </c>
    </row>
    <row r="1745" spans="16:17" x14ac:dyDescent="0.25">
      <c r="P1745" s="9">
        <f t="shared" si="31"/>
        <v>1741</v>
      </c>
      <c r="Q1745" s="28">
        <v>9.8949732097465297</v>
      </c>
    </row>
    <row r="1746" spans="16:17" x14ac:dyDescent="0.25">
      <c r="P1746" s="9">
        <f t="shared" si="31"/>
        <v>1742</v>
      </c>
      <c r="Q1746" s="28">
        <v>0</v>
      </c>
    </row>
    <row r="1747" spans="16:17" x14ac:dyDescent="0.25">
      <c r="P1747" s="9">
        <f t="shared" si="31"/>
        <v>1743</v>
      </c>
      <c r="Q1747" s="28">
        <v>0</v>
      </c>
    </row>
    <row r="1748" spans="16:17" x14ac:dyDescent="0.25">
      <c r="P1748" s="9">
        <f t="shared" si="31"/>
        <v>1744</v>
      </c>
      <c r="Q1748" s="28">
        <v>0</v>
      </c>
    </row>
    <row r="1749" spans="16:17" x14ac:dyDescent="0.25">
      <c r="P1749" s="9">
        <f t="shared" si="31"/>
        <v>1745</v>
      </c>
      <c r="Q1749" s="28">
        <v>0.22625214664293547</v>
      </c>
    </row>
    <row r="1750" spans="16:17" x14ac:dyDescent="0.25">
      <c r="P1750" s="9">
        <f t="shared" si="31"/>
        <v>1746</v>
      </c>
      <c r="Q1750" s="28">
        <v>3.9429414500346609</v>
      </c>
    </row>
    <row r="1751" spans="16:17" x14ac:dyDescent="0.25">
      <c r="P1751" s="9">
        <f t="shared" si="31"/>
        <v>1747</v>
      </c>
      <c r="Q1751" s="28">
        <v>28.393204305556797</v>
      </c>
    </row>
    <row r="1752" spans="16:17" x14ac:dyDescent="0.25">
      <c r="P1752" s="9">
        <f t="shared" si="31"/>
        <v>1748</v>
      </c>
      <c r="Q1752" s="28">
        <v>0</v>
      </c>
    </row>
    <row r="1753" spans="16:17" x14ac:dyDescent="0.25">
      <c r="P1753" s="9">
        <f t="shared" si="31"/>
        <v>1749</v>
      </c>
      <c r="Q1753" s="28">
        <v>0</v>
      </c>
    </row>
    <row r="1754" spans="16:17" x14ac:dyDescent="0.25">
      <c r="P1754" s="9">
        <f t="shared" si="31"/>
        <v>1750</v>
      </c>
      <c r="Q1754" s="28">
        <v>0</v>
      </c>
    </row>
    <row r="1755" spans="16:17" x14ac:dyDescent="0.25">
      <c r="P1755" s="9">
        <f t="shared" si="31"/>
        <v>1751</v>
      </c>
      <c r="Q1755" s="28">
        <v>0</v>
      </c>
    </row>
    <row r="1756" spans="16:17" x14ac:dyDescent="0.25">
      <c r="P1756" s="9">
        <f t="shared" si="31"/>
        <v>1752</v>
      </c>
      <c r="Q1756" s="28">
        <v>0</v>
      </c>
    </row>
    <row r="1757" spans="16:17" x14ac:dyDescent="0.25">
      <c r="P1757" s="9">
        <f t="shared" si="31"/>
        <v>1753</v>
      </c>
      <c r="Q1757" s="28">
        <v>0.93775901970487407</v>
      </c>
    </row>
    <row r="1758" spans="16:17" x14ac:dyDescent="0.25">
      <c r="P1758" s="9">
        <f t="shared" si="31"/>
        <v>1754</v>
      </c>
      <c r="Q1758" s="28">
        <v>0</v>
      </c>
    </row>
    <row r="1759" spans="16:17" x14ac:dyDescent="0.25">
      <c r="P1759" s="9">
        <f t="shared" si="31"/>
        <v>1755</v>
      </c>
      <c r="Q1759" s="28">
        <v>0</v>
      </c>
    </row>
    <row r="1760" spans="16:17" x14ac:dyDescent="0.25">
      <c r="P1760" s="9">
        <f t="shared" si="31"/>
        <v>1756</v>
      </c>
      <c r="Q1760" s="28">
        <v>0</v>
      </c>
    </row>
    <row r="1761" spans="16:17" x14ac:dyDescent="0.25">
      <c r="P1761" s="9">
        <f t="shared" si="31"/>
        <v>1757</v>
      </c>
      <c r="Q1761" s="28">
        <v>0</v>
      </c>
    </row>
    <row r="1762" spans="16:17" x14ac:dyDescent="0.25">
      <c r="P1762" s="9">
        <f t="shared" si="31"/>
        <v>1758</v>
      </c>
      <c r="Q1762" s="28">
        <v>12.233502316416454</v>
      </c>
    </row>
    <row r="1763" spans="16:17" x14ac:dyDescent="0.25">
      <c r="P1763" s="9">
        <f t="shared" si="31"/>
        <v>1759</v>
      </c>
      <c r="Q1763" s="28">
        <v>2.7284286644789861</v>
      </c>
    </row>
    <row r="1764" spans="16:17" x14ac:dyDescent="0.25">
      <c r="P1764" s="9">
        <f t="shared" si="31"/>
        <v>1760</v>
      </c>
      <c r="Q1764" s="28">
        <v>0</v>
      </c>
    </row>
    <row r="1765" spans="16:17" x14ac:dyDescent="0.25">
      <c r="P1765" s="9">
        <f t="shared" si="31"/>
        <v>1761</v>
      </c>
      <c r="Q1765" s="28">
        <v>2.3599093373442352</v>
      </c>
    </row>
    <row r="1766" spans="16:17" x14ac:dyDescent="0.25">
      <c r="P1766" s="9">
        <f t="shared" si="31"/>
        <v>1762</v>
      </c>
      <c r="Q1766" s="28">
        <v>0.5422197920558407</v>
      </c>
    </row>
    <row r="1767" spans="16:17" x14ac:dyDescent="0.25">
      <c r="P1767" s="9">
        <f t="shared" si="31"/>
        <v>1763</v>
      </c>
      <c r="Q1767" s="28">
        <v>0</v>
      </c>
    </row>
    <row r="1768" spans="16:17" x14ac:dyDescent="0.25">
      <c r="P1768" s="9">
        <f t="shared" si="31"/>
        <v>1764</v>
      </c>
      <c r="Q1768" s="28">
        <v>51.331626101161348</v>
      </c>
    </row>
    <row r="1769" spans="16:17" x14ac:dyDescent="0.25">
      <c r="P1769" s="9">
        <f t="shared" si="31"/>
        <v>1765</v>
      </c>
      <c r="Q1769" s="28">
        <v>0</v>
      </c>
    </row>
    <row r="1770" spans="16:17" x14ac:dyDescent="0.25">
      <c r="P1770" s="9">
        <f t="shared" si="31"/>
        <v>1766</v>
      </c>
      <c r="Q1770" s="28">
        <v>0</v>
      </c>
    </row>
    <row r="1771" spans="16:17" x14ac:dyDescent="0.25">
      <c r="P1771" s="9">
        <f t="shared" si="31"/>
        <v>1767</v>
      </c>
      <c r="Q1771" s="28">
        <v>1.1382328849194694</v>
      </c>
    </row>
    <row r="1772" spans="16:17" x14ac:dyDescent="0.25">
      <c r="P1772" s="9">
        <f t="shared" si="31"/>
        <v>1768</v>
      </c>
      <c r="Q1772" s="28">
        <v>0</v>
      </c>
    </row>
    <row r="1773" spans="16:17" x14ac:dyDescent="0.25">
      <c r="P1773" s="9">
        <f t="shared" si="31"/>
        <v>1769</v>
      </c>
      <c r="Q1773" s="28">
        <v>0</v>
      </c>
    </row>
    <row r="1774" spans="16:17" x14ac:dyDescent="0.25">
      <c r="P1774" s="9">
        <f t="shared" si="31"/>
        <v>1770</v>
      </c>
      <c r="Q1774" s="28">
        <v>0</v>
      </c>
    </row>
    <row r="1775" spans="16:17" x14ac:dyDescent="0.25">
      <c r="P1775" s="9">
        <f t="shared" si="31"/>
        <v>1771</v>
      </c>
      <c r="Q1775" s="28">
        <v>5.9067307810208032</v>
      </c>
    </row>
    <row r="1776" spans="16:17" x14ac:dyDescent="0.25">
      <c r="P1776" s="9">
        <f t="shared" si="31"/>
        <v>1772</v>
      </c>
      <c r="Q1776" s="28">
        <v>0</v>
      </c>
    </row>
    <row r="1777" spans="16:17" x14ac:dyDescent="0.25">
      <c r="P1777" s="9">
        <f t="shared" si="31"/>
        <v>1773</v>
      </c>
      <c r="Q1777" s="28">
        <v>2.7044274806436506</v>
      </c>
    </row>
    <row r="1778" spans="16:17" x14ac:dyDescent="0.25">
      <c r="P1778" s="9">
        <f t="shared" si="31"/>
        <v>1774</v>
      </c>
      <c r="Q1778" s="28">
        <v>5.9068033263518096</v>
      </c>
    </row>
    <row r="1779" spans="16:17" x14ac:dyDescent="0.25">
      <c r="P1779" s="9">
        <f t="shared" si="31"/>
        <v>1775</v>
      </c>
      <c r="Q1779" s="28">
        <v>0</v>
      </c>
    </row>
    <row r="1780" spans="16:17" x14ac:dyDescent="0.25">
      <c r="P1780" s="9">
        <f t="shared" si="31"/>
        <v>1776</v>
      </c>
      <c r="Q1780" s="28">
        <v>14.48759512640887</v>
      </c>
    </row>
    <row r="1781" spans="16:17" x14ac:dyDescent="0.25">
      <c r="P1781" s="9">
        <f t="shared" si="31"/>
        <v>1777</v>
      </c>
      <c r="Q1781" s="28">
        <v>10.174853290617346</v>
      </c>
    </row>
    <row r="1782" spans="16:17" x14ac:dyDescent="0.25">
      <c r="P1782" s="9">
        <f t="shared" si="31"/>
        <v>1778</v>
      </c>
      <c r="Q1782" s="28">
        <v>0</v>
      </c>
    </row>
    <row r="1783" spans="16:17" x14ac:dyDescent="0.25">
      <c r="P1783" s="9">
        <f t="shared" si="31"/>
        <v>1779</v>
      </c>
      <c r="Q1783" s="28">
        <v>4.8705985225117772</v>
      </c>
    </row>
    <row r="1784" spans="16:17" x14ac:dyDescent="0.25">
      <c r="P1784" s="9">
        <f t="shared" si="31"/>
        <v>1780</v>
      </c>
      <c r="Q1784" s="28">
        <v>10.552426491197046</v>
      </c>
    </row>
    <row r="1785" spans="16:17" x14ac:dyDescent="0.25">
      <c r="P1785" s="9">
        <f t="shared" si="31"/>
        <v>1781</v>
      </c>
      <c r="Q1785" s="28">
        <v>3.2512509855266551</v>
      </c>
    </row>
    <row r="1786" spans="16:17" x14ac:dyDescent="0.25">
      <c r="P1786" s="9">
        <f t="shared" si="31"/>
        <v>1782</v>
      </c>
      <c r="Q1786" s="28">
        <v>17.875435889313277</v>
      </c>
    </row>
    <row r="1787" spans="16:17" x14ac:dyDescent="0.25">
      <c r="P1787" s="9">
        <f t="shared" si="31"/>
        <v>1783</v>
      </c>
      <c r="Q1787" s="28">
        <v>15.954071376423345</v>
      </c>
    </row>
    <row r="1788" spans="16:17" x14ac:dyDescent="0.25">
      <c r="P1788" s="9">
        <f t="shared" si="31"/>
        <v>1784</v>
      </c>
      <c r="Q1788" s="28">
        <v>14.005131034462512</v>
      </c>
    </row>
    <row r="1789" spans="16:17" x14ac:dyDescent="0.25">
      <c r="P1789" s="9">
        <f t="shared" si="31"/>
        <v>1785</v>
      </c>
      <c r="Q1789" s="28">
        <v>0</v>
      </c>
    </row>
    <row r="1790" spans="16:17" x14ac:dyDescent="0.25">
      <c r="P1790" s="9">
        <f t="shared" si="31"/>
        <v>1786</v>
      </c>
      <c r="Q1790" s="28">
        <v>17.023164333993055</v>
      </c>
    </row>
    <row r="1791" spans="16:17" x14ac:dyDescent="0.25">
      <c r="P1791" s="9">
        <f t="shared" si="31"/>
        <v>1787</v>
      </c>
      <c r="Q1791" s="28">
        <v>0</v>
      </c>
    </row>
    <row r="1792" spans="16:17" x14ac:dyDescent="0.25">
      <c r="P1792" s="9">
        <f t="shared" si="31"/>
        <v>1788</v>
      </c>
      <c r="Q1792" s="28">
        <v>16.508271142633586</v>
      </c>
    </row>
    <row r="1793" spans="16:17" x14ac:dyDescent="0.25">
      <c r="P1793" s="9">
        <f t="shared" si="31"/>
        <v>1789</v>
      </c>
      <c r="Q1793" s="28">
        <v>19.083424670647009</v>
      </c>
    </row>
    <row r="1794" spans="16:17" x14ac:dyDescent="0.25">
      <c r="P1794" s="9">
        <f t="shared" si="31"/>
        <v>1790</v>
      </c>
      <c r="Q1794" s="28">
        <v>0</v>
      </c>
    </row>
    <row r="1795" spans="16:17" x14ac:dyDescent="0.25">
      <c r="P1795" s="9">
        <f t="shared" si="31"/>
        <v>1791</v>
      </c>
      <c r="Q1795" s="28">
        <v>21.215779734067844</v>
      </c>
    </row>
    <row r="1796" spans="16:17" x14ac:dyDescent="0.25">
      <c r="P1796" s="9">
        <f t="shared" si="31"/>
        <v>1792</v>
      </c>
      <c r="Q1796" s="28">
        <v>6.291020048429333</v>
      </c>
    </row>
    <row r="1797" spans="16:17" x14ac:dyDescent="0.25">
      <c r="P1797" s="9">
        <f t="shared" si="31"/>
        <v>1793</v>
      </c>
      <c r="Q1797" s="28">
        <v>0</v>
      </c>
    </row>
    <row r="1798" spans="16:17" x14ac:dyDescent="0.25">
      <c r="P1798" s="9">
        <f t="shared" si="31"/>
        <v>1794</v>
      </c>
      <c r="Q1798" s="28">
        <v>27.916424355370356</v>
      </c>
    </row>
    <row r="1799" spans="16:17" x14ac:dyDescent="0.25">
      <c r="P1799" s="9">
        <f t="shared" ref="P1799:P1862" si="32">P1798+1</f>
        <v>1795</v>
      </c>
      <c r="Q1799" s="28">
        <v>0</v>
      </c>
    </row>
    <row r="1800" spans="16:17" x14ac:dyDescent="0.25">
      <c r="P1800" s="9">
        <f t="shared" si="32"/>
        <v>1796</v>
      </c>
      <c r="Q1800" s="28">
        <v>0</v>
      </c>
    </row>
    <row r="1801" spans="16:17" x14ac:dyDescent="0.25">
      <c r="P1801" s="9">
        <f t="shared" si="32"/>
        <v>1797</v>
      </c>
      <c r="Q1801" s="28">
        <v>0</v>
      </c>
    </row>
    <row r="1802" spans="16:17" x14ac:dyDescent="0.25">
      <c r="P1802" s="9">
        <f t="shared" si="32"/>
        <v>1798</v>
      </c>
      <c r="Q1802" s="28">
        <v>0</v>
      </c>
    </row>
    <row r="1803" spans="16:17" x14ac:dyDescent="0.25">
      <c r="P1803" s="9">
        <f t="shared" si="32"/>
        <v>1799</v>
      </c>
      <c r="Q1803" s="28">
        <v>0</v>
      </c>
    </row>
    <row r="1804" spans="16:17" x14ac:dyDescent="0.25">
      <c r="P1804" s="9">
        <f t="shared" si="32"/>
        <v>1800</v>
      </c>
      <c r="Q1804" s="28">
        <v>2.1655927576931906</v>
      </c>
    </row>
    <row r="1805" spans="16:17" x14ac:dyDescent="0.25">
      <c r="P1805" s="9">
        <f t="shared" si="32"/>
        <v>1801</v>
      </c>
      <c r="Q1805" s="28">
        <v>0</v>
      </c>
    </row>
    <row r="1806" spans="16:17" x14ac:dyDescent="0.25">
      <c r="P1806" s="9">
        <f t="shared" si="32"/>
        <v>1802</v>
      </c>
      <c r="Q1806" s="28">
        <v>18.188762098768489</v>
      </c>
    </row>
    <row r="1807" spans="16:17" x14ac:dyDescent="0.25">
      <c r="P1807" s="9">
        <f t="shared" si="32"/>
        <v>1803</v>
      </c>
      <c r="Q1807" s="28">
        <v>0</v>
      </c>
    </row>
    <row r="1808" spans="16:17" x14ac:dyDescent="0.25">
      <c r="P1808" s="9">
        <f t="shared" si="32"/>
        <v>1804</v>
      </c>
      <c r="Q1808" s="28">
        <v>14.545867936430231</v>
      </c>
    </row>
    <row r="1809" spans="16:17" x14ac:dyDescent="0.25">
      <c r="P1809" s="9">
        <f t="shared" si="32"/>
        <v>1805</v>
      </c>
      <c r="Q1809" s="28">
        <v>0</v>
      </c>
    </row>
    <row r="1810" spans="16:17" x14ac:dyDescent="0.25">
      <c r="P1810" s="9">
        <f t="shared" si="32"/>
        <v>1806</v>
      </c>
      <c r="Q1810" s="28">
        <v>0</v>
      </c>
    </row>
    <row r="1811" spans="16:17" x14ac:dyDescent="0.25">
      <c r="P1811" s="9">
        <f t="shared" si="32"/>
        <v>1807</v>
      </c>
      <c r="Q1811" s="28">
        <v>0</v>
      </c>
    </row>
    <row r="1812" spans="16:17" x14ac:dyDescent="0.25">
      <c r="P1812" s="9">
        <f t="shared" si="32"/>
        <v>1808</v>
      </c>
      <c r="Q1812" s="28">
        <v>2.0409801174734117</v>
      </c>
    </row>
    <row r="1813" spans="16:17" x14ac:dyDescent="0.25">
      <c r="P1813" s="9">
        <f t="shared" si="32"/>
        <v>1809</v>
      </c>
      <c r="Q1813" s="28">
        <v>11.159718746701426</v>
      </c>
    </row>
    <row r="1814" spans="16:17" x14ac:dyDescent="0.25">
      <c r="P1814" s="9">
        <f t="shared" si="32"/>
        <v>1810</v>
      </c>
      <c r="Q1814" s="28">
        <v>0</v>
      </c>
    </row>
    <row r="1815" spans="16:17" x14ac:dyDescent="0.25">
      <c r="P1815" s="9">
        <f t="shared" si="32"/>
        <v>1811</v>
      </c>
      <c r="Q1815" s="28">
        <v>0</v>
      </c>
    </row>
    <row r="1816" spans="16:17" x14ac:dyDescent="0.25">
      <c r="P1816" s="9">
        <f t="shared" si="32"/>
        <v>1812</v>
      </c>
      <c r="Q1816" s="28">
        <v>6.857038900781828</v>
      </c>
    </row>
    <row r="1817" spans="16:17" x14ac:dyDescent="0.25">
      <c r="P1817" s="9">
        <f t="shared" si="32"/>
        <v>1813</v>
      </c>
      <c r="Q1817" s="28">
        <v>0</v>
      </c>
    </row>
    <row r="1818" spans="16:17" x14ac:dyDescent="0.25">
      <c r="P1818" s="9">
        <f t="shared" si="32"/>
        <v>1814</v>
      </c>
      <c r="Q1818" s="28">
        <v>0</v>
      </c>
    </row>
    <row r="1819" spans="16:17" x14ac:dyDescent="0.25">
      <c r="P1819" s="9">
        <f t="shared" si="32"/>
        <v>1815</v>
      </c>
      <c r="Q1819" s="28">
        <v>18.367518778059541</v>
      </c>
    </row>
    <row r="1820" spans="16:17" x14ac:dyDescent="0.25">
      <c r="P1820" s="9">
        <f t="shared" si="32"/>
        <v>1816</v>
      </c>
      <c r="Q1820" s="28">
        <v>0.18908263942634884</v>
      </c>
    </row>
    <row r="1821" spans="16:17" x14ac:dyDescent="0.25">
      <c r="P1821" s="9">
        <f t="shared" si="32"/>
        <v>1817</v>
      </c>
      <c r="Q1821" s="28">
        <v>0</v>
      </c>
    </row>
    <row r="1822" spans="16:17" x14ac:dyDescent="0.25">
      <c r="P1822" s="9">
        <f t="shared" si="32"/>
        <v>1818</v>
      </c>
      <c r="Q1822" s="28">
        <v>0</v>
      </c>
    </row>
    <row r="1823" spans="16:17" x14ac:dyDescent="0.25">
      <c r="P1823" s="9">
        <f t="shared" si="32"/>
        <v>1819</v>
      </c>
      <c r="Q1823" s="28">
        <v>36.350598008349664</v>
      </c>
    </row>
    <row r="1824" spans="16:17" x14ac:dyDescent="0.25">
      <c r="P1824" s="9">
        <f t="shared" si="32"/>
        <v>1820</v>
      </c>
      <c r="Q1824" s="28">
        <v>0</v>
      </c>
    </row>
    <row r="1825" spans="16:17" x14ac:dyDescent="0.25">
      <c r="P1825" s="9">
        <f t="shared" si="32"/>
        <v>1821</v>
      </c>
      <c r="Q1825" s="28">
        <v>0</v>
      </c>
    </row>
    <row r="1826" spans="16:17" x14ac:dyDescent="0.25">
      <c r="P1826" s="9">
        <f t="shared" si="32"/>
        <v>1822</v>
      </c>
      <c r="Q1826" s="28">
        <v>0</v>
      </c>
    </row>
    <row r="1827" spans="16:17" x14ac:dyDescent="0.25">
      <c r="P1827" s="9">
        <f t="shared" si="32"/>
        <v>1823</v>
      </c>
      <c r="Q1827" s="28">
        <v>1.2394835002345959</v>
      </c>
    </row>
    <row r="1828" spans="16:17" x14ac:dyDescent="0.25">
      <c r="P1828" s="9">
        <f t="shared" si="32"/>
        <v>1824</v>
      </c>
      <c r="Q1828" s="28">
        <v>18.402040013504589</v>
      </c>
    </row>
    <row r="1829" spans="16:17" x14ac:dyDescent="0.25">
      <c r="P1829" s="9">
        <f t="shared" si="32"/>
        <v>1825</v>
      </c>
      <c r="Q1829" s="28">
        <v>0</v>
      </c>
    </row>
    <row r="1830" spans="16:17" x14ac:dyDescent="0.25">
      <c r="P1830" s="9">
        <f t="shared" si="32"/>
        <v>1826</v>
      </c>
      <c r="Q1830" s="28">
        <v>0</v>
      </c>
    </row>
    <row r="1831" spans="16:17" x14ac:dyDescent="0.25">
      <c r="P1831" s="9">
        <f t="shared" si="32"/>
        <v>1827</v>
      </c>
      <c r="Q1831" s="28">
        <v>7.5607190354266365</v>
      </c>
    </row>
    <row r="1832" spans="16:17" x14ac:dyDescent="0.25">
      <c r="P1832" s="9">
        <f t="shared" si="32"/>
        <v>1828</v>
      </c>
      <c r="Q1832" s="28">
        <v>2.1986776876707759</v>
      </c>
    </row>
    <row r="1833" spans="16:17" x14ac:dyDescent="0.25">
      <c r="P1833" s="9">
        <f t="shared" si="32"/>
        <v>1829</v>
      </c>
      <c r="Q1833" s="28">
        <v>14.246655566113729</v>
      </c>
    </row>
    <row r="1834" spans="16:17" x14ac:dyDescent="0.25">
      <c r="P1834" s="9">
        <f t="shared" si="32"/>
        <v>1830</v>
      </c>
      <c r="Q1834" s="28">
        <v>0</v>
      </c>
    </row>
    <row r="1835" spans="16:17" x14ac:dyDescent="0.25">
      <c r="P1835" s="9">
        <f t="shared" si="32"/>
        <v>1831</v>
      </c>
      <c r="Q1835" s="28">
        <v>0</v>
      </c>
    </row>
    <row r="1836" spans="16:17" x14ac:dyDescent="0.25">
      <c r="P1836" s="9">
        <f t="shared" si="32"/>
        <v>1832</v>
      </c>
      <c r="Q1836" s="28">
        <v>0</v>
      </c>
    </row>
    <row r="1837" spans="16:17" x14ac:dyDescent="0.25">
      <c r="P1837" s="9">
        <f t="shared" si="32"/>
        <v>1833</v>
      </c>
      <c r="Q1837" s="28">
        <v>14.265483117236666</v>
      </c>
    </row>
    <row r="1838" spans="16:17" x14ac:dyDescent="0.25">
      <c r="P1838" s="9">
        <f t="shared" si="32"/>
        <v>1834</v>
      </c>
      <c r="Q1838" s="28">
        <v>0</v>
      </c>
    </row>
    <row r="1839" spans="16:17" x14ac:dyDescent="0.25">
      <c r="P1839" s="9">
        <f t="shared" si="32"/>
        <v>1835</v>
      </c>
      <c r="Q1839" s="28">
        <v>0</v>
      </c>
    </row>
    <row r="1840" spans="16:17" x14ac:dyDescent="0.25">
      <c r="P1840" s="9">
        <f t="shared" si="32"/>
        <v>1836</v>
      </c>
      <c r="Q1840" s="28">
        <v>2.6144032076127552</v>
      </c>
    </row>
    <row r="1841" spans="16:17" x14ac:dyDescent="0.25">
      <c r="P1841" s="9">
        <f t="shared" si="32"/>
        <v>1837</v>
      </c>
      <c r="Q1841" s="28">
        <v>0</v>
      </c>
    </row>
    <row r="1842" spans="16:17" x14ac:dyDescent="0.25">
      <c r="P1842" s="9">
        <f t="shared" si="32"/>
        <v>1838</v>
      </c>
      <c r="Q1842" s="28">
        <v>0</v>
      </c>
    </row>
    <row r="1843" spans="16:17" x14ac:dyDescent="0.25">
      <c r="P1843" s="9">
        <f t="shared" si="32"/>
        <v>1839</v>
      </c>
      <c r="Q1843" s="28">
        <v>8.0461228261866307</v>
      </c>
    </row>
    <row r="1844" spans="16:17" x14ac:dyDescent="0.25">
      <c r="P1844" s="9">
        <f t="shared" si="32"/>
        <v>1840</v>
      </c>
      <c r="Q1844" s="28">
        <v>9.7257562750435085</v>
      </c>
    </row>
    <row r="1845" spans="16:17" x14ac:dyDescent="0.25">
      <c r="P1845" s="9">
        <f t="shared" si="32"/>
        <v>1841</v>
      </c>
      <c r="Q1845" s="28">
        <v>6.4189142955884853</v>
      </c>
    </row>
    <row r="1846" spans="16:17" x14ac:dyDescent="0.25">
      <c r="P1846" s="9">
        <f t="shared" si="32"/>
        <v>1842</v>
      </c>
      <c r="Q1846" s="28">
        <v>16.013493256842093</v>
      </c>
    </row>
    <row r="1847" spans="16:17" x14ac:dyDescent="0.25">
      <c r="P1847" s="9">
        <f t="shared" si="32"/>
        <v>1843</v>
      </c>
      <c r="Q1847" s="28">
        <v>4.5095095803419705</v>
      </c>
    </row>
    <row r="1848" spans="16:17" x14ac:dyDescent="0.25">
      <c r="P1848" s="9">
        <f t="shared" si="32"/>
        <v>1844</v>
      </c>
      <c r="Q1848" s="28">
        <v>18.574286683145214</v>
      </c>
    </row>
    <row r="1849" spans="16:17" x14ac:dyDescent="0.25">
      <c r="P1849" s="9">
        <f t="shared" si="32"/>
        <v>1845</v>
      </c>
      <c r="Q1849" s="28">
        <v>8.0647109778894137</v>
      </c>
    </row>
    <row r="1850" spans="16:17" x14ac:dyDescent="0.25">
      <c r="P1850" s="9">
        <f t="shared" si="32"/>
        <v>1846</v>
      </c>
      <c r="Q1850" s="28">
        <v>0</v>
      </c>
    </row>
    <row r="1851" spans="16:17" x14ac:dyDescent="0.25">
      <c r="P1851" s="9">
        <f t="shared" si="32"/>
        <v>1847</v>
      </c>
      <c r="Q1851" s="28">
        <v>1.3964191664793211</v>
      </c>
    </row>
    <row r="1852" spans="16:17" x14ac:dyDescent="0.25">
      <c r="P1852" s="9">
        <f t="shared" si="32"/>
        <v>1848</v>
      </c>
      <c r="Q1852" s="28">
        <v>16.547991135446676</v>
      </c>
    </row>
    <row r="1853" spans="16:17" x14ac:dyDescent="0.25">
      <c r="P1853" s="9">
        <f t="shared" si="32"/>
        <v>1849</v>
      </c>
      <c r="Q1853" s="28">
        <v>0</v>
      </c>
    </row>
    <row r="1854" spans="16:17" x14ac:dyDescent="0.25">
      <c r="P1854" s="9">
        <f t="shared" si="32"/>
        <v>1850</v>
      </c>
      <c r="Q1854" s="28">
        <v>13.514405110296725</v>
      </c>
    </row>
    <row r="1855" spans="16:17" x14ac:dyDescent="0.25">
      <c r="P1855" s="9">
        <f t="shared" si="32"/>
        <v>1851</v>
      </c>
      <c r="Q1855" s="28">
        <v>2.3740040886271827</v>
      </c>
    </row>
    <row r="1856" spans="16:17" x14ac:dyDescent="0.25">
      <c r="P1856" s="9">
        <f t="shared" si="32"/>
        <v>1852</v>
      </c>
      <c r="Q1856" s="28">
        <v>11.828546496096745</v>
      </c>
    </row>
    <row r="1857" spans="16:17" x14ac:dyDescent="0.25">
      <c r="P1857" s="9">
        <f t="shared" si="32"/>
        <v>1853</v>
      </c>
      <c r="Q1857" s="28">
        <v>11.734297098488481</v>
      </c>
    </row>
    <row r="1858" spans="16:17" x14ac:dyDescent="0.25">
      <c r="P1858" s="9">
        <f t="shared" si="32"/>
        <v>1854</v>
      </c>
      <c r="Q1858" s="28">
        <v>0</v>
      </c>
    </row>
    <row r="1859" spans="16:17" x14ac:dyDescent="0.25">
      <c r="P1859" s="9">
        <f t="shared" si="32"/>
        <v>1855</v>
      </c>
      <c r="Q1859" s="28">
        <v>9.8457938321420375</v>
      </c>
    </row>
    <row r="1860" spans="16:17" x14ac:dyDescent="0.25">
      <c r="P1860" s="9">
        <f t="shared" si="32"/>
        <v>1856</v>
      </c>
      <c r="Q1860" s="28">
        <v>24.071406683962678</v>
      </c>
    </row>
    <row r="1861" spans="16:17" x14ac:dyDescent="0.25">
      <c r="P1861" s="9">
        <f t="shared" si="32"/>
        <v>1857</v>
      </c>
      <c r="Q1861" s="28">
        <v>0</v>
      </c>
    </row>
    <row r="1862" spans="16:17" x14ac:dyDescent="0.25">
      <c r="P1862" s="9">
        <f t="shared" si="32"/>
        <v>1858</v>
      </c>
      <c r="Q1862" s="28">
        <v>5.6009406455254354</v>
      </c>
    </row>
    <row r="1863" spans="16:17" x14ac:dyDescent="0.25">
      <c r="P1863" s="9">
        <f t="shared" ref="P1863:P1926" si="33">P1862+1</f>
        <v>1859</v>
      </c>
      <c r="Q1863" s="28">
        <v>0</v>
      </c>
    </row>
    <row r="1864" spans="16:17" x14ac:dyDescent="0.25">
      <c r="P1864" s="9">
        <f t="shared" si="33"/>
        <v>1860</v>
      </c>
      <c r="Q1864" s="28">
        <v>2.0425131358330999</v>
      </c>
    </row>
    <row r="1865" spans="16:17" x14ac:dyDescent="0.25">
      <c r="P1865" s="9">
        <f t="shared" si="33"/>
        <v>1861</v>
      </c>
      <c r="Q1865" s="28">
        <v>0</v>
      </c>
    </row>
    <row r="1866" spans="16:17" x14ac:dyDescent="0.25">
      <c r="P1866" s="9">
        <f t="shared" si="33"/>
        <v>1862</v>
      </c>
      <c r="Q1866" s="28">
        <v>0.65680291730924956</v>
      </c>
    </row>
    <row r="1867" spans="16:17" x14ac:dyDescent="0.25">
      <c r="P1867" s="9">
        <f t="shared" si="33"/>
        <v>1863</v>
      </c>
      <c r="Q1867" s="28">
        <v>0</v>
      </c>
    </row>
    <row r="1868" spans="16:17" x14ac:dyDescent="0.25">
      <c r="P1868" s="9">
        <f t="shared" si="33"/>
        <v>1864</v>
      </c>
      <c r="Q1868" s="28">
        <v>35.85584204749086</v>
      </c>
    </row>
    <row r="1869" spans="16:17" x14ac:dyDescent="0.25">
      <c r="P1869" s="9">
        <f t="shared" si="33"/>
        <v>1865</v>
      </c>
      <c r="Q1869" s="28">
        <v>0</v>
      </c>
    </row>
    <row r="1870" spans="16:17" x14ac:dyDescent="0.25">
      <c r="P1870" s="9">
        <f t="shared" si="33"/>
        <v>1866</v>
      </c>
      <c r="Q1870" s="28">
        <v>0.36468645491936003</v>
      </c>
    </row>
    <row r="1871" spans="16:17" x14ac:dyDescent="0.25">
      <c r="P1871" s="9">
        <f t="shared" si="33"/>
        <v>1867</v>
      </c>
      <c r="Q1871" s="28">
        <v>18.714107597672875</v>
      </c>
    </row>
    <row r="1872" spans="16:17" x14ac:dyDescent="0.25">
      <c r="P1872" s="9">
        <f t="shared" si="33"/>
        <v>1868</v>
      </c>
      <c r="Q1872" s="28">
        <v>7.1778882363222118</v>
      </c>
    </row>
    <row r="1873" spans="16:17" x14ac:dyDescent="0.25">
      <c r="P1873" s="9">
        <f t="shared" si="33"/>
        <v>1869</v>
      </c>
      <c r="Q1873" s="28">
        <v>0</v>
      </c>
    </row>
    <row r="1874" spans="16:17" x14ac:dyDescent="0.25">
      <c r="P1874" s="9">
        <f t="shared" si="33"/>
        <v>1870</v>
      </c>
      <c r="Q1874" s="28">
        <v>0.8649206443327615</v>
      </c>
    </row>
    <row r="1875" spans="16:17" x14ac:dyDescent="0.25">
      <c r="P1875" s="9">
        <f t="shared" si="33"/>
        <v>1871</v>
      </c>
      <c r="Q1875" s="28">
        <v>12.445306372110403</v>
      </c>
    </row>
    <row r="1876" spans="16:17" x14ac:dyDescent="0.25">
      <c r="P1876" s="9">
        <f t="shared" si="33"/>
        <v>1872</v>
      </c>
      <c r="Q1876" s="28">
        <v>17.575751735294507</v>
      </c>
    </row>
    <row r="1877" spans="16:17" x14ac:dyDescent="0.25">
      <c r="P1877" s="9">
        <f t="shared" si="33"/>
        <v>1873</v>
      </c>
      <c r="Q1877" s="28">
        <v>1.6684604353850481</v>
      </c>
    </row>
    <row r="1878" spans="16:17" x14ac:dyDescent="0.25">
      <c r="P1878" s="9">
        <f t="shared" si="33"/>
        <v>1874</v>
      </c>
      <c r="Q1878" s="28">
        <v>0</v>
      </c>
    </row>
    <row r="1879" spans="16:17" x14ac:dyDescent="0.25">
      <c r="P1879" s="9">
        <f t="shared" si="33"/>
        <v>1875</v>
      </c>
      <c r="Q1879" s="28">
        <v>11.192415881277848</v>
      </c>
    </row>
    <row r="1880" spans="16:17" x14ac:dyDescent="0.25">
      <c r="P1880" s="9">
        <f t="shared" si="33"/>
        <v>1876</v>
      </c>
      <c r="Q1880" s="28">
        <v>0</v>
      </c>
    </row>
    <row r="1881" spans="16:17" x14ac:dyDescent="0.25">
      <c r="P1881" s="9">
        <f t="shared" si="33"/>
        <v>1877</v>
      </c>
      <c r="Q1881" s="28">
        <v>11.086870228599832</v>
      </c>
    </row>
    <row r="1882" spans="16:17" x14ac:dyDescent="0.25">
      <c r="P1882" s="9">
        <f t="shared" si="33"/>
        <v>1878</v>
      </c>
      <c r="Q1882" s="28">
        <v>5.5839026396756735</v>
      </c>
    </row>
    <row r="1883" spans="16:17" x14ac:dyDescent="0.25">
      <c r="P1883" s="9">
        <f t="shared" si="33"/>
        <v>1879</v>
      </c>
      <c r="Q1883" s="28">
        <v>0</v>
      </c>
    </row>
    <row r="1884" spans="16:17" x14ac:dyDescent="0.25">
      <c r="P1884" s="9">
        <f t="shared" si="33"/>
        <v>1880</v>
      </c>
      <c r="Q1884" s="28">
        <v>15.029623834959521</v>
      </c>
    </row>
    <row r="1885" spans="16:17" x14ac:dyDescent="0.25">
      <c r="P1885" s="9">
        <f t="shared" si="33"/>
        <v>1881</v>
      </c>
      <c r="Q1885" s="28">
        <v>30.408521620104953</v>
      </c>
    </row>
    <row r="1886" spans="16:17" x14ac:dyDescent="0.25">
      <c r="P1886" s="9">
        <f t="shared" si="33"/>
        <v>1882</v>
      </c>
      <c r="Q1886" s="28">
        <v>29.623135038086481</v>
      </c>
    </row>
    <row r="1887" spans="16:17" x14ac:dyDescent="0.25">
      <c r="P1887" s="9">
        <f t="shared" si="33"/>
        <v>1883</v>
      </c>
      <c r="Q1887" s="28">
        <v>2.9877529475742484</v>
      </c>
    </row>
    <row r="1888" spans="16:17" x14ac:dyDescent="0.25">
      <c r="P1888" s="9">
        <f t="shared" si="33"/>
        <v>1884</v>
      </c>
      <c r="Q1888" s="28">
        <v>6.6178025052176057</v>
      </c>
    </row>
    <row r="1889" spans="16:17" x14ac:dyDescent="0.25">
      <c r="P1889" s="9">
        <f t="shared" si="33"/>
        <v>1885</v>
      </c>
      <c r="Q1889" s="28">
        <v>15.209600388434515</v>
      </c>
    </row>
    <row r="1890" spans="16:17" x14ac:dyDescent="0.25">
      <c r="P1890" s="9">
        <f t="shared" si="33"/>
        <v>1886</v>
      </c>
      <c r="Q1890" s="28">
        <v>13.224446553300877</v>
      </c>
    </row>
    <row r="1891" spans="16:17" x14ac:dyDescent="0.25">
      <c r="P1891" s="9">
        <f t="shared" si="33"/>
        <v>1887</v>
      </c>
      <c r="Q1891" s="28">
        <v>11.187264413806147</v>
      </c>
    </row>
    <row r="1892" spans="16:17" x14ac:dyDescent="0.25">
      <c r="P1892" s="9">
        <f t="shared" si="33"/>
        <v>1888</v>
      </c>
      <c r="Q1892" s="28">
        <v>0</v>
      </c>
    </row>
    <row r="1893" spans="16:17" x14ac:dyDescent="0.25">
      <c r="P1893" s="9">
        <f t="shared" si="33"/>
        <v>1889</v>
      </c>
      <c r="Q1893" s="28">
        <v>0</v>
      </c>
    </row>
    <row r="1894" spans="16:17" x14ac:dyDescent="0.25">
      <c r="P1894" s="9">
        <f t="shared" si="33"/>
        <v>1890</v>
      </c>
      <c r="Q1894" s="28">
        <v>29.523228615532616</v>
      </c>
    </row>
    <row r="1895" spans="16:17" x14ac:dyDescent="0.25">
      <c r="P1895" s="9">
        <f t="shared" si="33"/>
        <v>1891</v>
      </c>
      <c r="Q1895" s="28">
        <v>2.0052921491252258</v>
      </c>
    </row>
    <row r="1896" spans="16:17" x14ac:dyDescent="0.25">
      <c r="P1896" s="9">
        <f t="shared" si="33"/>
        <v>1892</v>
      </c>
      <c r="Q1896" s="28">
        <v>0</v>
      </c>
    </row>
    <row r="1897" spans="16:17" x14ac:dyDescent="0.25">
      <c r="P1897" s="9">
        <f t="shared" si="33"/>
        <v>1893</v>
      </c>
      <c r="Q1897" s="28">
        <v>10.087179320656173</v>
      </c>
    </row>
    <row r="1898" spans="16:17" x14ac:dyDescent="0.25">
      <c r="P1898" s="9">
        <f t="shared" si="33"/>
        <v>1894</v>
      </c>
      <c r="Q1898" s="28">
        <v>12.776522539379764</v>
      </c>
    </row>
    <row r="1899" spans="16:17" x14ac:dyDescent="0.25">
      <c r="P1899" s="9">
        <f t="shared" si="33"/>
        <v>1895</v>
      </c>
      <c r="Q1899" s="28">
        <v>0</v>
      </c>
    </row>
    <row r="1900" spans="16:17" x14ac:dyDescent="0.25">
      <c r="P1900" s="9">
        <f t="shared" si="33"/>
        <v>1896</v>
      </c>
      <c r="Q1900" s="28">
        <v>59.216121242868546</v>
      </c>
    </row>
    <row r="1901" spans="16:17" x14ac:dyDescent="0.25">
      <c r="P1901" s="9">
        <f t="shared" si="33"/>
        <v>1897</v>
      </c>
      <c r="Q1901" s="28">
        <v>19.215346960242908</v>
      </c>
    </row>
    <row r="1902" spans="16:17" x14ac:dyDescent="0.25">
      <c r="P1902" s="9">
        <f t="shared" si="33"/>
        <v>1898</v>
      </c>
      <c r="Q1902" s="28">
        <v>0</v>
      </c>
    </row>
    <row r="1903" spans="16:17" x14ac:dyDescent="0.25">
      <c r="P1903" s="9">
        <f t="shared" si="33"/>
        <v>1899</v>
      </c>
      <c r="Q1903" s="28">
        <v>0</v>
      </c>
    </row>
    <row r="1904" spans="16:17" x14ac:dyDescent="0.25">
      <c r="P1904" s="9">
        <f t="shared" si="33"/>
        <v>1900</v>
      </c>
      <c r="Q1904" s="28">
        <v>0</v>
      </c>
    </row>
    <row r="1905" spans="16:17" x14ac:dyDescent="0.25">
      <c r="P1905" s="9">
        <f t="shared" si="33"/>
        <v>1901</v>
      </c>
      <c r="Q1905" s="28">
        <v>6.9870610027864259</v>
      </c>
    </row>
    <row r="1906" spans="16:17" x14ac:dyDescent="0.25">
      <c r="P1906" s="9">
        <f t="shared" si="33"/>
        <v>1902</v>
      </c>
      <c r="Q1906" s="28">
        <v>33.652919474073066</v>
      </c>
    </row>
    <row r="1907" spans="16:17" x14ac:dyDescent="0.25">
      <c r="P1907" s="9">
        <f t="shared" si="33"/>
        <v>1903</v>
      </c>
      <c r="Q1907" s="28">
        <v>0.8913408366734531</v>
      </c>
    </row>
    <row r="1908" spans="16:17" x14ac:dyDescent="0.25">
      <c r="P1908" s="9">
        <f t="shared" si="33"/>
        <v>1904</v>
      </c>
      <c r="Q1908" s="28">
        <v>1.7910900459815273</v>
      </c>
    </row>
    <row r="1909" spans="16:17" x14ac:dyDescent="0.25">
      <c r="P1909" s="9">
        <f t="shared" si="33"/>
        <v>1905</v>
      </c>
      <c r="Q1909" s="28">
        <v>41.270596153629313</v>
      </c>
    </row>
    <row r="1910" spans="16:17" x14ac:dyDescent="0.25">
      <c r="P1910" s="9">
        <f t="shared" si="33"/>
        <v>1906</v>
      </c>
      <c r="Q1910" s="28">
        <v>21.954051712031713</v>
      </c>
    </row>
    <row r="1911" spans="16:17" x14ac:dyDescent="0.25">
      <c r="P1911" s="9">
        <f t="shared" si="33"/>
        <v>1907</v>
      </c>
      <c r="Q1911" s="28">
        <v>30.390765704867388</v>
      </c>
    </row>
    <row r="1912" spans="16:17" x14ac:dyDescent="0.25">
      <c r="P1912" s="9">
        <f t="shared" si="33"/>
        <v>1908</v>
      </c>
      <c r="Q1912" s="28">
        <v>0</v>
      </c>
    </row>
    <row r="1913" spans="16:17" x14ac:dyDescent="0.25">
      <c r="P1913" s="9">
        <f t="shared" si="33"/>
        <v>1909</v>
      </c>
      <c r="Q1913" s="28">
        <v>17.553561666802949</v>
      </c>
    </row>
    <row r="1914" spans="16:17" x14ac:dyDescent="0.25">
      <c r="P1914" s="9">
        <f t="shared" si="33"/>
        <v>1910</v>
      </c>
      <c r="Q1914" s="28">
        <v>0</v>
      </c>
    </row>
    <row r="1915" spans="16:17" x14ac:dyDescent="0.25">
      <c r="P1915" s="9">
        <f t="shared" si="33"/>
        <v>1911</v>
      </c>
      <c r="Q1915" s="28">
        <v>8.5565673835643175</v>
      </c>
    </row>
    <row r="1916" spans="16:17" x14ac:dyDescent="0.25">
      <c r="P1916" s="9">
        <f t="shared" si="33"/>
        <v>1912</v>
      </c>
      <c r="Q1916" s="28">
        <v>0</v>
      </c>
    </row>
    <row r="1917" spans="16:17" x14ac:dyDescent="0.25">
      <c r="P1917" s="9">
        <f t="shared" si="33"/>
        <v>1913</v>
      </c>
      <c r="Q1917" s="28">
        <v>8.2548027188221766</v>
      </c>
    </row>
    <row r="1918" spans="16:17" x14ac:dyDescent="0.25">
      <c r="P1918" s="9">
        <f t="shared" si="33"/>
        <v>1914</v>
      </c>
      <c r="Q1918" s="28">
        <v>0</v>
      </c>
    </row>
    <row r="1919" spans="16:17" x14ac:dyDescent="0.25">
      <c r="P1919" s="9">
        <f t="shared" si="33"/>
        <v>1915</v>
      </c>
      <c r="Q1919" s="28">
        <v>7.8052393803094926</v>
      </c>
    </row>
    <row r="1920" spans="16:17" x14ac:dyDescent="0.25">
      <c r="P1920" s="9">
        <f t="shared" si="33"/>
        <v>1916</v>
      </c>
      <c r="Q1920" s="28">
        <v>0</v>
      </c>
    </row>
    <row r="1921" spans="16:17" x14ac:dyDescent="0.25">
      <c r="P1921" s="9">
        <f t="shared" si="33"/>
        <v>1917</v>
      </c>
      <c r="Q1921" s="28">
        <v>0</v>
      </c>
    </row>
    <row r="1922" spans="16:17" x14ac:dyDescent="0.25">
      <c r="P1922" s="9">
        <f t="shared" si="33"/>
        <v>1918</v>
      </c>
      <c r="Q1922" s="28">
        <v>3.4882872379736996</v>
      </c>
    </row>
    <row r="1923" spans="16:17" x14ac:dyDescent="0.25">
      <c r="P1923" s="9">
        <f t="shared" si="33"/>
        <v>1919</v>
      </c>
      <c r="Q1923" s="28">
        <v>0</v>
      </c>
    </row>
    <row r="1924" spans="16:17" x14ac:dyDescent="0.25">
      <c r="P1924" s="9">
        <f t="shared" si="33"/>
        <v>1920</v>
      </c>
      <c r="Q1924" s="28">
        <v>0</v>
      </c>
    </row>
    <row r="1925" spans="16:17" x14ac:dyDescent="0.25">
      <c r="P1925" s="9">
        <f t="shared" si="33"/>
        <v>1921</v>
      </c>
      <c r="Q1925" s="28">
        <v>10.964696453387438</v>
      </c>
    </row>
    <row r="1926" spans="16:17" x14ac:dyDescent="0.25">
      <c r="P1926" s="9">
        <f t="shared" si="33"/>
        <v>1922</v>
      </c>
      <c r="Q1926" s="28">
        <v>0</v>
      </c>
    </row>
    <row r="1927" spans="16:17" x14ac:dyDescent="0.25">
      <c r="P1927" s="9">
        <f t="shared" ref="P1927:P1990" si="34">P1926+1</f>
        <v>1923</v>
      </c>
      <c r="Q1927" s="28">
        <v>24.583479563808456</v>
      </c>
    </row>
    <row r="1928" spans="16:17" x14ac:dyDescent="0.25">
      <c r="P1928" s="9">
        <f t="shared" si="34"/>
        <v>1924</v>
      </c>
      <c r="Q1928" s="28">
        <v>0</v>
      </c>
    </row>
    <row r="1929" spans="16:17" x14ac:dyDescent="0.25">
      <c r="P1929" s="9">
        <f t="shared" si="34"/>
        <v>1925</v>
      </c>
      <c r="Q1929" s="28">
        <v>16.347812386066419</v>
      </c>
    </row>
    <row r="1930" spans="16:17" x14ac:dyDescent="0.25">
      <c r="P1930" s="9">
        <f t="shared" si="34"/>
        <v>1926</v>
      </c>
      <c r="Q1930" s="28">
        <v>0</v>
      </c>
    </row>
    <row r="1931" spans="16:17" x14ac:dyDescent="0.25">
      <c r="P1931" s="9">
        <f t="shared" si="34"/>
        <v>1927</v>
      </c>
      <c r="Q1931" s="28">
        <v>27.360818003192378</v>
      </c>
    </row>
    <row r="1932" spans="16:17" x14ac:dyDescent="0.25">
      <c r="P1932" s="9">
        <f t="shared" si="34"/>
        <v>1928</v>
      </c>
      <c r="Q1932" s="28">
        <v>4.5539242996534517</v>
      </c>
    </row>
    <row r="1933" spans="16:17" x14ac:dyDescent="0.25">
      <c r="P1933" s="9">
        <f t="shared" si="34"/>
        <v>1929</v>
      </c>
      <c r="Q1933" s="28">
        <v>0</v>
      </c>
    </row>
    <row r="1934" spans="16:17" x14ac:dyDescent="0.25">
      <c r="P1934" s="9">
        <f t="shared" si="34"/>
        <v>1930</v>
      </c>
      <c r="Q1934" s="28">
        <v>1.322631865510997</v>
      </c>
    </row>
    <row r="1935" spans="16:17" x14ac:dyDescent="0.25">
      <c r="P1935" s="9">
        <f t="shared" si="34"/>
        <v>1931</v>
      </c>
      <c r="Q1935" s="28">
        <v>0.86353481793162523</v>
      </c>
    </row>
    <row r="1936" spans="16:17" x14ac:dyDescent="0.25">
      <c r="P1936" s="9">
        <f t="shared" si="34"/>
        <v>1932</v>
      </c>
      <c r="Q1936" s="28">
        <v>16.459921470377743</v>
      </c>
    </row>
    <row r="1937" spans="16:17" x14ac:dyDescent="0.25">
      <c r="P1937" s="9">
        <f t="shared" si="34"/>
        <v>1933</v>
      </c>
      <c r="Q1937" s="28">
        <v>0</v>
      </c>
    </row>
    <row r="1938" spans="16:17" x14ac:dyDescent="0.25">
      <c r="P1938" s="9">
        <f t="shared" si="34"/>
        <v>1934</v>
      </c>
      <c r="Q1938" s="28">
        <v>9.6282733673198386</v>
      </c>
    </row>
    <row r="1939" spans="16:17" x14ac:dyDescent="0.25">
      <c r="P1939" s="9">
        <f t="shared" si="34"/>
        <v>1935</v>
      </c>
      <c r="Q1939" s="28">
        <v>13.433959091747017</v>
      </c>
    </row>
    <row r="1940" spans="16:17" x14ac:dyDescent="0.25">
      <c r="P1940" s="9">
        <f t="shared" si="34"/>
        <v>1936</v>
      </c>
      <c r="Q1940" s="28">
        <v>0</v>
      </c>
    </row>
    <row r="1941" spans="16:17" x14ac:dyDescent="0.25">
      <c r="P1941" s="9">
        <f t="shared" si="34"/>
        <v>1937</v>
      </c>
      <c r="Q1941" s="28">
        <v>9.2579643175747126</v>
      </c>
    </row>
    <row r="1942" spans="16:17" x14ac:dyDescent="0.25">
      <c r="P1942" s="9">
        <f t="shared" si="34"/>
        <v>1938</v>
      </c>
      <c r="Q1942" s="28">
        <v>0</v>
      </c>
    </row>
    <row r="1943" spans="16:17" x14ac:dyDescent="0.25">
      <c r="P1943" s="9">
        <f t="shared" si="34"/>
        <v>1939</v>
      </c>
      <c r="Q1943" s="28">
        <v>0</v>
      </c>
    </row>
    <row r="1944" spans="16:17" x14ac:dyDescent="0.25">
      <c r="P1944" s="9">
        <f t="shared" si="34"/>
        <v>1940</v>
      </c>
      <c r="Q1944" s="28">
        <v>13.098820800553302</v>
      </c>
    </row>
    <row r="1945" spans="16:17" x14ac:dyDescent="0.25">
      <c r="P1945" s="9">
        <f t="shared" si="34"/>
        <v>1941</v>
      </c>
      <c r="Q1945" s="28">
        <v>0</v>
      </c>
    </row>
    <row r="1946" spans="16:17" x14ac:dyDescent="0.25">
      <c r="P1946" s="9">
        <f t="shared" si="34"/>
        <v>1942</v>
      </c>
      <c r="Q1946" s="28">
        <v>0</v>
      </c>
    </row>
    <row r="1947" spans="16:17" x14ac:dyDescent="0.25">
      <c r="P1947" s="9">
        <f t="shared" si="34"/>
        <v>1943</v>
      </c>
      <c r="Q1947" s="28">
        <v>0</v>
      </c>
    </row>
    <row r="1948" spans="16:17" x14ac:dyDescent="0.25">
      <c r="P1948" s="9">
        <f t="shared" si="34"/>
        <v>1944</v>
      </c>
      <c r="Q1948" s="28">
        <v>36.86102496117708</v>
      </c>
    </row>
    <row r="1949" spans="16:17" x14ac:dyDescent="0.25">
      <c r="P1949" s="9">
        <f t="shared" si="34"/>
        <v>1945</v>
      </c>
      <c r="Q1949" s="28">
        <v>3.8052089005844896</v>
      </c>
    </row>
    <row r="1950" spans="16:17" x14ac:dyDescent="0.25">
      <c r="P1950" s="9">
        <f t="shared" si="34"/>
        <v>1946</v>
      </c>
      <c r="Q1950" s="28">
        <v>16.56383454830446</v>
      </c>
    </row>
    <row r="1951" spans="16:17" x14ac:dyDescent="0.25">
      <c r="P1951" s="9">
        <f t="shared" si="34"/>
        <v>1947</v>
      </c>
      <c r="Q1951" s="28">
        <v>4.0785301442300339</v>
      </c>
    </row>
    <row r="1952" spans="16:17" x14ac:dyDescent="0.25">
      <c r="P1952" s="9">
        <f t="shared" si="34"/>
        <v>1948</v>
      </c>
      <c r="Q1952" s="28">
        <v>10.850714348612859</v>
      </c>
    </row>
    <row r="1953" spans="16:17" x14ac:dyDescent="0.25">
      <c r="P1953" s="9">
        <f t="shared" si="34"/>
        <v>1949</v>
      </c>
      <c r="Q1953" s="28">
        <v>13.837668062462191</v>
      </c>
    </row>
    <row r="1954" spans="16:17" x14ac:dyDescent="0.25">
      <c r="P1954" s="9">
        <f t="shared" si="34"/>
        <v>1950</v>
      </c>
      <c r="Q1954" s="28">
        <v>0</v>
      </c>
    </row>
    <row r="1955" spans="16:17" x14ac:dyDescent="0.25">
      <c r="P1955" s="9">
        <f t="shared" si="34"/>
        <v>1951</v>
      </c>
      <c r="Q1955" s="28">
        <v>0</v>
      </c>
    </row>
    <row r="1956" spans="16:17" x14ac:dyDescent="0.25">
      <c r="P1956" s="9">
        <f t="shared" si="34"/>
        <v>1952</v>
      </c>
      <c r="Q1956" s="28">
        <v>0</v>
      </c>
    </row>
    <row r="1957" spans="16:17" x14ac:dyDescent="0.25">
      <c r="P1957" s="9">
        <f t="shared" si="34"/>
        <v>1953</v>
      </c>
      <c r="Q1957" s="28">
        <v>24.979888030166727</v>
      </c>
    </row>
    <row r="1958" spans="16:17" x14ac:dyDescent="0.25">
      <c r="P1958" s="9">
        <f t="shared" si="34"/>
        <v>1954</v>
      </c>
      <c r="Q1958" s="28">
        <v>10.063891814233184</v>
      </c>
    </row>
    <row r="1959" spans="16:17" x14ac:dyDescent="0.25">
      <c r="P1959" s="9">
        <f t="shared" si="34"/>
        <v>1955</v>
      </c>
      <c r="Q1959" s="28">
        <v>0</v>
      </c>
    </row>
    <row r="1960" spans="16:17" x14ac:dyDescent="0.25">
      <c r="P1960" s="9">
        <f t="shared" si="34"/>
        <v>1956</v>
      </c>
      <c r="Q1960" s="28">
        <v>14.046684397743642</v>
      </c>
    </row>
    <row r="1961" spans="16:17" x14ac:dyDescent="0.25">
      <c r="P1961" s="9">
        <f t="shared" si="34"/>
        <v>1957</v>
      </c>
      <c r="Q1961" s="28">
        <v>0</v>
      </c>
    </row>
    <row r="1962" spans="16:17" x14ac:dyDescent="0.25">
      <c r="P1962" s="9">
        <f t="shared" si="34"/>
        <v>1958</v>
      </c>
      <c r="Q1962" s="28">
        <v>8.5476363041247421</v>
      </c>
    </row>
    <row r="1963" spans="16:17" x14ac:dyDescent="0.25">
      <c r="P1963" s="9">
        <f t="shared" si="34"/>
        <v>1959</v>
      </c>
      <c r="Q1963" s="28">
        <v>0</v>
      </c>
    </row>
    <row r="1964" spans="16:17" x14ac:dyDescent="0.25">
      <c r="P1964" s="9">
        <f t="shared" si="34"/>
        <v>1960</v>
      </c>
      <c r="Q1964" s="28">
        <v>0</v>
      </c>
    </row>
    <row r="1965" spans="16:17" x14ac:dyDescent="0.25">
      <c r="P1965" s="9">
        <f t="shared" si="34"/>
        <v>1961</v>
      </c>
      <c r="Q1965" s="28">
        <v>0</v>
      </c>
    </row>
    <row r="1966" spans="16:17" x14ac:dyDescent="0.25">
      <c r="P1966" s="9">
        <f t="shared" si="34"/>
        <v>1962</v>
      </c>
      <c r="Q1966" s="28">
        <v>4.7784556194830285</v>
      </c>
    </row>
    <row r="1967" spans="16:17" x14ac:dyDescent="0.25">
      <c r="P1967" s="9">
        <f t="shared" si="34"/>
        <v>1963</v>
      </c>
      <c r="Q1967" s="28">
        <v>0</v>
      </c>
    </row>
    <row r="1968" spans="16:17" x14ac:dyDescent="0.25">
      <c r="P1968" s="9">
        <f t="shared" si="34"/>
        <v>1964</v>
      </c>
      <c r="Q1968" s="28">
        <v>0</v>
      </c>
    </row>
    <row r="1969" spans="16:17" x14ac:dyDescent="0.25">
      <c r="P1969" s="9">
        <f t="shared" si="34"/>
        <v>1965</v>
      </c>
      <c r="Q1969" s="28">
        <v>2.6122815910380135</v>
      </c>
    </row>
    <row r="1970" spans="16:17" x14ac:dyDescent="0.25">
      <c r="P1970" s="9">
        <f t="shared" si="34"/>
        <v>1966</v>
      </c>
      <c r="Q1970" s="28">
        <v>4.7528959110894586</v>
      </c>
    </row>
    <row r="1971" spans="16:17" x14ac:dyDescent="0.25">
      <c r="P1971" s="9">
        <f t="shared" si="34"/>
        <v>1967</v>
      </c>
      <c r="Q1971" s="28">
        <v>0</v>
      </c>
    </row>
    <row r="1972" spans="16:17" x14ac:dyDescent="0.25">
      <c r="P1972" s="9">
        <f t="shared" si="34"/>
        <v>1968</v>
      </c>
      <c r="Q1972" s="28">
        <v>0</v>
      </c>
    </row>
    <row r="1973" spans="16:17" x14ac:dyDescent="0.25">
      <c r="P1973" s="9">
        <f t="shared" si="34"/>
        <v>1969</v>
      </c>
      <c r="Q1973" s="28">
        <v>8.9780505980033052</v>
      </c>
    </row>
    <row r="1974" spans="16:17" x14ac:dyDescent="0.25">
      <c r="P1974" s="9">
        <f t="shared" si="34"/>
        <v>1970</v>
      </c>
      <c r="Q1974" s="28">
        <v>23.742500192774809</v>
      </c>
    </row>
    <row r="1975" spans="16:17" x14ac:dyDescent="0.25">
      <c r="P1975" s="9">
        <f t="shared" si="34"/>
        <v>1971</v>
      </c>
      <c r="Q1975" s="28">
        <v>1.3615181238595568</v>
      </c>
    </row>
    <row r="1976" spans="16:17" x14ac:dyDescent="0.25">
      <c r="P1976" s="9">
        <f t="shared" si="34"/>
        <v>1972</v>
      </c>
      <c r="Q1976" s="28">
        <v>2.8299280644223064</v>
      </c>
    </row>
    <row r="1977" spans="16:17" x14ac:dyDescent="0.25">
      <c r="P1977" s="9">
        <f t="shared" si="34"/>
        <v>1973</v>
      </c>
      <c r="Q1977" s="28">
        <v>0</v>
      </c>
    </row>
    <row r="1978" spans="16:17" x14ac:dyDescent="0.25">
      <c r="P1978" s="9">
        <f t="shared" si="34"/>
        <v>1974</v>
      </c>
      <c r="Q1978" s="28">
        <v>39.843788676332366</v>
      </c>
    </row>
    <row r="1979" spans="16:17" x14ac:dyDescent="0.25">
      <c r="P1979" s="9">
        <f t="shared" si="34"/>
        <v>1975</v>
      </c>
      <c r="Q1979" s="28">
        <v>0</v>
      </c>
    </row>
    <row r="1980" spans="16:17" x14ac:dyDescent="0.25">
      <c r="P1980" s="9">
        <f t="shared" si="34"/>
        <v>1976</v>
      </c>
      <c r="Q1980" s="28">
        <v>0</v>
      </c>
    </row>
    <row r="1981" spans="16:17" x14ac:dyDescent="0.25">
      <c r="P1981" s="9">
        <f t="shared" si="34"/>
        <v>1977</v>
      </c>
      <c r="Q1981" s="28">
        <v>1.5491851203637257</v>
      </c>
    </row>
    <row r="1982" spans="16:17" x14ac:dyDescent="0.25">
      <c r="P1982" s="9">
        <f t="shared" si="34"/>
        <v>1978</v>
      </c>
      <c r="Q1982" s="28">
        <v>0.44450634787982235</v>
      </c>
    </row>
    <row r="1983" spans="16:17" x14ac:dyDescent="0.25">
      <c r="P1983" s="9">
        <f t="shared" si="34"/>
        <v>1979</v>
      </c>
      <c r="Q1983" s="28">
        <v>3.6680921290398469</v>
      </c>
    </row>
    <row r="1984" spans="16:17" x14ac:dyDescent="0.25">
      <c r="P1984" s="9">
        <f t="shared" si="34"/>
        <v>1980</v>
      </c>
      <c r="Q1984" s="28">
        <v>18.654458419299235</v>
      </c>
    </row>
    <row r="1985" spans="16:17" x14ac:dyDescent="0.25">
      <c r="P1985" s="9">
        <f t="shared" si="34"/>
        <v>1981</v>
      </c>
      <c r="Q1985" s="28">
        <v>9.9066578079326728</v>
      </c>
    </row>
    <row r="1986" spans="16:17" x14ac:dyDescent="0.25">
      <c r="P1986" s="9">
        <f t="shared" si="34"/>
        <v>1982</v>
      </c>
      <c r="Q1986" s="28">
        <v>0</v>
      </c>
    </row>
    <row r="1987" spans="16:17" x14ac:dyDescent="0.25">
      <c r="P1987" s="9">
        <f t="shared" si="34"/>
        <v>1983</v>
      </c>
      <c r="Q1987" s="28">
        <v>0</v>
      </c>
    </row>
    <row r="1988" spans="16:17" x14ac:dyDescent="0.25">
      <c r="P1988" s="9">
        <f t="shared" si="34"/>
        <v>1984</v>
      </c>
      <c r="Q1988" s="28">
        <v>8.4610223474070647</v>
      </c>
    </row>
    <row r="1989" spans="16:17" x14ac:dyDescent="0.25">
      <c r="P1989" s="9">
        <f t="shared" si="34"/>
        <v>1985</v>
      </c>
      <c r="Q1989" s="28">
        <v>0</v>
      </c>
    </row>
    <row r="1990" spans="16:17" x14ac:dyDescent="0.25">
      <c r="P1990" s="9">
        <f t="shared" si="34"/>
        <v>1986</v>
      </c>
      <c r="Q1990" s="28">
        <v>7.9896052487964742</v>
      </c>
    </row>
    <row r="1991" spans="16:17" x14ac:dyDescent="0.25">
      <c r="P1991" s="9">
        <f t="shared" ref="P1991:P2054" si="35">P1990+1</f>
        <v>1987</v>
      </c>
      <c r="Q1991" s="28">
        <v>0</v>
      </c>
    </row>
    <row r="1992" spans="16:17" x14ac:dyDescent="0.25">
      <c r="P1992" s="9">
        <f t="shared" si="35"/>
        <v>1988</v>
      </c>
      <c r="Q1992" s="28">
        <v>0</v>
      </c>
    </row>
    <row r="1993" spans="16:17" x14ac:dyDescent="0.25">
      <c r="P1993" s="9">
        <f t="shared" si="35"/>
        <v>1989</v>
      </c>
      <c r="Q1993" s="28">
        <v>29.385355755920237</v>
      </c>
    </row>
    <row r="1994" spans="16:17" x14ac:dyDescent="0.25">
      <c r="P1994" s="9">
        <f t="shared" si="35"/>
        <v>1990</v>
      </c>
      <c r="Q1994" s="28">
        <v>32.202290061148837</v>
      </c>
    </row>
    <row r="1995" spans="16:17" x14ac:dyDescent="0.25">
      <c r="P1995" s="9">
        <f t="shared" si="35"/>
        <v>1991</v>
      </c>
      <c r="Q1995" s="28">
        <v>21.647211131896857</v>
      </c>
    </row>
    <row r="1996" spans="16:17" x14ac:dyDescent="0.25">
      <c r="P1996" s="9">
        <f t="shared" si="35"/>
        <v>1992</v>
      </c>
      <c r="Q1996" s="28">
        <v>19.658401308947965</v>
      </c>
    </row>
    <row r="1997" spans="16:17" x14ac:dyDescent="0.25">
      <c r="P1997" s="9">
        <f t="shared" si="35"/>
        <v>1993</v>
      </c>
      <c r="Q1997" s="28">
        <v>6.1796889752800022</v>
      </c>
    </row>
    <row r="1998" spans="16:17" x14ac:dyDescent="0.25">
      <c r="P1998" s="9">
        <f t="shared" si="35"/>
        <v>1994</v>
      </c>
      <c r="Q1998" s="28">
        <v>0</v>
      </c>
    </row>
    <row r="1999" spans="16:17" x14ac:dyDescent="0.25">
      <c r="P1999" s="9">
        <f t="shared" si="35"/>
        <v>1995</v>
      </c>
      <c r="Q1999" s="28">
        <v>14.367452752014296</v>
      </c>
    </row>
    <row r="2000" spans="16:17" x14ac:dyDescent="0.25">
      <c r="P2000" s="9">
        <f t="shared" si="35"/>
        <v>1996</v>
      </c>
      <c r="Q2000" s="28">
        <v>0</v>
      </c>
    </row>
    <row r="2001" spans="16:17" x14ac:dyDescent="0.25">
      <c r="P2001" s="9">
        <f t="shared" si="35"/>
        <v>1997</v>
      </c>
      <c r="Q2001" s="28">
        <v>0</v>
      </c>
    </row>
    <row r="2002" spans="16:17" x14ac:dyDescent="0.25">
      <c r="P2002" s="9">
        <f t="shared" si="35"/>
        <v>1998</v>
      </c>
      <c r="Q2002" s="28">
        <v>0</v>
      </c>
    </row>
    <row r="2003" spans="16:17" x14ac:dyDescent="0.25">
      <c r="P2003" s="9">
        <f t="shared" si="35"/>
        <v>1999</v>
      </c>
      <c r="Q2003" s="28">
        <v>10.464707707315361</v>
      </c>
    </row>
    <row r="2004" spans="16:17" x14ac:dyDescent="0.25">
      <c r="P2004" s="9">
        <f t="shared" si="35"/>
        <v>2000</v>
      </c>
      <c r="Q2004" s="28">
        <v>1.9381240214924358</v>
      </c>
    </row>
    <row r="2005" spans="16:17" x14ac:dyDescent="0.25">
      <c r="P2005" s="9">
        <f t="shared" si="35"/>
        <v>2001</v>
      </c>
      <c r="Q2005" s="28">
        <v>0</v>
      </c>
    </row>
    <row r="2006" spans="16:17" x14ac:dyDescent="0.25">
      <c r="P2006" s="9">
        <f t="shared" si="35"/>
        <v>2002</v>
      </c>
      <c r="Q2006" s="28">
        <v>20.141270084266473</v>
      </c>
    </row>
    <row r="2007" spans="16:17" x14ac:dyDescent="0.25">
      <c r="P2007" s="9">
        <f t="shared" si="35"/>
        <v>2003</v>
      </c>
      <c r="Q2007" s="28">
        <v>3.0259827381649509</v>
      </c>
    </row>
    <row r="2008" spans="16:17" x14ac:dyDescent="0.25">
      <c r="P2008" s="9">
        <f t="shared" si="35"/>
        <v>2004</v>
      </c>
      <c r="Q2008" s="28">
        <v>2.2898703384071903</v>
      </c>
    </row>
    <row r="2009" spans="16:17" x14ac:dyDescent="0.25">
      <c r="P2009" s="9">
        <f t="shared" si="35"/>
        <v>2005</v>
      </c>
      <c r="Q2009" s="28">
        <v>0</v>
      </c>
    </row>
    <row r="2010" spans="16:17" x14ac:dyDescent="0.25">
      <c r="P2010" s="9">
        <f t="shared" si="35"/>
        <v>2006</v>
      </c>
      <c r="Q2010" s="28">
        <v>11.207944922421149</v>
      </c>
    </row>
    <row r="2011" spans="16:17" x14ac:dyDescent="0.25">
      <c r="P2011" s="9">
        <f t="shared" si="35"/>
        <v>2007</v>
      </c>
      <c r="Q2011" s="28">
        <v>3.9625219783438888</v>
      </c>
    </row>
    <row r="2012" spans="16:17" x14ac:dyDescent="0.25">
      <c r="P2012" s="9">
        <f t="shared" si="35"/>
        <v>2008</v>
      </c>
      <c r="Q2012" s="28">
        <v>0</v>
      </c>
    </row>
    <row r="2013" spans="16:17" x14ac:dyDescent="0.25">
      <c r="P2013" s="9">
        <f t="shared" si="35"/>
        <v>2009</v>
      </c>
      <c r="Q2013" s="28">
        <v>2.2846443299597063</v>
      </c>
    </row>
    <row r="2014" spans="16:17" x14ac:dyDescent="0.25">
      <c r="P2014" s="9">
        <f t="shared" si="35"/>
        <v>2010</v>
      </c>
      <c r="Q2014" s="28">
        <v>0</v>
      </c>
    </row>
    <row r="2015" spans="16:17" x14ac:dyDescent="0.25">
      <c r="P2015" s="9">
        <f t="shared" si="35"/>
        <v>2011</v>
      </c>
      <c r="Q2015" s="28">
        <v>0</v>
      </c>
    </row>
    <row r="2016" spans="16:17" x14ac:dyDescent="0.25">
      <c r="P2016" s="9">
        <f t="shared" si="35"/>
        <v>2012</v>
      </c>
      <c r="Q2016" s="28">
        <v>23.846772123842836</v>
      </c>
    </row>
    <row r="2017" spans="16:17" x14ac:dyDescent="0.25">
      <c r="P2017" s="9">
        <f t="shared" si="35"/>
        <v>2013</v>
      </c>
      <c r="Q2017" s="28">
        <v>0</v>
      </c>
    </row>
    <row r="2018" spans="16:17" x14ac:dyDescent="0.25">
      <c r="P2018" s="9">
        <f t="shared" si="35"/>
        <v>2014</v>
      </c>
      <c r="Q2018" s="28">
        <v>5.4441582721980284</v>
      </c>
    </row>
    <row r="2019" spans="16:17" x14ac:dyDescent="0.25">
      <c r="P2019" s="9">
        <f t="shared" si="35"/>
        <v>2015</v>
      </c>
      <c r="Q2019" s="28">
        <v>23.094331542950005</v>
      </c>
    </row>
    <row r="2020" spans="16:17" x14ac:dyDescent="0.25">
      <c r="P2020" s="9">
        <f t="shared" si="35"/>
        <v>2016</v>
      </c>
      <c r="Q2020" s="28">
        <v>21.577750810656124</v>
      </c>
    </row>
    <row r="2021" spans="16:17" x14ac:dyDescent="0.25">
      <c r="P2021" s="9">
        <f t="shared" si="35"/>
        <v>2017</v>
      </c>
      <c r="Q2021" s="28">
        <v>21.791688599911751</v>
      </c>
    </row>
    <row r="2022" spans="16:17" x14ac:dyDescent="0.25">
      <c r="P2022" s="9">
        <f t="shared" si="35"/>
        <v>2018</v>
      </c>
      <c r="Q2022" s="28">
        <v>0</v>
      </c>
    </row>
    <row r="2023" spans="16:17" x14ac:dyDescent="0.25">
      <c r="P2023" s="9">
        <f t="shared" si="35"/>
        <v>2019</v>
      </c>
      <c r="Q2023" s="28">
        <v>2.8012787460047308</v>
      </c>
    </row>
    <row r="2024" spans="16:17" x14ac:dyDescent="0.25">
      <c r="P2024" s="9">
        <f t="shared" si="35"/>
        <v>2020</v>
      </c>
      <c r="Q2024" s="28">
        <v>9.3682028303347682</v>
      </c>
    </row>
    <row r="2025" spans="16:17" x14ac:dyDescent="0.25">
      <c r="P2025" s="9">
        <f t="shared" si="35"/>
        <v>2021</v>
      </c>
      <c r="Q2025" s="28">
        <v>27.550497605475819</v>
      </c>
    </row>
    <row r="2026" spans="16:17" x14ac:dyDescent="0.25">
      <c r="P2026" s="9">
        <f t="shared" si="35"/>
        <v>2022</v>
      </c>
      <c r="Q2026" s="28">
        <v>6.0214209524051601</v>
      </c>
    </row>
    <row r="2027" spans="16:17" x14ac:dyDescent="0.25">
      <c r="P2027" s="9">
        <f t="shared" si="35"/>
        <v>2023</v>
      </c>
      <c r="Q2027" s="28">
        <v>7.6554718718771495</v>
      </c>
    </row>
    <row r="2028" spans="16:17" x14ac:dyDescent="0.25">
      <c r="P2028" s="9">
        <f t="shared" si="35"/>
        <v>2024</v>
      </c>
      <c r="Q2028" s="28">
        <v>0</v>
      </c>
    </row>
    <row r="2029" spans="16:17" x14ac:dyDescent="0.25">
      <c r="P2029" s="9">
        <f t="shared" si="35"/>
        <v>2025</v>
      </c>
      <c r="Q2029" s="28">
        <v>0</v>
      </c>
    </row>
    <row r="2030" spans="16:17" x14ac:dyDescent="0.25">
      <c r="P2030" s="9">
        <f t="shared" si="35"/>
        <v>2026</v>
      </c>
      <c r="Q2030" s="28">
        <v>16.789299945901035</v>
      </c>
    </row>
    <row r="2031" spans="16:17" x14ac:dyDescent="0.25">
      <c r="P2031" s="9">
        <f t="shared" si="35"/>
        <v>2027</v>
      </c>
      <c r="Q2031" s="28">
        <v>0</v>
      </c>
    </row>
    <row r="2032" spans="16:17" x14ac:dyDescent="0.25">
      <c r="P2032" s="9">
        <f t="shared" si="35"/>
        <v>2028</v>
      </c>
      <c r="Q2032" s="28">
        <v>2.7768945198002508</v>
      </c>
    </row>
    <row r="2033" spans="16:17" x14ac:dyDescent="0.25">
      <c r="P2033" s="9">
        <f t="shared" si="35"/>
        <v>2029</v>
      </c>
      <c r="Q2033" s="28">
        <v>0</v>
      </c>
    </row>
    <row r="2034" spans="16:17" x14ac:dyDescent="0.25">
      <c r="P2034" s="9">
        <f t="shared" si="35"/>
        <v>2030</v>
      </c>
      <c r="Q2034" s="28">
        <v>18.634252526541104</v>
      </c>
    </row>
    <row r="2035" spans="16:17" x14ac:dyDescent="0.25">
      <c r="P2035" s="9">
        <f t="shared" si="35"/>
        <v>2031</v>
      </c>
      <c r="Q2035" s="28">
        <v>16.024228695101471</v>
      </c>
    </row>
    <row r="2036" spans="16:17" x14ac:dyDescent="0.25">
      <c r="P2036" s="9">
        <f t="shared" si="35"/>
        <v>2032</v>
      </c>
      <c r="Q2036" s="28">
        <v>2.3029209315357289</v>
      </c>
    </row>
    <row r="2037" spans="16:17" x14ac:dyDescent="0.25">
      <c r="P2037" s="9">
        <f t="shared" si="35"/>
        <v>2033</v>
      </c>
      <c r="Q2037" s="28">
        <v>0</v>
      </c>
    </row>
    <row r="2038" spans="16:17" x14ac:dyDescent="0.25">
      <c r="P2038" s="9">
        <f t="shared" si="35"/>
        <v>2034</v>
      </c>
      <c r="Q2038" s="28">
        <v>1.838683399970964</v>
      </c>
    </row>
    <row r="2039" spans="16:17" x14ac:dyDescent="0.25">
      <c r="P2039" s="9">
        <f t="shared" si="35"/>
        <v>2035</v>
      </c>
      <c r="Q2039" s="28">
        <v>15.455251903150844</v>
      </c>
    </row>
    <row r="2040" spans="16:17" x14ac:dyDescent="0.25">
      <c r="P2040" s="9">
        <f t="shared" si="35"/>
        <v>2036</v>
      </c>
      <c r="Q2040" s="28">
        <v>0</v>
      </c>
    </row>
    <row r="2041" spans="16:17" x14ac:dyDescent="0.25">
      <c r="P2041" s="9">
        <f t="shared" si="35"/>
        <v>2037</v>
      </c>
      <c r="Q2041" s="28">
        <v>20.968584023431465</v>
      </c>
    </row>
    <row r="2042" spans="16:17" x14ac:dyDescent="0.25">
      <c r="P2042" s="9">
        <f t="shared" si="35"/>
        <v>2038</v>
      </c>
      <c r="Q2042" s="28">
        <v>0</v>
      </c>
    </row>
    <row r="2043" spans="16:17" x14ac:dyDescent="0.25">
      <c r="P2043" s="9">
        <f t="shared" si="35"/>
        <v>2039</v>
      </c>
      <c r="Q2043" s="28">
        <v>20.837553680023039</v>
      </c>
    </row>
    <row r="2044" spans="16:17" x14ac:dyDescent="0.25">
      <c r="P2044" s="9">
        <f t="shared" si="35"/>
        <v>2040</v>
      </c>
      <c r="Q2044" s="28">
        <v>0</v>
      </c>
    </row>
    <row r="2045" spans="16:17" x14ac:dyDescent="0.25">
      <c r="P2045" s="9">
        <f t="shared" si="35"/>
        <v>2041</v>
      </c>
      <c r="Q2045" s="28">
        <v>9.5669917019137412</v>
      </c>
    </row>
    <row r="2046" spans="16:17" x14ac:dyDescent="0.25">
      <c r="P2046" s="9">
        <f t="shared" si="35"/>
        <v>2042</v>
      </c>
      <c r="Q2046" s="28">
        <v>8.5246858088164963</v>
      </c>
    </row>
    <row r="2047" spans="16:17" x14ac:dyDescent="0.25">
      <c r="P2047" s="9">
        <f t="shared" si="35"/>
        <v>2043</v>
      </c>
      <c r="Q2047" s="28">
        <v>6.0794915929764617</v>
      </c>
    </row>
    <row r="2048" spans="16:17" x14ac:dyDescent="0.25">
      <c r="P2048" s="9">
        <f t="shared" si="35"/>
        <v>2044</v>
      </c>
      <c r="Q2048" s="28">
        <v>0</v>
      </c>
    </row>
    <row r="2049" spans="16:17" x14ac:dyDescent="0.25">
      <c r="P2049" s="9">
        <f t="shared" si="35"/>
        <v>2045</v>
      </c>
      <c r="Q2049" s="28">
        <v>14.452037030870031</v>
      </c>
    </row>
    <row r="2050" spans="16:17" x14ac:dyDescent="0.25">
      <c r="P2050" s="9">
        <f t="shared" si="35"/>
        <v>2046</v>
      </c>
      <c r="Q2050" s="28">
        <v>0</v>
      </c>
    </row>
    <row r="2051" spans="16:17" x14ac:dyDescent="0.25">
      <c r="P2051" s="9">
        <f t="shared" si="35"/>
        <v>2047</v>
      </c>
      <c r="Q2051" s="28">
        <v>6.1581730037575513</v>
      </c>
    </row>
    <row r="2052" spans="16:17" x14ac:dyDescent="0.25">
      <c r="P2052" s="9">
        <f t="shared" si="35"/>
        <v>2048</v>
      </c>
      <c r="Q2052" s="28">
        <v>8.8718146654196133</v>
      </c>
    </row>
    <row r="2053" spans="16:17" x14ac:dyDescent="0.25">
      <c r="P2053" s="9">
        <f t="shared" si="35"/>
        <v>2049</v>
      </c>
      <c r="Q2053" s="28">
        <v>0</v>
      </c>
    </row>
    <row r="2054" spans="16:17" x14ac:dyDescent="0.25">
      <c r="P2054" s="9">
        <f t="shared" si="35"/>
        <v>2050</v>
      </c>
      <c r="Q2054" s="28">
        <v>6.5761446759927722</v>
      </c>
    </row>
    <row r="2055" spans="16:17" x14ac:dyDescent="0.25">
      <c r="P2055" s="9">
        <f t="shared" ref="P2055:P2118" si="36">P2054+1</f>
        <v>2051</v>
      </c>
      <c r="Q2055" s="28">
        <v>0</v>
      </c>
    </row>
    <row r="2056" spans="16:17" x14ac:dyDescent="0.25">
      <c r="P2056" s="9">
        <f t="shared" si="36"/>
        <v>2052</v>
      </c>
      <c r="Q2056" s="28">
        <v>0.62726446609569952</v>
      </c>
    </row>
    <row r="2057" spans="16:17" x14ac:dyDescent="0.25">
      <c r="P2057" s="9">
        <f t="shared" si="36"/>
        <v>2053</v>
      </c>
      <c r="Q2057" s="28">
        <v>0</v>
      </c>
    </row>
    <row r="2058" spans="16:17" x14ac:dyDescent="0.25">
      <c r="P2058" s="9">
        <f t="shared" si="36"/>
        <v>2054</v>
      </c>
      <c r="Q2058" s="28">
        <v>0</v>
      </c>
    </row>
    <row r="2059" spans="16:17" x14ac:dyDescent="0.25">
      <c r="P2059" s="9">
        <f t="shared" si="36"/>
        <v>2055</v>
      </c>
      <c r="Q2059" s="28">
        <v>2.1813338034327194</v>
      </c>
    </row>
    <row r="2060" spans="16:17" x14ac:dyDescent="0.25">
      <c r="P2060" s="9">
        <f t="shared" si="36"/>
        <v>2056</v>
      </c>
      <c r="Q2060" s="28">
        <v>18.457072363921387</v>
      </c>
    </row>
    <row r="2061" spans="16:17" x14ac:dyDescent="0.25">
      <c r="P2061" s="9">
        <f t="shared" si="36"/>
        <v>2057</v>
      </c>
      <c r="Q2061" s="28">
        <v>0</v>
      </c>
    </row>
    <row r="2062" spans="16:17" x14ac:dyDescent="0.25">
      <c r="P2062" s="9">
        <f t="shared" si="36"/>
        <v>2058</v>
      </c>
      <c r="Q2062" s="28">
        <v>0</v>
      </c>
    </row>
    <row r="2063" spans="16:17" x14ac:dyDescent="0.25">
      <c r="P2063" s="9">
        <f t="shared" si="36"/>
        <v>2059</v>
      </c>
      <c r="Q2063" s="28">
        <v>1.1245638105614264</v>
      </c>
    </row>
    <row r="2064" spans="16:17" x14ac:dyDescent="0.25">
      <c r="P2064" s="9">
        <f t="shared" si="36"/>
        <v>2060</v>
      </c>
      <c r="Q2064" s="28">
        <v>0</v>
      </c>
    </row>
    <row r="2065" spans="16:17" x14ac:dyDescent="0.25">
      <c r="P2065" s="9">
        <f t="shared" si="36"/>
        <v>2061</v>
      </c>
      <c r="Q2065" s="28">
        <v>0</v>
      </c>
    </row>
    <row r="2066" spans="16:17" x14ac:dyDescent="0.25">
      <c r="P2066" s="9">
        <f t="shared" si="36"/>
        <v>2062</v>
      </c>
      <c r="Q2066" s="28">
        <v>0.58440236727951256</v>
      </c>
    </row>
    <row r="2067" spans="16:17" x14ac:dyDescent="0.25">
      <c r="P2067" s="9">
        <f t="shared" si="36"/>
        <v>2063</v>
      </c>
      <c r="Q2067" s="28">
        <v>4.9974166753273508</v>
      </c>
    </row>
    <row r="2068" spans="16:17" x14ac:dyDescent="0.25">
      <c r="P2068" s="9">
        <f t="shared" si="36"/>
        <v>2064</v>
      </c>
      <c r="Q2068" s="28">
        <v>16.815480653587585</v>
      </c>
    </row>
    <row r="2069" spans="16:17" x14ac:dyDescent="0.25">
      <c r="P2069" s="9">
        <f t="shared" si="36"/>
        <v>2065</v>
      </c>
      <c r="Q2069" s="28">
        <v>0</v>
      </c>
    </row>
    <row r="2070" spans="16:17" x14ac:dyDescent="0.25">
      <c r="P2070" s="9">
        <f t="shared" si="36"/>
        <v>2066</v>
      </c>
      <c r="Q2070" s="28">
        <v>0</v>
      </c>
    </row>
    <row r="2071" spans="16:17" x14ac:dyDescent="0.25">
      <c r="P2071" s="9">
        <f t="shared" si="36"/>
        <v>2067</v>
      </c>
      <c r="Q2071" s="28">
        <v>14.60799825566361</v>
      </c>
    </row>
    <row r="2072" spans="16:17" x14ac:dyDescent="0.25">
      <c r="P2072" s="9">
        <f t="shared" si="36"/>
        <v>2068</v>
      </c>
      <c r="Q2072" s="28">
        <v>44.193730342043047</v>
      </c>
    </row>
    <row r="2073" spans="16:17" x14ac:dyDescent="0.25">
      <c r="P2073" s="9">
        <f t="shared" si="36"/>
        <v>2069</v>
      </c>
      <c r="Q2073" s="28">
        <v>20.133134533868059</v>
      </c>
    </row>
    <row r="2074" spans="16:17" x14ac:dyDescent="0.25">
      <c r="P2074" s="9">
        <f t="shared" si="36"/>
        <v>2070</v>
      </c>
      <c r="Q2074" s="28">
        <v>0</v>
      </c>
    </row>
    <row r="2075" spans="16:17" x14ac:dyDescent="0.25">
      <c r="P2075" s="9">
        <f t="shared" si="36"/>
        <v>2071</v>
      </c>
      <c r="Q2075" s="28">
        <v>0</v>
      </c>
    </row>
    <row r="2076" spans="16:17" x14ac:dyDescent="0.25">
      <c r="P2076" s="9">
        <f t="shared" si="36"/>
        <v>2072</v>
      </c>
      <c r="Q2076" s="28">
        <v>19.192124125305245</v>
      </c>
    </row>
    <row r="2077" spans="16:17" x14ac:dyDescent="0.25">
      <c r="P2077" s="9">
        <f t="shared" si="36"/>
        <v>2073</v>
      </c>
      <c r="Q2077" s="28">
        <v>7.5791045185083155</v>
      </c>
    </row>
    <row r="2078" spans="16:17" x14ac:dyDescent="0.25">
      <c r="P2078" s="9">
        <f t="shared" si="36"/>
        <v>2074</v>
      </c>
      <c r="Q2078" s="28">
        <v>3.5098322640878341</v>
      </c>
    </row>
    <row r="2079" spans="16:17" x14ac:dyDescent="0.25">
      <c r="P2079" s="9">
        <f t="shared" si="36"/>
        <v>2075</v>
      </c>
      <c r="Q2079" s="28">
        <v>12.796635942116358</v>
      </c>
    </row>
    <row r="2080" spans="16:17" x14ac:dyDescent="0.25">
      <c r="P2080" s="9">
        <f t="shared" si="36"/>
        <v>2076</v>
      </c>
      <c r="Q2080" s="28">
        <v>0</v>
      </c>
    </row>
    <row r="2081" spans="16:17" x14ac:dyDescent="0.25">
      <c r="P2081" s="9">
        <f t="shared" si="36"/>
        <v>2077</v>
      </c>
      <c r="Q2081" s="28">
        <v>12.850994089975583</v>
      </c>
    </row>
    <row r="2082" spans="16:17" x14ac:dyDescent="0.25">
      <c r="P2082" s="9">
        <f t="shared" si="36"/>
        <v>2078</v>
      </c>
      <c r="Q2082" s="28">
        <v>0</v>
      </c>
    </row>
    <row r="2083" spans="16:17" x14ac:dyDescent="0.25">
      <c r="P2083" s="9">
        <f t="shared" si="36"/>
        <v>2079</v>
      </c>
      <c r="Q2083" s="28">
        <v>0</v>
      </c>
    </row>
    <row r="2084" spans="16:17" x14ac:dyDescent="0.25">
      <c r="P2084" s="9">
        <f t="shared" si="36"/>
        <v>2080</v>
      </c>
      <c r="Q2084" s="28">
        <v>19.539948293247718</v>
      </c>
    </row>
    <row r="2085" spans="16:17" x14ac:dyDescent="0.25">
      <c r="P2085" s="9">
        <f t="shared" si="36"/>
        <v>2081</v>
      </c>
      <c r="Q2085" s="28">
        <v>23.851438835170431</v>
      </c>
    </row>
    <row r="2086" spans="16:17" x14ac:dyDescent="0.25">
      <c r="P2086" s="9">
        <f t="shared" si="36"/>
        <v>2082</v>
      </c>
      <c r="Q2086" s="28">
        <v>17.393889369686466</v>
      </c>
    </row>
    <row r="2087" spans="16:17" x14ac:dyDescent="0.25">
      <c r="P2087" s="9">
        <f t="shared" si="36"/>
        <v>2083</v>
      </c>
      <c r="Q2087" s="28">
        <v>1.1511577270140245</v>
      </c>
    </row>
    <row r="2088" spans="16:17" x14ac:dyDescent="0.25">
      <c r="P2088" s="9">
        <f t="shared" si="36"/>
        <v>2084</v>
      </c>
      <c r="Q2088" s="28">
        <v>0</v>
      </c>
    </row>
    <row r="2089" spans="16:17" x14ac:dyDescent="0.25">
      <c r="P2089" s="9">
        <f t="shared" si="36"/>
        <v>2085</v>
      </c>
      <c r="Q2089" s="28">
        <v>0</v>
      </c>
    </row>
    <row r="2090" spans="16:17" x14ac:dyDescent="0.25">
      <c r="P2090" s="9">
        <f t="shared" si="36"/>
        <v>2086</v>
      </c>
      <c r="Q2090" s="28">
        <v>0</v>
      </c>
    </row>
    <row r="2091" spans="16:17" x14ac:dyDescent="0.25">
      <c r="P2091" s="9">
        <f t="shared" si="36"/>
        <v>2087</v>
      </c>
      <c r="Q2091" s="28">
        <v>0</v>
      </c>
    </row>
    <row r="2092" spans="16:17" x14ac:dyDescent="0.25">
      <c r="P2092" s="9">
        <f t="shared" si="36"/>
        <v>2088</v>
      </c>
      <c r="Q2092" s="28">
        <v>0</v>
      </c>
    </row>
    <row r="2093" spans="16:17" x14ac:dyDescent="0.25">
      <c r="P2093" s="9">
        <f t="shared" si="36"/>
        <v>2089</v>
      </c>
      <c r="Q2093" s="28">
        <v>0</v>
      </c>
    </row>
    <row r="2094" spans="16:17" x14ac:dyDescent="0.25">
      <c r="P2094" s="9">
        <f t="shared" si="36"/>
        <v>2090</v>
      </c>
      <c r="Q2094" s="28">
        <v>0</v>
      </c>
    </row>
    <row r="2095" spans="16:17" x14ac:dyDescent="0.25">
      <c r="P2095" s="9">
        <f t="shared" si="36"/>
        <v>2091</v>
      </c>
      <c r="Q2095" s="28">
        <v>0</v>
      </c>
    </row>
    <row r="2096" spans="16:17" x14ac:dyDescent="0.25">
      <c r="P2096" s="9">
        <f t="shared" si="36"/>
        <v>2092</v>
      </c>
      <c r="Q2096" s="28">
        <v>8.6904608023909251</v>
      </c>
    </row>
    <row r="2097" spans="16:17" x14ac:dyDescent="0.25">
      <c r="P2097" s="9">
        <f t="shared" si="36"/>
        <v>2093</v>
      </c>
      <c r="Q2097" s="28">
        <v>0</v>
      </c>
    </row>
    <row r="2098" spans="16:17" x14ac:dyDescent="0.25">
      <c r="P2098" s="9">
        <f t="shared" si="36"/>
        <v>2094</v>
      </c>
      <c r="Q2098" s="28">
        <v>6.9653153554110974</v>
      </c>
    </row>
    <row r="2099" spans="16:17" x14ac:dyDescent="0.25">
      <c r="P2099" s="9">
        <f t="shared" si="36"/>
        <v>2095</v>
      </c>
      <c r="Q2099" s="28">
        <v>0</v>
      </c>
    </row>
    <row r="2100" spans="16:17" x14ac:dyDescent="0.25">
      <c r="P2100" s="9">
        <f t="shared" si="36"/>
        <v>2096</v>
      </c>
      <c r="Q2100" s="28">
        <v>18.781427633744947</v>
      </c>
    </row>
    <row r="2101" spans="16:17" x14ac:dyDescent="0.25">
      <c r="P2101" s="9">
        <f t="shared" si="36"/>
        <v>2097</v>
      </c>
      <c r="Q2101" s="28">
        <v>2.9140059660635198</v>
      </c>
    </row>
    <row r="2102" spans="16:17" x14ac:dyDescent="0.25">
      <c r="P2102" s="9">
        <f t="shared" si="36"/>
        <v>2098</v>
      </c>
      <c r="Q2102" s="28">
        <v>0</v>
      </c>
    </row>
    <row r="2103" spans="16:17" x14ac:dyDescent="0.25">
      <c r="P2103" s="9">
        <f t="shared" si="36"/>
        <v>2099</v>
      </c>
      <c r="Q2103" s="28">
        <v>0</v>
      </c>
    </row>
    <row r="2104" spans="16:17" x14ac:dyDescent="0.25">
      <c r="P2104" s="9">
        <f t="shared" si="36"/>
        <v>2100</v>
      </c>
      <c r="Q2104" s="28">
        <v>0</v>
      </c>
    </row>
    <row r="2105" spans="16:17" x14ac:dyDescent="0.25">
      <c r="P2105" s="9">
        <f t="shared" si="36"/>
        <v>2101</v>
      </c>
      <c r="Q2105" s="28">
        <v>11.096562668019702</v>
      </c>
    </row>
    <row r="2106" spans="16:17" x14ac:dyDescent="0.25">
      <c r="P2106" s="9">
        <f t="shared" si="36"/>
        <v>2102</v>
      </c>
      <c r="Q2106" s="28">
        <v>0</v>
      </c>
    </row>
    <row r="2107" spans="16:17" x14ac:dyDescent="0.25">
      <c r="P2107" s="9">
        <f t="shared" si="36"/>
        <v>2103</v>
      </c>
      <c r="Q2107" s="28">
        <v>0</v>
      </c>
    </row>
    <row r="2108" spans="16:17" x14ac:dyDescent="0.25">
      <c r="P2108" s="9">
        <f t="shared" si="36"/>
        <v>2104</v>
      </c>
      <c r="Q2108" s="28">
        <v>6.5879738378593569</v>
      </c>
    </row>
    <row r="2109" spans="16:17" x14ac:dyDescent="0.25">
      <c r="P2109" s="9">
        <f t="shared" si="36"/>
        <v>2105</v>
      </c>
      <c r="Q2109" s="28">
        <v>4.9574734188076564</v>
      </c>
    </row>
    <row r="2110" spans="16:17" x14ac:dyDescent="0.25">
      <c r="P2110" s="9">
        <f t="shared" si="36"/>
        <v>2106</v>
      </c>
      <c r="Q2110" s="28">
        <v>2.5224605866912673</v>
      </c>
    </row>
    <row r="2111" spans="16:17" x14ac:dyDescent="0.25">
      <c r="P2111" s="9">
        <f t="shared" si="36"/>
        <v>2107</v>
      </c>
      <c r="Q2111" s="28">
        <v>0</v>
      </c>
    </row>
    <row r="2112" spans="16:17" x14ac:dyDescent="0.25">
      <c r="P2112" s="9">
        <f t="shared" si="36"/>
        <v>2108</v>
      </c>
      <c r="Q2112" s="28">
        <v>10.076959804837696</v>
      </c>
    </row>
    <row r="2113" spans="16:17" x14ac:dyDescent="0.25">
      <c r="P2113" s="9">
        <f t="shared" si="36"/>
        <v>2109</v>
      </c>
      <c r="Q2113" s="28">
        <v>0</v>
      </c>
    </row>
    <row r="2114" spans="16:17" x14ac:dyDescent="0.25">
      <c r="P2114" s="9">
        <f t="shared" si="36"/>
        <v>2110</v>
      </c>
      <c r="Q2114" s="28">
        <v>0</v>
      </c>
    </row>
    <row r="2115" spans="16:17" x14ac:dyDescent="0.25">
      <c r="P2115" s="9">
        <f t="shared" si="36"/>
        <v>2111</v>
      </c>
      <c r="Q2115" s="28">
        <v>12.749183135450203</v>
      </c>
    </row>
    <row r="2116" spans="16:17" x14ac:dyDescent="0.25">
      <c r="P2116" s="9">
        <f t="shared" si="36"/>
        <v>2112</v>
      </c>
      <c r="Q2116" s="28">
        <v>23.110712105767472</v>
      </c>
    </row>
    <row r="2117" spans="16:17" x14ac:dyDescent="0.25">
      <c r="P2117" s="9">
        <f t="shared" si="36"/>
        <v>2113</v>
      </c>
      <c r="Q2117" s="28">
        <v>6.8106357915789744</v>
      </c>
    </row>
    <row r="2118" spans="16:17" x14ac:dyDescent="0.25">
      <c r="P2118" s="9">
        <f t="shared" si="36"/>
        <v>2114</v>
      </c>
      <c r="Q2118" s="28">
        <v>0</v>
      </c>
    </row>
    <row r="2119" spans="16:17" x14ac:dyDescent="0.25">
      <c r="P2119" s="9">
        <f t="shared" ref="P2119:P2182" si="37">P2118+1</f>
        <v>2115</v>
      </c>
      <c r="Q2119" s="28">
        <v>30.244928695782711</v>
      </c>
    </row>
    <row r="2120" spans="16:17" x14ac:dyDescent="0.25">
      <c r="P2120" s="9">
        <f t="shared" si="37"/>
        <v>2116</v>
      </c>
      <c r="Q2120" s="28">
        <v>4.4187174145643011</v>
      </c>
    </row>
    <row r="2121" spans="16:17" x14ac:dyDescent="0.25">
      <c r="P2121" s="9">
        <f t="shared" si="37"/>
        <v>2117</v>
      </c>
      <c r="Q2121" s="28">
        <v>9.645693918766284</v>
      </c>
    </row>
    <row r="2122" spans="16:17" x14ac:dyDescent="0.25">
      <c r="P2122" s="9">
        <f t="shared" si="37"/>
        <v>2118</v>
      </c>
      <c r="Q2122" s="28">
        <v>0</v>
      </c>
    </row>
    <row r="2123" spans="16:17" x14ac:dyDescent="0.25">
      <c r="P2123" s="9">
        <f t="shared" si="37"/>
        <v>2119</v>
      </c>
      <c r="Q2123" s="28">
        <v>10.79004568007789</v>
      </c>
    </row>
    <row r="2124" spans="16:17" x14ac:dyDescent="0.25">
      <c r="P2124" s="9">
        <f t="shared" si="37"/>
        <v>2120</v>
      </c>
      <c r="Q2124" s="28">
        <v>0</v>
      </c>
    </row>
    <row r="2125" spans="16:17" x14ac:dyDescent="0.25">
      <c r="P2125" s="9">
        <f t="shared" si="37"/>
        <v>2121</v>
      </c>
      <c r="Q2125" s="28">
        <v>0</v>
      </c>
    </row>
    <row r="2126" spans="16:17" x14ac:dyDescent="0.25">
      <c r="P2126" s="9">
        <f t="shared" si="37"/>
        <v>2122</v>
      </c>
      <c r="Q2126" s="28">
        <v>0</v>
      </c>
    </row>
    <row r="2127" spans="16:17" x14ac:dyDescent="0.25">
      <c r="P2127" s="9">
        <f t="shared" si="37"/>
        <v>2123</v>
      </c>
      <c r="Q2127" s="28">
        <v>13.093712428294374</v>
      </c>
    </row>
    <row r="2128" spans="16:17" x14ac:dyDescent="0.25">
      <c r="P2128" s="9">
        <f t="shared" si="37"/>
        <v>2124</v>
      </c>
      <c r="Q2128" s="28">
        <v>5.5780576354259797</v>
      </c>
    </row>
    <row r="2129" spans="16:17" x14ac:dyDescent="0.25">
      <c r="P2129" s="9">
        <f t="shared" si="37"/>
        <v>2125</v>
      </c>
      <c r="Q2129" s="28">
        <v>0</v>
      </c>
    </row>
    <row r="2130" spans="16:17" x14ac:dyDescent="0.25">
      <c r="P2130" s="9">
        <f t="shared" si="37"/>
        <v>2126</v>
      </c>
      <c r="Q2130" s="28">
        <v>0</v>
      </c>
    </row>
    <row r="2131" spans="16:17" x14ac:dyDescent="0.25">
      <c r="P2131" s="9">
        <f t="shared" si="37"/>
        <v>2127</v>
      </c>
      <c r="Q2131" s="28">
        <v>29.122039082492176</v>
      </c>
    </row>
    <row r="2132" spans="16:17" x14ac:dyDescent="0.25">
      <c r="P2132" s="9">
        <f t="shared" si="37"/>
        <v>2128</v>
      </c>
      <c r="Q2132" s="28">
        <v>4.3728645823527703</v>
      </c>
    </row>
    <row r="2133" spans="16:17" x14ac:dyDescent="0.25">
      <c r="P2133" s="9">
        <f t="shared" si="37"/>
        <v>2129</v>
      </c>
      <c r="Q2133" s="28">
        <v>0</v>
      </c>
    </row>
    <row r="2134" spans="16:17" x14ac:dyDescent="0.25">
      <c r="P2134" s="9">
        <f t="shared" si="37"/>
        <v>2130</v>
      </c>
      <c r="Q2134" s="28">
        <v>21.758380400847443</v>
      </c>
    </row>
    <row r="2135" spans="16:17" x14ac:dyDescent="0.25">
      <c r="P2135" s="9">
        <f t="shared" si="37"/>
        <v>2131</v>
      </c>
      <c r="Q2135" s="28">
        <v>0</v>
      </c>
    </row>
    <row r="2136" spans="16:17" x14ac:dyDescent="0.25">
      <c r="P2136" s="9">
        <f t="shared" si="37"/>
        <v>2132</v>
      </c>
      <c r="Q2136" s="28">
        <v>0</v>
      </c>
    </row>
    <row r="2137" spans="16:17" x14ac:dyDescent="0.25">
      <c r="P2137" s="9">
        <f t="shared" si="37"/>
        <v>2133</v>
      </c>
      <c r="Q2137" s="28">
        <v>20.961469322468737</v>
      </c>
    </row>
    <row r="2138" spans="16:17" x14ac:dyDescent="0.25">
      <c r="P2138" s="9">
        <f t="shared" si="37"/>
        <v>2134</v>
      </c>
      <c r="Q2138" s="28">
        <v>0</v>
      </c>
    </row>
    <row r="2139" spans="16:17" x14ac:dyDescent="0.25">
      <c r="P2139" s="9">
        <f t="shared" si="37"/>
        <v>2135</v>
      </c>
      <c r="Q2139" s="28">
        <v>0</v>
      </c>
    </row>
    <row r="2140" spans="16:17" x14ac:dyDescent="0.25">
      <c r="P2140" s="9">
        <f t="shared" si="37"/>
        <v>2136</v>
      </c>
      <c r="Q2140" s="28">
        <v>22.937691354663482</v>
      </c>
    </row>
    <row r="2141" spans="16:17" x14ac:dyDescent="0.25">
      <c r="P2141" s="9">
        <f t="shared" si="37"/>
        <v>2137</v>
      </c>
      <c r="Q2141" s="28">
        <v>0</v>
      </c>
    </row>
    <row r="2142" spans="16:17" x14ac:dyDescent="0.25">
      <c r="P2142" s="9">
        <f t="shared" si="37"/>
        <v>2138</v>
      </c>
      <c r="Q2142" s="28">
        <v>12.763225838010689</v>
      </c>
    </row>
    <row r="2143" spans="16:17" x14ac:dyDescent="0.25">
      <c r="P2143" s="9">
        <f t="shared" si="37"/>
        <v>2139</v>
      </c>
      <c r="Q2143" s="28">
        <v>0</v>
      </c>
    </row>
    <row r="2144" spans="16:17" x14ac:dyDescent="0.25">
      <c r="P2144" s="9">
        <f t="shared" si="37"/>
        <v>2140</v>
      </c>
      <c r="Q2144" s="28">
        <v>5.378234188519408</v>
      </c>
    </row>
    <row r="2145" spans="16:17" x14ac:dyDescent="0.25">
      <c r="P2145" s="9">
        <f t="shared" si="37"/>
        <v>2141</v>
      </c>
      <c r="Q2145" s="28">
        <v>0</v>
      </c>
    </row>
    <row r="2146" spans="16:17" x14ac:dyDescent="0.25">
      <c r="P2146" s="9">
        <f t="shared" si="37"/>
        <v>2142</v>
      </c>
      <c r="Q2146" s="28">
        <v>0</v>
      </c>
    </row>
    <row r="2147" spans="16:17" x14ac:dyDescent="0.25">
      <c r="P2147" s="9">
        <f t="shared" si="37"/>
        <v>2143</v>
      </c>
      <c r="Q2147" s="28">
        <v>8.3543526488468096</v>
      </c>
    </row>
    <row r="2148" spans="16:17" x14ac:dyDescent="0.25">
      <c r="P2148" s="9">
        <f t="shared" si="37"/>
        <v>2144</v>
      </c>
      <c r="Q2148" s="28">
        <v>2.0994857804091098</v>
      </c>
    </row>
    <row r="2149" spans="16:17" x14ac:dyDescent="0.25">
      <c r="P2149" s="9">
        <f t="shared" si="37"/>
        <v>2145</v>
      </c>
      <c r="Q2149" s="28">
        <v>0</v>
      </c>
    </row>
    <row r="2150" spans="16:17" x14ac:dyDescent="0.25">
      <c r="P2150" s="9">
        <f t="shared" si="37"/>
        <v>2146</v>
      </c>
      <c r="Q2150" s="28">
        <v>2.4668016634027556</v>
      </c>
    </row>
    <row r="2151" spans="16:17" x14ac:dyDescent="0.25">
      <c r="P2151" s="9">
        <f t="shared" si="37"/>
        <v>2147</v>
      </c>
      <c r="Q2151" s="28">
        <v>7.7657544375665033</v>
      </c>
    </row>
    <row r="2152" spans="16:17" x14ac:dyDescent="0.25">
      <c r="P2152" s="9">
        <f t="shared" si="37"/>
        <v>2148</v>
      </c>
      <c r="Q2152" s="28">
        <v>0</v>
      </c>
    </row>
    <row r="2153" spans="16:17" x14ac:dyDescent="0.25">
      <c r="P2153" s="9">
        <f t="shared" si="37"/>
        <v>2149</v>
      </c>
      <c r="Q2153" s="28">
        <v>0</v>
      </c>
    </row>
    <row r="2154" spans="16:17" x14ac:dyDescent="0.25">
      <c r="P2154" s="9">
        <f t="shared" si="37"/>
        <v>2150</v>
      </c>
      <c r="Q2154" s="28">
        <v>3.8572547305658547</v>
      </c>
    </row>
    <row r="2155" spans="16:17" x14ac:dyDescent="0.25">
      <c r="P2155" s="9">
        <f t="shared" si="37"/>
        <v>2151</v>
      </c>
      <c r="Q2155" s="28">
        <v>4.3180613155348091</v>
      </c>
    </row>
    <row r="2156" spans="16:17" x14ac:dyDescent="0.25">
      <c r="P2156" s="9">
        <f t="shared" si="37"/>
        <v>2152</v>
      </c>
      <c r="Q2156" s="28">
        <v>0</v>
      </c>
    </row>
    <row r="2157" spans="16:17" x14ac:dyDescent="0.25">
      <c r="P2157" s="9">
        <f t="shared" si="37"/>
        <v>2153</v>
      </c>
      <c r="Q2157" s="28">
        <v>0</v>
      </c>
    </row>
    <row r="2158" spans="16:17" x14ac:dyDescent="0.25">
      <c r="P2158" s="9">
        <f t="shared" si="37"/>
        <v>2154</v>
      </c>
      <c r="Q2158" s="28">
        <v>0</v>
      </c>
    </row>
    <row r="2159" spans="16:17" x14ac:dyDescent="0.25">
      <c r="P2159" s="9">
        <f t="shared" si="37"/>
        <v>2155</v>
      </c>
      <c r="Q2159" s="28">
        <v>8.8028392920573708</v>
      </c>
    </row>
    <row r="2160" spans="16:17" x14ac:dyDescent="0.25">
      <c r="P2160" s="9">
        <f t="shared" si="37"/>
        <v>2156</v>
      </c>
      <c r="Q2160" s="28">
        <v>3.6990510399619216</v>
      </c>
    </row>
    <row r="2161" spans="16:17" x14ac:dyDescent="0.25">
      <c r="P2161" s="9">
        <f t="shared" si="37"/>
        <v>2157</v>
      </c>
      <c r="Q2161" s="28">
        <v>0</v>
      </c>
    </row>
    <row r="2162" spans="16:17" x14ac:dyDescent="0.25">
      <c r="P2162" s="9">
        <f t="shared" si="37"/>
        <v>2158</v>
      </c>
      <c r="Q2162" s="28">
        <v>10.389931167854654</v>
      </c>
    </row>
    <row r="2163" spans="16:17" x14ac:dyDescent="0.25">
      <c r="P2163" s="9">
        <f t="shared" si="37"/>
        <v>2159</v>
      </c>
      <c r="Q2163" s="28">
        <v>0</v>
      </c>
    </row>
    <row r="2164" spans="16:17" x14ac:dyDescent="0.25">
      <c r="P2164" s="9">
        <f t="shared" si="37"/>
        <v>2160</v>
      </c>
      <c r="Q2164" s="28">
        <v>7.315014086283318</v>
      </c>
    </row>
    <row r="2165" spans="16:17" x14ac:dyDescent="0.25">
      <c r="P2165" s="9">
        <f t="shared" si="37"/>
        <v>2161</v>
      </c>
      <c r="Q2165" s="28">
        <v>39.951502736915245</v>
      </c>
    </row>
    <row r="2166" spans="16:17" x14ac:dyDescent="0.25">
      <c r="P2166" s="9">
        <f t="shared" si="37"/>
        <v>2162</v>
      </c>
      <c r="Q2166" s="28">
        <v>0</v>
      </c>
    </row>
    <row r="2167" spans="16:17" x14ac:dyDescent="0.25">
      <c r="P2167" s="9">
        <f t="shared" si="37"/>
        <v>2163</v>
      </c>
      <c r="Q2167" s="28">
        <v>0</v>
      </c>
    </row>
    <row r="2168" spans="16:17" x14ac:dyDescent="0.25">
      <c r="P2168" s="9">
        <f t="shared" si="37"/>
        <v>2164</v>
      </c>
      <c r="Q2168" s="28">
        <v>0</v>
      </c>
    </row>
    <row r="2169" spans="16:17" x14ac:dyDescent="0.25">
      <c r="P2169" s="9">
        <f t="shared" si="37"/>
        <v>2165</v>
      </c>
      <c r="Q2169" s="28">
        <v>28.881686515983109</v>
      </c>
    </row>
    <row r="2170" spans="16:17" x14ac:dyDescent="0.25">
      <c r="P2170" s="9">
        <f t="shared" si="37"/>
        <v>2166</v>
      </c>
      <c r="Q2170" s="28">
        <v>0</v>
      </c>
    </row>
    <row r="2171" spans="16:17" x14ac:dyDescent="0.25">
      <c r="P2171" s="9">
        <f t="shared" si="37"/>
        <v>2167</v>
      </c>
      <c r="Q2171" s="28">
        <v>45.510777954709454</v>
      </c>
    </row>
    <row r="2172" spans="16:17" x14ac:dyDescent="0.25">
      <c r="P2172" s="9">
        <f t="shared" si="37"/>
        <v>2168</v>
      </c>
      <c r="Q2172" s="28">
        <v>5.6007903240416415</v>
      </c>
    </row>
    <row r="2173" spans="16:17" x14ac:dyDescent="0.25">
      <c r="P2173" s="9">
        <f t="shared" si="37"/>
        <v>2169</v>
      </c>
      <c r="Q2173" s="28">
        <v>9.4020520446170774</v>
      </c>
    </row>
    <row r="2174" spans="16:17" x14ac:dyDescent="0.25">
      <c r="P2174" s="9">
        <f t="shared" si="37"/>
        <v>2170</v>
      </c>
      <c r="Q2174" s="28">
        <v>9.3433742619160896</v>
      </c>
    </row>
    <row r="2175" spans="16:17" x14ac:dyDescent="0.25">
      <c r="P2175" s="9">
        <f t="shared" si="37"/>
        <v>2171</v>
      </c>
      <c r="Q2175" s="28">
        <v>6.8068927004009128</v>
      </c>
    </row>
    <row r="2176" spans="16:17" x14ac:dyDescent="0.25">
      <c r="P2176" s="9">
        <f t="shared" si="37"/>
        <v>2172</v>
      </c>
      <c r="Q2176" s="28">
        <v>8.522575764931517</v>
      </c>
    </row>
    <row r="2177" spans="16:17" x14ac:dyDescent="0.25">
      <c r="P2177" s="9">
        <f t="shared" si="37"/>
        <v>2173</v>
      </c>
      <c r="Q2177" s="28">
        <v>3.4466299261198738</v>
      </c>
    </row>
    <row r="2178" spans="16:17" x14ac:dyDescent="0.25">
      <c r="P2178" s="9">
        <f t="shared" si="37"/>
        <v>2174</v>
      </c>
      <c r="Q2178" s="28">
        <v>13.739655726222722</v>
      </c>
    </row>
    <row r="2179" spans="16:17" x14ac:dyDescent="0.25">
      <c r="P2179" s="9">
        <f t="shared" si="37"/>
        <v>2175</v>
      </c>
      <c r="Q2179" s="28">
        <v>0</v>
      </c>
    </row>
    <row r="2180" spans="16:17" x14ac:dyDescent="0.25">
      <c r="P2180" s="9">
        <f t="shared" si="37"/>
        <v>2176</v>
      </c>
      <c r="Q2180" s="28">
        <v>8.5504112276043394</v>
      </c>
    </row>
    <row r="2181" spans="16:17" x14ac:dyDescent="0.25">
      <c r="P2181" s="9">
        <f t="shared" si="37"/>
        <v>2177</v>
      </c>
      <c r="Q2181" s="28">
        <v>35.490786116869678</v>
      </c>
    </row>
    <row r="2182" spans="16:17" x14ac:dyDescent="0.25">
      <c r="P2182" s="9">
        <f t="shared" si="37"/>
        <v>2178</v>
      </c>
      <c r="Q2182" s="28">
        <v>10.599419077475517</v>
      </c>
    </row>
    <row r="2183" spans="16:17" x14ac:dyDescent="0.25">
      <c r="P2183" s="9">
        <f t="shared" ref="P2183:P2246" si="38">P2182+1</f>
        <v>2179</v>
      </c>
      <c r="Q2183" s="28">
        <v>0</v>
      </c>
    </row>
    <row r="2184" spans="16:17" x14ac:dyDescent="0.25">
      <c r="P2184" s="9">
        <f t="shared" si="38"/>
        <v>2180</v>
      </c>
      <c r="Q2184" s="28">
        <v>10.237359839927644</v>
      </c>
    </row>
    <row r="2185" spans="16:17" x14ac:dyDescent="0.25">
      <c r="P2185" s="9">
        <f t="shared" si="38"/>
        <v>2181</v>
      </c>
      <c r="Q2185" s="28">
        <v>4.9277517720795023</v>
      </c>
    </row>
    <row r="2186" spans="16:17" x14ac:dyDescent="0.25">
      <c r="P2186" s="9">
        <f t="shared" si="38"/>
        <v>2182</v>
      </c>
      <c r="Q2186" s="28">
        <v>1.3710014347321102</v>
      </c>
    </row>
    <row r="2187" spans="16:17" x14ac:dyDescent="0.25">
      <c r="P2187" s="9">
        <f t="shared" si="38"/>
        <v>2183</v>
      </c>
      <c r="Q2187" s="28">
        <v>0</v>
      </c>
    </row>
    <row r="2188" spans="16:17" x14ac:dyDescent="0.25">
      <c r="P2188" s="9">
        <f t="shared" si="38"/>
        <v>2184</v>
      </c>
      <c r="Q2188" s="28">
        <v>20.21481594695042</v>
      </c>
    </row>
    <row r="2189" spans="16:17" x14ac:dyDescent="0.25">
      <c r="P2189" s="9">
        <f t="shared" si="38"/>
        <v>2185</v>
      </c>
      <c r="Q2189" s="28">
        <v>1.7332874106093175</v>
      </c>
    </row>
    <row r="2190" spans="16:17" x14ac:dyDescent="0.25">
      <c r="P2190" s="9">
        <f t="shared" si="38"/>
        <v>2186</v>
      </c>
      <c r="Q2190" s="28">
        <v>0</v>
      </c>
    </row>
    <row r="2191" spans="16:17" x14ac:dyDescent="0.25">
      <c r="P2191" s="9">
        <f t="shared" si="38"/>
        <v>2187</v>
      </c>
      <c r="Q2191" s="28">
        <v>0</v>
      </c>
    </row>
    <row r="2192" spans="16:17" x14ac:dyDescent="0.25">
      <c r="P2192" s="9">
        <f t="shared" si="38"/>
        <v>2188</v>
      </c>
      <c r="Q2192" s="28">
        <v>2.2170633813168812</v>
      </c>
    </row>
    <row r="2193" spans="16:17" x14ac:dyDescent="0.25">
      <c r="P2193" s="9">
        <f t="shared" si="38"/>
        <v>2189</v>
      </c>
      <c r="Q2193" s="28">
        <v>1.3576291169685768</v>
      </c>
    </row>
    <row r="2194" spans="16:17" x14ac:dyDescent="0.25">
      <c r="P2194" s="9">
        <f t="shared" si="38"/>
        <v>2190</v>
      </c>
      <c r="Q2194" s="28">
        <v>0</v>
      </c>
    </row>
    <row r="2195" spans="16:17" x14ac:dyDescent="0.25">
      <c r="P2195" s="9">
        <f t="shared" si="38"/>
        <v>2191</v>
      </c>
      <c r="Q2195" s="28">
        <v>20.816686357026281</v>
      </c>
    </row>
    <row r="2196" spans="16:17" x14ac:dyDescent="0.25">
      <c r="P2196" s="9">
        <f t="shared" si="38"/>
        <v>2192</v>
      </c>
      <c r="Q2196" s="28">
        <v>3.0185567094940517</v>
      </c>
    </row>
    <row r="2197" spans="16:17" x14ac:dyDescent="0.25">
      <c r="P2197" s="9">
        <f t="shared" si="38"/>
        <v>2193</v>
      </c>
      <c r="Q2197" s="28">
        <v>8.0098127316330672</v>
      </c>
    </row>
    <row r="2198" spans="16:17" x14ac:dyDescent="0.25">
      <c r="P2198" s="9">
        <f t="shared" si="38"/>
        <v>2194</v>
      </c>
      <c r="Q2198" s="28">
        <v>0</v>
      </c>
    </row>
    <row r="2199" spans="16:17" x14ac:dyDescent="0.25">
      <c r="P2199" s="9">
        <f t="shared" si="38"/>
        <v>2195</v>
      </c>
      <c r="Q2199" s="28">
        <v>0</v>
      </c>
    </row>
    <row r="2200" spans="16:17" x14ac:dyDescent="0.25">
      <c r="P2200" s="9">
        <f t="shared" si="38"/>
        <v>2196</v>
      </c>
      <c r="Q2200" s="28">
        <v>8.5675431837042897</v>
      </c>
    </row>
    <row r="2201" spans="16:17" x14ac:dyDescent="0.25">
      <c r="P2201" s="9">
        <f t="shared" si="38"/>
        <v>2197</v>
      </c>
      <c r="Q2201" s="28">
        <v>0</v>
      </c>
    </row>
    <row r="2202" spans="16:17" x14ac:dyDescent="0.25">
      <c r="P2202" s="9">
        <f t="shared" si="38"/>
        <v>2198</v>
      </c>
      <c r="Q2202" s="28">
        <v>0</v>
      </c>
    </row>
    <row r="2203" spans="16:17" x14ac:dyDescent="0.25">
      <c r="P2203" s="9">
        <f t="shared" si="38"/>
        <v>2199</v>
      </c>
      <c r="Q2203" s="28">
        <v>0</v>
      </c>
    </row>
    <row r="2204" spans="16:17" x14ac:dyDescent="0.25">
      <c r="P2204" s="9">
        <f t="shared" si="38"/>
        <v>2200</v>
      </c>
      <c r="Q2204" s="28">
        <v>26.810418324354277</v>
      </c>
    </row>
    <row r="2205" spans="16:17" x14ac:dyDescent="0.25">
      <c r="P2205" s="9">
        <f t="shared" si="38"/>
        <v>2201</v>
      </c>
      <c r="Q2205" s="28">
        <v>0</v>
      </c>
    </row>
    <row r="2206" spans="16:17" x14ac:dyDescent="0.25">
      <c r="P2206" s="9">
        <f t="shared" si="38"/>
        <v>2202</v>
      </c>
      <c r="Q2206" s="28">
        <v>0.1393961505027905</v>
      </c>
    </row>
    <row r="2207" spans="16:17" x14ac:dyDescent="0.25">
      <c r="P2207" s="9">
        <f t="shared" si="38"/>
        <v>2203</v>
      </c>
      <c r="Q2207" s="28">
        <v>9.3691089413368545</v>
      </c>
    </row>
    <row r="2208" spans="16:17" x14ac:dyDescent="0.25">
      <c r="P2208" s="9">
        <f t="shared" si="38"/>
        <v>2204</v>
      </c>
      <c r="Q2208" s="28">
        <v>14.87006770154183</v>
      </c>
    </row>
    <row r="2209" spans="16:17" x14ac:dyDescent="0.25">
      <c r="P2209" s="9">
        <f t="shared" si="38"/>
        <v>2205</v>
      </c>
      <c r="Q2209" s="28">
        <v>13.354558077049807</v>
      </c>
    </row>
    <row r="2210" spans="16:17" x14ac:dyDescent="0.25">
      <c r="P2210" s="9">
        <f t="shared" si="38"/>
        <v>2206</v>
      </c>
      <c r="Q2210" s="28">
        <v>6.6274197973141362</v>
      </c>
    </row>
    <row r="2211" spans="16:17" x14ac:dyDescent="0.25">
      <c r="P2211" s="9">
        <f t="shared" si="38"/>
        <v>2207</v>
      </c>
      <c r="Q2211" s="28">
        <v>11.002555979072708</v>
      </c>
    </row>
    <row r="2212" spans="16:17" x14ac:dyDescent="0.25">
      <c r="P2212" s="9">
        <f t="shared" si="38"/>
        <v>2208</v>
      </c>
      <c r="Q2212" s="28">
        <v>3.1685935093258997</v>
      </c>
    </row>
    <row r="2213" spans="16:17" x14ac:dyDescent="0.25">
      <c r="P2213" s="9">
        <f t="shared" si="38"/>
        <v>2209</v>
      </c>
      <c r="Q2213" s="28">
        <v>2.1070886660886541</v>
      </c>
    </row>
    <row r="2214" spans="16:17" x14ac:dyDescent="0.25">
      <c r="P2214" s="9">
        <f t="shared" si="38"/>
        <v>2210</v>
      </c>
      <c r="Q2214" s="28">
        <v>8.1961954794346354</v>
      </c>
    </row>
    <row r="2215" spans="16:17" x14ac:dyDescent="0.25">
      <c r="P2215" s="9">
        <f t="shared" si="38"/>
        <v>2211</v>
      </c>
      <c r="Q2215" s="28">
        <v>3.4627650821866029</v>
      </c>
    </row>
    <row r="2216" spans="16:17" x14ac:dyDescent="0.25">
      <c r="P2216" s="9">
        <f t="shared" si="38"/>
        <v>2212</v>
      </c>
      <c r="Q2216" s="28">
        <v>18.216680535657819</v>
      </c>
    </row>
    <row r="2217" spans="16:17" x14ac:dyDescent="0.25">
      <c r="P2217" s="9">
        <f t="shared" si="38"/>
        <v>2213</v>
      </c>
      <c r="Q2217" s="28">
        <v>0</v>
      </c>
    </row>
    <row r="2218" spans="16:17" x14ac:dyDescent="0.25">
      <c r="P2218" s="9">
        <f t="shared" si="38"/>
        <v>2214</v>
      </c>
      <c r="Q2218" s="28">
        <v>27.158502943723608</v>
      </c>
    </row>
    <row r="2219" spans="16:17" x14ac:dyDescent="0.25">
      <c r="P2219" s="9">
        <f t="shared" si="38"/>
        <v>2215</v>
      </c>
      <c r="Q2219" s="28">
        <v>8.9617218901090983</v>
      </c>
    </row>
    <row r="2220" spans="16:17" x14ac:dyDescent="0.25">
      <c r="P2220" s="9">
        <f t="shared" si="38"/>
        <v>2216</v>
      </c>
      <c r="Q2220" s="28">
        <v>7.6934533437331094</v>
      </c>
    </row>
    <row r="2221" spans="16:17" x14ac:dyDescent="0.25">
      <c r="P2221" s="9">
        <f t="shared" si="38"/>
        <v>2217</v>
      </c>
      <c r="Q2221" s="28">
        <v>0</v>
      </c>
    </row>
    <row r="2222" spans="16:17" x14ac:dyDescent="0.25">
      <c r="P2222" s="9">
        <f t="shared" si="38"/>
        <v>2218</v>
      </c>
      <c r="Q2222" s="28">
        <v>5.6274299243191619</v>
      </c>
    </row>
    <row r="2223" spans="16:17" x14ac:dyDescent="0.25">
      <c r="P2223" s="9">
        <f t="shared" si="38"/>
        <v>2219</v>
      </c>
      <c r="Q2223" s="28">
        <v>2.3137859687796123</v>
      </c>
    </row>
    <row r="2224" spans="16:17" x14ac:dyDescent="0.25">
      <c r="P2224" s="9">
        <f t="shared" si="38"/>
        <v>2220</v>
      </c>
      <c r="Q2224" s="28">
        <v>11.086951301913714</v>
      </c>
    </row>
    <row r="2225" spans="16:17" x14ac:dyDescent="0.25">
      <c r="P2225" s="9">
        <f t="shared" si="38"/>
        <v>2221</v>
      </c>
      <c r="Q2225" s="28">
        <v>2.8351467935615413</v>
      </c>
    </row>
    <row r="2226" spans="16:17" x14ac:dyDescent="0.25">
      <c r="P2226" s="9">
        <f t="shared" si="38"/>
        <v>2222</v>
      </c>
      <c r="Q2226" s="28">
        <v>0</v>
      </c>
    </row>
    <row r="2227" spans="16:17" x14ac:dyDescent="0.25">
      <c r="P2227" s="9">
        <f t="shared" si="38"/>
        <v>2223</v>
      </c>
      <c r="Q2227" s="28">
        <v>8.1907510451414378</v>
      </c>
    </row>
    <row r="2228" spans="16:17" x14ac:dyDescent="0.25">
      <c r="P2228" s="9">
        <f t="shared" si="38"/>
        <v>2224</v>
      </c>
      <c r="Q2228" s="28">
        <v>0</v>
      </c>
    </row>
    <row r="2229" spans="16:17" x14ac:dyDescent="0.25">
      <c r="P2229" s="9">
        <f t="shared" si="38"/>
        <v>2225</v>
      </c>
      <c r="Q2229" s="28">
        <v>0</v>
      </c>
    </row>
    <row r="2230" spans="16:17" x14ac:dyDescent="0.25">
      <c r="P2230" s="9">
        <f t="shared" si="38"/>
        <v>2226</v>
      </c>
      <c r="Q2230" s="28">
        <v>0</v>
      </c>
    </row>
    <row r="2231" spans="16:17" x14ac:dyDescent="0.25">
      <c r="P2231" s="9">
        <f t="shared" si="38"/>
        <v>2227</v>
      </c>
      <c r="Q2231" s="28">
        <v>0</v>
      </c>
    </row>
    <row r="2232" spans="16:17" x14ac:dyDescent="0.25">
      <c r="P2232" s="9">
        <f t="shared" si="38"/>
        <v>2228</v>
      </c>
      <c r="Q2232" s="28">
        <v>1.9139629173095667</v>
      </c>
    </row>
    <row r="2233" spans="16:17" x14ac:dyDescent="0.25">
      <c r="P2233" s="9">
        <f t="shared" si="38"/>
        <v>2229</v>
      </c>
      <c r="Q2233" s="28">
        <v>0</v>
      </c>
    </row>
    <row r="2234" spans="16:17" x14ac:dyDescent="0.25">
      <c r="P2234" s="9">
        <f t="shared" si="38"/>
        <v>2230</v>
      </c>
      <c r="Q2234" s="28">
        <v>3.7043995955537263</v>
      </c>
    </row>
    <row r="2235" spans="16:17" x14ac:dyDescent="0.25">
      <c r="P2235" s="9">
        <f t="shared" si="38"/>
        <v>2231</v>
      </c>
      <c r="Q2235" s="28">
        <v>1.9058727108894877</v>
      </c>
    </row>
    <row r="2236" spans="16:17" x14ac:dyDescent="0.25">
      <c r="P2236" s="9">
        <f t="shared" si="38"/>
        <v>2232</v>
      </c>
      <c r="Q2236" s="28">
        <v>26.281946965522213</v>
      </c>
    </row>
    <row r="2237" spans="16:17" x14ac:dyDescent="0.25">
      <c r="P2237" s="9">
        <f t="shared" si="38"/>
        <v>2233</v>
      </c>
      <c r="Q2237" s="28">
        <v>14.521538889187974</v>
      </c>
    </row>
    <row r="2238" spans="16:17" x14ac:dyDescent="0.25">
      <c r="P2238" s="9">
        <f t="shared" si="38"/>
        <v>2234</v>
      </c>
      <c r="Q2238" s="28">
        <v>7.1406919465428542</v>
      </c>
    </row>
    <row r="2239" spans="16:17" x14ac:dyDescent="0.25">
      <c r="P2239" s="9">
        <f t="shared" si="38"/>
        <v>2235</v>
      </c>
      <c r="Q2239" s="28">
        <v>0</v>
      </c>
    </row>
    <row r="2240" spans="16:17" x14ac:dyDescent="0.25">
      <c r="P2240" s="9">
        <f t="shared" si="38"/>
        <v>2236</v>
      </c>
      <c r="Q2240" s="28">
        <v>0</v>
      </c>
    </row>
    <row r="2241" spans="16:17" x14ac:dyDescent="0.25">
      <c r="P2241" s="9">
        <f t="shared" si="38"/>
        <v>2237</v>
      </c>
      <c r="Q2241" s="28">
        <v>12.498849495520682</v>
      </c>
    </row>
    <row r="2242" spans="16:17" x14ac:dyDescent="0.25">
      <c r="P2242" s="9">
        <f t="shared" si="38"/>
        <v>2238</v>
      </c>
      <c r="Q2242" s="28">
        <v>6.299838055125826</v>
      </c>
    </row>
    <row r="2243" spans="16:17" x14ac:dyDescent="0.25">
      <c r="P2243" s="9">
        <f t="shared" si="38"/>
        <v>2239</v>
      </c>
      <c r="Q2243" s="28">
        <v>0</v>
      </c>
    </row>
    <row r="2244" spans="16:17" x14ac:dyDescent="0.25">
      <c r="P2244" s="9">
        <f t="shared" si="38"/>
        <v>2240</v>
      </c>
      <c r="Q2244" s="28">
        <v>0</v>
      </c>
    </row>
    <row r="2245" spans="16:17" x14ac:dyDescent="0.25">
      <c r="P2245" s="9">
        <f t="shared" si="38"/>
        <v>2241</v>
      </c>
      <c r="Q2245" s="28">
        <v>0</v>
      </c>
    </row>
    <row r="2246" spans="16:17" x14ac:dyDescent="0.25">
      <c r="P2246" s="9">
        <f t="shared" si="38"/>
        <v>2242</v>
      </c>
      <c r="Q2246" s="28">
        <v>32.668003125850973</v>
      </c>
    </row>
    <row r="2247" spans="16:17" x14ac:dyDescent="0.25">
      <c r="P2247" s="9">
        <f t="shared" ref="P2247:P2310" si="39">P2246+1</f>
        <v>2243</v>
      </c>
      <c r="Q2247" s="28">
        <v>0</v>
      </c>
    </row>
    <row r="2248" spans="16:17" x14ac:dyDescent="0.25">
      <c r="P2248" s="9">
        <f t="shared" si="39"/>
        <v>2244</v>
      </c>
      <c r="Q2248" s="28">
        <v>1.2805368944506892</v>
      </c>
    </row>
    <row r="2249" spans="16:17" x14ac:dyDescent="0.25">
      <c r="P2249" s="9">
        <f t="shared" si="39"/>
        <v>2245</v>
      </c>
      <c r="Q2249" s="28">
        <v>0.45032612144243733</v>
      </c>
    </row>
    <row r="2250" spans="16:17" x14ac:dyDescent="0.25">
      <c r="P2250" s="9">
        <f t="shared" si="39"/>
        <v>2246</v>
      </c>
      <c r="Q2250" s="28">
        <v>0</v>
      </c>
    </row>
    <row r="2251" spans="16:17" x14ac:dyDescent="0.25">
      <c r="P2251" s="9">
        <f t="shared" si="39"/>
        <v>2247</v>
      </c>
      <c r="Q2251" s="28">
        <v>2.9388680872901043</v>
      </c>
    </row>
    <row r="2252" spans="16:17" x14ac:dyDescent="0.25">
      <c r="P2252" s="9">
        <f t="shared" si="39"/>
        <v>2248</v>
      </c>
      <c r="Q2252" s="28">
        <v>2.0591730587265564</v>
      </c>
    </row>
    <row r="2253" spans="16:17" x14ac:dyDescent="0.25">
      <c r="P2253" s="9">
        <f t="shared" si="39"/>
        <v>2249</v>
      </c>
      <c r="Q2253" s="28">
        <v>10.611900990342995</v>
      </c>
    </row>
    <row r="2254" spans="16:17" x14ac:dyDescent="0.25">
      <c r="P2254" s="9">
        <f t="shared" si="39"/>
        <v>2250</v>
      </c>
      <c r="Q2254" s="28">
        <v>5.0883168792528544</v>
      </c>
    </row>
    <row r="2255" spans="16:17" x14ac:dyDescent="0.25">
      <c r="P2255" s="9">
        <f t="shared" si="39"/>
        <v>2251</v>
      </c>
      <c r="Q2255" s="28">
        <v>1.3736875528408437</v>
      </c>
    </row>
    <row r="2256" spans="16:17" x14ac:dyDescent="0.25">
      <c r="P2256" s="9">
        <f t="shared" si="39"/>
        <v>2252</v>
      </c>
      <c r="Q2256" s="28">
        <v>0</v>
      </c>
    </row>
    <row r="2257" spans="16:17" x14ac:dyDescent="0.25">
      <c r="P2257" s="9">
        <f t="shared" si="39"/>
        <v>2253</v>
      </c>
      <c r="Q2257" s="28">
        <v>0</v>
      </c>
    </row>
    <row r="2258" spans="16:17" x14ac:dyDescent="0.25">
      <c r="P2258" s="9">
        <f t="shared" si="39"/>
        <v>2254</v>
      </c>
      <c r="Q2258" s="28">
        <v>4.8686111109985371</v>
      </c>
    </row>
    <row r="2259" spans="16:17" x14ac:dyDescent="0.25">
      <c r="P2259" s="9">
        <f t="shared" si="39"/>
        <v>2255</v>
      </c>
      <c r="Q2259" s="28">
        <v>0</v>
      </c>
    </row>
    <row r="2260" spans="16:17" x14ac:dyDescent="0.25">
      <c r="P2260" s="9">
        <f t="shared" si="39"/>
        <v>2256</v>
      </c>
      <c r="Q2260" s="28">
        <v>0</v>
      </c>
    </row>
    <row r="2261" spans="16:17" x14ac:dyDescent="0.25">
      <c r="P2261" s="9">
        <f t="shared" si="39"/>
        <v>2257</v>
      </c>
      <c r="Q2261" s="28">
        <v>0</v>
      </c>
    </row>
    <row r="2262" spans="16:17" x14ac:dyDescent="0.25">
      <c r="P2262" s="9">
        <f t="shared" si="39"/>
        <v>2258</v>
      </c>
      <c r="Q2262" s="28">
        <v>17.78344138956971</v>
      </c>
    </row>
    <row r="2263" spans="16:17" x14ac:dyDescent="0.25">
      <c r="P2263" s="9">
        <f t="shared" si="39"/>
        <v>2259</v>
      </c>
      <c r="Q2263" s="28">
        <v>12.705763632507642</v>
      </c>
    </row>
    <row r="2264" spans="16:17" x14ac:dyDescent="0.25">
      <c r="P2264" s="9">
        <f t="shared" si="39"/>
        <v>2260</v>
      </c>
      <c r="Q2264" s="28">
        <v>0</v>
      </c>
    </row>
    <row r="2265" spans="16:17" x14ac:dyDescent="0.25">
      <c r="P2265" s="9">
        <f t="shared" si="39"/>
        <v>2261</v>
      </c>
      <c r="Q2265" s="28">
        <v>16.342675836674697</v>
      </c>
    </row>
    <row r="2266" spans="16:17" x14ac:dyDescent="0.25">
      <c r="P2266" s="9">
        <f t="shared" si="39"/>
        <v>2262</v>
      </c>
      <c r="Q2266" s="28">
        <v>0</v>
      </c>
    </row>
    <row r="2267" spans="16:17" x14ac:dyDescent="0.25">
      <c r="P2267" s="9">
        <f t="shared" si="39"/>
        <v>2263</v>
      </c>
      <c r="Q2267" s="28">
        <v>12.60031709667523</v>
      </c>
    </row>
    <row r="2268" spans="16:17" x14ac:dyDescent="0.25">
      <c r="P2268" s="9">
        <f t="shared" si="39"/>
        <v>2264</v>
      </c>
      <c r="Q2268" s="28">
        <v>0</v>
      </c>
    </row>
    <row r="2269" spans="16:17" x14ac:dyDescent="0.25">
      <c r="P2269" s="9">
        <f t="shared" si="39"/>
        <v>2265</v>
      </c>
      <c r="Q2269" s="28">
        <v>0</v>
      </c>
    </row>
    <row r="2270" spans="16:17" x14ac:dyDescent="0.25">
      <c r="P2270" s="9">
        <f t="shared" si="39"/>
        <v>2266</v>
      </c>
      <c r="Q2270" s="28">
        <v>2.0890256744634574</v>
      </c>
    </row>
    <row r="2271" spans="16:17" x14ac:dyDescent="0.25">
      <c r="P2271" s="9">
        <f t="shared" si="39"/>
        <v>2267</v>
      </c>
      <c r="Q2271" s="28">
        <v>16.196924941188289</v>
      </c>
    </row>
    <row r="2272" spans="16:17" x14ac:dyDescent="0.25">
      <c r="P2272" s="9">
        <f t="shared" si="39"/>
        <v>2268</v>
      </c>
      <c r="Q2272" s="28">
        <v>5.0971930518454647</v>
      </c>
    </row>
    <row r="2273" spans="16:17" x14ac:dyDescent="0.25">
      <c r="P2273" s="9">
        <f t="shared" si="39"/>
        <v>2269</v>
      </c>
      <c r="Q2273" s="28">
        <v>0</v>
      </c>
    </row>
    <row r="2274" spans="16:17" x14ac:dyDescent="0.25">
      <c r="P2274" s="9">
        <f t="shared" si="39"/>
        <v>2270</v>
      </c>
      <c r="Q2274" s="28">
        <v>0</v>
      </c>
    </row>
    <row r="2275" spans="16:17" x14ac:dyDescent="0.25">
      <c r="P2275" s="9">
        <f t="shared" si="39"/>
        <v>2271</v>
      </c>
      <c r="Q2275" s="28">
        <v>0</v>
      </c>
    </row>
    <row r="2276" spans="16:17" x14ac:dyDescent="0.25">
      <c r="P2276" s="9">
        <f t="shared" si="39"/>
        <v>2272</v>
      </c>
      <c r="Q2276" s="28">
        <v>0</v>
      </c>
    </row>
    <row r="2277" spans="16:17" x14ac:dyDescent="0.25">
      <c r="P2277" s="9">
        <f t="shared" si="39"/>
        <v>2273</v>
      </c>
      <c r="Q2277" s="28">
        <v>0</v>
      </c>
    </row>
    <row r="2278" spans="16:17" x14ac:dyDescent="0.25">
      <c r="P2278" s="9">
        <f t="shared" si="39"/>
        <v>2274</v>
      </c>
      <c r="Q2278" s="28">
        <v>0.55287940824925652</v>
      </c>
    </row>
    <row r="2279" spans="16:17" x14ac:dyDescent="0.25">
      <c r="P2279" s="9">
        <f t="shared" si="39"/>
        <v>2275</v>
      </c>
      <c r="Q2279" s="28">
        <v>0</v>
      </c>
    </row>
    <row r="2280" spans="16:17" x14ac:dyDescent="0.25">
      <c r="P2280" s="9">
        <f t="shared" si="39"/>
        <v>2276</v>
      </c>
      <c r="Q2280" s="28">
        <v>23.478063317762622</v>
      </c>
    </row>
    <row r="2281" spans="16:17" x14ac:dyDescent="0.25">
      <c r="P2281" s="9">
        <f t="shared" si="39"/>
        <v>2277</v>
      </c>
      <c r="Q2281" s="28">
        <v>0</v>
      </c>
    </row>
    <row r="2282" spans="16:17" x14ac:dyDescent="0.25">
      <c r="P2282" s="9">
        <f t="shared" si="39"/>
        <v>2278</v>
      </c>
      <c r="Q2282" s="28">
        <v>56.130743266979415</v>
      </c>
    </row>
    <row r="2283" spans="16:17" x14ac:dyDescent="0.25">
      <c r="P2283" s="9">
        <f t="shared" si="39"/>
        <v>2279</v>
      </c>
      <c r="Q2283" s="28">
        <v>0</v>
      </c>
    </row>
    <row r="2284" spans="16:17" x14ac:dyDescent="0.25">
      <c r="P2284" s="9">
        <f t="shared" si="39"/>
        <v>2280</v>
      </c>
      <c r="Q2284" s="28">
        <v>0</v>
      </c>
    </row>
    <row r="2285" spans="16:17" x14ac:dyDescent="0.25">
      <c r="P2285" s="9">
        <f t="shared" si="39"/>
        <v>2281</v>
      </c>
      <c r="Q2285" s="28">
        <v>14.329504061992351</v>
      </c>
    </row>
    <row r="2286" spans="16:17" x14ac:dyDescent="0.25">
      <c r="P2286" s="9">
        <f t="shared" si="39"/>
        <v>2282</v>
      </c>
      <c r="Q2286" s="28">
        <v>0</v>
      </c>
    </row>
    <row r="2287" spans="16:17" x14ac:dyDescent="0.25">
      <c r="P2287" s="9">
        <f t="shared" si="39"/>
        <v>2283</v>
      </c>
      <c r="Q2287" s="28">
        <v>9.6303675435983056</v>
      </c>
    </row>
    <row r="2288" spans="16:17" x14ac:dyDescent="0.25">
      <c r="P2288" s="9">
        <f t="shared" si="39"/>
        <v>2284</v>
      </c>
      <c r="Q2288" s="28">
        <v>3.2418549153373215</v>
      </c>
    </row>
    <row r="2289" spans="16:17" x14ac:dyDescent="0.25">
      <c r="P2289" s="9">
        <f t="shared" si="39"/>
        <v>2285</v>
      </c>
      <c r="Q2289" s="28">
        <v>45.730133804272043</v>
      </c>
    </row>
    <row r="2290" spans="16:17" x14ac:dyDescent="0.25">
      <c r="P2290" s="9">
        <f t="shared" si="39"/>
        <v>2286</v>
      </c>
      <c r="Q2290" s="28">
        <v>11.664391113100013</v>
      </c>
    </row>
    <row r="2291" spans="16:17" x14ac:dyDescent="0.25">
      <c r="P2291" s="9">
        <f t="shared" si="39"/>
        <v>2287</v>
      </c>
      <c r="Q2291" s="28">
        <v>8.5135059404064304</v>
      </c>
    </row>
    <row r="2292" spans="16:17" x14ac:dyDescent="0.25">
      <c r="P2292" s="9">
        <f t="shared" si="39"/>
        <v>2288</v>
      </c>
      <c r="Q2292" s="28">
        <v>2.3719338142298572</v>
      </c>
    </row>
    <row r="2293" spans="16:17" x14ac:dyDescent="0.25">
      <c r="P2293" s="9">
        <f t="shared" si="39"/>
        <v>2289</v>
      </c>
      <c r="Q2293" s="28">
        <v>0</v>
      </c>
    </row>
    <row r="2294" spans="16:17" x14ac:dyDescent="0.25">
      <c r="P2294" s="9">
        <f t="shared" si="39"/>
        <v>2290</v>
      </c>
      <c r="Q2294" s="28">
        <v>0</v>
      </c>
    </row>
    <row r="2295" spans="16:17" x14ac:dyDescent="0.25">
      <c r="P2295" s="9">
        <f t="shared" si="39"/>
        <v>2291</v>
      </c>
      <c r="Q2295" s="28">
        <v>2.5526900086466568</v>
      </c>
    </row>
    <row r="2296" spans="16:17" x14ac:dyDescent="0.25">
      <c r="P2296" s="9">
        <f t="shared" si="39"/>
        <v>2292</v>
      </c>
      <c r="Q2296" s="28">
        <v>0.43915173417827236</v>
      </c>
    </row>
    <row r="2297" spans="16:17" x14ac:dyDescent="0.25">
      <c r="P2297" s="9">
        <f t="shared" si="39"/>
        <v>2293</v>
      </c>
      <c r="Q2297" s="28">
        <v>0</v>
      </c>
    </row>
    <row r="2298" spans="16:17" x14ac:dyDescent="0.25">
      <c r="P2298" s="9">
        <f t="shared" si="39"/>
        <v>2294</v>
      </c>
      <c r="Q2298" s="28">
        <v>0</v>
      </c>
    </row>
    <row r="2299" spans="16:17" x14ac:dyDescent="0.25">
      <c r="P2299" s="9">
        <f t="shared" si="39"/>
        <v>2295</v>
      </c>
      <c r="Q2299" s="28">
        <v>0.49479217306976031</v>
      </c>
    </row>
    <row r="2300" spans="16:17" x14ac:dyDescent="0.25">
      <c r="P2300" s="9">
        <f t="shared" si="39"/>
        <v>2296</v>
      </c>
      <c r="Q2300" s="28">
        <v>23.21894224260112</v>
      </c>
    </row>
    <row r="2301" spans="16:17" x14ac:dyDescent="0.25">
      <c r="P2301" s="9">
        <f t="shared" si="39"/>
        <v>2297</v>
      </c>
      <c r="Q2301" s="28">
        <v>0</v>
      </c>
    </row>
    <row r="2302" spans="16:17" x14ac:dyDescent="0.25">
      <c r="P2302" s="9">
        <f t="shared" si="39"/>
        <v>2298</v>
      </c>
      <c r="Q2302" s="28">
        <v>0</v>
      </c>
    </row>
    <row r="2303" spans="16:17" x14ac:dyDescent="0.25">
      <c r="P2303" s="9">
        <f t="shared" si="39"/>
        <v>2299</v>
      </c>
      <c r="Q2303" s="28">
        <v>0</v>
      </c>
    </row>
    <row r="2304" spans="16:17" x14ac:dyDescent="0.25">
      <c r="P2304" s="9">
        <f t="shared" si="39"/>
        <v>2300</v>
      </c>
      <c r="Q2304" s="28">
        <v>0</v>
      </c>
    </row>
    <row r="2305" spans="16:17" x14ac:dyDescent="0.25">
      <c r="P2305" s="9">
        <f t="shared" si="39"/>
        <v>2301</v>
      </c>
      <c r="Q2305" s="28">
        <v>0</v>
      </c>
    </row>
    <row r="2306" spans="16:17" x14ac:dyDescent="0.25">
      <c r="P2306" s="9">
        <f t="shared" si="39"/>
        <v>2302</v>
      </c>
      <c r="Q2306" s="28">
        <v>0</v>
      </c>
    </row>
    <row r="2307" spans="16:17" x14ac:dyDescent="0.25">
      <c r="P2307" s="9">
        <f t="shared" si="39"/>
        <v>2303</v>
      </c>
      <c r="Q2307" s="28">
        <v>0</v>
      </c>
    </row>
    <row r="2308" spans="16:17" x14ac:dyDescent="0.25">
      <c r="P2308" s="9">
        <f t="shared" si="39"/>
        <v>2304</v>
      </c>
      <c r="Q2308" s="28">
        <v>0</v>
      </c>
    </row>
    <row r="2309" spans="16:17" x14ac:dyDescent="0.25">
      <c r="P2309" s="9">
        <f t="shared" si="39"/>
        <v>2305</v>
      </c>
      <c r="Q2309" s="28">
        <v>4.0834250144973572</v>
      </c>
    </row>
    <row r="2310" spans="16:17" x14ac:dyDescent="0.25">
      <c r="P2310" s="9">
        <f t="shared" si="39"/>
        <v>2306</v>
      </c>
      <c r="Q2310" s="28">
        <v>0</v>
      </c>
    </row>
    <row r="2311" spans="16:17" x14ac:dyDescent="0.25">
      <c r="P2311" s="9">
        <f t="shared" ref="P2311:P2374" si="40">P2310+1</f>
        <v>2307</v>
      </c>
      <c r="Q2311" s="28">
        <v>0</v>
      </c>
    </row>
    <row r="2312" spans="16:17" x14ac:dyDescent="0.25">
      <c r="P2312" s="9">
        <f t="shared" si="40"/>
        <v>2308</v>
      </c>
      <c r="Q2312" s="28">
        <v>0</v>
      </c>
    </row>
    <row r="2313" spans="16:17" x14ac:dyDescent="0.25">
      <c r="P2313" s="9">
        <f t="shared" si="40"/>
        <v>2309</v>
      </c>
      <c r="Q2313" s="28">
        <v>0</v>
      </c>
    </row>
    <row r="2314" spans="16:17" x14ac:dyDescent="0.25">
      <c r="P2314" s="9">
        <f t="shared" si="40"/>
        <v>2310</v>
      </c>
      <c r="Q2314" s="28">
        <v>0</v>
      </c>
    </row>
    <row r="2315" spans="16:17" x14ac:dyDescent="0.25">
      <c r="P2315" s="9">
        <f t="shared" si="40"/>
        <v>2311</v>
      </c>
      <c r="Q2315" s="28">
        <v>0</v>
      </c>
    </row>
    <row r="2316" spans="16:17" x14ac:dyDescent="0.25">
      <c r="P2316" s="9">
        <f t="shared" si="40"/>
        <v>2312</v>
      </c>
      <c r="Q2316" s="28">
        <v>12.418488690859455</v>
      </c>
    </row>
    <row r="2317" spans="16:17" x14ac:dyDescent="0.25">
      <c r="P2317" s="9">
        <f t="shared" si="40"/>
        <v>2313</v>
      </c>
      <c r="Q2317" s="28">
        <v>9.3063573462675269</v>
      </c>
    </row>
    <row r="2318" spans="16:17" x14ac:dyDescent="0.25">
      <c r="P2318" s="9">
        <f t="shared" si="40"/>
        <v>2314</v>
      </c>
      <c r="Q2318" s="28">
        <v>5.0833122014451533</v>
      </c>
    </row>
    <row r="2319" spans="16:17" x14ac:dyDescent="0.25">
      <c r="P2319" s="9">
        <f t="shared" si="40"/>
        <v>2315</v>
      </c>
      <c r="Q2319" s="28">
        <v>2.5325311062489315</v>
      </c>
    </row>
    <row r="2320" spans="16:17" x14ac:dyDescent="0.25">
      <c r="P2320" s="9">
        <f t="shared" si="40"/>
        <v>2316</v>
      </c>
      <c r="Q2320" s="28">
        <v>40.207658124760364</v>
      </c>
    </row>
    <row r="2321" spans="16:17" x14ac:dyDescent="0.25">
      <c r="P2321" s="9">
        <f t="shared" si="40"/>
        <v>2317</v>
      </c>
      <c r="Q2321" s="28">
        <v>11.439942002470932</v>
      </c>
    </row>
    <row r="2322" spans="16:17" x14ac:dyDescent="0.25">
      <c r="P2322" s="9">
        <f t="shared" si="40"/>
        <v>2318</v>
      </c>
      <c r="Q2322" s="28">
        <v>0</v>
      </c>
    </row>
    <row r="2323" spans="16:17" x14ac:dyDescent="0.25">
      <c r="P2323" s="9">
        <f t="shared" si="40"/>
        <v>2319</v>
      </c>
      <c r="Q2323" s="28">
        <v>0</v>
      </c>
    </row>
    <row r="2324" spans="16:17" x14ac:dyDescent="0.25">
      <c r="P2324" s="9">
        <f t="shared" si="40"/>
        <v>2320</v>
      </c>
      <c r="Q2324" s="28">
        <v>37.315970320542498</v>
      </c>
    </row>
    <row r="2325" spans="16:17" x14ac:dyDescent="0.25">
      <c r="P2325" s="9">
        <f t="shared" si="40"/>
        <v>2321</v>
      </c>
      <c r="Q2325" s="28">
        <v>0</v>
      </c>
    </row>
    <row r="2326" spans="16:17" x14ac:dyDescent="0.25">
      <c r="P2326" s="9">
        <f t="shared" si="40"/>
        <v>2322</v>
      </c>
      <c r="Q2326" s="28">
        <v>13.338991068754018</v>
      </c>
    </row>
    <row r="2327" spans="16:17" x14ac:dyDescent="0.25">
      <c r="P2327" s="9">
        <f t="shared" si="40"/>
        <v>2323</v>
      </c>
      <c r="Q2327" s="28">
        <v>27.257520775310976</v>
      </c>
    </row>
    <row r="2328" spans="16:17" x14ac:dyDescent="0.25">
      <c r="P2328" s="9">
        <f t="shared" si="40"/>
        <v>2324</v>
      </c>
      <c r="Q2328" s="28">
        <v>9.7585346518666025</v>
      </c>
    </row>
    <row r="2329" spans="16:17" x14ac:dyDescent="0.25">
      <c r="P2329" s="9">
        <f t="shared" si="40"/>
        <v>2325</v>
      </c>
      <c r="Q2329" s="28">
        <v>4.0772751235937736</v>
      </c>
    </row>
    <row r="2330" spans="16:17" x14ac:dyDescent="0.25">
      <c r="P2330" s="9">
        <f t="shared" si="40"/>
        <v>2326</v>
      </c>
      <c r="Q2330" s="28">
        <v>0</v>
      </c>
    </row>
    <row r="2331" spans="16:17" x14ac:dyDescent="0.25">
      <c r="P2331" s="9">
        <f t="shared" si="40"/>
        <v>2327</v>
      </c>
      <c r="Q2331" s="28">
        <v>4.5824357773524893</v>
      </c>
    </row>
    <row r="2332" spans="16:17" x14ac:dyDescent="0.25">
      <c r="P2332" s="9">
        <f t="shared" si="40"/>
        <v>2328</v>
      </c>
      <c r="Q2332" s="28">
        <v>0</v>
      </c>
    </row>
    <row r="2333" spans="16:17" x14ac:dyDescent="0.25">
      <c r="P2333" s="9">
        <f t="shared" si="40"/>
        <v>2329</v>
      </c>
      <c r="Q2333" s="28">
        <v>1.610987180637518</v>
      </c>
    </row>
    <row r="2334" spans="16:17" x14ac:dyDescent="0.25">
      <c r="P2334" s="9">
        <f t="shared" si="40"/>
        <v>2330</v>
      </c>
      <c r="Q2334" s="28">
        <v>26.298502131467188</v>
      </c>
    </row>
    <row r="2335" spans="16:17" x14ac:dyDescent="0.25">
      <c r="P2335" s="9">
        <f t="shared" si="40"/>
        <v>2331</v>
      </c>
      <c r="Q2335" s="28">
        <v>1.4770312432132469</v>
      </c>
    </row>
    <row r="2336" spans="16:17" x14ac:dyDescent="0.25">
      <c r="P2336" s="9">
        <f t="shared" si="40"/>
        <v>2332</v>
      </c>
      <c r="Q2336" s="28">
        <v>2.1338690900318875</v>
      </c>
    </row>
    <row r="2337" spans="16:17" x14ac:dyDescent="0.25">
      <c r="P2337" s="9">
        <f t="shared" si="40"/>
        <v>2333</v>
      </c>
      <c r="Q2337" s="28">
        <v>0.82810682811461822</v>
      </c>
    </row>
    <row r="2338" spans="16:17" x14ac:dyDescent="0.25">
      <c r="P2338" s="9">
        <f t="shared" si="40"/>
        <v>2334</v>
      </c>
      <c r="Q2338" s="28">
        <v>14.934509261668694</v>
      </c>
    </row>
    <row r="2339" spans="16:17" x14ac:dyDescent="0.25">
      <c r="P2339" s="9">
        <f t="shared" si="40"/>
        <v>2335</v>
      </c>
      <c r="Q2339" s="28">
        <v>2.5737176160470452</v>
      </c>
    </row>
    <row r="2340" spans="16:17" x14ac:dyDescent="0.25">
      <c r="P2340" s="9">
        <f t="shared" si="40"/>
        <v>2336</v>
      </c>
      <c r="Q2340" s="28">
        <v>0</v>
      </c>
    </row>
    <row r="2341" spans="16:17" x14ac:dyDescent="0.25">
      <c r="P2341" s="9">
        <f t="shared" si="40"/>
        <v>2337</v>
      </c>
      <c r="Q2341" s="28">
        <v>0</v>
      </c>
    </row>
    <row r="2342" spans="16:17" x14ac:dyDescent="0.25">
      <c r="P2342" s="9">
        <f t="shared" si="40"/>
        <v>2338</v>
      </c>
      <c r="Q2342" s="28">
        <v>15.021861811967444</v>
      </c>
    </row>
    <row r="2343" spans="16:17" x14ac:dyDescent="0.25">
      <c r="P2343" s="9">
        <f t="shared" si="40"/>
        <v>2339</v>
      </c>
      <c r="Q2343" s="28">
        <v>0</v>
      </c>
    </row>
    <row r="2344" spans="16:17" x14ac:dyDescent="0.25">
      <c r="P2344" s="9">
        <f t="shared" si="40"/>
        <v>2340</v>
      </c>
      <c r="Q2344" s="28">
        <v>0</v>
      </c>
    </row>
    <row r="2345" spans="16:17" x14ac:dyDescent="0.25">
      <c r="P2345" s="9">
        <f t="shared" si="40"/>
        <v>2341</v>
      </c>
      <c r="Q2345" s="28">
        <v>24.772076157983733</v>
      </c>
    </row>
    <row r="2346" spans="16:17" x14ac:dyDescent="0.25">
      <c r="P2346" s="9">
        <f t="shared" si="40"/>
        <v>2342</v>
      </c>
      <c r="Q2346" s="28">
        <v>6.821539162954652</v>
      </c>
    </row>
    <row r="2347" spans="16:17" x14ac:dyDescent="0.25">
      <c r="P2347" s="9">
        <f t="shared" si="40"/>
        <v>2343</v>
      </c>
      <c r="Q2347" s="28">
        <v>5.2766686379697694</v>
      </c>
    </row>
    <row r="2348" spans="16:17" x14ac:dyDescent="0.25">
      <c r="P2348" s="9">
        <f t="shared" si="40"/>
        <v>2344</v>
      </c>
      <c r="Q2348" s="28">
        <v>23.822080040911398</v>
      </c>
    </row>
    <row r="2349" spans="16:17" x14ac:dyDescent="0.25">
      <c r="P2349" s="9">
        <f t="shared" si="40"/>
        <v>2345</v>
      </c>
      <c r="Q2349" s="28">
        <v>0</v>
      </c>
    </row>
    <row r="2350" spans="16:17" x14ac:dyDescent="0.25">
      <c r="P2350" s="9">
        <f t="shared" si="40"/>
        <v>2346</v>
      </c>
      <c r="Q2350" s="28">
        <v>8.1926236709516065</v>
      </c>
    </row>
    <row r="2351" spans="16:17" x14ac:dyDescent="0.25">
      <c r="P2351" s="9">
        <f t="shared" si="40"/>
        <v>2347</v>
      </c>
      <c r="Q2351" s="28">
        <v>14.825022805545537</v>
      </c>
    </row>
    <row r="2352" spans="16:17" x14ac:dyDescent="0.25">
      <c r="P2352" s="9">
        <f t="shared" si="40"/>
        <v>2348</v>
      </c>
      <c r="Q2352" s="28">
        <v>0</v>
      </c>
    </row>
    <row r="2353" spans="16:17" x14ac:dyDescent="0.25">
      <c r="P2353" s="9">
        <f t="shared" si="40"/>
        <v>2349</v>
      </c>
      <c r="Q2353" s="28">
        <v>3.1812226609156333</v>
      </c>
    </row>
    <row r="2354" spans="16:17" x14ac:dyDescent="0.25">
      <c r="P2354" s="9">
        <f t="shared" si="40"/>
        <v>2350</v>
      </c>
      <c r="Q2354" s="28">
        <v>0</v>
      </c>
    </row>
    <row r="2355" spans="16:17" x14ac:dyDescent="0.25">
      <c r="P2355" s="9">
        <f t="shared" si="40"/>
        <v>2351</v>
      </c>
      <c r="Q2355" s="28">
        <v>23.279593294940007</v>
      </c>
    </row>
    <row r="2356" spans="16:17" x14ac:dyDescent="0.25">
      <c r="P2356" s="9">
        <f t="shared" si="40"/>
        <v>2352</v>
      </c>
      <c r="Q2356" s="28">
        <v>4.3055215761956109</v>
      </c>
    </row>
    <row r="2357" spans="16:17" x14ac:dyDescent="0.25">
      <c r="P2357" s="9">
        <f t="shared" si="40"/>
        <v>2353</v>
      </c>
      <c r="Q2357" s="28">
        <v>10.853189922751602</v>
      </c>
    </row>
    <row r="2358" spans="16:17" x14ac:dyDescent="0.25">
      <c r="P2358" s="9">
        <f t="shared" si="40"/>
        <v>2354</v>
      </c>
      <c r="Q2358" s="28">
        <v>0</v>
      </c>
    </row>
    <row r="2359" spans="16:17" x14ac:dyDescent="0.25">
      <c r="P2359" s="9">
        <f t="shared" si="40"/>
        <v>2355</v>
      </c>
      <c r="Q2359" s="28">
        <v>0.17001236490121802</v>
      </c>
    </row>
    <row r="2360" spans="16:17" x14ac:dyDescent="0.25">
      <c r="P2360" s="9">
        <f t="shared" si="40"/>
        <v>2356</v>
      </c>
      <c r="Q2360" s="28">
        <v>0</v>
      </c>
    </row>
    <row r="2361" spans="16:17" x14ac:dyDescent="0.25">
      <c r="P2361" s="9">
        <f t="shared" si="40"/>
        <v>2357</v>
      </c>
      <c r="Q2361" s="28">
        <v>21.299795564608726</v>
      </c>
    </row>
    <row r="2362" spans="16:17" x14ac:dyDescent="0.25">
      <c r="P2362" s="9">
        <f t="shared" si="40"/>
        <v>2358</v>
      </c>
      <c r="Q2362" s="28">
        <v>0</v>
      </c>
    </row>
    <row r="2363" spans="16:17" x14ac:dyDescent="0.25">
      <c r="P2363" s="9">
        <f t="shared" si="40"/>
        <v>2359</v>
      </c>
      <c r="Q2363" s="28">
        <v>16.470877767907641</v>
      </c>
    </row>
    <row r="2364" spans="16:17" x14ac:dyDescent="0.25">
      <c r="P2364" s="9">
        <f t="shared" si="40"/>
        <v>2360</v>
      </c>
      <c r="Q2364" s="28">
        <v>0.21730887501207644</v>
      </c>
    </row>
    <row r="2365" spans="16:17" x14ac:dyDescent="0.25">
      <c r="P2365" s="9">
        <f t="shared" si="40"/>
        <v>2361</v>
      </c>
      <c r="Q2365" s="28">
        <v>0</v>
      </c>
    </row>
    <row r="2366" spans="16:17" x14ac:dyDescent="0.25">
      <c r="P2366" s="9">
        <f t="shared" si="40"/>
        <v>2362</v>
      </c>
      <c r="Q2366" s="28">
        <v>0</v>
      </c>
    </row>
    <row r="2367" spans="16:17" x14ac:dyDescent="0.25">
      <c r="P2367" s="9">
        <f t="shared" si="40"/>
        <v>2363</v>
      </c>
      <c r="Q2367" s="28">
        <v>0</v>
      </c>
    </row>
    <row r="2368" spans="16:17" x14ac:dyDescent="0.25">
      <c r="P2368" s="9">
        <f t="shared" si="40"/>
        <v>2364</v>
      </c>
      <c r="Q2368" s="28">
        <v>0</v>
      </c>
    </row>
    <row r="2369" spans="16:17" x14ac:dyDescent="0.25">
      <c r="P2369" s="9">
        <f t="shared" si="40"/>
        <v>2365</v>
      </c>
      <c r="Q2369" s="28">
        <v>11.901645431518292</v>
      </c>
    </row>
    <row r="2370" spans="16:17" x14ac:dyDescent="0.25">
      <c r="P2370" s="9">
        <f t="shared" si="40"/>
        <v>2366</v>
      </c>
      <c r="Q2370" s="28">
        <v>0</v>
      </c>
    </row>
    <row r="2371" spans="16:17" x14ac:dyDescent="0.25">
      <c r="P2371" s="9">
        <f t="shared" si="40"/>
        <v>2367</v>
      </c>
      <c r="Q2371" s="28">
        <v>12.635494404573034</v>
      </c>
    </row>
    <row r="2372" spans="16:17" x14ac:dyDescent="0.25">
      <c r="P2372" s="9">
        <f t="shared" si="40"/>
        <v>2368</v>
      </c>
      <c r="Q2372" s="28">
        <v>0</v>
      </c>
    </row>
    <row r="2373" spans="16:17" x14ac:dyDescent="0.25">
      <c r="P2373" s="9">
        <f t="shared" si="40"/>
        <v>2369</v>
      </c>
      <c r="Q2373" s="28">
        <v>0</v>
      </c>
    </row>
    <row r="2374" spans="16:17" x14ac:dyDescent="0.25">
      <c r="P2374" s="9">
        <f t="shared" si="40"/>
        <v>2370</v>
      </c>
      <c r="Q2374" s="28">
        <v>26.179277676291164</v>
      </c>
    </row>
    <row r="2375" spans="16:17" x14ac:dyDescent="0.25">
      <c r="P2375" s="9">
        <f t="shared" ref="P2375:P2438" si="41">P2374+1</f>
        <v>2371</v>
      </c>
      <c r="Q2375" s="28">
        <v>2.7508614078532494</v>
      </c>
    </row>
    <row r="2376" spans="16:17" x14ac:dyDescent="0.25">
      <c r="P2376" s="9">
        <f t="shared" si="41"/>
        <v>2372</v>
      </c>
      <c r="Q2376" s="28">
        <v>0</v>
      </c>
    </row>
    <row r="2377" spans="16:17" x14ac:dyDescent="0.25">
      <c r="P2377" s="9">
        <f t="shared" si="41"/>
        <v>2373</v>
      </c>
      <c r="Q2377" s="28">
        <v>1.3862283959906974</v>
      </c>
    </row>
    <row r="2378" spans="16:17" x14ac:dyDescent="0.25">
      <c r="P2378" s="9">
        <f t="shared" si="41"/>
        <v>2374</v>
      </c>
      <c r="Q2378" s="28">
        <v>0</v>
      </c>
    </row>
    <row r="2379" spans="16:17" x14ac:dyDescent="0.25">
      <c r="P2379" s="9">
        <f t="shared" si="41"/>
        <v>2375</v>
      </c>
      <c r="Q2379" s="28">
        <v>42.811299933462308</v>
      </c>
    </row>
    <row r="2380" spans="16:17" x14ac:dyDescent="0.25">
      <c r="P2380" s="9">
        <f t="shared" si="41"/>
        <v>2376</v>
      </c>
      <c r="Q2380" s="28">
        <v>19.050130738496737</v>
      </c>
    </row>
    <row r="2381" spans="16:17" x14ac:dyDescent="0.25">
      <c r="P2381" s="9">
        <f t="shared" si="41"/>
        <v>2377</v>
      </c>
      <c r="Q2381" s="28">
        <v>0</v>
      </c>
    </row>
    <row r="2382" spans="16:17" x14ac:dyDescent="0.25">
      <c r="P2382" s="9">
        <f t="shared" si="41"/>
        <v>2378</v>
      </c>
      <c r="Q2382" s="28">
        <v>0</v>
      </c>
    </row>
    <row r="2383" spans="16:17" x14ac:dyDescent="0.25">
      <c r="P2383" s="9">
        <f t="shared" si="41"/>
        <v>2379</v>
      </c>
      <c r="Q2383" s="28">
        <v>5.6994892370645225</v>
      </c>
    </row>
    <row r="2384" spans="16:17" x14ac:dyDescent="0.25">
      <c r="P2384" s="9">
        <f t="shared" si="41"/>
        <v>2380</v>
      </c>
      <c r="Q2384" s="28">
        <v>0</v>
      </c>
    </row>
    <row r="2385" spans="16:17" x14ac:dyDescent="0.25">
      <c r="P2385" s="9">
        <f t="shared" si="41"/>
        <v>2381</v>
      </c>
      <c r="Q2385" s="28">
        <v>14.167926787392851</v>
      </c>
    </row>
    <row r="2386" spans="16:17" x14ac:dyDescent="0.25">
      <c r="P2386" s="9">
        <f t="shared" si="41"/>
        <v>2382</v>
      </c>
      <c r="Q2386" s="28">
        <v>4.3832235303788956</v>
      </c>
    </row>
    <row r="2387" spans="16:17" x14ac:dyDescent="0.25">
      <c r="P2387" s="9">
        <f t="shared" si="41"/>
        <v>2383</v>
      </c>
      <c r="Q2387" s="28">
        <v>0</v>
      </c>
    </row>
    <row r="2388" spans="16:17" x14ac:dyDescent="0.25">
      <c r="P2388" s="9">
        <f t="shared" si="41"/>
        <v>2384</v>
      </c>
      <c r="Q2388" s="28">
        <v>2.1202878442496171</v>
      </c>
    </row>
    <row r="2389" spans="16:17" x14ac:dyDescent="0.25">
      <c r="P2389" s="9">
        <f t="shared" si="41"/>
        <v>2385</v>
      </c>
      <c r="Q2389" s="28">
        <v>41.172100250889748</v>
      </c>
    </row>
    <row r="2390" spans="16:17" x14ac:dyDescent="0.25">
      <c r="P2390" s="9">
        <f t="shared" si="41"/>
        <v>2386</v>
      </c>
      <c r="Q2390" s="28">
        <v>0</v>
      </c>
    </row>
    <row r="2391" spans="16:17" x14ac:dyDescent="0.25">
      <c r="P2391" s="9">
        <f t="shared" si="41"/>
        <v>2387</v>
      </c>
      <c r="Q2391" s="28">
        <v>13.602566961774516</v>
      </c>
    </row>
    <row r="2392" spans="16:17" x14ac:dyDescent="0.25">
      <c r="P2392" s="9">
        <f t="shared" si="41"/>
        <v>2388</v>
      </c>
      <c r="Q2392" s="28">
        <v>8.4935719387966184</v>
      </c>
    </row>
    <row r="2393" spans="16:17" x14ac:dyDescent="0.25">
      <c r="P2393" s="9">
        <f t="shared" si="41"/>
        <v>2389</v>
      </c>
      <c r="Q2393" s="28">
        <v>0</v>
      </c>
    </row>
    <row r="2394" spans="16:17" x14ac:dyDescent="0.25">
      <c r="P2394" s="9">
        <f t="shared" si="41"/>
        <v>2390</v>
      </c>
      <c r="Q2394" s="28">
        <v>0.42221154039068315</v>
      </c>
    </row>
    <row r="2395" spans="16:17" x14ac:dyDescent="0.25">
      <c r="P2395" s="9">
        <f t="shared" si="41"/>
        <v>2391</v>
      </c>
      <c r="Q2395" s="28">
        <v>0</v>
      </c>
    </row>
    <row r="2396" spans="16:17" x14ac:dyDescent="0.25">
      <c r="P2396" s="9">
        <f t="shared" si="41"/>
        <v>2392</v>
      </c>
      <c r="Q2396" s="28">
        <v>0</v>
      </c>
    </row>
    <row r="2397" spans="16:17" x14ac:dyDescent="0.25">
      <c r="P2397" s="9">
        <f t="shared" si="41"/>
        <v>2393</v>
      </c>
      <c r="Q2397" s="28">
        <v>7.6337261011684197</v>
      </c>
    </row>
    <row r="2398" spans="16:17" x14ac:dyDescent="0.25">
      <c r="P2398" s="9">
        <f t="shared" si="41"/>
        <v>2394</v>
      </c>
      <c r="Q2398" s="28">
        <v>0</v>
      </c>
    </row>
    <row r="2399" spans="16:17" x14ac:dyDescent="0.25">
      <c r="P2399" s="9">
        <f t="shared" si="41"/>
        <v>2395</v>
      </c>
      <c r="Q2399" s="28">
        <v>20.379879248325889</v>
      </c>
    </row>
    <row r="2400" spans="16:17" x14ac:dyDescent="0.25">
      <c r="P2400" s="9">
        <f t="shared" si="41"/>
        <v>2396</v>
      </c>
      <c r="Q2400" s="28">
        <v>0</v>
      </c>
    </row>
    <row r="2401" spans="16:17" x14ac:dyDescent="0.25">
      <c r="P2401" s="9">
        <f t="shared" si="41"/>
        <v>2397</v>
      </c>
      <c r="Q2401" s="28">
        <v>0</v>
      </c>
    </row>
    <row r="2402" spans="16:17" x14ac:dyDescent="0.25">
      <c r="P2402" s="9">
        <f t="shared" si="41"/>
        <v>2398</v>
      </c>
      <c r="Q2402" s="28">
        <v>0</v>
      </c>
    </row>
    <row r="2403" spans="16:17" x14ac:dyDescent="0.25">
      <c r="P2403" s="9">
        <f t="shared" si="41"/>
        <v>2399</v>
      </c>
      <c r="Q2403" s="28">
        <v>0</v>
      </c>
    </row>
    <row r="2404" spans="16:17" x14ac:dyDescent="0.25">
      <c r="P2404" s="9">
        <f t="shared" si="41"/>
        <v>2400</v>
      </c>
      <c r="Q2404" s="28">
        <v>50.978566445118602</v>
      </c>
    </row>
    <row r="2405" spans="16:17" x14ac:dyDescent="0.25">
      <c r="P2405" s="9">
        <f t="shared" si="41"/>
        <v>2401</v>
      </c>
      <c r="Q2405" s="28">
        <v>19.456082404496001</v>
      </c>
    </row>
    <row r="2406" spans="16:17" x14ac:dyDescent="0.25">
      <c r="P2406" s="9">
        <f t="shared" si="41"/>
        <v>2402</v>
      </c>
      <c r="Q2406" s="28">
        <v>0.12817788850550313</v>
      </c>
    </row>
    <row r="2407" spans="16:17" x14ac:dyDescent="0.25">
      <c r="P2407" s="9">
        <f t="shared" si="41"/>
        <v>2403</v>
      </c>
      <c r="Q2407" s="28">
        <v>0</v>
      </c>
    </row>
    <row r="2408" spans="16:17" x14ac:dyDescent="0.25">
      <c r="P2408" s="9">
        <f t="shared" si="41"/>
        <v>2404</v>
      </c>
      <c r="Q2408" s="28">
        <v>15.050248713213993</v>
      </c>
    </row>
    <row r="2409" spans="16:17" x14ac:dyDescent="0.25">
      <c r="P2409" s="9">
        <f t="shared" si="41"/>
        <v>2405</v>
      </c>
      <c r="Q2409" s="28">
        <v>0</v>
      </c>
    </row>
    <row r="2410" spans="16:17" x14ac:dyDescent="0.25">
      <c r="P2410" s="9">
        <f t="shared" si="41"/>
        <v>2406</v>
      </c>
      <c r="Q2410" s="28">
        <v>1.6104663947725426</v>
      </c>
    </row>
    <row r="2411" spans="16:17" x14ac:dyDescent="0.25">
      <c r="P2411" s="9">
        <f t="shared" si="41"/>
        <v>2407</v>
      </c>
      <c r="Q2411" s="28">
        <v>0</v>
      </c>
    </row>
    <row r="2412" spans="16:17" x14ac:dyDescent="0.25">
      <c r="P2412" s="9">
        <f t="shared" si="41"/>
        <v>2408</v>
      </c>
      <c r="Q2412" s="28">
        <v>5.6146526890735684</v>
      </c>
    </row>
    <row r="2413" spans="16:17" x14ac:dyDescent="0.25">
      <c r="P2413" s="9">
        <f t="shared" si="41"/>
        <v>2409</v>
      </c>
      <c r="Q2413" s="28">
        <v>22.09765635401801</v>
      </c>
    </row>
    <row r="2414" spans="16:17" x14ac:dyDescent="0.25">
      <c r="P2414" s="9">
        <f t="shared" si="41"/>
        <v>2410</v>
      </c>
      <c r="Q2414" s="28">
        <v>0</v>
      </c>
    </row>
    <row r="2415" spans="16:17" x14ac:dyDescent="0.25">
      <c r="P2415" s="9">
        <f t="shared" si="41"/>
        <v>2411</v>
      </c>
      <c r="Q2415" s="28">
        <v>0</v>
      </c>
    </row>
    <row r="2416" spans="16:17" x14ac:dyDescent="0.25">
      <c r="P2416" s="9">
        <f t="shared" si="41"/>
        <v>2412</v>
      </c>
      <c r="Q2416" s="28">
        <v>0</v>
      </c>
    </row>
    <row r="2417" spans="16:17" x14ac:dyDescent="0.25">
      <c r="P2417" s="9">
        <f t="shared" si="41"/>
        <v>2413</v>
      </c>
      <c r="Q2417" s="28">
        <v>0</v>
      </c>
    </row>
    <row r="2418" spans="16:17" x14ac:dyDescent="0.25">
      <c r="P2418" s="9">
        <f t="shared" si="41"/>
        <v>2414</v>
      </c>
      <c r="Q2418" s="28">
        <v>8.362543778264607</v>
      </c>
    </row>
    <row r="2419" spans="16:17" x14ac:dyDescent="0.25">
      <c r="P2419" s="9">
        <f t="shared" si="41"/>
        <v>2415</v>
      </c>
      <c r="Q2419" s="28">
        <v>0.58669791973079033</v>
      </c>
    </row>
    <row r="2420" spans="16:17" x14ac:dyDescent="0.25">
      <c r="P2420" s="9">
        <f t="shared" si="41"/>
        <v>2416</v>
      </c>
      <c r="Q2420" s="28">
        <v>6.0495455905592825</v>
      </c>
    </row>
    <row r="2421" spans="16:17" x14ac:dyDescent="0.25">
      <c r="P2421" s="9">
        <f t="shared" si="41"/>
        <v>2417</v>
      </c>
      <c r="Q2421" s="28">
        <v>13.24281996297594</v>
      </c>
    </row>
    <row r="2422" spans="16:17" x14ac:dyDescent="0.25">
      <c r="P2422" s="9">
        <f t="shared" si="41"/>
        <v>2418</v>
      </c>
      <c r="Q2422" s="28">
        <v>0</v>
      </c>
    </row>
    <row r="2423" spans="16:17" x14ac:dyDescent="0.25">
      <c r="P2423" s="9">
        <f t="shared" si="41"/>
        <v>2419</v>
      </c>
      <c r="Q2423" s="28">
        <v>3.4310651178979978</v>
      </c>
    </row>
    <row r="2424" spans="16:17" x14ac:dyDescent="0.25">
      <c r="P2424" s="9">
        <f t="shared" si="41"/>
        <v>2420</v>
      </c>
      <c r="Q2424" s="28">
        <v>0</v>
      </c>
    </row>
    <row r="2425" spans="16:17" x14ac:dyDescent="0.25">
      <c r="P2425" s="9">
        <f t="shared" si="41"/>
        <v>2421</v>
      </c>
      <c r="Q2425" s="28">
        <v>0</v>
      </c>
    </row>
    <row r="2426" spans="16:17" x14ac:dyDescent="0.25">
      <c r="P2426" s="9">
        <f t="shared" si="41"/>
        <v>2422</v>
      </c>
      <c r="Q2426" s="28">
        <v>36.153155664249745</v>
      </c>
    </row>
    <row r="2427" spans="16:17" x14ac:dyDescent="0.25">
      <c r="P2427" s="9">
        <f t="shared" si="41"/>
        <v>2423</v>
      </c>
      <c r="Q2427" s="28">
        <v>0</v>
      </c>
    </row>
    <row r="2428" spans="16:17" x14ac:dyDescent="0.25">
      <c r="P2428" s="9">
        <f t="shared" si="41"/>
        <v>2424</v>
      </c>
      <c r="Q2428" s="28">
        <v>6.1072545645382146</v>
      </c>
    </row>
    <row r="2429" spans="16:17" x14ac:dyDescent="0.25">
      <c r="P2429" s="9">
        <f t="shared" si="41"/>
        <v>2425</v>
      </c>
      <c r="Q2429" s="28">
        <v>0</v>
      </c>
    </row>
    <row r="2430" spans="16:17" x14ac:dyDescent="0.25">
      <c r="P2430" s="9">
        <f t="shared" si="41"/>
        <v>2426</v>
      </c>
      <c r="Q2430" s="28">
        <v>18.469579991007102</v>
      </c>
    </row>
    <row r="2431" spans="16:17" x14ac:dyDescent="0.25">
      <c r="P2431" s="9">
        <f t="shared" si="41"/>
        <v>2427</v>
      </c>
      <c r="Q2431" s="28">
        <v>0</v>
      </c>
    </row>
    <row r="2432" spans="16:17" x14ac:dyDescent="0.25">
      <c r="P2432" s="9">
        <f t="shared" si="41"/>
        <v>2428</v>
      </c>
      <c r="Q2432" s="28">
        <v>5.5833046787796556</v>
      </c>
    </row>
    <row r="2433" spans="16:17" x14ac:dyDescent="0.25">
      <c r="P2433" s="9">
        <f t="shared" si="41"/>
        <v>2429</v>
      </c>
      <c r="Q2433" s="28">
        <v>36.958909599847757</v>
      </c>
    </row>
    <row r="2434" spans="16:17" x14ac:dyDescent="0.25">
      <c r="P2434" s="9">
        <f t="shared" si="41"/>
        <v>2430</v>
      </c>
      <c r="Q2434" s="28">
        <v>0</v>
      </c>
    </row>
    <row r="2435" spans="16:17" x14ac:dyDescent="0.25">
      <c r="P2435" s="9">
        <f t="shared" si="41"/>
        <v>2431</v>
      </c>
      <c r="Q2435" s="28">
        <v>3.7567969270216279</v>
      </c>
    </row>
    <row r="2436" spans="16:17" x14ac:dyDescent="0.25">
      <c r="P2436" s="9">
        <f t="shared" si="41"/>
        <v>2432</v>
      </c>
      <c r="Q2436" s="28">
        <v>7.1995887673589012</v>
      </c>
    </row>
    <row r="2437" spans="16:17" x14ac:dyDescent="0.25">
      <c r="P2437" s="9">
        <f t="shared" si="41"/>
        <v>2433</v>
      </c>
      <c r="Q2437" s="28">
        <v>6.099775098675682</v>
      </c>
    </row>
    <row r="2438" spans="16:17" x14ac:dyDescent="0.25">
      <c r="P2438" s="9">
        <f t="shared" si="41"/>
        <v>2434</v>
      </c>
      <c r="Q2438" s="28">
        <v>0</v>
      </c>
    </row>
    <row r="2439" spans="16:17" x14ac:dyDescent="0.25">
      <c r="P2439" s="9">
        <f t="shared" ref="P2439:P2502" si="42">P2438+1</f>
        <v>2435</v>
      </c>
      <c r="Q2439" s="28">
        <v>16.208947338787294</v>
      </c>
    </row>
    <row r="2440" spans="16:17" x14ac:dyDescent="0.25">
      <c r="P2440" s="9">
        <f t="shared" si="42"/>
        <v>2436</v>
      </c>
      <c r="Q2440" s="28">
        <v>5.9762044643962842</v>
      </c>
    </row>
    <row r="2441" spans="16:17" x14ac:dyDescent="0.25">
      <c r="P2441" s="9">
        <f t="shared" si="42"/>
        <v>2437</v>
      </c>
      <c r="Q2441" s="28">
        <v>1.7385745118072133</v>
      </c>
    </row>
    <row r="2442" spans="16:17" x14ac:dyDescent="0.25">
      <c r="P2442" s="9">
        <f t="shared" si="42"/>
        <v>2438</v>
      </c>
      <c r="Q2442" s="28">
        <v>0</v>
      </c>
    </row>
    <row r="2443" spans="16:17" x14ac:dyDescent="0.25">
      <c r="P2443" s="9">
        <f t="shared" si="42"/>
        <v>2439</v>
      </c>
      <c r="Q2443" s="28">
        <v>23.976625564311238</v>
      </c>
    </row>
    <row r="2444" spans="16:17" x14ac:dyDescent="0.25">
      <c r="P2444" s="9">
        <f t="shared" si="42"/>
        <v>2440</v>
      </c>
      <c r="Q2444" s="28">
        <v>0</v>
      </c>
    </row>
    <row r="2445" spans="16:17" x14ac:dyDescent="0.25">
      <c r="P2445" s="9">
        <f t="shared" si="42"/>
        <v>2441</v>
      </c>
      <c r="Q2445" s="28">
        <v>0</v>
      </c>
    </row>
    <row r="2446" spans="16:17" x14ac:dyDescent="0.25">
      <c r="P2446" s="9">
        <f t="shared" si="42"/>
        <v>2442</v>
      </c>
      <c r="Q2446" s="28">
        <v>22.067404772619156</v>
      </c>
    </row>
    <row r="2447" spans="16:17" x14ac:dyDescent="0.25">
      <c r="P2447" s="9">
        <f t="shared" si="42"/>
        <v>2443</v>
      </c>
      <c r="Q2447" s="28">
        <v>10.885276460951557</v>
      </c>
    </row>
    <row r="2448" spans="16:17" x14ac:dyDescent="0.25">
      <c r="P2448" s="9">
        <f t="shared" si="42"/>
        <v>2444</v>
      </c>
      <c r="Q2448" s="28">
        <v>6.7576104035536275</v>
      </c>
    </row>
    <row r="2449" spans="16:17" x14ac:dyDescent="0.25">
      <c r="P2449" s="9">
        <f t="shared" si="42"/>
        <v>2445</v>
      </c>
      <c r="Q2449" s="28">
        <v>15.519404537011638</v>
      </c>
    </row>
    <row r="2450" spans="16:17" x14ac:dyDescent="0.25">
      <c r="P2450" s="9">
        <f t="shared" si="42"/>
        <v>2446</v>
      </c>
      <c r="Q2450" s="28">
        <v>14.414580484929465</v>
      </c>
    </row>
    <row r="2451" spans="16:17" x14ac:dyDescent="0.25">
      <c r="P2451" s="9">
        <f t="shared" si="42"/>
        <v>2447</v>
      </c>
      <c r="Q2451" s="28">
        <v>29.280762394863601</v>
      </c>
    </row>
    <row r="2452" spans="16:17" x14ac:dyDescent="0.25">
      <c r="P2452" s="9">
        <f t="shared" si="42"/>
        <v>2448</v>
      </c>
      <c r="Q2452" s="28">
        <v>0</v>
      </c>
    </row>
    <row r="2453" spans="16:17" x14ac:dyDescent="0.25">
      <c r="P2453" s="9">
        <f t="shared" si="42"/>
        <v>2449</v>
      </c>
      <c r="Q2453" s="28">
        <v>0</v>
      </c>
    </row>
    <row r="2454" spans="16:17" x14ac:dyDescent="0.25">
      <c r="P2454" s="9">
        <f t="shared" si="42"/>
        <v>2450</v>
      </c>
      <c r="Q2454" s="28">
        <v>4.0811342471872258</v>
      </c>
    </row>
    <row r="2455" spans="16:17" x14ac:dyDescent="0.25">
      <c r="P2455" s="9">
        <f t="shared" si="42"/>
        <v>2451</v>
      </c>
      <c r="Q2455" s="28">
        <v>0</v>
      </c>
    </row>
    <row r="2456" spans="16:17" x14ac:dyDescent="0.25">
      <c r="P2456" s="9">
        <f t="shared" si="42"/>
        <v>2452</v>
      </c>
      <c r="Q2456" s="28">
        <v>0</v>
      </c>
    </row>
    <row r="2457" spans="16:17" x14ac:dyDescent="0.25">
      <c r="P2457" s="9">
        <f t="shared" si="42"/>
        <v>2453</v>
      </c>
      <c r="Q2457" s="28">
        <v>0.47650508813868253</v>
      </c>
    </row>
    <row r="2458" spans="16:17" x14ac:dyDescent="0.25">
      <c r="P2458" s="9">
        <f t="shared" si="42"/>
        <v>2454</v>
      </c>
      <c r="Q2458" s="28">
        <v>19.690650052247371</v>
      </c>
    </row>
    <row r="2459" spans="16:17" x14ac:dyDescent="0.25">
      <c r="P2459" s="9">
        <f t="shared" si="42"/>
        <v>2455</v>
      </c>
      <c r="Q2459" s="28">
        <v>0</v>
      </c>
    </row>
    <row r="2460" spans="16:17" x14ac:dyDescent="0.25">
      <c r="P2460" s="9">
        <f t="shared" si="42"/>
        <v>2456</v>
      </c>
      <c r="Q2460" s="28">
        <v>32.456894994499962</v>
      </c>
    </row>
    <row r="2461" spans="16:17" x14ac:dyDescent="0.25">
      <c r="P2461" s="9">
        <f t="shared" si="42"/>
        <v>2457</v>
      </c>
      <c r="Q2461" s="28">
        <v>5.1422844203415821</v>
      </c>
    </row>
    <row r="2462" spans="16:17" x14ac:dyDescent="0.25">
      <c r="P2462" s="9">
        <f t="shared" si="42"/>
        <v>2458</v>
      </c>
      <c r="Q2462" s="28">
        <v>9.5899341737964878</v>
      </c>
    </row>
    <row r="2463" spans="16:17" x14ac:dyDescent="0.25">
      <c r="P2463" s="9">
        <f t="shared" si="42"/>
        <v>2459</v>
      </c>
      <c r="Q2463" s="28">
        <v>0</v>
      </c>
    </row>
    <row r="2464" spans="16:17" x14ac:dyDescent="0.25">
      <c r="P2464" s="9">
        <f t="shared" si="42"/>
        <v>2460</v>
      </c>
      <c r="Q2464" s="28">
        <v>0</v>
      </c>
    </row>
    <row r="2465" spans="16:17" x14ac:dyDescent="0.25">
      <c r="P2465" s="9">
        <f t="shared" si="42"/>
        <v>2461</v>
      </c>
      <c r="Q2465" s="28">
        <v>0</v>
      </c>
    </row>
    <row r="2466" spans="16:17" x14ac:dyDescent="0.25">
      <c r="P2466" s="9">
        <f t="shared" si="42"/>
        <v>2462</v>
      </c>
      <c r="Q2466" s="28">
        <v>0</v>
      </c>
    </row>
    <row r="2467" spans="16:17" x14ac:dyDescent="0.25">
      <c r="P2467" s="9">
        <f t="shared" si="42"/>
        <v>2463</v>
      </c>
      <c r="Q2467" s="28">
        <v>57.416900047570188</v>
      </c>
    </row>
    <row r="2468" spans="16:17" x14ac:dyDescent="0.25">
      <c r="P2468" s="9">
        <f t="shared" si="42"/>
        <v>2464</v>
      </c>
      <c r="Q2468" s="28">
        <v>0.61064145618385035</v>
      </c>
    </row>
    <row r="2469" spans="16:17" x14ac:dyDescent="0.25">
      <c r="P2469" s="9">
        <f t="shared" si="42"/>
        <v>2465</v>
      </c>
      <c r="Q2469" s="28">
        <v>6.0355717044697164</v>
      </c>
    </row>
    <row r="2470" spans="16:17" x14ac:dyDescent="0.25">
      <c r="P2470" s="9">
        <f t="shared" si="42"/>
        <v>2466</v>
      </c>
      <c r="Q2470" s="28">
        <v>19.823330165771289</v>
      </c>
    </row>
    <row r="2471" spans="16:17" x14ac:dyDescent="0.25">
      <c r="P2471" s="9">
        <f t="shared" si="42"/>
        <v>2467</v>
      </c>
      <c r="Q2471" s="28">
        <v>0</v>
      </c>
    </row>
    <row r="2472" spans="16:17" x14ac:dyDescent="0.25">
      <c r="P2472" s="9">
        <f t="shared" si="42"/>
        <v>2468</v>
      </c>
      <c r="Q2472" s="28">
        <v>0</v>
      </c>
    </row>
    <row r="2473" spans="16:17" x14ac:dyDescent="0.25">
      <c r="P2473" s="9">
        <f t="shared" si="42"/>
        <v>2469</v>
      </c>
      <c r="Q2473" s="28">
        <v>0</v>
      </c>
    </row>
    <row r="2474" spans="16:17" x14ac:dyDescent="0.25">
      <c r="P2474" s="9">
        <f t="shared" si="42"/>
        <v>2470</v>
      </c>
      <c r="Q2474" s="28">
        <v>0</v>
      </c>
    </row>
    <row r="2475" spans="16:17" x14ac:dyDescent="0.25">
      <c r="P2475" s="9">
        <f t="shared" si="42"/>
        <v>2471</v>
      </c>
      <c r="Q2475" s="28">
        <v>11.639211729425966</v>
      </c>
    </row>
    <row r="2476" spans="16:17" x14ac:dyDescent="0.25">
      <c r="P2476" s="9">
        <f t="shared" si="42"/>
        <v>2472</v>
      </c>
      <c r="Q2476" s="28">
        <v>0</v>
      </c>
    </row>
    <row r="2477" spans="16:17" x14ac:dyDescent="0.25">
      <c r="P2477" s="9">
        <f t="shared" si="42"/>
        <v>2473</v>
      </c>
      <c r="Q2477" s="28">
        <v>16.55957638848605</v>
      </c>
    </row>
    <row r="2478" spans="16:17" x14ac:dyDescent="0.25">
      <c r="P2478" s="9">
        <f t="shared" si="42"/>
        <v>2474</v>
      </c>
      <c r="Q2478" s="28">
        <v>16.70862751722974</v>
      </c>
    </row>
    <row r="2479" spans="16:17" x14ac:dyDescent="0.25">
      <c r="P2479" s="9">
        <f t="shared" si="42"/>
        <v>2475</v>
      </c>
      <c r="Q2479" s="28">
        <v>0</v>
      </c>
    </row>
    <row r="2480" spans="16:17" x14ac:dyDescent="0.25">
      <c r="P2480" s="9">
        <f t="shared" si="42"/>
        <v>2476</v>
      </c>
      <c r="Q2480" s="28">
        <v>0</v>
      </c>
    </row>
    <row r="2481" spans="16:17" x14ac:dyDescent="0.25">
      <c r="P2481" s="9">
        <f t="shared" si="42"/>
        <v>2477</v>
      </c>
      <c r="Q2481" s="28">
        <v>30.428171856925125</v>
      </c>
    </row>
    <row r="2482" spans="16:17" x14ac:dyDescent="0.25">
      <c r="P2482" s="9">
        <f t="shared" si="42"/>
        <v>2478</v>
      </c>
      <c r="Q2482" s="28">
        <v>0</v>
      </c>
    </row>
    <row r="2483" spans="16:17" x14ac:dyDescent="0.25">
      <c r="P2483" s="9">
        <f t="shared" si="42"/>
        <v>2479</v>
      </c>
      <c r="Q2483" s="28">
        <v>0</v>
      </c>
    </row>
    <row r="2484" spans="16:17" x14ac:dyDescent="0.25">
      <c r="P2484" s="9">
        <f t="shared" si="42"/>
        <v>2480</v>
      </c>
      <c r="Q2484" s="28">
        <v>0</v>
      </c>
    </row>
    <row r="2485" spans="16:17" x14ac:dyDescent="0.25">
      <c r="P2485" s="9">
        <f t="shared" si="42"/>
        <v>2481</v>
      </c>
      <c r="Q2485" s="28">
        <v>2.7084863357782227</v>
      </c>
    </row>
    <row r="2486" spans="16:17" x14ac:dyDescent="0.25">
      <c r="P2486" s="9">
        <f t="shared" si="42"/>
        <v>2482</v>
      </c>
      <c r="Q2486" s="28">
        <v>0</v>
      </c>
    </row>
    <row r="2487" spans="16:17" x14ac:dyDescent="0.25">
      <c r="P2487" s="9">
        <f t="shared" si="42"/>
        <v>2483</v>
      </c>
      <c r="Q2487" s="28">
        <v>11.702070051926713</v>
      </c>
    </row>
    <row r="2488" spans="16:17" x14ac:dyDescent="0.25">
      <c r="P2488" s="9">
        <f t="shared" si="42"/>
        <v>2484</v>
      </c>
      <c r="Q2488" s="28">
        <v>0</v>
      </c>
    </row>
    <row r="2489" spans="16:17" x14ac:dyDescent="0.25">
      <c r="P2489" s="9">
        <f t="shared" si="42"/>
        <v>2485</v>
      </c>
      <c r="Q2489" s="28">
        <v>0</v>
      </c>
    </row>
    <row r="2490" spans="16:17" x14ac:dyDescent="0.25">
      <c r="P2490" s="9">
        <f t="shared" si="42"/>
        <v>2486</v>
      </c>
      <c r="Q2490" s="28">
        <v>20.416240855842744</v>
      </c>
    </row>
    <row r="2491" spans="16:17" x14ac:dyDescent="0.25">
      <c r="P2491" s="9">
        <f t="shared" si="42"/>
        <v>2487</v>
      </c>
      <c r="Q2491" s="28">
        <v>15.615691932766364</v>
      </c>
    </row>
    <row r="2492" spans="16:17" x14ac:dyDescent="0.25">
      <c r="P2492" s="9">
        <f t="shared" si="42"/>
        <v>2488</v>
      </c>
      <c r="Q2492" s="28">
        <v>2.8180694404219095</v>
      </c>
    </row>
    <row r="2493" spans="16:17" x14ac:dyDescent="0.25">
      <c r="P2493" s="9">
        <f t="shared" si="42"/>
        <v>2489</v>
      </c>
      <c r="Q2493" s="28">
        <v>26.319710063674822</v>
      </c>
    </row>
    <row r="2494" spans="16:17" x14ac:dyDescent="0.25">
      <c r="P2494" s="9">
        <f t="shared" si="42"/>
        <v>2490</v>
      </c>
      <c r="Q2494" s="28">
        <v>15.642948150339942</v>
      </c>
    </row>
    <row r="2495" spans="16:17" x14ac:dyDescent="0.25">
      <c r="P2495" s="9">
        <f t="shared" si="42"/>
        <v>2491</v>
      </c>
      <c r="Q2495" s="28">
        <v>0</v>
      </c>
    </row>
    <row r="2496" spans="16:17" x14ac:dyDescent="0.25">
      <c r="P2496" s="9">
        <f t="shared" si="42"/>
        <v>2492</v>
      </c>
      <c r="Q2496" s="28">
        <v>0</v>
      </c>
    </row>
    <row r="2497" spans="16:17" x14ac:dyDescent="0.25">
      <c r="P2497" s="9">
        <f t="shared" si="42"/>
        <v>2493</v>
      </c>
      <c r="Q2497" s="28">
        <v>0</v>
      </c>
    </row>
    <row r="2498" spans="16:17" x14ac:dyDescent="0.25">
      <c r="P2498" s="9">
        <f t="shared" si="42"/>
        <v>2494</v>
      </c>
      <c r="Q2498" s="28">
        <v>0</v>
      </c>
    </row>
    <row r="2499" spans="16:17" x14ac:dyDescent="0.25">
      <c r="P2499" s="9">
        <f t="shared" si="42"/>
        <v>2495</v>
      </c>
      <c r="Q2499" s="28">
        <v>0</v>
      </c>
    </row>
    <row r="2500" spans="16:17" x14ac:dyDescent="0.25">
      <c r="P2500" s="9">
        <f t="shared" si="42"/>
        <v>2496</v>
      </c>
      <c r="Q2500" s="28">
        <v>23.566992455970464</v>
      </c>
    </row>
    <row r="2501" spans="16:17" x14ac:dyDescent="0.25">
      <c r="P2501" s="9">
        <f t="shared" si="42"/>
        <v>2497</v>
      </c>
      <c r="Q2501" s="28">
        <v>0</v>
      </c>
    </row>
    <row r="2502" spans="16:17" x14ac:dyDescent="0.25">
      <c r="P2502" s="9">
        <f t="shared" si="42"/>
        <v>2498</v>
      </c>
      <c r="Q2502" s="28">
        <v>11.541877188410682</v>
      </c>
    </row>
    <row r="2503" spans="16:17" x14ac:dyDescent="0.25">
      <c r="P2503" s="9">
        <f t="shared" ref="P2503:P2566" si="43">P2502+1</f>
        <v>2499</v>
      </c>
      <c r="Q2503" s="28">
        <v>14.402609127211893</v>
      </c>
    </row>
    <row r="2504" spans="16:17" x14ac:dyDescent="0.25">
      <c r="P2504" s="9">
        <f t="shared" si="43"/>
        <v>2500</v>
      </c>
      <c r="Q2504" s="28">
        <v>0</v>
      </c>
    </row>
    <row r="2505" spans="16:17" x14ac:dyDescent="0.25">
      <c r="P2505" s="9">
        <f t="shared" si="43"/>
        <v>2501</v>
      </c>
      <c r="Q2505" s="28">
        <v>0.85939635322441699</v>
      </c>
    </row>
    <row r="2506" spans="16:17" x14ac:dyDescent="0.25">
      <c r="P2506" s="9">
        <f t="shared" si="43"/>
        <v>2502</v>
      </c>
      <c r="Q2506" s="28">
        <v>12.057426891208506</v>
      </c>
    </row>
    <row r="2507" spans="16:17" x14ac:dyDescent="0.25">
      <c r="P2507" s="9">
        <f t="shared" si="43"/>
        <v>2503</v>
      </c>
      <c r="Q2507" s="28">
        <v>0</v>
      </c>
    </row>
    <row r="2508" spans="16:17" x14ac:dyDescent="0.25">
      <c r="P2508" s="9">
        <f t="shared" si="43"/>
        <v>2504</v>
      </c>
      <c r="Q2508" s="28">
        <v>0</v>
      </c>
    </row>
    <row r="2509" spans="16:17" x14ac:dyDescent="0.25">
      <c r="P2509" s="9">
        <f t="shared" si="43"/>
        <v>2505</v>
      </c>
      <c r="Q2509" s="28">
        <v>20.571931763296636</v>
      </c>
    </row>
    <row r="2510" spans="16:17" x14ac:dyDescent="0.25">
      <c r="P2510" s="9">
        <f t="shared" si="43"/>
        <v>2506</v>
      </c>
      <c r="Q2510" s="28">
        <v>16.305859744015994</v>
      </c>
    </row>
    <row r="2511" spans="16:17" x14ac:dyDescent="0.25">
      <c r="P2511" s="9">
        <f t="shared" si="43"/>
        <v>2507</v>
      </c>
      <c r="Q2511" s="28">
        <v>0</v>
      </c>
    </row>
    <row r="2512" spans="16:17" x14ac:dyDescent="0.25">
      <c r="P2512" s="9">
        <f t="shared" si="43"/>
        <v>2508</v>
      </c>
      <c r="Q2512" s="28">
        <v>0</v>
      </c>
    </row>
    <row r="2513" spans="16:17" x14ac:dyDescent="0.25">
      <c r="P2513" s="9">
        <f t="shared" si="43"/>
        <v>2509</v>
      </c>
      <c r="Q2513" s="28">
        <v>2.291618025765235</v>
      </c>
    </row>
    <row r="2514" spans="16:17" x14ac:dyDescent="0.25">
      <c r="P2514" s="9">
        <f t="shared" si="43"/>
        <v>2510</v>
      </c>
      <c r="Q2514" s="28">
        <v>0</v>
      </c>
    </row>
    <row r="2515" spans="16:17" x14ac:dyDescent="0.25">
      <c r="P2515" s="9">
        <f t="shared" si="43"/>
        <v>2511</v>
      </c>
      <c r="Q2515" s="28">
        <v>5.1632309179959854</v>
      </c>
    </row>
    <row r="2516" spans="16:17" x14ac:dyDescent="0.25">
      <c r="P2516" s="9">
        <f t="shared" si="43"/>
        <v>2512</v>
      </c>
      <c r="Q2516" s="28">
        <v>9.50646532699038</v>
      </c>
    </row>
    <row r="2517" spans="16:17" x14ac:dyDescent="0.25">
      <c r="P2517" s="9">
        <f t="shared" si="43"/>
        <v>2513</v>
      </c>
      <c r="Q2517" s="28">
        <v>0</v>
      </c>
    </row>
    <row r="2518" spans="16:17" x14ac:dyDescent="0.25">
      <c r="P2518" s="9">
        <f t="shared" si="43"/>
        <v>2514</v>
      </c>
      <c r="Q2518" s="28">
        <v>0</v>
      </c>
    </row>
    <row r="2519" spans="16:17" x14ac:dyDescent="0.25">
      <c r="P2519" s="9">
        <f t="shared" si="43"/>
        <v>2515</v>
      </c>
      <c r="Q2519" s="28">
        <v>17.222466815628188</v>
      </c>
    </row>
    <row r="2520" spans="16:17" x14ac:dyDescent="0.25">
      <c r="P2520" s="9">
        <f t="shared" si="43"/>
        <v>2516</v>
      </c>
      <c r="Q2520" s="28">
        <v>0</v>
      </c>
    </row>
    <row r="2521" spans="16:17" x14ac:dyDescent="0.25">
      <c r="P2521" s="9">
        <f t="shared" si="43"/>
        <v>2517</v>
      </c>
      <c r="Q2521" s="28">
        <v>0</v>
      </c>
    </row>
    <row r="2522" spans="16:17" x14ac:dyDescent="0.25">
      <c r="P2522" s="9">
        <f t="shared" si="43"/>
        <v>2518</v>
      </c>
      <c r="Q2522" s="28">
        <v>24.301373559097222</v>
      </c>
    </row>
    <row r="2523" spans="16:17" x14ac:dyDescent="0.25">
      <c r="P2523" s="9">
        <f t="shared" si="43"/>
        <v>2519</v>
      </c>
      <c r="Q2523" s="28">
        <v>0</v>
      </c>
    </row>
    <row r="2524" spans="16:17" x14ac:dyDescent="0.25">
      <c r="P2524" s="9">
        <f t="shared" si="43"/>
        <v>2520</v>
      </c>
      <c r="Q2524" s="28">
        <v>14.859537619245755</v>
      </c>
    </row>
    <row r="2525" spans="16:17" x14ac:dyDescent="0.25">
      <c r="P2525" s="9">
        <f t="shared" si="43"/>
        <v>2521</v>
      </c>
      <c r="Q2525" s="28">
        <v>0</v>
      </c>
    </row>
    <row r="2526" spans="16:17" x14ac:dyDescent="0.25">
      <c r="P2526" s="9">
        <f t="shared" si="43"/>
        <v>2522</v>
      </c>
      <c r="Q2526" s="28">
        <v>0</v>
      </c>
    </row>
    <row r="2527" spans="16:17" x14ac:dyDescent="0.25">
      <c r="P2527" s="9">
        <f t="shared" si="43"/>
        <v>2523</v>
      </c>
      <c r="Q2527" s="28">
        <v>0</v>
      </c>
    </row>
    <row r="2528" spans="16:17" x14ac:dyDescent="0.25">
      <c r="P2528" s="9">
        <f t="shared" si="43"/>
        <v>2524</v>
      </c>
      <c r="Q2528" s="28">
        <v>0</v>
      </c>
    </row>
    <row r="2529" spans="16:17" x14ac:dyDescent="0.25">
      <c r="P2529" s="9">
        <f t="shared" si="43"/>
        <v>2525</v>
      </c>
      <c r="Q2529" s="28">
        <v>0</v>
      </c>
    </row>
    <row r="2530" spans="16:17" x14ac:dyDescent="0.25">
      <c r="P2530" s="9">
        <f t="shared" si="43"/>
        <v>2526</v>
      </c>
      <c r="Q2530" s="28">
        <v>0</v>
      </c>
    </row>
    <row r="2531" spans="16:17" x14ac:dyDescent="0.25">
      <c r="P2531" s="9">
        <f t="shared" si="43"/>
        <v>2527</v>
      </c>
      <c r="Q2531" s="28">
        <v>10.688948746837038</v>
      </c>
    </row>
    <row r="2532" spans="16:17" x14ac:dyDescent="0.25">
      <c r="P2532" s="9">
        <f t="shared" si="43"/>
        <v>2528</v>
      </c>
      <c r="Q2532" s="28">
        <v>0</v>
      </c>
    </row>
    <row r="2533" spans="16:17" x14ac:dyDescent="0.25">
      <c r="P2533" s="9">
        <f t="shared" si="43"/>
        <v>2529</v>
      </c>
      <c r="Q2533" s="28">
        <v>15.468860267870008</v>
      </c>
    </row>
    <row r="2534" spans="16:17" x14ac:dyDescent="0.25">
      <c r="P2534" s="9">
        <f t="shared" si="43"/>
        <v>2530</v>
      </c>
      <c r="Q2534" s="28">
        <v>9.1119413478142341</v>
      </c>
    </row>
    <row r="2535" spans="16:17" x14ac:dyDescent="0.25">
      <c r="P2535" s="9">
        <f t="shared" si="43"/>
        <v>2531</v>
      </c>
      <c r="Q2535" s="28">
        <v>0</v>
      </c>
    </row>
    <row r="2536" spans="16:17" x14ac:dyDescent="0.25">
      <c r="P2536" s="9">
        <f t="shared" si="43"/>
        <v>2532</v>
      </c>
      <c r="Q2536" s="28">
        <v>0</v>
      </c>
    </row>
    <row r="2537" spans="16:17" x14ac:dyDescent="0.25">
      <c r="P2537" s="9">
        <f t="shared" si="43"/>
        <v>2533</v>
      </c>
      <c r="Q2537" s="28">
        <v>1.5861205174584094</v>
      </c>
    </row>
    <row r="2538" spans="16:17" x14ac:dyDescent="0.25">
      <c r="P2538" s="9">
        <f t="shared" si="43"/>
        <v>2534</v>
      </c>
      <c r="Q2538" s="28">
        <v>0</v>
      </c>
    </row>
    <row r="2539" spans="16:17" x14ac:dyDescent="0.25">
      <c r="P2539" s="9">
        <f t="shared" si="43"/>
        <v>2535</v>
      </c>
      <c r="Q2539" s="28">
        <v>0</v>
      </c>
    </row>
    <row r="2540" spans="16:17" x14ac:dyDescent="0.25">
      <c r="P2540" s="9">
        <f t="shared" si="43"/>
        <v>2536</v>
      </c>
      <c r="Q2540" s="28">
        <v>0</v>
      </c>
    </row>
    <row r="2541" spans="16:17" x14ac:dyDescent="0.25">
      <c r="P2541" s="9">
        <f t="shared" si="43"/>
        <v>2537</v>
      </c>
      <c r="Q2541" s="28">
        <v>0</v>
      </c>
    </row>
    <row r="2542" spans="16:17" x14ac:dyDescent="0.25">
      <c r="P2542" s="9">
        <f t="shared" si="43"/>
        <v>2538</v>
      </c>
      <c r="Q2542" s="28">
        <v>12.493773339230955</v>
      </c>
    </row>
    <row r="2543" spans="16:17" x14ac:dyDescent="0.25">
      <c r="P2543" s="9">
        <f t="shared" si="43"/>
        <v>2539</v>
      </c>
      <c r="Q2543" s="28">
        <v>0</v>
      </c>
    </row>
    <row r="2544" spans="16:17" x14ac:dyDescent="0.25">
      <c r="P2544" s="9">
        <f t="shared" si="43"/>
        <v>2540</v>
      </c>
      <c r="Q2544" s="28">
        <v>0</v>
      </c>
    </row>
    <row r="2545" spans="16:17" x14ac:dyDescent="0.25">
      <c r="P2545" s="9">
        <f t="shared" si="43"/>
        <v>2541</v>
      </c>
      <c r="Q2545" s="28">
        <v>0</v>
      </c>
    </row>
    <row r="2546" spans="16:17" x14ac:dyDescent="0.25">
      <c r="P2546" s="9">
        <f t="shared" si="43"/>
        <v>2542</v>
      </c>
      <c r="Q2546" s="28">
        <v>0</v>
      </c>
    </row>
    <row r="2547" spans="16:17" x14ac:dyDescent="0.25">
      <c r="P2547" s="9">
        <f t="shared" si="43"/>
        <v>2543</v>
      </c>
      <c r="Q2547" s="28">
        <v>0</v>
      </c>
    </row>
    <row r="2548" spans="16:17" x14ac:dyDescent="0.25">
      <c r="P2548" s="9">
        <f t="shared" si="43"/>
        <v>2544</v>
      </c>
      <c r="Q2548" s="28">
        <v>0</v>
      </c>
    </row>
    <row r="2549" spans="16:17" x14ac:dyDescent="0.25">
      <c r="P2549" s="9">
        <f t="shared" si="43"/>
        <v>2545</v>
      </c>
      <c r="Q2549" s="28">
        <v>0</v>
      </c>
    </row>
    <row r="2550" spans="16:17" x14ac:dyDescent="0.25">
      <c r="P2550" s="9">
        <f t="shared" si="43"/>
        <v>2546</v>
      </c>
      <c r="Q2550" s="28">
        <v>0</v>
      </c>
    </row>
    <row r="2551" spans="16:17" x14ac:dyDescent="0.25">
      <c r="P2551" s="9">
        <f t="shared" si="43"/>
        <v>2547</v>
      </c>
      <c r="Q2551" s="28">
        <v>0</v>
      </c>
    </row>
    <row r="2552" spans="16:17" x14ac:dyDescent="0.25">
      <c r="P2552" s="9">
        <f t="shared" si="43"/>
        <v>2548</v>
      </c>
      <c r="Q2552" s="28">
        <v>15.200232333418397</v>
      </c>
    </row>
    <row r="2553" spans="16:17" x14ac:dyDescent="0.25">
      <c r="P2553" s="9">
        <f t="shared" si="43"/>
        <v>2549</v>
      </c>
      <c r="Q2553" s="28">
        <v>0</v>
      </c>
    </row>
    <row r="2554" spans="16:17" x14ac:dyDescent="0.25">
      <c r="P2554" s="9">
        <f t="shared" si="43"/>
        <v>2550</v>
      </c>
      <c r="Q2554" s="28">
        <v>0</v>
      </c>
    </row>
    <row r="2555" spans="16:17" x14ac:dyDescent="0.25">
      <c r="P2555" s="9">
        <f t="shared" si="43"/>
        <v>2551</v>
      </c>
      <c r="Q2555" s="28">
        <v>12.010473469283989</v>
      </c>
    </row>
    <row r="2556" spans="16:17" x14ac:dyDescent="0.25">
      <c r="P2556" s="9">
        <f t="shared" si="43"/>
        <v>2552</v>
      </c>
      <c r="Q2556" s="28">
        <v>0.47445447915705824</v>
      </c>
    </row>
    <row r="2557" spans="16:17" x14ac:dyDescent="0.25">
      <c r="P2557" s="9">
        <f t="shared" si="43"/>
        <v>2553</v>
      </c>
      <c r="Q2557" s="28">
        <v>0</v>
      </c>
    </row>
    <row r="2558" spans="16:17" x14ac:dyDescent="0.25">
      <c r="P2558" s="9">
        <f t="shared" si="43"/>
        <v>2554</v>
      </c>
      <c r="Q2558" s="28">
        <v>5.2065722632475984</v>
      </c>
    </row>
    <row r="2559" spans="16:17" x14ac:dyDescent="0.25">
      <c r="P2559" s="9">
        <f t="shared" si="43"/>
        <v>2555</v>
      </c>
      <c r="Q2559" s="28">
        <v>24.940193306456958</v>
      </c>
    </row>
    <row r="2560" spans="16:17" x14ac:dyDescent="0.25">
      <c r="P2560" s="9">
        <f t="shared" si="43"/>
        <v>2556</v>
      </c>
      <c r="Q2560" s="28">
        <v>0</v>
      </c>
    </row>
    <row r="2561" spans="16:17" x14ac:dyDescent="0.25">
      <c r="P2561" s="9">
        <f t="shared" si="43"/>
        <v>2557</v>
      </c>
      <c r="Q2561" s="28">
        <v>8.1773113326376361</v>
      </c>
    </row>
    <row r="2562" spans="16:17" x14ac:dyDescent="0.25">
      <c r="P2562" s="9">
        <f t="shared" si="43"/>
        <v>2558</v>
      </c>
      <c r="Q2562" s="28">
        <v>0</v>
      </c>
    </row>
    <row r="2563" spans="16:17" x14ac:dyDescent="0.25">
      <c r="P2563" s="9">
        <f t="shared" si="43"/>
        <v>2559</v>
      </c>
      <c r="Q2563" s="28">
        <v>12.82728253003388</v>
      </c>
    </row>
    <row r="2564" spans="16:17" x14ac:dyDescent="0.25">
      <c r="P2564" s="9">
        <f t="shared" si="43"/>
        <v>2560</v>
      </c>
      <c r="Q2564" s="28">
        <v>3.7980085999027375</v>
      </c>
    </row>
    <row r="2565" spans="16:17" x14ac:dyDescent="0.25">
      <c r="P2565" s="9">
        <f t="shared" si="43"/>
        <v>2561</v>
      </c>
      <c r="Q2565" s="28">
        <v>0</v>
      </c>
    </row>
    <row r="2566" spans="16:17" x14ac:dyDescent="0.25">
      <c r="P2566" s="9">
        <f t="shared" si="43"/>
        <v>2562</v>
      </c>
      <c r="Q2566" s="28">
        <v>6.9698994238277354</v>
      </c>
    </row>
    <row r="2567" spans="16:17" x14ac:dyDescent="0.25">
      <c r="P2567" s="9">
        <f t="shared" ref="P2567:P2630" si="44">P2566+1</f>
        <v>2563</v>
      </c>
      <c r="Q2567" s="28">
        <v>23.837804263732377</v>
      </c>
    </row>
    <row r="2568" spans="16:17" x14ac:dyDescent="0.25">
      <c r="P2568" s="9">
        <f t="shared" si="44"/>
        <v>2564</v>
      </c>
      <c r="Q2568" s="28">
        <v>0</v>
      </c>
    </row>
    <row r="2569" spans="16:17" x14ac:dyDescent="0.25">
      <c r="P2569" s="9">
        <f t="shared" si="44"/>
        <v>2565</v>
      </c>
      <c r="Q2569" s="28">
        <v>12.635524544589538</v>
      </c>
    </row>
    <row r="2570" spans="16:17" x14ac:dyDescent="0.25">
      <c r="P2570" s="9">
        <f t="shared" si="44"/>
        <v>2566</v>
      </c>
      <c r="Q2570" s="28">
        <v>17.756193902393253</v>
      </c>
    </row>
    <row r="2571" spans="16:17" x14ac:dyDescent="0.25">
      <c r="P2571" s="9">
        <f t="shared" si="44"/>
        <v>2567</v>
      </c>
      <c r="Q2571" s="28">
        <v>11.625308696684177</v>
      </c>
    </row>
    <row r="2572" spans="16:17" x14ac:dyDescent="0.25">
      <c r="P2572" s="9">
        <f t="shared" si="44"/>
        <v>2568</v>
      </c>
      <c r="Q2572" s="28">
        <v>9.2825600079290425</v>
      </c>
    </row>
    <row r="2573" spans="16:17" x14ac:dyDescent="0.25">
      <c r="P2573" s="9">
        <f t="shared" si="44"/>
        <v>2569</v>
      </c>
      <c r="Q2573" s="28">
        <v>10.633346727174208</v>
      </c>
    </row>
    <row r="2574" spans="16:17" x14ac:dyDescent="0.25">
      <c r="P2574" s="9">
        <f t="shared" si="44"/>
        <v>2570</v>
      </c>
      <c r="Q2574" s="28">
        <v>0</v>
      </c>
    </row>
    <row r="2575" spans="16:17" x14ac:dyDescent="0.25">
      <c r="P2575" s="9">
        <f t="shared" si="44"/>
        <v>2571</v>
      </c>
      <c r="Q2575" s="28">
        <v>7.2972021796404842</v>
      </c>
    </row>
    <row r="2576" spans="16:17" x14ac:dyDescent="0.25">
      <c r="P2576" s="9">
        <f t="shared" si="44"/>
        <v>2572</v>
      </c>
      <c r="Q2576" s="28">
        <v>11.318551255636967</v>
      </c>
    </row>
    <row r="2577" spans="16:17" x14ac:dyDescent="0.25">
      <c r="P2577" s="9">
        <f t="shared" si="44"/>
        <v>2573</v>
      </c>
      <c r="Q2577" s="28">
        <v>9.5937066135383819</v>
      </c>
    </row>
    <row r="2578" spans="16:17" x14ac:dyDescent="0.25">
      <c r="P2578" s="9">
        <f t="shared" si="44"/>
        <v>2574</v>
      </c>
      <c r="Q2578" s="28">
        <v>0</v>
      </c>
    </row>
    <row r="2579" spans="16:17" x14ac:dyDescent="0.25">
      <c r="P2579" s="9">
        <f t="shared" si="44"/>
        <v>2575</v>
      </c>
      <c r="Q2579" s="28">
        <v>0</v>
      </c>
    </row>
    <row r="2580" spans="16:17" x14ac:dyDescent="0.25">
      <c r="P2580" s="9">
        <f t="shared" si="44"/>
        <v>2576</v>
      </c>
      <c r="Q2580" s="28">
        <v>7.3102194492549444</v>
      </c>
    </row>
    <row r="2581" spans="16:17" x14ac:dyDescent="0.25">
      <c r="P2581" s="9">
        <f t="shared" si="44"/>
        <v>2577</v>
      </c>
      <c r="Q2581" s="28">
        <v>9.8368289875693034</v>
      </c>
    </row>
    <row r="2582" spans="16:17" x14ac:dyDescent="0.25">
      <c r="P2582" s="9">
        <f t="shared" si="44"/>
        <v>2578</v>
      </c>
      <c r="Q2582" s="28">
        <v>11.419727309799898</v>
      </c>
    </row>
    <row r="2583" spans="16:17" x14ac:dyDescent="0.25">
      <c r="P2583" s="9">
        <f t="shared" si="44"/>
        <v>2579</v>
      </c>
      <c r="Q2583" s="28">
        <v>23.338191781610512</v>
      </c>
    </row>
    <row r="2584" spans="16:17" x14ac:dyDescent="0.25">
      <c r="P2584" s="9">
        <f t="shared" si="44"/>
        <v>2580</v>
      </c>
      <c r="Q2584" s="28">
        <v>7.4034013614637946</v>
      </c>
    </row>
    <row r="2585" spans="16:17" x14ac:dyDescent="0.25">
      <c r="P2585" s="9">
        <f t="shared" si="44"/>
        <v>2581</v>
      </c>
      <c r="Q2585" s="28">
        <v>0</v>
      </c>
    </row>
    <row r="2586" spans="16:17" x14ac:dyDescent="0.25">
      <c r="P2586" s="9">
        <f t="shared" si="44"/>
        <v>2582</v>
      </c>
      <c r="Q2586" s="28">
        <v>9.0415790103011275</v>
      </c>
    </row>
    <row r="2587" spans="16:17" x14ac:dyDescent="0.25">
      <c r="P2587" s="9">
        <f t="shared" si="44"/>
        <v>2583</v>
      </c>
      <c r="Q2587" s="28">
        <v>16.389860299710396</v>
      </c>
    </row>
    <row r="2588" spans="16:17" x14ac:dyDescent="0.25">
      <c r="P2588" s="9">
        <f t="shared" si="44"/>
        <v>2584</v>
      </c>
      <c r="Q2588" s="28">
        <v>0</v>
      </c>
    </row>
    <row r="2589" spans="16:17" x14ac:dyDescent="0.25">
      <c r="P2589" s="9">
        <f t="shared" si="44"/>
        <v>2585</v>
      </c>
      <c r="Q2589" s="28">
        <v>18.208243375415073</v>
      </c>
    </row>
    <row r="2590" spans="16:17" x14ac:dyDescent="0.25">
      <c r="P2590" s="9">
        <f t="shared" si="44"/>
        <v>2586</v>
      </c>
      <c r="Q2590" s="28">
        <v>0</v>
      </c>
    </row>
    <row r="2591" spans="16:17" x14ac:dyDescent="0.25">
      <c r="P2591" s="9">
        <f t="shared" si="44"/>
        <v>2587</v>
      </c>
      <c r="Q2591" s="28">
        <v>17.507961238580208</v>
      </c>
    </row>
    <row r="2592" spans="16:17" x14ac:dyDescent="0.25">
      <c r="P2592" s="9">
        <f t="shared" si="44"/>
        <v>2588</v>
      </c>
      <c r="Q2592" s="28">
        <v>2.6053655074401503</v>
      </c>
    </row>
    <row r="2593" spans="16:17" x14ac:dyDescent="0.25">
      <c r="P2593" s="9">
        <f t="shared" si="44"/>
        <v>2589</v>
      </c>
      <c r="Q2593" s="28">
        <v>4.2817022651620826</v>
      </c>
    </row>
    <row r="2594" spans="16:17" x14ac:dyDescent="0.25">
      <c r="P2594" s="9">
        <f t="shared" si="44"/>
        <v>2590</v>
      </c>
      <c r="Q2594" s="28">
        <v>0</v>
      </c>
    </row>
    <row r="2595" spans="16:17" x14ac:dyDescent="0.25">
      <c r="P2595" s="9">
        <f t="shared" si="44"/>
        <v>2591</v>
      </c>
      <c r="Q2595" s="28">
        <v>2.8145899172652253</v>
      </c>
    </row>
    <row r="2596" spans="16:17" x14ac:dyDescent="0.25">
      <c r="P2596" s="9">
        <f t="shared" si="44"/>
        <v>2592</v>
      </c>
      <c r="Q2596" s="28">
        <v>1.0511708256576238</v>
      </c>
    </row>
    <row r="2597" spans="16:17" x14ac:dyDescent="0.25">
      <c r="P2597" s="9">
        <f t="shared" si="44"/>
        <v>2593</v>
      </c>
      <c r="Q2597" s="28">
        <v>0</v>
      </c>
    </row>
    <row r="2598" spans="16:17" x14ac:dyDescent="0.25">
      <c r="P2598" s="9">
        <f t="shared" si="44"/>
        <v>2594</v>
      </c>
      <c r="Q2598" s="28">
        <v>0</v>
      </c>
    </row>
    <row r="2599" spans="16:17" x14ac:dyDescent="0.25">
      <c r="P2599" s="9">
        <f t="shared" si="44"/>
        <v>2595</v>
      </c>
      <c r="Q2599" s="28">
        <v>0</v>
      </c>
    </row>
    <row r="2600" spans="16:17" x14ac:dyDescent="0.25">
      <c r="P2600" s="9">
        <f t="shared" si="44"/>
        <v>2596</v>
      </c>
      <c r="Q2600" s="28">
        <v>8.3373265645845631</v>
      </c>
    </row>
    <row r="2601" spans="16:17" x14ac:dyDescent="0.25">
      <c r="P2601" s="9">
        <f t="shared" si="44"/>
        <v>2597</v>
      </c>
      <c r="Q2601" s="28">
        <v>0</v>
      </c>
    </row>
    <row r="2602" spans="16:17" x14ac:dyDescent="0.25">
      <c r="P2602" s="9">
        <f t="shared" si="44"/>
        <v>2598</v>
      </c>
      <c r="Q2602" s="28">
        <v>6.4850467829537575</v>
      </c>
    </row>
    <row r="2603" spans="16:17" x14ac:dyDescent="0.25">
      <c r="P2603" s="9">
        <f t="shared" si="44"/>
        <v>2599</v>
      </c>
      <c r="Q2603" s="28">
        <v>6.9926891997862546</v>
      </c>
    </row>
    <row r="2604" spans="16:17" x14ac:dyDescent="0.25">
      <c r="P2604" s="9">
        <f t="shared" si="44"/>
        <v>2600</v>
      </c>
      <c r="Q2604" s="28">
        <v>21.514623470372104</v>
      </c>
    </row>
    <row r="2605" spans="16:17" x14ac:dyDescent="0.25">
      <c r="P2605" s="9">
        <f t="shared" si="44"/>
        <v>2601</v>
      </c>
      <c r="Q2605" s="28">
        <v>0</v>
      </c>
    </row>
    <row r="2606" spans="16:17" x14ac:dyDescent="0.25">
      <c r="P2606" s="9">
        <f t="shared" si="44"/>
        <v>2602</v>
      </c>
      <c r="Q2606" s="28">
        <v>19.572495974894466</v>
      </c>
    </row>
    <row r="2607" spans="16:17" x14ac:dyDescent="0.25">
      <c r="P2607" s="9">
        <f t="shared" si="44"/>
        <v>2603</v>
      </c>
      <c r="Q2607" s="28">
        <v>18.707228571925363</v>
      </c>
    </row>
    <row r="2608" spans="16:17" x14ac:dyDescent="0.25">
      <c r="P2608" s="9">
        <f t="shared" si="44"/>
        <v>2604</v>
      </c>
      <c r="Q2608" s="28">
        <v>28.702552682287376</v>
      </c>
    </row>
    <row r="2609" spans="16:17" x14ac:dyDescent="0.25">
      <c r="P2609" s="9">
        <f t="shared" si="44"/>
        <v>2605</v>
      </c>
      <c r="Q2609" s="28">
        <v>8.3342140994426082</v>
      </c>
    </row>
    <row r="2610" spans="16:17" x14ac:dyDescent="0.25">
      <c r="P2610" s="9">
        <f t="shared" si="44"/>
        <v>2606</v>
      </c>
      <c r="Q2610" s="28">
        <v>5.6660911154782765</v>
      </c>
    </row>
    <row r="2611" spans="16:17" x14ac:dyDescent="0.25">
      <c r="P2611" s="9">
        <f t="shared" si="44"/>
        <v>2607</v>
      </c>
      <c r="Q2611" s="28">
        <v>0</v>
      </c>
    </row>
    <row r="2612" spans="16:17" x14ac:dyDescent="0.25">
      <c r="P2612" s="9">
        <f t="shared" si="44"/>
        <v>2608</v>
      </c>
      <c r="Q2612" s="28">
        <v>0</v>
      </c>
    </row>
    <row r="2613" spans="16:17" x14ac:dyDescent="0.25">
      <c r="P2613" s="9">
        <f t="shared" si="44"/>
        <v>2609</v>
      </c>
      <c r="Q2613" s="28">
        <v>10.54398481178854</v>
      </c>
    </row>
    <row r="2614" spans="16:17" x14ac:dyDescent="0.25">
      <c r="P2614" s="9">
        <f t="shared" si="44"/>
        <v>2610</v>
      </c>
      <c r="Q2614" s="28">
        <v>7.6854958843901704</v>
      </c>
    </row>
    <row r="2615" spans="16:17" x14ac:dyDescent="0.25">
      <c r="P2615" s="9">
        <f t="shared" si="44"/>
        <v>2611</v>
      </c>
      <c r="Q2615" s="28">
        <v>0</v>
      </c>
    </row>
    <row r="2616" spans="16:17" x14ac:dyDescent="0.25">
      <c r="P2616" s="9">
        <f t="shared" si="44"/>
        <v>2612</v>
      </c>
      <c r="Q2616" s="28">
        <v>0</v>
      </c>
    </row>
    <row r="2617" spans="16:17" x14ac:dyDescent="0.25">
      <c r="P2617" s="9">
        <f t="shared" si="44"/>
        <v>2613</v>
      </c>
      <c r="Q2617" s="28">
        <v>5.1326209345359999</v>
      </c>
    </row>
    <row r="2618" spans="16:17" x14ac:dyDescent="0.25">
      <c r="P2618" s="9">
        <f t="shared" si="44"/>
        <v>2614</v>
      </c>
      <c r="Q2618" s="28">
        <v>11.753086459480189</v>
      </c>
    </row>
    <row r="2619" spans="16:17" x14ac:dyDescent="0.25">
      <c r="P2619" s="9">
        <f t="shared" si="44"/>
        <v>2615</v>
      </c>
      <c r="Q2619" s="28">
        <v>6.0005661244603727</v>
      </c>
    </row>
    <row r="2620" spans="16:17" x14ac:dyDescent="0.25">
      <c r="P2620" s="9">
        <f t="shared" si="44"/>
        <v>2616</v>
      </c>
      <c r="Q2620" s="28">
        <v>5.9376214461358243</v>
      </c>
    </row>
    <row r="2621" spans="16:17" x14ac:dyDescent="0.25">
      <c r="P2621" s="9">
        <f t="shared" si="44"/>
        <v>2617</v>
      </c>
      <c r="Q2621" s="28">
        <v>0</v>
      </c>
    </row>
    <row r="2622" spans="16:17" x14ac:dyDescent="0.25">
      <c r="P2622" s="9">
        <f t="shared" si="44"/>
        <v>2618</v>
      </c>
      <c r="Q2622" s="28">
        <v>0</v>
      </c>
    </row>
    <row r="2623" spans="16:17" x14ac:dyDescent="0.25">
      <c r="P2623" s="9">
        <f t="shared" si="44"/>
        <v>2619</v>
      </c>
      <c r="Q2623" s="28">
        <v>3.6023887091932343</v>
      </c>
    </row>
    <row r="2624" spans="16:17" x14ac:dyDescent="0.25">
      <c r="P2624" s="9">
        <f t="shared" si="44"/>
        <v>2620</v>
      </c>
      <c r="Q2624" s="28">
        <v>0</v>
      </c>
    </row>
    <row r="2625" spans="16:17" x14ac:dyDescent="0.25">
      <c r="P2625" s="9">
        <f t="shared" si="44"/>
        <v>2621</v>
      </c>
      <c r="Q2625" s="28">
        <v>18.825294874362445</v>
      </c>
    </row>
    <row r="2626" spans="16:17" x14ac:dyDescent="0.25">
      <c r="P2626" s="9">
        <f t="shared" si="44"/>
        <v>2622</v>
      </c>
      <c r="Q2626" s="28">
        <v>8.4257370305260579</v>
      </c>
    </row>
    <row r="2627" spans="16:17" x14ac:dyDescent="0.25">
      <c r="P2627" s="9">
        <f t="shared" si="44"/>
        <v>2623</v>
      </c>
      <c r="Q2627" s="28">
        <v>0</v>
      </c>
    </row>
    <row r="2628" spans="16:17" x14ac:dyDescent="0.25">
      <c r="P2628" s="9">
        <f t="shared" si="44"/>
        <v>2624</v>
      </c>
      <c r="Q2628" s="28">
        <v>4.5406468882293893</v>
      </c>
    </row>
    <row r="2629" spans="16:17" x14ac:dyDescent="0.25">
      <c r="P2629" s="9">
        <f t="shared" si="44"/>
        <v>2625</v>
      </c>
      <c r="Q2629" s="28">
        <v>7.6537808048129437</v>
      </c>
    </row>
    <row r="2630" spans="16:17" x14ac:dyDescent="0.25">
      <c r="P2630" s="9">
        <f t="shared" si="44"/>
        <v>2626</v>
      </c>
      <c r="Q2630" s="28">
        <v>0</v>
      </c>
    </row>
    <row r="2631" spans="16:17" x14ac:dyDescent="0.25">
      <c r="P2631" s="9">
        <f t="shared" ref="P2631:P2694" si="45">P2630+1</f>
        <v>2627</v>
      </c>
      <c r="Q2631" s="28">
        <v>13.097144775273582</v>
      </c>
    </row>
    <row r="2632" spans="16:17" x14ac:dyDescent="0.25">
      <c r="P2632" s="9">
        <f t="shared" si="45"/>
        <v>2628</v>
      </c>
      <c r="Q2632" s="28">
        <v>13.481392009297991</v>
      </c>
    </row>
    <row r="2633" spans="16:17" x14ac:dyDescent="0.25">
      <c r="P2633" s="9">
        <f t="shared" si="45"/>
        <v>2629</v>
      </c>
      <c r="Q2633" s="28">
        <v>23.697840187461189</v>
      </c>
    </row>
    <row r="2634" spans="16:17" x14ac:dyDescent="0.25">
      <c r="P2634" s="9">
        <f t="shared" si="45"/>
        <v>2630</v>
      </c>
      <c r="Q2634" s="28">
        <v>5.1412306067774516</v>
      </c>
    </row>
    <row r="2635" spans="16:17" x14ac:dyDescent="0.25">
      <c r="P2635" s="9">
        <f t="shared" si="45"/>
        <v>2631</v>
      </c>
      <c r="Q2635" s="28">
        <v>0</v>
      </c>
    </row>
    <row r="2636" spans="16:17" x14ac:dyDescent="0.25">
      <c r="P2636" s="9">
        <f t="shared" si="45"/>
        <v>2632</v>
      </c>
      <c r="Q2636" s="28">
        <v>13.833943754699247</v>
      </c>
    </row>
    <row r="2637" spans="16:17" x14ac:dyDescent="0.25">
      <c r="P2637" s="9">
        <f t="shared" si="45"/>
        <v>2633</v>
      </c>
      <c r="Q2637" s="28">
        <v>0</v>
      </c>
    </row>
    <row r="2638" spans="16:17" x14ac:dyDescent="0.25">
      <c r="P2638" s="9">
        <f t="shared" si="45"/>
        <v>2634</v>
      </c>
      <c r="Q2638" s="28">
        <v>38.90527756744315</v>
      </c>
    </row>
    <row r="2639" spans="16:17" x14ac:dyDescent="0.25">
      <c r="P2639" s="9">
        <f t="shared" si="45"/>
        <v>2635</v>
      </c>
      <c r="Q2639" s="28">
        <v>0</v>
      </c>
    </row>
    <row r="2640" spans="16:17" x14ac:dyDescent="0.25">
      <c r="P2640" s="9">
        <f t="shared" si="45"/>
        <v>2636</v>
      </c>
      <c r="Q2640" s="28">
        <v>9.5217141488131478</v>
      </c>
    </row>
    <row r="2641" spans="16:17" x14ac:dyDescent="0.25">
      <c r="P2641" s="9">
        <f t="shared" si="45"/>
        <v>2637</v>
      </c>
      <c r="Q2641" s="28">
        <v>5.9097393860142917</v>
      </c>
    </row>
    <row r="2642" spans="16:17" x14ac:dyDescent="0.25">
      <c r="P2642" s="9">
        <f t="shared" si="45"/>
        <v>2638</v>
      </c>
      <c r="Q2642" s="28">
        <v>6.1848733482097362</v>
      </c>
    </row>
    <row r="2643" spans="16:17" x14ac:dyDescent="0.25">
      <c r="P2643" s="9">
        <f t="shared" si="45"/>
        <v>2639</v>
      </c>
      <c r="Q2643" s="28">
        <v>0</v>
      </c>
    </row>
    <row r="2644" spans="16:17" x14ac:dyDescent="0.25">
      <c r="P2644" s="9">
        <f t="shared" si="45"/>
        <v>2640</v>
      </c>
      <c r="Q2644" s="28">
        <v>10.428384244273692</v>
      </c>
    </row>
    <row r="2645" spans="16:17" x14ac:dyDescent="0.25">
      <c r="P2645" s="9">
        <f t="shared" si="45"/>
        <v>2641</v>
      </c>
      <c r="Q2645" s="28">
        <v>4.3841630072916811</v>
      </c>
    </row>
    <row r="2646" spans="16:17" x14ac:dyDescent="0.25">
      <c r="P2646" s="9">
        <f t="shared" si="45"/>
        <v>2642</v>
      </c>
      <c r="Q2646" s="28">
        <v>18.845659086147194</v>
      </c>
    </row>
    <row r="2647" spans="16:17" x14ac:dyDescent="0.25">
      <c r="P2647" s="9">
        <f t="shared" si="45"/>
        <v>2643</v>
      </c>
      <c r="Q2647" s="28">
        <v>0</v>
      </c>
    </row>
    <row r="2648" spans="16:17" x14ac:dyDescent="0.25">
      <c r="P2648" s="9">
        <f t="shared" si="45"/>
        <v>2644</v>
      </c>
      <c r="Q2648" s="28">
        <v>0</v>
      </c>
    </row>
    <row r="2649" spans="16:17" x14ac:dyDescent="0.25">
      <c r="P2649" s="9">
        <f t="shared" si="45"/>
        <v>2645</v>
      </c>
      <c r="Q2649" s="28">
        <v>0</v>
      </c>
    </row>
    <row r="2650" spans="16:17" x14ac:dyDescent="0.25">
      <c r="P2650" s="9">
        <f t="shared" si="45"/>
        <v>2646</v>
      </c>
      <c r="Q2650" s="28">
        <v>0</v>
      </c>
    </row>
    <row r="2651" spans="16:17" x14ac:dyDescent="0.25">
      <c r="P2651" s="9">
        <f t="shared" si="45"/>
        <v>2647</v>
      </c>
      <c r="Q2651" s="28">
        <v>8.2742296057511187</v>
      </c>
    </row>
    <row r="2652" spans="16:17" x14ac:dyDescent="0.25">
      <c r="P2652" s="9">
        <f t="shared" si="45"/>
        <v>2648</v>
      </c>
      <c r="Q2652" s="28">
        <v>0</v>
      </c>
    </row>
    <row r="2653" spans="16:17" x14ac:dyDescent="0.25">
      <c r="P2653" s="9">
        <f t="shared" si="45"/>
        <v>2649</v>
      </c>
      <c r="Q2653" s="28">
        <v>0</v>
      </c>
    </row>
    <row r="2654" spans="16:17" x14ac:dyDescent="0.25">
      <c r="P2654" s="9">
        <f t="shared" si="45"/>
        <v>2650</v>
      </c>
      <c r="Q2654" s="28">
        <v>26.678278544950572</v>
      </c>
    </row>
    <row r="2655" spans="16:17" x14ac:dyDescent="0.25">
      <c r="P2655" s="9">
        <f t="shared" si="45"/>
        <v>2651</v>
      </c>
      <c r="Q2655" s="28">
        <v>0</v>
      </c>
    </row>
    <row r="2656" spans="16:17" x14ac:dyDescent="0.25">
      <c r="P2656" s="9">
        <f t="shared" si="45"/>
        <v>2652</v>
      </c>
      <c r="Q2656" s="28">
        <v>3.8207292794995249</v>
      </c>
    </row>
    <row r="2657" spans="16:17" x14ac:dyDescent="0.25">
      <c r="P2657" s="9">
        <f t="shared" si="45"/>
        <v>2653</v>
      </c>
      <c r="Q2657" s="28">
        <v>6.4038723313172197</v>
      </c>
    </row>
    <row r="2658" spans="16:17" x14ac:dyDescent="0.25">
      <c r="P2658" s="9">
        <f t="shared" si="45"/>
        <v>2654</v>
      </c>
      <c r="Q2658" s="28">
        <v>0</v>
      </c>
    </row>
    <row r="2659" spans="16:17" x14ac:dyDescent="0.25">
      <c r="P2659" s="9">
        <f t="shared" si="45"/>
        <v>2655</v>
      </c>
      <c r="Q2659" s="28">
        <v>0</v>
      </c>
    </row>
    <row r="2660" spans="16:17" x14ac:dyDescent="0.25">
      <c r="P2660" s="9">
        <f t="shared" si="45"/>
        <v>2656</v>
      </c>
      <c r="Q2660" s="28">
        <v>0</v>
      </c>
    </row>
    <row r="2661" spans="16:17" x14ac:dyDescent="0.25">
      <c r="P2661" s="9">
        <f t="shared" si="45"/>
        <v>2657</v>
      </c>
      <c r="Q2661" s="28">
        <v>3.6256066988654649</v>
      </c>
    </row>
    <row r="2662" spans="16:17" x14ac:dyDescent="0.25">
      <c r="P2662" s="9">
        <f t="shared" si="45"/>
        <v>2658</v>
      </c>
      <c r="Q2662" s="28">
        <v>0</v>
      </c>
    </row>
    <row r="2663" spans="16:17" x14ac:dyDescent="0.25">
      <c r="P2663" s="9">
        <f t="shared" si="45"/>
        <v>2659</v>
      </c>
      <c r="Q2663" s="28">
        <v>12.209796837185447</v>
      </c>
    </row>
    <row r="2664" spans="16:17" x14ac:dyDescent="0.25">
      <c r="P2664" s="9">
        <f t="shared" si="45"/>
        <v>2660</v>
      </c>
      <c r="Q2664" s="28">
        <v>7.5979835514658749</v>
      </c>
    </row>
    <row r="2665" spans="16:17" x14ac:dyDescent="0.25">
      <c r="P2665" s="9">
        <f t="shared" si="45"/>
        <v>2661</v>
      </c>
      <c r="Q2665" s="28">
        <v>0</v>
      </c>
    </row>
    <row r="2666" spans="16:17" x14ac:dyDescent="0.25">
      <c r="P2666" s="9">
        <f t="shared" si="45"/>
        <v>2662</v>
      </c>
      <c r="Q2666" s="28">
        <v>0</v>
      </c>
    </row>
    <row r="2667" spans="16:17" x14ac:dyDescent="0.25">
      <c r="P2667" s="9">
        <f t="shared" si="45"/>
        <v>2663</v>
      </c>
      <c r="Q2667" s="28">
        <v>2.5046029990211385</v>
      </c>
    </row>
    <row r="2668" spans="16:17" x14ac:dyDescent="0.25">
      <c r="P2668" s="9">
        <f t="shared" si="45"/>
        <v>2664</v>
      </c>
      <c r="Q2668" s="28">
        <v>0</v>
      </c>
    </row>
    <row r="2669" spans="16:17" x14ac:dyDescent="0.25">
      <c r="P2669" s="9">
        <f t="shared" si="45"/>
        <v>2665</v>
      </c>
      <c r="Q2669" s="28">
        <v>0</v>
      </c>
    </row>
    <row r="2670" spans="16:17" x14ac:dyDescent="0.25">
      <c r="P2670" s="9">
        <f t="shared" si="45"/>
        <v>2666</v>
      </c>
      <c r="Q2670" s="28">
        <v>0</v>
      </c>
    </row>
    <row r="2671" spans="16:17" x14ac:dyDescent="0.25">
      <c r="P2671" s="9">
        <f t="shared" si="45"/>
        <v>2667</v>
      </c>
      <c r="Q2671" s="28">
        <v>0</v>
      </c>
    </row>
    <row r="2672" spans="16:17" x14ac:dyDescent="0.25">
      <c r="P2672" s="9">
        <f t="shared" si="45"/>
        <v>2668</v>
      </c>
      <c r="Q2672" s="28">
        <v>5.1164462788788638</v>
      </c>
    </row>
    <row r="2673" spans="16:17" x14ac:dyDescent="0.25">
      <c r="P2673" s="9">
        <f t="shared" si="45"/>
        <v>2669</v>
      </c>
      <c r="Q2673" s="28">
        <v>8.8998960225912178</v>
      </c>
    </row>
    <row r="2674" spans="16:17" x14ac:dyDescent="0.25">
      <c r="P2674" s="9">
        <f t="shared" si="45"/>
        <v>2670</v>
      </c>
      <c r="Q2674" s="28">
        <v>26.741532710827098</v>
      </c>
    </row>
    <row r="2675" spans="16:17" x14ac:dyDescent="0.25">
      <c r="P2675" s="9">
        <f t="shared" si="45"/>
        <v>2671</v>
      </c>
      <c r="Q2675" s="28">
        <v>8.8597631056570805</v>
      </c>
    </row>
    <row r="2676" spans="16:17" x14ac:dyDescent="0.25">
      <c r="P2676" s="9">
        <f t="shared" si="45"/>
        <v>2672</v>
      </c>
      <c r="Q2676" s="28">
        <v>3.331046821311372</v>
      </c>
    </row>
    <row r="2677" spans="16:17" x14ac:dyDescent="0.25">
      <c r="P2677" s="9">
        <f t="shared" si="45"/>
        <v>2673</v>
      </c>
      <c r="Q2677" s="28">
        <v>5.9183672656998301</v>
      </c>
    </row>
    <row r="2678" spans="16:17" x14ac:dyDescent="0.25">
      <c r="P2678" s="9">
        <f t="shared" si="45"/>
        <v>2674</v>
      </c>
      <c r="Q2678" s="28">
        <v>1.1990763466484915</v>
      </c>
    </row>
    <row r="2679" spans="16:17" x14ac:dyDescent="0.25">
      <c r="P2679" s="9">
        <f t="shared" si="45"/>
        <v>2675</v>
      </c>
      <c r="Q2679" s="28">
        <v>12.872824664761664</v>
      </c>
    </row>
    <row r="2680" spans="16:17" x14ac:dyDescent="0.25">
      <c r="P2680" s="9">
        <f t="shared" si="45"/>
        <v>2676</v>
      </c>
      <c r="Q2680" s="28">
        <v>0</v>
      </c>
    </row>
    <row r="2681" spans="16:17" x14ac:dyDescent="0.25">
      <c r="P2681" s="9">
        <f t="shared" si="45"/>
        <v>2677</v>
      </c>
      <c r="Q2681" s="28">
        <v>5.1569159417947708</v>
      </c>
    </row>
    <row r="2682" spans="16:17" x14ac:dyDescent="0.25">
      <c r="P2682" s="9">
        <f t="shared" si="45"/>
        <v>2678</v>
      </c>
      <c r="Q2682" s="28">
        <v>7.3450535174240956</v>
      </c>
    </row>
    <row r="2683" spans="16:17" x14ac:dyDescent="0.25">
      <c r="P2683" s="9">
        <f t="shared" si="45"/>
        <v>2679</v>
      </c>
      <c r="Q2683" s="28">
        <v>28.124417778702913</v>
      </c>
    </row>
    <row r="2684" spans="16:17" x14ac:dyDescent="0.25">
      <c r="P2684" s="9">
        <f t="shared" si="45"/>
        <v>2680</v>
      </c>
      <c r="Q2684" s="28">
        <v>0.84528594010859837</v>
      </c>
    </row>
    <row r="2685" spans="16:17" x14ac:dyDescent="0.25">
      <c r="P2685" s="9">
        <f t="shared" si="45"/>
        <v>2681</v>
      </c>
      <c r="Q2685" s="28">
        <v>3.1092190111634745</v>
      </c>
    </row>
    <row r="2686" spans="16:17" x14ac:dyDescent="0.25">
      <c r="P2686" s="9">
        <f t="shared" si="45"/>
        <v>2682</v>
      </c>
      <c r="Q2686" s="28">
        <v>0</v>
      </c>
    </row>
    <row r="2687" spans="16:17" x14ac:dyDescent="0.25">
      <c r="P2687" s="9">
        <f t="shared" si="45"/>
        <v>2683</v>
      </c>
      <c r="Q2687" s="28">
        <v>20.736418297247969</v>
      </c>
    </row>
    <row r="2688" spans="16:17" x14ac:dyDescent="0.25">
      <c r="P2688" s="9">
        <f t="shared" si="45"/>
        <v>2684</v>
      </c>
      <c r="Q2688" s="28">
        <v>0</v>
      </c>
    </row>
    <row r="2689" spans="16:17" x14ac:dyDescent="0.25">
      <c r="P2689" s="9">
        <f t="shared" si="45"/>
        <v>2685</v>
      </c>
      <c r="Q2689" s="28">
        <v>0</v>
      </c>
    </row>
    <row r="2690" spans="16:17" x14ac:dyDescent="0.25">
      <c r="P2690" s="9">
        <f t="shared" si="45"/>
        <v>2686</v>
      </c>
      <c r="Q2690" s="28">
        <v>7.9668970758275703</v>
      </c>
    </row>
    <row r="2691" spans="16:17" x14ac:dyDescent="0.25">
      <c r="P2691" s="9">
        <f t="shared" si="45"/>
        <v>2687</v>
      </c>
      <c r="Q2691" s="28">
        <v>1.9841456892148586</v>
      </c>
    </row>
    <row r="2692" spans="16:17" x14ac:dyDescent="0.25">
      <c r="P2692" s="9">
        <f t="shared" si="45"/>
        <v>2688</v>
      </c>
      <c r="Q2692" s="28">
        <v>0</v>
      </c>
    </row>
    <row r="2693" spans="16:17" x14ac:dyDescent="0.25">
      <c r="P2693" s="9">
        <f t="shared" si="45"/>
        <v>2689</v>
      </c>
      <c r="Q2693" s="28">
        <v>4.0208643562254203</v>
      </c>
    </row>
    <row r="2694" spans="16:17" x14ac:dyDescent="0.25">
      <c r="P2694" s="9">
        <f t="shared" si="45"/>
        <v>2690</v>
      </c>
      <c r="Q2694" s="28">
        <v>0.25480922633660258</v>
      </c>
    </row>
    <row r="2695" spans="16:17" x14ac:dyDescent="0.25">
      <c r="P2695" s="9">
        <f t="shared" ref="P2695:P2758" si="46">P2694+1</f>
        <v>2691</v>
      </c>
      <c r="Q2695" s="28">
        <v>4.7190396598202353</v>
      </c>
    </row>
    <row r="2696" spans="16:17" x14ac:dyDescent="0.25">
      <c r="P2696" s="9">
        <f t="shared" si="46"/>
        <v>2692</v>
      </c>
      <c r="Q2696" s="28">
        <v>7.3892422368276645</v>
      </c>
    </row>
    <row r="2697" spans="16:17" x14ac:dyDescent="0.25">
      <c r="P2697" s="9">
        <f t="shared" si="46"/>
        <v>2693</v>
      </c>
      <c r="Q2697" s="28">
        <v>0.77009440030833198</v>
      </c>
    </row>
    <row r="2698" spans="16:17" x14ac:dyDescent="0.25">
      <c r="P2698" s="9">
        <f t="shared" si="46"/>
        <v>2694</v>
      </c>
      <c r="Q2698" s="28">
        <v>15.64476064424732</v>
      </c>
    </row>
    <row r="2699" spans="16:17" x14ac:dyDescent="0.25">
      <c r="P2699" s="9">
        <f t="shared" si="46"/>
        <v>2695</v>
      </c>
      <c r="Q2699" s="28">
        <v>17.619333848604469</v>
      </c>
    </row>
    <row r="2700" spans="16:17" x14ac:dyDescent="0.25">
      <c r="P2700" s="9">
        <f t="shared" si="46"/>
        <v>2696</v>
      </c>
      <c r="Q2700" s="28">
        <v>28.377816440797304</v>
      </c>
    </row>
    <row r="2701" spans="16:17" x14ac:dyDescent="0.25">
      <c r="P2701" s="9">
        <f t="shared" si="46"/>
        <v>2697</v>
      </c>
      <c r="Q2701" s="28">
        <v>0</v>
      </c>
    </row>
    <row r="2702" spans="16:17" x14ac:dyDescent="0.25">
      <c r="P2702" s="9">
        <f t="shared" si="46"/>
        <v>2698</v>
      </c>
      <c r="Q2702" s="28">
        <v>16.070706078848062</v>
      </c>
    </row>
    <row r="2703" spans="16:17" x14ac:dyDescent="0.25">
      <c r="P2703" s="9">
        <f t="shared" si="46"/>
        <v>2699</v>
      </c>
      <c r="Q2703" s="28">
        <v>15.892604504411473</v>
      </c>
    </row>
    <row r="2704" spans="16:17" x14ac:dyDescent="0.25">
      <c r="P2704" s="9">
        <f t="shared" si="46"/>
        <v>2700</v>
      </c>
      <c r="Q2704" s="28">
        <v>0</v>
      </c>
    </row>
    <row r="2705" spans="16:17" x14ac:dyDescent="0.25">
      <c r="P2705" s="9">
        <f t="shared" si="46"/>
        <v>2701</v>
      </c>
      <c r="Q2705" s="28">
        <v>3.5957870486771313</v>
      </c>
    </row>
    <row r="2706" spans="16:17" x14ac:dyDescent="0.25">
      <c r="P2706" s="9">
        <f t="shared" si="46"/>
        <v>2702</v>
      </c>
      <c r="Q2706" s="28">
        <v>8.5113207420952435</v>
      </c>
    </row>
    <row r="2707" spans="16:17" x14ac:dyDescent="0.25">
      <c r="P2707" s="9">
        <f t="shared" si="46"/>
        <v>2703</v>
      </c>
      <c r="Q2707" s="28">
        <v>14.235097376340894</v>
      </c>
    </row>
    <row r="2708" spans="16:17" x14ac:dyDescent="0.25">
      <c r="P2708" s="9">
        <f t="shared" si="46"/>
        <v>2704</v>
      </c>
      <c r="Q2708" s="28">
        <v>7.7540657713221668</v>
      </c>
    </row>
    <row r="2709" spans="16:17" x14ac:dyDescent="0.25">
      <c r="P2709" s="9">
        <f t="shared" si="46"/>
        <v>2705</v>
      </c>
      <c r="Q2709" s="28">
        <v>0</v>
      </c>
    </row>
    <row r="2710" spans="16:17" x14ac:dyDescent="0.25">
      <c r="P2710" s="9">
        <f t="shared" si="46"/>
        <v>2706</v>
      </c>
      <c r="Q2710" s="28">
        <v>0</v>
      </c>
    </row>
    <row r="2711" spans="16:17" x14ac:dyDescent="0.25">
      <c r="P2711" s="9">
        <f t="shared" si="46"/>
        <v>2707</v>
      </c>
      <c r="Q2711" s="28">
        <v>0</v>
      </c>
    </row>
    <row r="2712" spans="16:17" x14ac:dyDescent="0.25">
      <c r="P2712" s="9">
        <f t="shared" si="46"/>
        <v>2708</v>
      </c>
      <c r="Q2712" s="28">
        <v>0</v>
      </c>
    </row>
    <row r="2713" spans="16:17" x14ac:dyDescent="0.25">
      <c r="P2713" s="9">
        <f t="shared" si="46"/>
        <v>2709</v>
      </c>
      <c r="Q2713" s="28">
        <v>0</v>
      </c>
    </row>
    <row r="2714" spans="16:17" x14ac:dyDescent="0.25">
      <c r="P2714" s="9">
        <f t="shared" si="46"/>
        <v>2710</v>
      </c>
      <c r="Q2714" s="28">
        <v>0</v>
      </c>
    </row>
    <row r="2715" spans="16:17" x14ac:dyDescent="0.25">
      <c r="P2715" s="9">
        <f t="shared" si="46"/>
        <v>2711</v>
      </c>
      <c r="Q2715" s="28">
        <v>0</v>
      </c>
    </row>
    <row r="2716" spans="16:17" x14ac:dyDescent="0.25">
      <c r="P2716" s="9">
        <f t="shared" si="46"/>
        <v>2712</v>
      </c>
      <c r="Q2716" s="28">
        <v>0</v>
      </c>
    </row>
    <row r="2717" spans="16:17" x14ac:dyDescent="0.25">
      <c r="P2717" s="9">
        <f t="shared" si="46"/>
        <v>2713</v>
      </c>
      <c r="Q2717" s="28">
        <v>0</v>
      </c>
    </row>
    <row r="2718" spans="16:17" x14ac:dyDescent="0.25">
      <c r="P2718" s="9">
        <f t="shared" si="46"/>
        <v>2714</v>
      </c>
      <c r="Q2718" s="28">
        <v>0</v>
      </c>
    </row>
    <row r="2719" spans="16:17" x14ac:dyDescent="0.25">
      <c r="P2719" s="9">
        <f t="shared" si="46"/>
        <v>2715</v>
      </c>
      <c r="Q2719" s="28">
        <v>23.692930219572052</v>
      </c>
    </row>
    <row r="2720" spans="16:17" x14ac:dyDescent="0.25">
      <c r="P2720" s="9">
        <f t="shared" si="46"/>
        <v>2716</v>
      </c>
      <c r="Q2720" s="28">
        <v>9.2979643970314267</v>
      </c>
    </row>
    <row r="2721" spans="16:17" x14ac:dyDescent="0.25">
      <c r="P2721" s="9">
        <f t="shared" si="46"/>
        <v>2717</v>
      </c>
      <c r="Q2721" s="28">
        <v>9.9219599996021692</v>
      </c>
    </row>
    <row r="2722" spans="16:17" x14ac:dyDescent="0.25">
      <c r="P2722" s="9">
        <f t="shared" si="46"/>
        <v>2718</v>
      </c>
      <c r="Q2722" s="28">
        <v>5.9547349890615591</v>
      </c>
    </row>
    <row r="2723" spans="16:17" x14ac:dyDescent="0.25">
      <c r="P2723" s="9">
        <f t="shared" si="46"/>
        <v>2719</v>
      </c>
      <c r="Q2723" s="28">
        <v>0</v>
      </c>
    </row>
    <row r="2724" spans="16:17" x14ac:dyDescent="0.25">
      <c r="P2724" s="9">
        <f t="shared" si="46"/>
        <v>2720</v>
      </c>
      <c r="Q2724" s="28">
        <v>0</v>
      </c>
    </row>
    <row r="2725" spans="16:17" x14ac:dyDescent="0.25">
      <c r="P2725" s="9">
        <f t="shared" si="46"/>
        <v>2721</v>
      </c>
      <c r="Q2725" s="28">
        <v>0</v>
      </c>
    </row>
    <row r="2726" spans="16:17" x14ac:dyDescent="0.25">
      <c r="P2726" s="9">
        <f t="shared" si="46"/>
        <v>2722</v>
      </c>
      <c r="Q2726" s="28">
        <v>5.1746588680301322</v>
      </c>
    </row>
    <row r="2727" spans="16:17" x14ac:dyDescent="0.25">
      <c r="P2727" s="9">
        <f t="shared" si="46"/>
        <v>2723</v>
      </c>
      <c r="Q2727" s="28">
        <v>1.5531836247258903</v>
      </c>
    </row>
    <row r="2728" spans="16:17" x14ac:dyDescent="0.25">
      <c r="P2728" s="9">
        <f t="shared" si="46"/>
        <v>2724</v>
      </c>
      <c r="Q2728" s="28">
        <v>0</v>
      </c>
    </row>
    <row r="2729" spans="16:17" x14ac:dyDescent="0.25">
      <c r="P2729" s="9">
        <f t="shared" si="46"/>
        <v>2725</v>
      </c>
      <c r="Q2729" s="28">
        <v>6.195181123923625</v>
      </c>
    </row>
    <row r="2730" spans="16:17" x14ac:dyDescent="0.25">
      <c r="P2730" s="9">
        <f t="shared" si="46"/>
        <v>2726</v>
      </c>
      <c r="Q2730" s="28">
        <v>0</v>
      </c>
    </row>
    <row r="2731" spans="16:17" x14ac:dyDescent="0.25">
      <c r="P2731" s="9">
        <f t="shared" si="46"/>
        <v>2727</v>
      </c>
      <c r="Q2731" s="28">
        <v>0</v>
      </c>
    </row>
    <row r="2732" spans="16:17" x14ac:dyDescent="0.25">
      <c r="P2732" s="9">
        <f t="shared" si="46"/>
        <v>2728</v>
      </c>
      <c r="Q2732" s="28">
        <v>34.45937668411468</v>
      </c>
    </row>
    <row r="2733" spans="16:17" x14ac:dyDescent="0.25">
      <c r="P2733" s="9">
        <f t="shared" si="46"/>
        <v>2729</v>
      </c>
      <c r="Q2733" s="28">
        <v>4.065264637205166</v>
      </c>
    </row>
    <row r="2734" spans="16:17" x14ac:dyDescent="0.25">
      <c r="P2734" s="9">
        <f t="shared" si="46"/>
        <v>2730</v>
      </c>
      <c r="Q2734" s="28">
        <v>1.0436237934281265</v>
      </c>
    </row>
    <row r="2735" spans="16:17" x14ac:dyDescent="0.25">
      <c r="P2735" s="9">
        <f t="shared" si="46"/>
        <v>2731</v>
      </c>
      <c r="Q2735" s="28">
        <v>0</v>
      </c>
    </row>
    <row r="2736" spans="16:17" x14ac:dyDescent="0.25">
      <c r="P2736" s="9">
        <f t="shared" si="46"/>
        <v>2732</v>
      </c>
      <c r="Q2736" s="28">
        <v>11.170014767517625</v>
      </c>
    </row>
    <row r="2737" spans="16:17" x14ac:dyDescent="0.25">
      <c r="P2737" s="9">
        <f t="shared" si="46"/>
        <v>2733</v>
      </c>
      <c r="Q2737" s="28">
        <v>0.67723229599858337</v>
      </c>
    </row>
    <row r="2738" spans="16:17" x14ac:dyDescent="0.25">
      <c r="P2738" s="9">
        <f t="shared" si="46"/>
        <v>2734</v>
      </c>
      <c r="Q2738" s="28">
        <v>0</v>
      </c>
    </row>
    <row r="2739" spans="16:17" x14ac:dyDescent="0.25">
      <c r="P2739" s="9">
        <f t="shared" si="46"/>
        <v>2735</v>
      </c>
      <c r="Q2739" s="28">
        <v>0</v>
      </c>
    </row>
    <row r="2740" spans="16:17" x14ac:dyDescent="0.25">
      <c r="P2740" s="9">
        <f t="shared" si="46"/>
        <v>2736</v>
      </c>
      <c r="Q2740" s="28">
        <v>0</v>
      </c>
    </row>
    <row r="2741" spans="16:17" x14ac:dyDescent="0.25">
      <c r="P2741" s="9">
        <f t="shared" si="46"/>
        <v>2737</v>
      </c>
      <c r="Q2741" s="28">
        <v>9.0589927220276429</v>
      </c>
    </row>
    <row r="2742" spans="16:17" x14ac:dyDescent="0.25">
      <c r="P2742" s="9">
        <f t="shared" si="46"/>
        <v>2738</v>
      </c>
      <c r="Q2742" s="28">
        <v>24.252777945483444</v>
      </c>
    </row>
    <row r="2743" spans="16:17" x14ac:dyDescent="0.25">
      <c r="P2743" s="9">
        <f t="shared" si="46"/>
        <v>2739</v>
      </c>
      <c r="Q2743" s="28">
        <v>0</v>
      </c>
    </row>
    <row r="2744" spans="16:17" x14ac:dyDescent="0.25">
      <c r="P2744" s="9">
        <f t="shared" si="46"/>
        <v>2740</v>
      </c>
      <c r="Q2744" s="28">
        <v>11.668811626272442</v>
      </c>
    </row>
    <row r="2745" spans="16:17" x14ac:dyDescent="0.25">
      <c r="P2745" s="9">
        <f t="shared" si="46"/>
        <v>2741</v>
      </c>
      <c r="Q2745" s="28">
        <v>0</v>
      </c>
    </row>
    <row r="2746" spans="16:17" x14ac:dyDescent="0.25">
      <c r="P2746" s="9">
        <f t="shared" si="46"/>
        <v>2742</v>
      </c>
      <c r="Q2746" s="28">
        <v>0</v>
      </c>
    </row>
    <row r="2747" spans="16:17" x14ac:dyDescent="0.25">
      <c r="P2747" s="9">
        <f t="shared" si="46"/>
        <v>2743</v>
      </c>
      <c r="Q2747" s="28">
        <v>0</v>
      </c>
    </row>
    <row r="2748" spans="16:17" x14ac:dyDescent="0.25">
      <c r="P2748" s="9">
        <f t="shared" si="46"/>
        <v>2744</v>
      </c>
      <c r="Q2748" s="28">
        <v>5.2874903888303217</v>
      </c>
    </row>
    <row r="2749" spans="16:17" x14ac:dyDescent="0.25">
      <c r="P2749" s="9">
        <f t="shared" si="46"/>
        <v>2745</v>
      </c>
      <c r="Q2749" s="28">
        <v>0</v>
      </c>
    </row>
    <row r="2750" spans="16:17" x14ac:dyDescent="0.25">
      <c r="P2750" s="9">
        <f t="shared" si="46"/>
        <v>2746</v>
      </c>
      <c r="Q2750" s="28">
        <v>14.129339315409425</v>
      </c>
    </row>
    <row r="2751" spans="16:17" x14ac:dyDescent="0.25">
      <c r="P2751" s="9">
        <f t="shared" si="46"/>
        <v>2747</v>
      </c>
      <c r="Q2751" s="28">
        <v>10.299124267969962</v>
      </c>
    </row>
    <row r="2752" spans="16:17" x14ac:dyDescent="0.25">
      <c r="P2752" s="9">
        <f t="shared" si="46"/>
        <v>2748</v>
      </c>
      <c r="Q2752" s="28">
        <v>10.04170273219523</v>
      </c>
    </row>
    <row r="2753" spans="16:17" x14ac:dyDescent="0.25">
      <c r="P2753" s="9">
        <f t="shared" si="46"/>
        <v>2749</v>
      </c>
      <c r="Q2753" s="28">
        <v>9.6430451212086741</v>
      </c>
    </row>
    <row r="2754" spans="16:17" x14ac:dyDescent="0.25">
      <c r="P2754" s="9">
        <f t="shared" si="46"/>
        <v>2750</v>
      </c>
      <c r="Q2754" s="28">
        <v>0</v>
      </c>
    </row>
    <row r="2755" spans="16:17" x14ac:dyDescent="0.25">
      <c r="P2755" s="9">
        <f t="shared" si="46"/>
        <v>2751</v>
      </c>
      <c r="Q2755" s="28">
        <v>34.055589484449463</v>
      </c>
    </row>
    <row r="2756" spans="16:17" x14ac:dyDescent="0.25">
      <c r="P2756" s="9">
        <f t="shared" si="46"/>
        <v>2752</v>
      </c>
      <c r="Q2756" s="28">
        <v>14.547112353276086</v>
      </c>
    </row>
    <row r="2757" spans="16:17" x14ac:dyDescent="0.25">
      <c r="P2757" s="9">
        <f t="shared" si="46"/>
        <v>2753</v>
      </c>
      <c r="Q2757" s="28">
        <v>19.070210138538233</v>
      </c>
    </row>
    <row r="2758" spans="16:17" x14ac:dyDescent="0.25">
      <c r="P2758" s="9">
        <f t="shared" si="46"/>
        <v>2754</v>
      </c>
      <c r="Q2758" s="28">
        <v>2.0193191937842867</v>
      </c>
    </row>
    <row r="2759" spans="16:17" x14ac:dyDescent="0.25">
      <c r="P2759" s="9">
        <f t="shared" ref="P2759:P2822" si="47">P2758+1</f>
        <v>2755</v>
      </c>
      <c r="Q2759" s="28">
        <v>0</v>
      </c>
    </row>
    <row r="2760" spans="16:17" x14ac:dyDescent="0.25">
      <c r="P2760" s="9">
        <f t="shared" si="47"/>
        <v>2756</v>
      </c>
      <c r="Q2760" s="28">
        <v>0</v>
      </c>
    </row>
    <row r="2761" spans="16:17" x14ac:dyDescent="0.25">
      <c r="P2761" s="9">
        <f t="shared" si="47"/>
        <v>2757</v>
      </c>
      <c r="Q2761" s="28">
        <v>0</v>
      </c>
    </row>
    <row r="2762" spans="16:17" x14ac:dyDescent="0.25">
      <c r="P2762" s="9">
        <f t="shared" si="47"/>
        <v>2758</v>
      </c>
      <c r="Q2762" s="28">
        <v>0</v>
      </c>
    </row>
    <row r="2763" spans="16:17" x14ac:dyDescent="0.25">
      <c r="P2763" s="9">
        <f t="shared" si="47"/>
        <v>2759</v>
      </c>
      <c r="Q2763" s="28">
        <v>6.4257378561132761</v>
      </c>
    </row>
    <row r="2764" spans="16:17" x14ac:dyDescent="0.25">
      <c r="P2764" s="9">
        <f t="shared" si="47"/>
        <v>2760</v>
      </c>
      <c r="Q2764" s="28">
        <v>10.47617585551294</v>
      </c>
    </row>
    <row r="2765" spans="16:17" x14ac:dyDescent="0.25">
      <c r="P2765" s="9">
        <f t="shared" si="47"/>
        <v>2761</v>
      </c>
      <c r="Q2765" s="28">
        <v>0</v>
      </c>
    </row>
    <row r="2766" spans="16:17" x14ac:dyDescent="0.25">
      <c r="P2766" s="9">
        <f t="shared" si="47"/>
        <v>2762</v>
      </c>
      <c r="Q2766" s="28">
        <v>0</v>
      </c>
    </row>
    <row r="2767" spans="16:17" x14ac:dyDescent="0.25">
      <c r="P2767" s="9">
        <f t="shared" si="47"/>
        <v>2763</v>
      </c>
      <c r="Q2767" s="28">
        <v>0</v>
      </c>
    </row>
    <row r="2768" spans="16:17" x14ac:dyDescent="0.25">
      <c r="P2768" s="9">
        <f t="shared" si="47"/>
        <v>2764</v>
      </c>
      <c r="Q2768" s="28">
        <v>6.0383424659095031</v>
      </c>
    </row>
    <row r="2769" spans="16:17" x14ac:dyDescent="0.25">
      <c r="P2769" s="9">
        <f t="shared" si="47"/>
        <v>2765</v>
      </c>
      <c r="Q2769" s="28">
        <v>0</v>
      </c>
    </row>
    <row r="2770" spans="16:17" x14ac:dyDescent="0.25">
      <c r="P2770" s="9">
        <f t="shared" si="47"/>
        <v>2766</v>
      </c>
      <c r="Q2770" s="28">
        <v>6.889370990403286</v>
      </c>
    </row>
    <row r="2771" spans="16:17" x14ac:dyDescent="0.25">
      <c r="P2771" s="9">
        <f t="shared" si="47"/>
        <v>2767</v>
      </c>
      <c r="Q2771" s="28">
        <v>0</v>
      </c>
    </row>
    <row r="2772" spans="16:17" x14ac:dyDescent="0.25">
      <c r="P2772" s="9">
        <f t="shared" si="47"/>
        <v>2768</v>
      </c>
      <c r="Q2772" s="28">
        <v>0</v>
      </c>
    </row>
    <row r="2773" spans="16:17" x14ac:dyDescent="0.25">
      <c r="P2773" s="9">
        <f t="shared" si="47"/>
        <v>2769</v>
      </c>
      <c r="Q2773" s="28">
        <v>5.3010635090990395</v>
      </c>
    </row>
    <row r="2774" spans="16:17" x14ac:dyDescent="0.25">
      <c r="P2774" s="9">
        <f t="shared" si="47"/>
        <v>2770</v>
      </c>
      <c r="Q2774" s="28">
        <v>8.8984173217881501</v>
      </c>
    </row>
    <row r="2775" spans="16:17" x14ac:dyDescent="0.25">
      <c r="P2775" s="9">
        <f t="shared" si="47"/>
        <v>2771</v>
      </c>
      <c r="Q2775" s="28">
        <v>0</v>
      </c>
    </row>
    <row r="2776" spans="16:17" x14ac:dyDescent="0.25">
      <c r="P2776" s="9">
        <f t="shared" si="47"/>
        <v>2772</v>
      </c>
      <c r="Q2776" s="28">
        <v>7.3339494320016199</v>
      </c>
    </row>
    <row r="2777" spans="16:17" x14ac:dyDescent="0.25">
      <c r="P2777" s="9">
        <f t="shared" si="47"/>
        <v>2773</v>
      </c>
      <c r="Q2777" s="28">
        <v>0</v>
      </c>
    </row>
    <row r="2778" spans="16:17" x14ac:dyDescent="0.25">
      <c r="P2778" s="9">
        <f t="shared" si="47"/>
        <v>2774</v>
      </c>
      <c r="Q2778" s="28">
        <v>1.4817932809038701</v>
      </c>
    </row>
    <row r="2779" spans="16:17" x14ac:dyDescent="0.25">
      <c r="P2779" s="9">
        <f t="shared" si="47"/>
        <v>2775</v>
      </c>
      <c r="Q2779" s="28">
        <v>0</v>
      </c>
    </row>
    <row r="2780" spans="16:17" x14ac:dyDescent="0.25">
      <c r="P2780" s="9">
        <f t="shared" si="47"/>
        <v>2776</v>
      </c>
      <c r="Q2780" s="28">
        <v>0</v>
      </c>
    </row>
    <row r="2781" spans="16:17" x14ac:dyDescent="0.25">
      <c r="P2781" s="9">
        <f t="shared" si="47"/>
        <v>2777</v>
      </c>
      <c r="Q2781" s="28">
        <v>17.133361007037134</v>
      </c>
    </row>
    <row r="2782" spans="16:17" x14ac:dyDescent="0.25">
      <c r="P2782" s="9">
        <f t="shared" si="47"/>
        <v>2778</v>
      </c>
      <c r="Q2782" s="28">
        <v>8.4864425243178179</v>
      </c>
    </row>
    <row r="2783" spans="16:17" x14ac:dyDescent="0.25">
      <c r="P2783" s="9">
        <f t="shared" si="47"/>
        <v>2779</v>
      </c>
      <c r="Q2783" s="28">
        <v>17.030147874673418</v>
      </c>
    </row>
    <row r="2784" spans="16:17" x14ac:dyDescent="0.25">
      <c r="P2784" s="9">
        <f t="shared" si="47"/>
        <v>2780</v>
      </c>
      <c r="Q2784" s="28">
        <v>6.1537933496270938</v>
      </c>
    </row>
    <row r="2785" spans="16:17" x14ac:dyDescent="0.25">
      <c r="P2785" s="9">
        <f t="shared" si="47"/>
        <v>2781</v>
      </c>
      <c r="Q2785" s="28">
        <v>0</v>
      </c>
    </row>
    <row r="2786" spans="16:17" x14ac:dyDescent="0.25">
      <c r="P2786" s="9">
        <f t="shared" si="47"/>
        <v>2782</v>
      </c>
      <c r="Q2786" s="28">
        <v>0</v>
      </c>
    </row>
    <row r="2787" spans="16:17" x14ac:dyDescent="0.25">
      <c r="P2787" s="9">
        <f t="shared" si="47"/>
        <v>2783</v>
      </c>
      <c r="Q2787" s="28">
        <v>11.514866350064825</v>
      </c>
    </row>
    <row r="2788" spans="16:17" x14ac:dyDescent="0.25">
      <c r="P2788" s="9">
        <f t="shared" si="47"/>
        <v>2784</v>
      </c>
      <c r="Q2788" s="28">
        <v>0</v>
      </c>
    </row>
    <row r="2789" spans="16:17" x14ac:dyDescent="0.25">
      <c r="P2789" s="9">
        <f t="shared" si="47"/>
        <v>2785</v>
      </c>
      <c r="Q2789" s="28">
        <v>11.450724963664781</v>
      </c>
    </row>
    <row r="2790" spans="16:17" x14ac:dyDescent="0.25">
      <c r="P2790" s="9">
        <f t="shared" si="47"/>
        <v>2786</v>
      </c>
      <c r="Q2790" s="28">
        <v>0</v>
      </c>
    </row>
    <row r="2791" spans="16:17" x14ac:dyDescent="0.25">
      <c r="P2791" s="9">
        <f t="shared" si="47"/>
        <v>2787</v>
      </c>
      <c r="Q2791" s="28">
        <v>0</v>
      </c>
    </row>
    <row r="2792" spans="16:17" x14ac:dyDescent="0.25">
      <c r="P2792" s="9">
        <f t="shared" si="47"/>
        <v>2788</v>
      </c>
      <c r="Q2792" s="28">
        <v>0</v>
      </c>
    </row>
    <row r="2793" spans="16:17" x14ac:dyDescent="0.25">
      <c r="P2793" s="9">
        <f t="shared" si="47"/>
        <v>2789</v>
      </c>
      <c r="Q2793" s="28">
        <v>0</v>
      </c>
    </row>
    <row r="2794" spans="16:17" x14ac:dyDescent="0.25">
      <c r="P2794" s="9">
        <f t="shared" si="47"/>
        <v>2790</v>
      </c>
      <c r="Q2794" s="28">
        <v>3.762817708983162</v>
      </c>
    </row>
    <row r="2795" spans="16:17" x14ac:dyDescent="0.25">
      <c r="P2795" s="9">
        <f t="shared" si="47"/>
        <v>2791</v>
      </c>
      <c r="Q2795" s="28">
        <v>8.1013269345260674</v>
      </c>
    </row>
    <row r="2796" spans="16:17" x14ac:dyDescent="0.25">
      <c r="P2796" s="9">
        <f t="shared" si="47"/>
        <v>2792</v>
      </c>
      <c r="Q2796" s="28">
        <v>0</v>
      </c>
    </row>
    <row r="2797" spans="16:17" x14ac:dyDescent="0.25">
      <c r="P2797" s="9">
        <f t="shared" si="47"/>
        <v>2793</v>
      </c>
      <c r="Q2797" s="28">
        <v>0</v>
      </c>
    </row>
    <row r="2798" spans="16:17" x14ac:dyDescent="0.25">
      <c r="P2798" s="9">
        <f t="shared" si="47"/>
        <v>2794</v>
      </c>
      <c r="Q2798" s="28">
        <v>0</v>
      </c>
    </row>
    <row r="2799" spans="16:17" x14ac:dyDescent="0.25">
      <c r="P2799" s="9">
        <f t="shared" si="47"/>
        <v>2795</v>
      </c>
      <c r="Q2799" s="28">
        <v>0</v>
      </c>
    </row>
    <row r="2800" spans="16:17" x14ac:dyDescent="0.25">
      <c r="P2800" s="9">
        <f t="shared" si="47"/>
        <v>2796</v>
      </c>
      <c r="Q2800" s="28">
        <v>7.2154705007336908</v>
      </c>
    </row>
    <row r="2801" spans="16:17" x14ac:dyDescent="0.25">
      <c r="P2801" s="9">
        <f t="shared" si="47"/>
        <v>2797</v>
      </c>
      <c r="Q2801" s="28">
        <v>0</v>
      </c>
    </row>
    <row r="2802" spans="16:17" x14ac:dyDescent="0.25">
      <c r="P2802" s="9">
        <f t="shared" si="47"/>
        <v>2798</v>
      </c>
      <c r="Q2802" s="28">
        <v>14.591058120809866</v>
      </c>
    </row>
    <row r="2803" spans="16:17" x14ac:dyDescent="0.25">
      <c r="P2803" s="9">
        <f t="shared" si="47"/>
        <v>2799</v>
      </c>
      <c r="Q2803" s="28">
        <v>17.311539265540205</v>
      </c>
    </row>
    <row r="2804" spans="16:17" x14ac:dyDescent="0.25">
      <c r="P2804" s="9">
        <f t="shared" si="47"/>
        <v>2800</v>
      </c>
      <c r="Q2804" s="28">
        <v>8.475207362592057</v>
      </c>
    </row>
    <row r="2805" spans="16:17" x14ac:dyDescent="0.25">
      <c r="P2805" s="9">
        <f t="shared" si="47"/>
        <v>2801</v>
      </c>
      <c r="Q2805" s="28">
        <v>23.203061265937851</v>
      </c>
    </row>
    <row r="2806" spans="16:17" x14ac:dyDescent="0.25">
      <c r="P2806" s="9">
        <f t="shared" si="47"/>
        <v>2802</v>
      </c>
      <c r="Q2806" s="28">
        <v>7.91810228453837</v>
      </c>
    </row>
    <row r="2807" spans="16:17" x14ac:dyDescent="0.25">
      <c r="P2807" s="9">
        <f t="shared" si="47"/>
        <v>2803</v>
      </c>
      <c r="Q2807" s="28">
        <v>46.434405785203296</v>
      </c>
    </row>
    <row r="2808" spans="16:17" x14ac:dyDescent="0.25">
      <c r="P2808" s="9">
        <f t="shared" si="47"/>
        <v>2804</v>
      </c>
      <c r="Q2808" s="28">
        <v>17.644990064443913</v>
      </c>
    </row>
    <row r="2809" spans="16:17" x14ac:dyDescent="0.25">
      <c r="P2809" s="9">
        <f t="shared" si="47"/>
        <v>2805</v>
      </c>
      <c r="Q2809" s="28">
        <v>0</v>
      </c>
    </row>
    <row r="2810" spans="16:17" x14ac:dyDescent="0.25">
      <c r="P2810" s="9">
        <f t="shared" si="47"/>
        <v>2806</v>
      </c>
      <c r="Q2810" s="28">
        <v>0</v>
      </c>
    </row>
    <row r="2811" spans="16:17" x14ac:dyDescent="0.25">
      <c r="P2811" s="9">
        <f t="shared" si="47"/>
        <v>2807</v>
      </c>
      <c r="Q2811" s="28">
        <v>0</v>
      </c>
    </row>
    <row r="2812" spans="16:17" x14ac:dyDescent="0.25">
      <c r="P2812" s="9">
        <f t="shared" si="47"/>
        <v>2808</v>
      </c>
      <c r="Q2812" s="28">
        <v>0</v>
      </c>
    </row>
    <row r="2813" spans="16:17" x14ac:dyDescent="0.25">
      <c r="P2813" s="9">
        <f t="shared" si="47"/>
        <v>2809</v>
      </c>
      <c r="Q2813" s="28">
        <v>0</v>
      </c>
    </row>
    <row r="2814" spans="16:17" x14ac:dyDescent="0.25">
      <c r="P2814" s="9">
        <f t="shared" si="47"/>
        <v>2810</v>
      </c>
      <c r="Q2814" s="28">
        <v>2.3598571157607853</v>
      </c>
    </row>
    <row r="2815" spans="16:17" x14ac:dyDescent="0.25">
      <c r="P2815" s="9">
        <f t="shared" si="47"/>
        <v>2811</v>
      </c>
      <c r="Q2815" s="28">
        <v>5.1805727402832815</v>
      </c>
    </row>
    <row r="2816" spans="16:17" x14ac:dyDescent="0.25">
      <c r="P2816" s="9">
        <f t="shared" si="47"/>
        <v>2812</v>
      </c>
      <c r="Q2816" s="28">
        <v>0</v>
      </c>
    </row>
    <row r="2817" spans="16:17" x14ac:dyDescent="0.25">
      <c r="P2817" s="9">
        <f t="shared" si="47"/>
        <v>2813</v>
      </c>
      <c r="Q2817" s="28">
        <v>8.4364801323904697</v>
      </c>
    </row>
    <row r="2818" spans="16:17" x14ac:dyDescent="0.25">
      <c r="P2818" s="9">
        <f t="shared" si="47"/>
        <v>2814</v>
      </c>
      <c r="Q2818" s="28">
        <v>0</v>
      </c>
    </row>
    <row r="2819" spans="16:17" x14ac:dyDescent="0.25">
      <c r="P2819" s="9">
        <f t="shared" si="47"/>
        <v>2815</v>
      </c>
      <c r="Q2819" s="28">
        <v>10.780089332391066</v>
      </c>
    </row>
    <row r="2820" spans="16:17" x14ac:dyDescent="0.25">
      <c r="P2820" s="9">
        <f t="shared" si="47"/>
        <v>2816</v>
      </c>
      <c r="Q2820" s="28">
        <v>0.1120029470890678</v>
      </c>
    </row>
    <row r="2821" spans="16:17" x14ac:dyDescent="0.25">
      <c r="P2821" s="9">
        <f t="shared" si="47"/>
        <v>2817</v>
      </c>
      <c r="Q2821" s="28">
        <v>6.2587517318374566</v>
      </c>
    </row>
    <row r="2822" spans="16:17" x14ac:dyDescent="0.25">
      <c r="P2822" s="9">
        <f t="shared" si="47"/>
        <v>2818</v>
      </c>
      <c r="Q2822" s="28">
        <v>20.237583900376944</v>
      </c>
    </row>
    <row r="2823" spans="16:17" x14ac:dyDescent="0.25">
      <c r="P2823" s="9">
        <f t="shared" ref="P2823:P2886" si="48">P2822+1</f>
        <v>2819</v>
      </c>
      <c r="Q2823" s="28">
        <v>8.5042466745333787</v>
      </c>
    </row>
    <row r="2824" spans="16:17" x14ac:dyDescent="0.25">
      <c r="P2824" s="9">
        <f t="shared" si="48"/>
        <v>2820</v>
      </c>
      <c r="Q2824" s="28">
        <v>0</v>
      </c>
    </row>
    <row r="2825" spans="16:17" x14ac:dyDescent="0.25">
      <c r="P2825" s="9">
        <f t="shared" si="48"/>
        <v>2821</v>
      </c>
      <c r="Q2825" s="28">
        <v>0.78426977264439524</v>
      </c>
    </row>
    <row r="2826" spans="16:17" x14ac:dyDescent="0.25">
      <c r="P2826" s="9">
        <f t="shared" si="48"/>
        <v>2822</v>
      </c>
      <c r="Q2826" s="28">
        <v>16.397681073846783</v>
      </c>
    </row>
    <row r="2827" spans="16:17" x14ac:dyDescent="0.25">
      <c r="P2827" s="9">
        <f t="shared" si="48"/>
        <v>2823</v>
      </c>
      <c r="Q2827" s="28">
        <v>0</v>
      </c>
    </row>
    <row r="2828" spans="16:17" x14ac:dyDescent="0.25">
      <c r="P2828" s="9">
        <f t="shared" si="48"/>
        <v>2824</v>
      </c>
      <c r="Q2828" s="28">
        <v>30.113729833823896</v>
      </c>
    </row>
    <row r="2829" spans="16:17" x14ac:dyDescent="0.25">
      <c r="P2829" s="9">
        <f t="shared" si="48"/>
        <v>2825</v>
      </c>
      <c r="Q2829" s="28">
        <v>0</v>
      </c>
    </row>
    <row r="2830" spans="16:17" x14ac:dyDescent="0.25">
      <c r="P2830" s="9">
        <f t="shared" si="48"/>
        <v>2826</v>
      </c>
      <c r="Q2830" s="28">
        <v>0</v>
      </c>
    </row>
    <row r="2831" spans="16:17" x14ac:dyDescent="0.25">
      <c r="P2831" s="9">
        <f t="shared" si="48"/>
        <v>2827</v>
      </c>
      <c r="Q2831" s="28">
        <v>8.8481681292822589</v>
      </c>
    </row>
    <row r="2832" spans="16:17" x14ac:dyDescent="0.25">
      <c r="P2832" s="9">
        <f t="shared" si="48"/>
        <v>2828</v>
      </c>
      <c r="Q2832" s="28">
        <v>0</v>
      </c>
    </row>
    <row r="2833" spans="16:17" x14ac:dyDescent="0.25">
      <c r="P2833" s="9">
        <f t="shared" si="48"/>
        <v>2829</v>
      </c>
      <c r="Q2833" s="28">
        <v>2.4618556702445491</v>
      </c>
    </row>
    <row r="2834" spans="16:17" x14ac:dyDescent="0.25">
      <c r="P2834" s="9">
        <f t="shared" si="48"/>
        <v>2830</v>
      </c>
      <c r="Q2834" s="28">
        <v>0</v>
      </c>
    </row>
    <row r="2835" spans="16:17" x14ac:dyDescent="0.25">
      <c r="P2835" s="9">
        <f t="shared" si="48"/>
        <v>2831</v>
      </c>
      <c r="Q2835" s="28">
        <v>0.52333222701723214</v>
      </c>
    </row>
    <row r="2836" spans="16:17" x14ac:dyDescent="0.25">
      <c r="P2836" s="9">
        <f t="shared" si="48"/>
        <v>2832</v>
      </c>
      <c r="Q2836" s="28">
        <v>0</v>
      </c>
    </row>
    <row r="2837" spans="16:17" x14ac:dyDescent="0.25">
      <c r="P2837" s="9">
        <f t="shared" si="48"/>
        <v>2833</v>
      </c>
      <c r="Q2837" s="28">
        <v>0</v>
      </c>
    </row>
    <row r="2838" spans="16:17" x14ac:dyDescent="0.25">
      <c r="P2838" s="9">
        <f t="shared" si="48"/>
        <v>2834</v>
      </c>
      <c r="Q2838" s="28">
        <v>7.5940941705620721</v>
      </c>
    </row>
    <row r="2839" spans="16:17" x14ac:dyDescent="0.25">
      <c r="P2839" s="9">
        <f t="shared" si="48"/>
        <v>2835</v>
      </c>
      <c r="Q2839" s="28">
        <v>0</v>
      </c>
    </row>
    <row r="2840" spans="16:17" x14ac:dyDescent="0.25">
      <c r="P2840" s="9">
        <f t="shared" si="48"/>
        <v>2836</v>
      </c>
      <c r="Q2840" s="28">
        <v>0</v>
      </c>
    </row>
    <row r="2841" spans="16:17" x14ac:dyDescent="0.25">
      <c r="P2841" s="9">
        <f t="shared" si="48"/>
        <v>2837</v>
      </c>
      <c r="Q2841" s="28">
        <v>19.763787026630169</v>
      </c>
    </row>
    <row r="2842" spans="16:17" x14ac:dyDescent="0.25">
      <c r="P2842" s="9">
        <f t="shared" si="48"/>
        <v>2838</v>
      </c>
      <c r="Q2842" s="28">
        <v>27.323014086020088</v>
      </c>
    </row>
    <row r="2843" spans="16:17" x14ac:dyDescent="0.25">
      <c r="P2843" s="9">
        <f t="shared" si="48"/>
        <v>2839</v>
      </c>
      <c r="Q2843" s="28">
        <v>0</v>
      </c>
    </row>
    <row r="2844" spans="16:17" x14ac:dyDescent="0.25">
      <c r="P2844" s="9">
        <f t="shared" si="48"/>
        <v>2840</v>
      </c>
      <c r="Q2844" s="28">
        <v>6.4036058310980346</v>
      </c>
    </row>
    <row r="2845" spans="16:17" x14ac:dyDescent="0.25">
      <c r="P2845" s="9">
        <f t="shared" si="48"/>
        <v>2841</v>
      </c>
      <c r="Q2845" s="28">
        <v>0</v>
      </c>
    </row>
    <row r="2846" spans="16:17" x14ac:dyDescent="0.25">
      <c r="P2846" s="9">
        <f t="shared" si="48"/>
        <v>2842</v>
      </c>
      <c r="Q2846" s="28">
        <v>0</v>
      </c>
    </row>
    <row r="2847" spans="16:17" x14ac:dyDescent="0.25">
      <c r="P2847" s="9">
        <f t="shared" si="48"/>
        <v>2843</v>
      </c>
      <c r="Q2847" s="28">
        <v>28.342344110944858</v>
      </c>
    </row>
    <row r="2848" spans="16:17" x14ac:dyDescent="0.25">
      <c r="P2848" s="9">
        <f t="shared" si="48"/>
        <v>2844</v>
      </c>
      <c r="Q2848" s="28">
        <v>0</v>
      </c>
    </row>
    <row r="2849" spans="16:17" x14ac:dyDescent="0.25">
      <c r="P2849" s="9">
        <f t="shared" si="48"/>
        <v>2845</v>
      </c>
      <c r="Q2849" s="28">
        <v>4.786052634106098</v>
      </c>
    </row>
    <row r="2850" spans="16:17" x14ac:dyDescent="0.25">
      <c r="P2850" s="9">
        <f t="shared" si="48"/>
        <v>2846</v>
      </c>
      <c r="Q2850" s="28">
        <v>3.0263325345979806</v>
      </c>
    </row>
    <row r="2851" spans="16:17" x14ac:dyDescent="0.25">
      <c r="P2851" s="9">
        <f t="shared" si="48"/>
        <v>2847</v>
      </c>
      <c r="Q2851" s="28">
        <v>0</v>
      </c>
    </row>
    <row r="2852" spans="16:17" x14ac:dyDescent="0.25">
      <c r="P2852" s="9">
        <f t="shared" si="48"/>
        <v>2848</v>
      </c>
      <c r="Q2852" s="28">
        <v>8.6626471140779735</v>
      </c>
    </row>
    <row r="2853" spans="16:17" x14ac:dyDescent="0.25">
      <c r="P2853" s="9">
        <f t="shared" si="48"/>
        <v>2849</v>
      </c>
      <c r="Q2853" s="28">
        <v>0</v>
      </c>
    </row>
    <row r="2854" spans="16:17" x14ac:dyDescent="0.25">
      <c r="P2854" s="9">
        <f t="shared" si="48"/>
        <v>2850</v>
      </c>
      <c r="Q2854" s="28">
        <v>3.2972490374052015</v>
      </c>
    </row>
    <row r="2855" spans="16:17" x14ac:dyDescent="0.25">
      <c r="P2855" s="9">
        <f t="shared" si="48"/>
        <v>2851</v>
      </c>
      <c r="Q2855" s="28">
        <v>0</v>
      </c>
    </row>
    <row r="2856" spans="16:17" x14ac:dyDescent="0.25">
      <c r="P2856" s="9">
        <f t="shared" si="48"/>
        <v>2852</v>
      </c>
      <c r="Q2856" s="28">
        <v>0</v>
      </c>
    </row>
    <row r="2857" spans="16:17" x14ac:dyDescent="0.25">
      <c r="P2857" s="9">
        <f t="shared" si="48"/>
        <v>2853</v>
      </c>
      <c r="Q2857" s="28">
        <v>0.31190585925261272</v>
      </c>
    </row>
    <row r="2858" spans="16:17" x14ac:dyDescent="0.25">
      <c r="P2858" s="9">
        <f t="shared" si="48"/>
        <v>2854</v>
      </c>
      <c r="Q2858" s="28">
        <v>9.9969508487520411</v>
      </c>
    </row>
    <row r="2859" spans="16:17" x14ac:dyDescent="0.25">
      <c r="P2859" s="9">
        <f t="shared" si="48"/>
        <v>2855</v>
      </c>
      <c r="Q2859" s="28">
        <v>4.5163345027689639</v>
      </c>
    </row>
    <row r="2860" spans="16:17" x14ac:dyDescent="0.25">
      <c r="P2860" s="9">
        <f t="shared" si="48"/>
        <v>2856</v>
      </c>
      <c r="Q2860" s="28">
        <v>4.5134175586077205</v>
      </c>
    </row>
    <row r="2861" spans="16:17" x14ac:dyDescent="0.25">
      <c r="P2861" s="9">
        <f t="shared" si="48"/>
        <v>2857</v>
      </c>
      <c r="Q2861" s="28">
        <v>6.1845338451774943</v>
      </c>
    </row>
    <row r="2862" spans="16:17" x14ac:dyDescent="0.25">
      <c r="P2862" s="9">
        <f t="shared" si="48"/>
        <v>2858</v>
      </c>
      <c r="Q2862" s="28">
        <v>2.7348108445050063</v>
      </c>
    </row>
    <row r="2863" spans="16:17" x14ac:dyDescent="0.25">
      <c r="P2863" s="9">
        <f t="shared" si="48"/>
        <v>2859</v>
      </c>
      <c r="Q2863" s="28">
        <v>0</v>
      </c>
    </row>
    <row r="2864" spans="16:17" x14ac:dyDescent="0.25">
      <c r="P2864" s="9">
        <f t="shared" si="48"/>
        <v>2860</v>
      </c>
      <c r="Q2864" s="28">
        <v>0</v>
      </c>
    </row>
    <row r="2865" spans="16:17" x14ac:dyDescent="0.25">
      <c r="P2865" s="9">
        <f t="shared" si="48"/>
        <v>2861</v>
      </c>
      <c r="Q2865" s="28">
        <v>0</v>
      </c>
    </row>
    <row r="2866" spans="16:17" x14ac:dyDescent="0.25">
      <c r="P2866" s="9">
        <f t="shared" si="48"/>
        <v>2862</v>
      </c>
      <c r="Q2866" s="28">
        <v>0</v>
      </c>
    </row>
    <row r="2867" spans="16:17" x14ac:dyDescent="0.25">
      <c r="P2867" s="9">
        <f t="shared" si="48"/>
        <v>2863</v>
      </c>
      <c r="Q2867" s="28">
        <v>0</v>
      </c>
    </row>
    <row r="2868" spans="16:17" x14ac:dyDescent="0.25">
      <c r="P2868" s="9">
        <f t="shared" si="48"/>
        <v>2864</v>
      </c>
      <c r="Q2868" s="28">
        <v>0</v>
      </c>
    </row>
    <row r="2869" spans="16:17" x14ac:dyDescent="0.25">
      <c r="P2869" s="9">
        <f t="shared" si="48"/>
        <v>2865</v>
      </c>
      <c r="Q2869" s="28">
        <v>0</v>
      </c>
    </row>
    <row r="2870" spans="16:17" x14ac:dyDescent="0.25">
      <c r="P2870" s="9">
        <f t="shared" si="48"/>
        <v>2866</v>
      </c>
      <c r="Q2870" s="28">
        <v>0</v>
      </c>
    </row>
    <row r="2871" spans="16:17" x14ac:dyDescent="0.25">
      <c r="P2871" s="9">
        <f t="shared" si="48"/>
        <v>2867</v>
      </c>
      <c r="Q2871" s="28">
        <v>14.155849986071468</v>
      </c>
    </row>
    <row r="2872" spans="16:17" x14ac:dyDescent="0.25">
      <c r="P2872" s="9">
        <f t="shared" si="48"/>
        <v>2868</v>
      </c>
      <c r="Q2872" s="28">
        <v>0</v>
      </c>
    </row>
    <row r="2873" spans="16:17" x14ac:dyDescent="0.25">
      <c r="P2873" s="9">
        <f t="shared" si="48"/>
        <v>2869</v>
      </c>
      <c r="Q2873" s="28">
        <v>0</v>
      </c>
    </row>
    <row r="2874" spans="16:17" x14ac:dyDescent="0.25">
      <c r="P2874" s="9">
        <f t="shared" si="48"/>
        <v>2870</v>
      </c>
      <c r="Q2874" s="28">
        <v>7.5254906768698993</v>
      </c>
    </row>
    <row r="2875" spans="16:17" x14ac:dyDescent="0.25">
      <c r="P2875" s="9">
        <f t="shared" si="48"/>
        <v>2871</v>
      </c>
      <c r="Q2875" s="28">
        <v>0</v>
      </c>
    </row>
    <row r="2876" spans="16:17" x14ac:dyDescent="0.25">
      <c r="P2876" s="9">
        <f t="shared" si="48"/>
        <v>2872</v>
      </c>
      <c r="Q2876" s="28">
        <v>2.8663417164984684</v>
      </c>
    </row>
    <row r="2877" spans="16:17" x14ac:dyDescent="0.25">
      <c r="P2877" s="9">
        <f t="shared" si="48"/>
        <v>2873</v>
      </c>
      <c r="Q2877" s="28">
        <v>3.3764081220536108</v>
      </c>
    </row>
    <row r="2878" spans="16:17" x14ac:dyDescent="0.25">
      <c r="P2878" s="9">
        <f t="shared" si="48"/>
        <v>2874</v>
      </c>
      <c r="Q2878" s="28">
        <v>9.6873910458273826</v>
      </c>
    </row>
    <row r="2879" spans="16:17" x14ac:dyDescent="0.25">
      <c r="P2879" s="9">
        <f t="shared" si="48"/>
        <v>2875</v>
      </c>
      <c r="Q2879" s="28">
        <v>0</v>
      </c>
    </row>
    <row r="2880" spans="16:17" x14ac:dyDescent="0.25">
      <c r="P2880" s="9">
        <f t="shared" si="48"/>
        <v>2876</v>
      </c>
      <c r="Q2880" s="28">
        <v>28.373056250945464</v>
      </c>
    </row>
    <row r="2881" spans="16:17" x14ac:dyDescent="0.25">
      <c r="P2881" s="9">
        <f t="shared" si="48"/>
        <v>2877</v>
      </c>
      <c r="Q2881" s="28">
        <v>4.0005530371502482</v>
      </c>
    </row>
    <row r="2882" spans="16:17" x14ac:dyDescent="0.25">
      <c r="P2882" s="9">
        <f t="shared" si="48"/>
        <v>2878</v>
      </c>
      <c r="Q2882" s="28">
        <v>10.443874341980464</v>
      </c>
    </row>
    <row r="2883" spans="16:17" x14ac:dyDescent="0.25">
      <c r="P2883" s="9">
        <f t="shared" si="48"/>
        <v>2879</v>
      </c>
      <c r="Q2883" s="28">
        <v>0</v>
      </c>
    </row>
    <row r="2884" spans="16:17" x14ac:dyDescent="0.25">
      <c r="P2884" s="9">
        <f t="shared" si="48"/>
        <v>2880</v>
      </c>
      <c r="Q2884" s="28">
        <v>4.6751850578325325</v>
      </c>
    </row>
    <row r="2885" spans="16:17" x14ac:dyDescent="0.25">
      <c r="P2885" s="9">
        <f t="shared" si="48"/>
        <v>2881</v>
      </c>
      <c r="Q2885" s="28">
        <v>20.673970281484536</v>
      </c>
    </row>
    <row r="2886" spans="16:17" x14ac:dyDescent="0.25">
      <c r="P2886" s="9">
        <f t="shared" si="48"/>
        <v>2882</v>
      </c>
      <c r="Q2886" s="28">
        <v>0</v>
      </c>
    </row>
    <row r="2887" spans="16:17" x14ac:dyDescent="0.25">
      <c r="P2887" s="9">
        <f t="shared" ref="P2887:P2950" si="49">P2886+1</f>
        <v>2883</v>
      </c>
      <c r="Q2887" s="28">
        <v>8.6796219294515193</v>
      </c>
    </row>
    <row r="2888" spans="16:17" x14ac:dyDescent="0.25">
      <c r="P2888" s="9">
        <f t="shared" si="49"/>
        <v>2884</v>
      </c>
      <c r="Q2888" s="28">
        <v>0</v>
      </c>
    </row>
    <row r="2889" spans="16:17" x14ac:dyDescent="0.25">
      <c r="P2889" s="9">
        <f t="shared" si="49"/>
        <v>2885</v>
      </c>
      <c r="Q2889" s="28">
        <v>5.1274120395239624</v>
      </c>
    </row>
    <row r="2890" spans="16:17" x14ac:dyDescent="0.25">
      <c r="P2890" s="9">
        <f t="shared" si="49"/>
        <v>2886</v>
      </c>
      <c r="Q2890" s="28">
        <v>0</v>
      </c>
    </row>
    <row r="2891" spans="16:17" x14ac:dyDescent="0.25">
      <c r="P2891" s="9">
        <f t="shared" si="49"/>
        <v>2887</v>
      </c>
      <c r="Q2891" s="28">
        <v>0</v>
      </c>
    </row>
    <row r="2892" spans="16:17" x14ac:dyDescent="0.25">
      <c r="P2892" s="9">
        <f t="shared" si="49"/>
        <v>2888</v>
      </c>
      <c r="Q2892" s="28">
        <v>29.088321627827629</v>
      </c>
    </row>
    <row r="2893" spans="16:17" x14ac:dyDescent="0.25">
      <c r="P2893" s="9">
        <f t="shared" si="49"/>
        <v>2889</v>
      </c>
      <c r="Q2893" s="28">
        <v>0</v>
      </c>
    </row>
    <row r="2894" spans="16:17" x14ac:dyDescent="0.25">
      <c r="P2894" s="9">
        <f t="shared" si="49"/>
        <v>2890</v>
      </c>
      <c r="Q2894" s="28">
        <v>20.426368238069205</v>
      </c>
    </row>
    <row r="2895" spans="16:17" x14ac:dyDescent="0.25">
      <c r="P2895" s="9">
        <f t="shared" si="49"/>
        <v>2891</v>
      </c>
      <c r="Q2895" s="28">
        <v>15.688703698236397</v>
      </c>
    </row>
    <row r="2896" spans="16:17" x14ac:dyDescent="0.25">
      <c r="P2896" s="9">
        <f t="shared" si="49"/>
        <v>2892</v>
      </c>
      <c r="Q2896" s="28">
        <v>23.807540528807767</v>
      </c>
    </row>
    <row r="2897" spans="16:17" x14ac:dyDescent="0.25">
      <c r="P2897" s="9">
        <f t="shared" si="49"/>
        <v>2893</v>
      </c>
      <c r="Q2897" s="28">
        <v>8.1322667544236218</v>
      </c>
    </row>
    <row r="2898" spans="16:17" x14ac:dyDescent="0.25">
      <c r="P2898" s="9">
        <f t="shared" si="49"/>
        <v>2894</v>
      </c>
      <c r="Q2898" s="28">
        <v>0</v>
      </c>
    </row>
    <row r="2899" spans="16:17" x14ac:dyDescent="0.25">
      <c r="P2899" s="9">
        <f t="shared" si="49"/>
        <v>2895</v>
      </c>
      <c r="Q2899" s="28">
        <v>27.024955248248681</v>
      </c>
    </row>
    <row r="2900" spans="16:17" x14ac:dyDescent="0.25">
      <c r="P2900" s="9">
        <f t="shared" si="49"/>
        <v>2896</v>
      </c>
      <c r="Q2900" s="28">
        <v>15.25630216070161</v>
      </c>
    </row>
    <row r="2901" spans="16:17" x14ac:dyDescent="0.25">
      <c r="P2901" s="9">
        <f t="shared" si="49"/>
        <v>2897</v>
      </c>
      <c r="Q2901" s="28">
        <v>16.64274086190029</v>
      </c>
    </row>
    <row r="2902" spans="16:17" x14ac:dyDescent="0.25">
      <c r="P2902" s="9">
        <f t="shared" si="49"/>
        <v>2898</v>
      </c>
      <c r="Q2902" s="28">
        <v>24.867061241242506</v>
      </c>
    </row>
    <row r="2903" spans="16:17" x14ac:dyDescent="0.25">
      <c r="P2903" s="9">
        <f t="shared" si="49"/>
        <v>2899</v>
      </c>
      <c r="Q2903" s="28">
        <v>0</v>
      </c>
    </row>
    <row r="2904" spans="16:17" x14ac:dyDescent="0.25">
      <c r="P2904" s="9">
        <f t="shared" si="49"/>
        <v>2900</v>
      </c>
      <c r="Q2904" s="28">
        <v>0</v>
      </c>
    </row>
    <row r="2905" spans="16:17" x14ac:dyDescent="0.25">
      <c r="P2905" s="9">
        <f t="shared" si="49"/>
        <v>2901</v>
      </c>
      <c r="Q2905" s="28">
        <v>9.3687649488641735</v>
      </c>
    </row>
    <row r="2906" spans="16:17" x14ac:dyDescent="0.25">
      <c r="P2906" s="9">
        <f t="shared" si="49"/>
        <v>2902</v>
      </c>
      <c r="Q2906" s="28">
        <v>0</v>
      </c>
    </row>
    <row r="2907" spans="16:17" x14ac:dyDescent="0.25">
      <c r="P2907" s="9">
        <f t="shared" si="49"/>
        <v>2903</v>
      </c>
      <c r="Q2907" s="28">
        <v>38.499549290169668</v>
      </c>
    </row>
    <row r="2908" spans="16:17" x14ac:dyDescent="0.25">
      <c r="P2908" s="9">
        <f t="shared" si="49"/>
        <v>2904</v>
      </c>
      <c r="Q2908" s="28">
        <v>0</v>
      </c>
    </row>
    <row r="2909" spans="16:17" x14ac:dyDescent="0.25">
      <c r="P2909" s="9">
        <f t="shared" si="49"/>
        <v>2905</v>
      </c>
      <c r="Q2909" s="28">
        <v>6.6652796788116682</v>
      </c>
    </row>
    <row r="2910" spans="16:17" x14ac:dyDescent="0.25">
      <c r="P2910" s="9">
        <f t="shared" si="49"/>
        <v>2906</v>
      </c>
      <c r="Q2910" s="28">
        <v>0</v>
      </c>
    </row>
    <row r="2911" spans="16:17" x14ac:dyDescent="0.25">
      <c r="P2911" s="9">
        <f t="shared" si="49"/>
        <v>2907</v>
      </c>
      <c r="Q2911" s="28">
        <v>21.11261819941469</v>
      </c>
    </row>
    <row r="2912" spans="16:17" x14ac:dyDescent="0.25">
      <c r="P2912" s="9">
        <f t="shared" si="49"/>
        <v>2908</v>
      </c>
      <c r="Q2912" s="28">
        <v>4.6992904564919424</v>
      </c>
    </row>
    <row r="2913" spans="16:17" x14ac:dyDescent="0.25">
      <c r="P2913" s="9">
        <f t="shared" si="49"/>
        <v>2909</v>
      </c>
      <c r="Q2913" s="28">
        <v>0</v>
      </c>
    </row>
    <row r="2914" spans="16:17" x14ac:dyDescent="0.25">
      <c r="P2914" s="9">
        <f t="shared" si="49"/>
        <v>2910</v>
      </c>
      <c r="Q2914" s="28">
        <v>10.694373503087858</v>
      </c>
    </row>
    <row r="2915" spans="16:17" x14ac:dyDescent="0.25">
      <c r="P2915" s="9">
        <f t="shared" si="49"/>
        <v>2911</v>
      </c>
      <c r="Q2915" s="28">
        <v>15.765133117166259</v>
      </c>
    </row>
    <row r="2916" spans="16:17" x14ac:dyDescent="0.25">
      <c r="P2916" s="9">
        <f t="shared" si="49"/>
        <v>2912</v>
      </c>
      <c r="Q2916" s="28">
        <v>14.804988247386021</v>
      </c>
    </row>
    <row r="2917" spans="16:17" x14ac:dyDescent="0.25">
      <c r="P2917" s="9">
        <f t="shared" si="49"/>
        <v>2913</v>
      </c>
      <c r="Q2917" s="28">
        <v>13.394693941215905</v>
      </c>
    </row>
    <row r="2918" spans="16:17" x14ac:dyDescent="0.25">
      <c r="P2918" s="9">
        <f t="shared" si="49"/>
        <v>2914</v>
      </c>
      <c r="Q2918" s="28">
        <v>0</v>
      </c>
    </row>
    <row r="2919" spans="16:17" x14ac:dyDescent="0.25">
      <c r="P2919" s="9">
        <f t="shared" si="49"/>
        <v>2915</v>
      </c>
      <c r="Q2919" s="28">
        <v>0</v>
      </c>
    </row>
    <row r="2920" spans="16:17" x14ac:dyDescent="0.25">
      <c r="P2920" s="9">
        <f t="shared" si="49"/>
        <v>2916</v>
      </c>
      <c r="Q2920" s="28">
        <v>0</v>
      </c>
    </row>
    <row r="2921" spans="16:17" x14ac:dyDescent="0.25">
      <c r="P2921" s="9">
        <f t="shared" si="49"/>
        <v>2917</v>
      </c>
      <c r="Q2921" s="28">
        <v>0</v>
      </c>
    </row>
    <row r="2922" spans="16:17" x14ac:dyDescent="0.25">
      <c r="P2922" s="9">
        <f t="shared" si="49"/>
        <v>2918</v>
      </c>
      <c r="Q2922" s="28">
        <v>0</v>
      </c>
    </row>
    <row r="2923" spans="16:17" x14ac:dyDescent="0.25">
      <c r="P2923" s="9">
        <f t="shared" si="49"/>
        <v>2919</v>
      </c>
      <c r="Q2923" s="28">
        <v>0</v>
      </c>
    </row>
    <row r="2924" spans="16:17" x14ac:dyDescent="0.25">
      <c r="P2924" s="9">
        <f t="shared" si="49"/>
        <v>2920</v>
      </c>
      <c r="Q2924" s="28">
        <v>0</v>
      </c>
    </row>
    <row r="2925" spans="16:17" x14ac:dyDescent="0.25">
      <c r="P2925" s="9">
        <f t="shared" si="49"/>
        <v>2921</v>
      </c>
      <c r="Q2925" s="28">
        <v>4.0225662210968949</v>
      </c>
    </row>
    <row r="2926" spans="16:17" x14ac:dyDescent="0.25">
      <c r="P2926" s="9">
        <f t="shared" si="49"/>
        <v>2922</v>
      </c>
      <c r="Q2926" s="28">
        <v>0</v>
      </c>
    </row>
    <row r="2927" spans="16:17" x14ac:dyDescent="0.25">
      <c r="P2927" s="9">
        <f t="shared" si="49"/>
        <v>2923</v>
      </c>
      <c r="Q2927" s="28">
        <v>0</v>
      </c>
    </row>
    <row r="2928" spans="16:17" x14ac:dyDescent="0.25">
      <c r="P2928" s="9">
        <f t="shared" si="49"/>
        <v>2924</v>
      </c>
      <c r="Q2928" s="28">
        <v>0</v>
      </c>
    </row>
    <row r="2929" spans="16:17" x14ac:dyDescent="0.25">
      <c r="P2929" s="9">
        <f t="shared" si="49"/>
        <v>2925</v>
      </c>
      <c r="Q2929" s="28">
        <v>0</v>
      </c>
    </row>
    <row r="2930" spans="16:17" x14ac:dyDescent="0.25">
      <c r="P2930" s="9">
        <f t="shared" si="49"/>
        <v>2926</v>
      </c>
      <c r="Q2930" s="28">
        <v>1.6117119202824375</v>
      </c>
    </row>
    <row r="2931" spans="16:17" x14ac:dyDescent="0.25">
      <c r="P2931" s="9">
        <f t="shared" si="49"/>
        <v>2927</v>
      </c>
      <c r="Q2931" s="28">
        <v>14.344844630734256</v>
      </c>
    </row>
    <row r="2932" spans="16:17" x14ac:dyDescent="0.25">
      <c r="P2932" s="9">
        <f t="shared" si="49"/>
        <v>2928</v>
      </c>
      <c r="Q2932" s="28">
        <v>12.18345208592223</v>
      </c>
    </row>
    <row r="2933" spans="16:17" x14ac:dyDescent="0.25">
      <c r="P2933" s="9">
        <f t="shared" si="49"/>
        <v>2929</v>
      </c>
      <c r="Q2933" s="28">
        <v>9.3107498781647156</v>
      </c>
    </row>
    <row r="2934" spans="16:17" x14ac:dyDescent="0.25">
      <c r="P2934" s="9">
        <f t="shared" si="49"/>
        <v>2930</v>
      </c>
      <c r="Q2934" s="28">
        <v>6.1059486428756466</v>
      </c>
    </row>
    <row r="2935" spans="16:17" x14ac:dyDescent="0.25">
      <c r="P2935" s="9">
        <f t="shared" si="49"/>
        <v>2931</v>
      </c>
      <c r="Q2935" s="28">
        <v>18.19949891131763</v>
      </c>
    </row>
    <row r="2936" spans="16:17" x14ac:dyDescent="0.25">
      <c r="P2936" s="9">
        <f t="shared" si="49"/>
        <v>2932</v>
      </c>
      <c r="Q2936" s="28">
        <v>0</v>
      </c>
    </row>
    <row r="2937" spans="16:17" x14ac:dyDescent="0.25">
      <c r="P2937" s="9">
        <f t="shared" si="49"/>
        <v>2933</v>
      </c>
      <c r="Q2937" s="28">
        <v>8.3275593627254576</v>
      </c>
    </row>
    <row r="2938" spans="16:17" x14ac:dyDescent="0.25">
      <c r="P2938" s="9">
        <f t="shared" si="49"/>
        <v>2934</v>
      </c>
      <c r="Q2938" s="28">
        <v>0</v>
      </c>
    </row>
    <row r="2939" spans="16:17" x14ac:dyDescent="0.25">
      <c r="P2939" s="9">
        <f t="shared" si="49"/>
        <v>2935</v>
      </c>
      <c r="Q2939" s="28">
        <v>0</v>
      </c>
    </row>
    <row r="2940" spans="16:17" x14ac:dyDescent="0.25">
      <c r="P2940" s="9">
        <f t="shared" si="49"/>
        <v>2936</v>
      </c>
      <c r="Q2940" s="28">
        <v>0</v>
      </c>
    </row>
    <row r="2941" spans="16:17" x14ac:dyDescent="0.25">
      <c r="P2941" s="9">
        <f t="shared" si="49"/>
        <v>2937</v>
      </c>
      <c r="Q2941" s="28">
        <v>21.283286474851103</v>
      </c>
    </row>
    <row r="2942" spans="16:17" x14ac:dyDescent="0.25">
      <c r="P2942" s="9">
        <f t="shared" si="49"/>
        <v>2938</v>
      </c>
      <c r="Q2942" s="28">
        <v>2.5058958645963685E-2</v>
      </c>
    </row>
    <row r="2943" spans="16:17" x14ac:dyDescent="0.25">
      <c r="P2943" s="9">
        <f t="shared" si="49"/>
        <v>2939</v>
      </c>
      <c r="Q2943" s="28">
        <v>0</v>
      </c>
    </row>
    <row r="2944" spans="16:17" x14ac:dyDescent="0.25">
      <c r="P2944" s="9">
        <f t="shared" si="49"/>
        <v>2940</v>
      </c>
      <c r="Q2944" s="28">
        <v>0</v>
      </c>
    </row>
    <row r="2945" spans="16:17" x14ac:dyDescent="0.25">
      <c r="P2945" s="9">
        <f t="shared" si="49"/>
        <v>2941</v>
      </c>
      <c r="Q2945" s="28">
        <v>0</v>
      </c>
    </row>
    <row r="2946" spans="16:17" x14ac:dyDescent="0.25">
      <c r="P2946" s="9">
        <f t="shared" si="49"/>
        <v>2942</v>
      </c>
      <c r="Q2946" s="28">
        <v>0</v>
      </c>
    </row>
    <row r="2947" spans="16:17" x14ac:dyDescent="0.25">
      <c r="P2947" s="9">
        <f t="shared" si="49"/>
        <v>2943</v>
      </c>
      <c r="Q2947" s="28">
        <v>0</v>
      </c>
    </row>
    <row r="2948" spans="16:17" x14ac:dyDescent="0.25">
      <c r="P2948" s="9">
        <f t="shared" si="49"/>
        <v>2944</v>
      </c>
      <c r="Q2948" s="28">
        <v>0</v>
      </c>
    </row>
    <row r="2949" spans="16:17" x14ac:dyDescent="0.25">
      <c r="P2949" s="9">
        <f t="shared" si="49"/>
        <v>2945</v>
      </c>
      <c r="Q2949" s="28">
        <v>26.516611092745663</v>
      </c>
    </row>
    <row r="2950" spans="16:17" x14ac:dyDescent="0.25">
      <c r="P2950" s="9">
        <f t="shared" si="49"/>
        <v>2946</v>
      </c>
      <c r="Q2950" s="28">
        <v>20.346637302090617</v>
      </c>
    </row>
    <row r="2951" spans="16:17" x14ac:dyDescent="0.25">
      <c r="P2951" s="9">
        <f t="shared" ref="P2951:P3014" si="50">P2950+1</f>
        <v>2947</v>
      </c>
      <c r="Q2951" s="28">
        <v>13.993591409571797</v>
      </c>
    </row>
    <row r="2952" spans="16:17" x14ac:dyDescent="0.25">
      <c r="P2952" s="9">
        <f t="shared" si="50"/>
        <v>2948</v>
      </c>
      <c r="Q2952" s="28">
        <v>12.26344355469927</v>
      </c>
    </row>
    <row r="2953" spans="16:17" x14ac:dyDescent="0.25">
      <c r="P2953" s="9">
        <f t="shared" si="50"/>
        <v>2949</v>
      </c>
      <c r="Q2953" s="28">
        <v>31.824875398141199</v>
      </c>
    </row>
    <row r="2954" spans="16:17" x14ac:dyDescent="0.25">
      <c r="P2954" s="9">
        <f t="shared" si="50"/>
        <v>2950</v>
      </c>
      <c r="Q2954" s="28">
        <v>14.684493687832173</v>
      </c>
    </row>
    <row r="2955" spans="16:17" x14ac:dyDescent="0.25">
      <c r="P2955" s="9">
        <f t="shared" si="50"/>
        <v>2951</v>
      </c>
      <c r="Q2955" s="28">
        <v>7.3999410792018194</v>
      </c>
    </row>
    <row r="2956" spans="16:17" x14ac:dyDescent="0.25">
      <c r="P2956" s="9">
        <f t="shared" si="50"/>
        <v>2952</v>
      </c>
      <c r="Q2956" s="28">
        <v>5.8587533485861085</v>
      </c>
    </row>
    <row r="2957" spans="16:17" x14ac:dyDescent="0.25">
      <c r="P2957" s="9">
        <f t="shared" si="50"/>
        <v>2953</v>
      </c>
      <c r="Q2957" s="28">
        <v>0</v>
      </c>
    </row>
    <row r="2958" spans="16:17" x14ac:dyDescent="0.25">
      <c r="P2958" s="9">
        <f t="shared" si="50"/>
        <v>2954</v>
      </c>
      <c r="Q2958" s="28">
        <v>0</v>
      </c>
    </row>
    <row r="2959" spans="16:17" x14ac:dyDescent="0.25">
      <c r="P2959" s="9">
        <f t="shared" si="50"/>
        <v>2955</v>
      </c>
      <c r="Q2959" s="28">
        <v>8.6286792710608786</v>
      </c>
    </row>
    <row r="2960" spans="16:17" x14ac:dyDescent="0.25">
      <c r="P2960" s="9">
        <f t="shared" si="50"/>
        <v>2956</v>
      </c>
      <c r="Q2960" s="28">
        <v>2.3813198203493791</v>
      </c>
    </row>
    <row r="2961" spans="16:17" x14ac:dyDescent="0.25">
      <c r="P2961" s="9">
        <f t="shared" si="50"/>
        <v>2957</v>
      </c>
      <c r="Q2961" s="28">
        <v>4.7920071751767024</v>
      </c>
    </row>
    <row r="2962" spans="16:17" x14ac:dyDescent="0.25">
      <c r="P2962" s="9">
        <f t="shared" si="50"/>
        <v>2958</v>
      </c>
      <c r="Q2962" s="28">
        <v>0</v>
      </c>
    </row>
    <row r="2963" spans="16:17" x14ac:dyDescent="0.25">
      <c r="P2963" s="9">
        <f t="shared" si="50"/>
        <v>2959</v>
      </c>
      <c r="Q2963" s="28">
        <v>7.6858859619172328</v>
      </c>
    </row>
    <row r="2964" spans="16:17" x14ac:dyDescent="0.25">
      <c r="P2964" s="9">
        <f t="shared" si="50"/>
        <v>2960</v>
      </c>
      <c r="Q2964" s="28">
        <v>0</v>
      </c>
    </row>
    <row r="2965" spans="16:17" x14ac:dyDescent="0.25">
      <c r="P2965" s="9">
        <f t="shared" si="50"/>
        <v>2961</v>
      </c>
      <c r="Q2965" s="28">
        <v>0</v>
      </c>
    </row>
    <row r="2966" spans="16:17" x14ac:dyDescent="0.25">
      <c r="P2966" s="9">
        <f t="shared" si="50"/>
        <v>2962</v>
      </c>
      <c r="Q2966" s="28">
        <v>21.731161705628875</v>
      </c>
    </row>
    <row r="2967" spans="16:17" x14ac:dyDescent="0.25">
      <c r="P2967" s="9">
        <f t="shared" si="50"/>
        <v>2963</v>
      </c>
      <c r="Q2967" s="28">
        <v>10.546251512484512</v>
      </c>
    </row>
    <row r="2968" spans="16:17" x14ac:dyDescent="0.25">
      <c r="P2968" s="9">
        <f t="shared" si="50"/>
        <v>2964</v>
      </c>
      <c r="Q2968" s="28">
        <v>0</v>
      </c>
    </row>
    <row r="2969" spans="16:17" x14ac:dyDescent="0.25">
      <c r="P2969" s="9">
        <f t="shared" si="50"/>
        <v>2965</v>
      </c>
      <c r="Q2969" s="28">
        <v>0</v>
      </c>
    </row>
    <row r="2970" spans="16:17" x14ac:dyDescent="0.25">
      <c r="P2970" s="9">
        <f t="shared" si="50"/>
        <v>2966</v>
      </c>
      <c r="Q2970" s="28">
        <v>0</v>
      </c>
    </row>
    <row r="2971" spans="16:17" x14ac:dyDescent="0.25">
      <c r="P2971" s="9">
        <f t="shared" si="50"/>
        <v>2967</v>
      </c>
      <c r="Q2971" s="28">
        <v>0</v>
      </c>
    </row>
    <row r="2972" spans="16:17" x14ac:dyDescent="0.25">
      <c r="P2972" s="9">
        <f t="shared" si="50"/>
        <v>2968</v>
      </c>
      <c r="Q2972" s="28">
        <v>0</v>
      </c>
    </row>
    <row r="2973" spans="16:17" x14ac:dyDescent="0.25">
      <c r="P2973" s="9">
        <f t="shared" si="50"/>
        <v>2969</v>
      </c>
      <c r="Q2973" s="28">
        <v>26.688452831020509</v>
      </c>
    </row>
    <row r="2974" spans="16:17" x14ac:dyDescent="0.25">
      <c r="P2974" s="9">
        <f t="shared" si="50"/>
        <v>2970</v>
      </c>
      <c r="Q2974" s="28">
        <v>0</v>
      </c>
    </row>
    <row r="2975" spans="16:17" x14ac:dyDescent="0.25">
      <c r="P2975" s="9">
        <f t="shared" si="50"/>
        <v>2971</v>
      </c>
      <c r="Q2975" s="28">
        <v>0</v>
      </c>
    </row>
    <row r="2976" spans="16:17" x14ac:dyDescent="0.25">
      <c r="P2976" s="9">
        <f t="shared" si="50"/>
        <v>2972</v>
      </c>
      <c r="Q2976" s="28">
        <v>0.72384519101880196</v>
      </c>
    </row>
    <row r="2977" spans="16:17" x14ac:dyDescent="0.25">
      <c r="P2977" s="9">
        <f t="shared" si="50"/>
        <v>2973</v>
      </c>
      <c r="Q2977" s="28">
        <v>14.779985512651169</v>
      </c>
    </row>
    <row r="2978" spans="16:17" x14ac:dyDescent="0.25">
      <c r="P2978" s="9">
        <f t="shared" si="50"/>
        <v>2974</v>
      </c>
      <c r="Q2978" s="28">
        <v>0</v>
      </c>
    </row>
    <row r="2979" spans="16:17" x14ac:dyDescent="0.25">
      <c r="P2979" s="9">
        <f t="shared" si="50"/>
        <v>2975</v>
      </c>
      <c r="Q2979" s="28">
        <v>0</v>
      </c>
    </row>
    <row r="2980" spans="16:17" x14ac:dyDescent="0.25">
      <c r="P2980" s="9">
        <f t="shared" si="50"/>
        <v>2976</v>
      </c>
      <c r="Q2980" s="28">
        <v>0</v>
      </c>
    </row>
    <row r="2981" spans="16:17" x14ac:dyDescent="0.25">
      <c r="P2981" s="9">
        <f t="shared" si="50"/>
        <v>2977</v>
      </c>
      <c r="Q2981" s="28">
        <v>0</v>
      </c>
    </row>
    <row r="2982" spans="16:17" x14ac:dyDescent="0.25">
      <c r="P2982" s="9">
        <f t="shared" si="50"/>
        <v>2978</v>
      </c>
      <c r="Q2982" s="28">
        <v>18.640164620782731</v>
      </c>
    </row>
    <row r="2983" spans="16:17" x14ac:dyDescent="0.25">
      <c r="P2983" s="9">
        <f t="shared" si="50"/>
        <v>2979</v>
      </c>
      <c r="Q2983" s="28">
        <v>0</v>
      </c>
    </row>
    <row r="2984" spans="16:17" x14ac:dyDescent="0.25">
      <c r="P2984" s="9">
        <f t="shared" si="50"/>
        <v>2980</v>
      </c>
      <c r="Q2984" s="28">
        <v>0</v>
      </c>
    </row>
    <row r="2985" spans="16:17" x14ac:dyDescent="0.25">
      <c r="P2985" s="9">
        <f t="shared" si="50"/>
        <v>2981</v>
      </c>
      <c r="Q2985" s="28">
        <v>2.8758108864733809</v>
      </c>
    </row>
    <row r="2986" spans="16:17" x14ac:dyDescent="0.25">
      <c r="P2986" s="9">
        <f t="shared" si="50"/>
        <v>2982</v>
      </c>
      <c r="Q2986" s="28">
        <v>31.287562574030936</v>
      </c>
    </row>
    <row r="2987" spans="16:17" x14ac:dyDescent="0.25">
      <c r="P2987" s="9">
        <f t="shared" si="50"/>
        <v>2983</v>
      </c>
      <c r="Q2987" s="28">
        <v>2.3184723021268225</v>
      </c>
    </row>
    <row r="2988" spans="16:17" x14ac:dyDescent="0.25">
      <c r="P2988" s="9">
        <f t="shared" si="50"/>
        <v>2984</v>
      </c>
      <c r="Q2988" s="28">
        <v>0</v>
      </c>
    </row>
    <row r="2989" spans="16:17" x14ac:dyDescent="0.25">
      <c r="P2989" s="9">
        <f t="shared" si="50"/>
        <v>2985</v>
      </c>
      <c r="Q2989" s="28">
        <v>0</v>
      </c>
    </row>
    <row r="2990" spans="16:17" x14ac:dyDescent="0.25">
      <c r="P2990" s="9">
        <f t="shared" si="50"/>
        <v>2986</v>
      </c>
      <c r="Q2990" s="28">
        <v>0</v>
      </c>
    </row>
    <row r="2991" spans="16:17" x14ac:dyDescent="0.25">
      <c r="P2991" s="9">
        <f t="shared" si="50"/>
        <v>2987</v>
      </c>
      <c r="Q2991" s="28">
        <v>24.690176116686565</v>
      </c>
    </row>
    <row r="2992" spans="16:17" x14ac:dyDescent="0.25">
      <c r="P2992" s="9">
        <f t="shared" si="50"/>
        <v>2988</v>
      </c>
      <c r="Q2992" s="28">
        <v>0</v>
      </c>
    </row>
    <row r="2993" spans="16:17" x14ac:dyDescent="0.25">
      <c r="P2993" s="9">
        <f t="shared" si="50"/>
        <v>2989</v>
      </c>
      <c r="Q2993" s="28">
        <v>5.5515509071787017</v>
      </c>
    </row>
    <row r="2994" spans="16:17" x14ac:dyDescent="0.25">
      <c r="P2994" s="9">
        <f t="shared" si="50"/>
        <v>2990</v>
      </c>
      <c r="Q2994" s="28">
        <v>8.3716541882485203</v>
      </c>
    </row>
    <row r="2995" spans="16:17" x14ac:dyDescent="0.25">
      <c r="P2995" s="9">
        <f t="shared" si="50"/>
        <v>2991</v>
      </c>
      <c r="Q2995" s="28">
        <v>19.785892014723718</v>
      </c>
    </row>
    <row r="2996" spans="16:17" x14ac:dyDescent="0.25">
      <c r="P2996" s="9">
        <f t="shared" si="50"/>
        <v>2992</v>
      </c>
      <c r="Q2996" s="28">
        <v>1.5560556360402078</v>
      </c>
    </row>
    <row r="2997" spans="16:17" x14ac:dyDescent="0.25">
      <c r="P2997" s="9">
        <f t="shared" si="50"/>
        <v>2993</v>
      </c>
      <c r="Q2997" s="28">
        <v>39.515940009663879</v>
      </c>
    </row>
    <row r="2998" spans="16:17" x14ac:dyDescent="0.25">
      <c r="P2998" s="9">
        <f t="shared" si="50"/>
        <v>2994</v>
      </c>
      <c r="Q2998" s="28">
        <v>18.635332440443577</v>
      </c>
    </row>
    <row r="2999" spans="16:17" x14ac:dyDescent="0.25">
      <c r="P2999" s="9">
        <f t="shared" si="50"/>
        <v>2995</v>
      </c>
      <c r="Q2999" s="28">
        <v>0</v>
      </c>
    </row>
    <row r="3000" spans="16:17" x14ac:dyDescent="0.25">
      <c r="P3000" s="9">
        <f t="shared" si="50"/>
        <v>2996</v>
      </c>
      <c r="Q3000" s="28">
        <v>0</v>
      </c>
    </row>
    <row r="3001" spans="16:17" x14ac:dyDescent="0.25">
      <c r="P3001" s="9">
        <f t="shared" si="50"/>
        <v>2997</v>
      </c>
      <c r="Q3001" s="28">
        <v>0</v>
      </c>
    </row>
    <row r="3002" spans="16:17" x14ac:dyDescent="0.25">
      <c r="P3002" s="9">
        <f t="shared" si="50"/>
        <v>2998</v>
      </c>
      <c r="Q3002" s="28">
        <v>4.795091111109568</v>
      </c>
    </row>
    <row r="3003" spans="16:17" x14ac:dyDescent="0.25">
      <c r="P3003" s="9">
        <f t="shared" si="50"/>
        <v>2999</v>
      </c>
      <c r="Q3003" s="28">
        <v>4.3939490807226402</v>
      </c>
    </row>
    <row r="3004" spans="16:17" x14ac:dyDescent="0.25">
      <c r="P3004" s="9">
        <f t="shared" si="50"/>
        <v>3000</v>
      </c>
      <c r="Q3004" s="28">
        <v>0</v>
      </c>
    </row>
    <row r="3005" spans="16:17" x14ac:dyDescent="0.25">
      <c r="P3005" s="9">
        <f t="shared" si="50"/>
        <v>3001</v>
      </c>
      <c r="Q3005" s="28">
        <v>0</v>
      </c>
    </row>
    <row r="3006" spans="16:17" x14ac:dyDescent="0.25">
      <c r="P3006" s="9">
        <f t="shared" si="50"/>
        <v>3002</v>
      </c>
      <c r="Q3006" s="28">
        <v>0</v>
      </c>
    </row>
    <row r="3007" spans="16:17" x14ac:dyDescent="0.25">
      <c r="P3007" s="9">
        <f t="shared" si="50"/>
        <v>3003</v>
      </c>
      <c r="Q3007" s="28">
        <v>4.8621575889110398</v>
      </c>
    </row>
    <row r="3008" spans="16:17" x14ac:dyDescent="0.25">
      <c r="P3008" s="9">
        <f t="shared" si="50"/>
        <v>3004</v>
      </c>
      <c r="Q3008" s="28">
        <v>0</v>
      </c>
    </row>
    <row r="3009" spans="16:17" x14ac:dyDescent="0.25">
      <c r="P3009" s="9">
        <f t="shared" si="50"/>
        <v>3005</v>
      </c>
      <c r="Q3009" s="28">
        <v>0</v>
      </c>
    </row>
    <row r="3010" spans="16:17" x14ac:dyDescent="0.25">
      <c r="P3010" s="9">
        <f t="shared" si="50"/>
        <v>3006</v>
      </c>
      <c r="Q3010" s="28">
        <v>0</v>
      </c>
    </row>
    <row r="3011" spans="16:17" x14ac:dyDescent="0.25">
      <c r="P3011" s="9">
        <f t="shared" si="50"/>
        <v>3007</v>
      </c>
      <c r="Q3011" s="28">
        <v>33.033307195572192</v>
      </c>
    </row>
    <row r="3012" spans="16:17" x14ac:dyDescent="0.25">
      <c r="P3012" s="9">
        <f t="shared" si="50"/>
        <v>3008</v>
      </c>
      <c r="Q3012" s="28">
        <v>22.238228989235161</v>
      </c>
    </row>
    <row r="3013" spans="16:17" x14ac:dyDescent="0.25">
      <c r="P3013" s="9">
        <f t="shared" si="50"/>
        <v>3009</v>
      </c>
      <c r="Q3013" s="28">
        <v>0</v>
      </c>
    </row>
    <row r="3014" spans="16:17" x14ac:dyDescent="0.25">
      <c r="P3014" s="9">
        <f t="shared" si="50"/>
        <v>3010</v>
      </c>
      <c r="Q3014" s="28">
        <v>12.722522204205925</v>
      </c>
    </row>
    <row r="3015" spans="16:17" x14ac:dyDescent="0.25">
      <c r="P3015" s="9">
        <f t="shared" ref="P3015:P3078" si="51">P3014+1</f>
        <v>3011</v>
      </c>
      <c r="Q3015" s="28">
        <v>40.736704299997193</v>
      </c>
    </row>
    <row r="3016" spans="16:17" x14ac:dyDescent="0.25">
      <c r="P3016" s="9">
        <f t="shared" si="51"/>
        <v>3012</v>
      </c>
      <c r="Q3016" s="28">
        <v>4.9707971991135596</v>
      </c>
    </row>
    <row r="3017" spans="16:17" x14ac:dyDescent="0.25">
      <c r="P3017" s="9">
        <f t="shared" si="51"/>
        <v>3013</v>
      </c>
      <c r="Q3017" s="28">
        <v>2.4455869154284602</v>
      </c>
    </row>
    <row r="3018" spans="16:17" x14ac:dyDescent="0.25">
      <c r="P3018" s="9">
        <f t="shared" si="51"/>
        <v>3014</v>
      </c>
      <c r="Q3018" s="28">
        <v>14.806841075210453</v>
      </c>
    </row>
    <row r="3019" spans="16:17" x14ac:dyDescent="0.25">
      <c r="P3019" s="9">
        <f t="shared" si="51"/>
        <v>3015</v>
      </c>
      <c r="Q3019" s="28">
        <v>0</v>
      </c>
    </row>
    <row r="3020" spans="16:17" x14ac:dyDescent="0.25">
      <c r="P3020" s="9">
        <f t="shared" si="51"/>
        <v>3016</v>
      </c>
      <c r="Q3020" s="28">
        <v>9.8746671012304557</v>
      </c>
    </row>
    <row r="3021" spans="16:17" x14ac:dyDescent="0.25">
      <c r="P3021" s="9">
        <f t="shared" si="51"/>
        <v>3017</v>
      </c>
      <c r="Q3021" s="28">
        <v>0</v>
      </c>
    </row>
    <row r="3022" spans="16:17" x14ac:dyDescent="0.25">
      <c r="P3022" s="9">
        <f t="shared" si="51"/>
        <v>3018</v>
      </c>
      <c r="Q3022" s="28">
        <v>0</v>
      </c>
    </row>
    <row r="3023" spans="16:17" x14ac:dyDescent="0.25">
      <c r="P3023" s="9">
        <f t="shared" si="51"/>
        <v>3019</v>
      </c>
      <c r="Q3023" s="28">
        <v>1.4542231258474223</v>
      </c>
    </row>
    <row r="3024" spans="16:17" x14ac:dyDescent="0.25">
      <c r="P3024" s="9">
        <f t="shared" si="51"/>
        <v>3020</v>
      </c>
      <c r="Q3024" s="28">
        <v>17.108576197318509</v>
      </c>
    </row>
    <row r="3025" spans="16:17" x14ac:dyDescent="0.25">
      <c r="P3025" s="9">
        <f t="shared" si="51"/>
        <v>3021</v>
      </c>
      <c r="Q3025" s="28">
        <v>11.832737739793098</v>
      </c>
    </row>
    <row r="3026" spans="16:17" x14ac:dyDescent="0.25">
      <c r="P3026" s="9">
        <f t="shared" si="51"/>
        <v>3022</v>
      </c>
      <c r="Q3026" s="28">
        <v>4.8029312202898735</v>
      </c>
    </row>
    <row r="3027" spans="16:17" x14ac:dyDescent="0.25">
      <c r="P3027" s="9">
        <f t="shared" si="51"/>
        <v>3023</v>
      </c>
      <c r="Q3027" s="28">
        <v>0</v>
      </c>
    </row>
    <row r="3028" spans="16:17" x14ac:dyDescent="0.25">
      <c r="P3028" s="9">
        <f t="shared" si="51"/>
        <v>3024</v>
      </c>
      <c r="Q3028" s="28">
        <v>1.0095647372011296</v>
      </c>
    </row>
    <row r="3029" spans="16:17" x14ac:dyDescent="0.25">
      <c r="P3029" s="9">
        <f t="shared" si="51"/>
        <v>3025</v>
      </c>
      <c r="Q3029" s="28">
        <v>0</v>
      </c>
    </row>
    <row r="3030" spans="16:17" x14ac:dyDescent="0.25">
      <c r="P3030" s="9">
        <f t="shared" si="51"/>
        <v>3026</v>
      </c>
      <c r="Q3030" s="28">
        <v>33.865552503764746</v>
      </c>
    </row>
    <row r="3031" spans="16:17" x14ac:dyDescent="0.25">
      <c r="P3031" s="9">
        <f t="shared" si="51"/>
        <v>3027</v>
      </c>
      <c r="Q3031" s="28">
        <v>0</v>
      </c>
    </row>
    <row r="3032" spans="16:17" x14ac:dyDescent="0.25">
      <c r="P3032" s="9">
        <f t="shared" si="51"/>
        <v>3028</v>
      </c>
      <c r="Q3032" s="28">
        <v>0</v>
      </c>
    </row>
    <row r="3033" spans="16:17" x14ac:dyDescent="0.25">
      <c r="P3033" s="9">
        <f t="shared" si="51"/>
        <v>3029</v>
      </c>
      <c r="Q3033" s="28">
        <v>0</v>
      </c>
    </row>
    <row r="3034" spans="16:17" x14ac:dyDescent="0.25">
      <c r="P3034" s="9">
        <f t="shared" si="51"/>
        <v>3030</v>
      </c>
      <c r="Q3034" s="28">
        <v>0</v>
      </c>
    </row>
    <row r="3035" spans="16:17" x14ac:dyDescent="0.25">
      <c r="P3035" s="9">
        <f t="shared" si="51"/>
        <v>3031</v>
      </c>
      <c r="Q3035" s="28">
        <v>0</v>
      </c>
    </row>
    <row r="3036" spans="16:17" x14ac:dyDescent="0.25">
      <c r="P3036" s="9">
        <f t="shared" si="51"/>
        <v>3032</v>
      </c>
      <c r="Q3036" s="28">
        <v>0</v>
      </c>
    </row>
    <row r="3037" spans="16:17" x14ac:dyDescent="0.25">
      <c r="P3037" s="9">
        <f t="shared" si="51"/>
        <v>3033</v>
      </c>
      <c r="Q3037" s="28">
        <v>3.5433212283725219</v>
      </c>
    </row>
    <row r="3038" spans="16:17" x14ac:dyDescent="0.25">
      <c r="P3038" s="9">
        <f t="shared" si="51"/>
        <v>3034</v>
      </c>
      <c r="Q3038" s="28">
        <v>0</v>
      </c>
    </row>
    <row r="3039" spans="16:17" x14ac:dyDescent="0.25">
      <c r="P3039" s="9">
        <f t="shared" si="51"/>
        <v>3035</v>
      </c>
      <c r="Q3039" s="28">
        <v>0</v>
      </c>
    </row>
    <row r="3040" spans="16:17" x14ac:dyDescent="0.25">
      <c r="P3040" s="9">
        <f t="shared" si="51"/>
        <v>3036</v>
      </c>
      <c r="Q3040" s="28">
        <v>0</v>
      </c>
    </row>
    <row r="3041" spans="16:17" x14ac:dyDescent="0.25">
      <c r="P3041" s="9">
        <f t="shared" si="51"/>
        <v>3037</v>
      </c>
      <c r="Q3041" s="28">
        <v>0</v>
      </c>
    </row>
    <row r="3042" spans="16:17" x14ac:dyDescent="0.25">
      <c r="P3042" s="9">
        <f t="shared" si="51"/>
        <v>3038</v>
      </c>
      <c r="Q3042" s="28">
        <v>10.46830817345851</v>
      </c>
    </row>
    <row r="3043" spans="16:17" x14ac:dyDescent="0.25">
      <c r="P3043" s="9">
        <f t="shared" si="51"/>
        <v>3039</v>
      </c>
      <c r="Q3043" s="28">
        <v>0</v>
      </c>
    </row>
    <row r="3044" spans="16:17" x14ac:dyDescent="0.25">
      <c r="P3044" s="9">
        <f t="shared" si="51"/>
        <v>3040</v>
      </c>
      <c r="Q3044" s="28">
        <v>0</v>
      </c>
    </row>
    <row r="3045" spans="16:17" x14ac:dyDescent="0.25">
      <c r="P3045" s="9">
        <f t="shared" si="51"/>
        <v>3041</v>
      </c>
      <c r="Q3045" s="28">
        <v>13.748867114364899</v>
      </c>
    </row>
    <row r="3046" spans="16:17" x14ac:dyDescent="0.25">
      <c r="P3046" s="9">
        <f t="shared" si="51"/>
        <v>3042</v>
      </c>
      <c r="Q3046" s="28">
        <v>0</v>
      </c>
    </row>
    <row r="3047" spans="16:17" x14ac:dyDescent="0.25">
      <c r="P3047" s="9">
        <f t="shared" si="51"/>
        <v>3043</v>
      </c>
      <c r="Q3047" s="28">
        <v>17.33919329971561</v>
      </c>
    </row>
    <row r="3048" spans="16:17" x14ac:dyDescent="0.25">
      <c r="P3048" s="9">
        <f t="shared" si="51"/>
        <v>3044</v>
      </c>
      <c r="Q3048" s="28">
        <v>6.1706390708056533</v>
      </c>
    </row>
    <row r="3049" spans="16:17" x14ac:dyDescent="0.25">
      <c r="P3049" s="9">
        <f t="shared" si="51"/>
        <v>3045</v>
      </c>
      <c r="Q3049" s="28">
        <v>20.657785814666575</v>
      </c>
    </row>
    <row r="3050" spans="16:17" x14ac:dyDescent="0.25">
      <c r="P3050" s="9">
        <f t="shared" si="51"/>
        <v>3046</v>
      </c>
      <c r="Q3050" s="28">
        <v>0</v>
      </c>
    </row>
    <row r="3051" spans="16:17" x14ac:dyDescent="0.25">
      <c r="P3051" s="9">
        <f t="shared" si="51"/>
        <v>3047</v>
      </c>
      <c r="Q3051" s="28">
        <v>9.772675320390265</v>
      </c>
    </row>
    <row r="3052" spans="16:17" x14ac:dyDescent="0.25">
      <c r="P3052" s="9">
        <f t="shared" si="51"/>
        <v>3048</v>
      </c>
      <c r="Q3052" s="28">
        <v>5.4875403219782681</v>
      </c>
    </row>
    <row r="3053" spans="16:17" x14ac:dyDescent="0.25">
      <c r="P3053" s="9">
        <f t="shared" si="51"/>
        <v>3049</v>
      </c>
      <c r="Q3053" s="28">
        <v>10.521373088517677</v>
      </c>
    </row>
    <row r="3054" spans="16:17" x14ac:dyDescent="0.25">
      <c r="P3054" s="9">
        <f t="shared" si="51"/>
        <v>3050</v>
      </c>
      <c r="Q3054" s="28">
        <v>12.302659076316981</v>
      </c>
    </row>
    <row r="3055" spans="16:17" x14ac:dyDescent="0.25">
      <c r="P3055" s="9">
        <f t="shared" si="51"/>
        <v>3051</v>
      </c>
      <c r="Q3055" s="28">
        <v>4.8750874641725011</v>
      </c>
    </row>
    <row r="3056" spans="16:17" x14ac:dyDescent="0.25">
      <c r="P3056" s="9">
        <f t="shared" si="51"/>
        <v>3052</v>
      </c>
      <c r="Q3056" s="28">
        <v>18.689705161712808</v>
      </c>
    </row>
    <row r="3057" spans="16:17" x14ac:dyDescent="0.25">
      <c r="P3057" s="9">
        <f t="shared" si="51"/>
        <v>3053</v>
      </c>
      <c r="Q3057" s="28">
        <v>0</v>
      </c>
    </row>
    <row r="3058" spans="16:17" x14ac:dyDescent="0.25">
      <c r="P3058" s="9">
        <f t="shared" si="51"/>
        <v>3054</v>
      </c>
      <c r="Q3058" s="28">
        <v>0</v>
      </c>
    </row>
    <row r="3059" spans="16:17" x14ac:dyDescent="0.25">
      <c r="P3059" s="9">
        <f t="shared" si="51"/>
        <v>3055</v>
      </c>
      <c r="Q3059" s="28">
        <v>3.9518819776101113</v>
      </c>
    </row>
    <row r="3060" spans="16:17" x14ac:dyDescent="0.25">
      <c r="P3060" s="9">
        <f t="shared" si="51"/>
        <v>3056</v>
      </c>
      <c r="Q3060" s="28">
        <v>0.45639053045660632</v>
      </c>
    </row>
    <row r="3061" spans="16:17" x14ac:dyDescent="0.25">
      <c r="P3061" s="9">
        <f t="shared" si="51"/>
        <v>3057</v>
      </c>
      <c r="Q3061" s="28">
        <v>0</v>
      </c>
    </row>
    <row r="3062" spans="16:17" x14ac:dyDescent="0.25">
      <c r="P3062" s="9">
        <f t="shared" si="51"/>
        <v>3058</v>
      </c>
      <c r="Q3062" s="28">
        <v>3.1581575301737654</v>
      </c>
    </row>
    <row r="3063" spans="16:17" x14ac:dyDescent="0.25">
      <c r="P3063" s="9">
        <f t="shared" si="51"/>
        <v>3059</v>
      </c>
      <c r="Q3063" s="28">
        <v>8.3531992366291785</v>
      </c>
    </row>
    <row r="3064" spans="16:17" x14ac:dyDescent="0.25">
      <c r="P3064" s="9">
        <f t="shared" si="51"/>
        <v>3060</v>
      </c>
      <c r="Q3064" s="28">
        <v>2.6763571592822712</v>
      </c>
    </row>
    <row r="3065" spans="16:17" x14ac:dyDescent="0.25">
      <c r="P3065" s="9">
        <f t="shared" si="51"/>
        <v>3061</v>
      </c>
      <c r="Q3065" s="28">
        <v>0</v>
      </c>
    </row>
    <row r="3066" spans="16:17" x14ac:dyDescent="0.25">
      <c r="P3066" s="9">
        <f t="shared" si="51"/>
        <v>3062</v>
      </c>
      <c r="Q3066" s="28">
        <v>0.34690226350716796</v>
      </c>
    </row>
    <row r="3067" spans="16:17" x14ac:dyDescent="0.25">
      <c r="P3067" s="9">
        <f t="shared" si="51"/>
        <v>3063</v>
      </c>
      <c r="Q3067" s="28">
        <v>0</v>
      </c>
    </row>
    <row r="3068" spans="16:17" x14ac:dyDescent="0.25">
      <c r="P3068" s="9">
        <f t="shared" si="51"/>
        <v>3064</v>
      </c>
      <c r="Q3068" s="28">
        <v>9.0955574933714463</v>
      </c>
    </row>
    <row r="3069" spans="16:17" x14ac:dyDescent="0.25">
      <c r="P3069" s="9">
        <f t="shared" si="51"/>
        <v>3065</v>
      </c>
      <c r="Q3069" s="28">
        <v>9.1971458281145519</v>
      </c>
    </row>
    <row r="3070" spans="16:17" x14ac:dyDescent="0.25">
      <c r="P3070" s="9">
        <f t="shared" si="51"/>
        <v>3066</v>
      </c>
      <c r="Q3070" s="28">
        <v>0</v>
      </c>
    </row>
    <row r="3071" spans="16:17" x14ac:dyDescent="0.25">
      <c r="P3071" s="9">
        <f t="shared" si="51"/>
        <v>3067</v>
      </c>
      <c r="Q3071" s="28">
        <v>16.63845735177232</v>
      </c>
    </row>
    <row r="3072" spans="16:17" x14ac:dyDescent="0.25">
      <c r="P3072" s="9">
        <f t="shared" si="51"/>
        <v>3068</v>
      </c>
      <c r="Q3072" s="28">
        <v>2.8537686255764489</v>
      </c>
    </row>
    <row r="3073" spans="16:17" x14ac:dyDescent="0.25">
      <c r="P3073" s="9">
        <f t="shared" si="51"/>
        <v>3069</v>
      </c>
      <c r="Q3073" s="28">
        <v>3.5766418372628959</v>
      </c>
    </row>
    <row r="3074" spans="16:17" x14ac:dyDescent="0.25">
      <c r="P3074" s="9">
        <f t="shared" si="51"/>
        <v>3070</v>
      </c>
      <c r="Q3074" s="28">
        <v>0</v>
      </c>
    </row>
    <row r="3075" spans="16:17" x14ac:dyDescent="0.25">
      <c r="P3075" s="9">
        <f t="shared" si="51"/>
        <v>3071</v>
      </c>
      <c r="Q3075" s="28">
        <v>9.2035683283912011</v>
      </c>
    </row>
    <row r="3076" spans="16:17" x14ac:dyDescent="0.25">
      <c r="P3076" s="9">
        <f t="shared" si="51"/>
        <v>3072</v>
      </c>
      <c r="Q3076" s="28">
        <v>10.786196824124264</v>
      </c>
    </row>
    <row r="3077" spans="16:17" x14ac:dyDescent="0.25">
      <c r="P3077" s="9">
        <f t="shared" si="51"/>
        <v>3073</v>
      </c>
      <c r="Q3077" s="28">
        <v>28.999683069487734</v>
      </c>
    </row>
    <row r="3078" spans="16:17" x14ac:dyDescent="0.25">
      <c r="P3078" s="9">
        <f t="shared" si="51"/>
        <v>3074</v>
      </c>
      <c r="Q3078" s="28">
        <v>5.1786227707417041</v>
      </c>
    </row>
    <row r="3079" spans="16:17" x14ac:dyDescent="0.25">
      <c r="P3079" s="9">
        <f t="shared" ref="P3079:P3142" si="52">P3078+1</f>
        <v>3075</v>
      </c>
      <c r="Q3079" s="28">
        <v>0</v>
      </c>
    </row>
    <row r="3080" spans="16:17" x14ac:dyDescent="0.25">
      <c r="P3080" s="9">
        <f t="shared" si="52"/>
        <v>3076</v>
      </c>
      <c r="Q3080" s="28">
        <v>0</v>
      </c>
    </row>
    <row r="3081" spans="16:17" x14ac:dyDescent="0.25">
      <c r="P3081" s="9">
        <f t="shared" si="52"/>
        <v>3077</v>
      </c>
      <c r="Q3081" s="28">
        <v>0</v>
      </c>
    </row>
    <row r="3082" spans="16:17" x14ac:dyDescent="0.25">
      <c r="P3082" s="9">
        <f t="shared" si="52"/>
        <v>3078</v>
      </c>
      <c r="Q3082" s="28">
        <v>0</v>
      </c>
    </row>
    <row r="3083" spans="16:17" x14ac:dyDescent="0.25">
      <c r="P3083" s="9">
        <f t="shared" si="52"/>
        <v>3079</v>
      </c>
      <c r="Q3083" s="28">
        <v>4.0912019199947078</v>
      </c>
    </row>
    <row r="3084" spans="16:17" x14ac:dyDescent="0.25">
      <c r="P3084" s="9">
        <f t="shared" si="52"/>
        <v>3080</v>
      </c>
      <c r="Q3084" s="28">
        <v>8.8470736877804228</v>
      </c>
    </row>
    <row r="3085" spans="16:17" x14ac:dyDescent="0.25">
      <c r="P3085" s="9">
        <f t="shared" si="52"/>
        <v>3081</v>
      </c>
      <c r="Q3085" s="28">
        <v>0</v>
      </c>
    </row>
    <row r="3086" spans="16:17" x14ac:dyDescent="0.25">
      <c r="P3086" s="9">
        <f t="shared" si="52"/>
        <v>3082</v>
      </c>
      <c r="Q3086" s="28">
        <v>4.1987294396166241</v>
      </c>
    </row>
    <row r="3087" spans="16:17" x14ac:dyDescent="0.25">
      <c r="P3087" s="9">
        <f t="shared" si="52"/>
        <v>3083</v>
      </c>
      <c r="Q3087" s="28">
        <v>0</v>
      </c>
    </row>
    <row r="3088" spans="16:17" x14ac:dyDescent="0.25">
      <c r="P3088" s="9">
        <f t="shared" si="52"/>
        <v>3084</v>
      </c>
      <c r="Q3088" s="28">
        <v>4.5747710334477274</v>
      </c>
    </row>
    <row r="3089" spans="16:17" x14ac:dyDescent="0.25">
      <c r="P3089" s="9">
        <f t="shared" si="52"/>
        <v>3085</v>
      </c>
      <c r="Q3089" s="28">
        <v>0</v>
      </c>
    </row>
    <row r="3090" spans="16:17" x14ac:dyDescent="0.25">
      <c r="P3090" s="9">
        <f t="shared" si="52"/>
        <v>3086</v>
      </c>
      <c r="Q3090" s="28">
        <v>0</v>
      </c>
    </row>
    <row r="3091" spans="16:17" x14ac:dyDescent="0.25">
      <c r="P3091" s="9">
        <f t="shared" si="52"/>
        <v>3087</v>
      </c>
      <c r="Q3091" s="28">
        <v>0</v>
      </c>
    </row>
    <row r="3092" spans="16:17" x14ac:dyDescent="0.25">
      <c r="P3092" s="9">
        <f t="shared" si="52"/>
        <v>3088</v>
      </c>
      <c r="Q3092" s="28">
        <v>18.569635321779174</v>
      </c>
    </row>
    <row r="3093" spans="16:17" x14ac:dyDescent="0.25">
      <c r="P3093" s="9">
        <f t="shared" si="52"/>
        <v>3089</v>
      </c>
      <c r="Q3093" s="28">
        <v>0.7841349511376744</v>
      </c>
    </row>
    <row r="3094" spans="16:17" x14ac:dyDescent="0.25">
      <c r="P3094" s="9">
        <f t="shared" si="52"/>
        <v>3090</v>
      </c>
      <c r="Q3094" s="28">
        <v>7.9057868846382142</v>
      </c>
    </row>
    <row r="3095" spans="16:17" x14ac:dyDescent="0.25">
      <c r="P3095" s="9">
        <f t="shared" si="52"/>
        <v>3091</v>
      </c>
      <c r="Q3095" s="28">
        <v>14.003677291595061</v>
      </c>
    </row>
    <row r="3096" spans="16:17" x14ac:dyDescent="0.25">
      <c r="P3096" s="9">
        <f t="shared" si="52"/>
        <v>3092</v>
      </c>
      <c r="Q3096" s="28">
        <v>2.5116175650815169</v>
      </c>
    </row>
    <row r="3097" spans="16:17" x14ac:dyDescent="0.25">
      <c r="P3097" s="9">
        <f t="shared" si="52"/>
        <v>3093</v>
      </c>
      <c r="Q3097" s="28">
        <v>14.617636140027198</v>
      </c>
    </row>
    <row r="3098" spans="16:17" x14ac:dyDescent="0.25">
      <c r="P3098" s="9">
        <f t="shared" si="52"/>
        <v>3094</v>
      </c>
      <c r="Q3098" s="28">
        <v>0</v>
      </c>
    </row>
    <row r="3099" spans="16:17" x14ac:dyDescent="0.25">
      <c r="P3099" s="9">
        <f t="shared" si="52"/>
        <v>3095</v>
      </c>
      <c r="Q3099" s="28">
        <v>0</v>
      </c>
    </row>
    <row r="3100" spans="16:17" x14ac:dyDescent="0.25">
      <c r="P3100" s="9">
        <f t="shared" si="52"/>
        <v>3096</v>
      </c>
      <c r="Q3100" s="28">
        <v>0</v>
      </c>
    </row>
    <row r="3101" spans="16:17" x14ac:dyDescent="0.25">
      <c r="P3101" s="9">
        <f t="shared" si="52"/>
        <v>3097</v>
      </c>
      <c r="Q3101" s="28">
        <v>0</v>
      </c>
    </row>
    <row r="3102" spans="16:17" x14ac:dyDescent="0.25">
      <c r="P3102" s="9">
        <f t="shared" si="52"/>
        <v>3098</v>
      </c>
      <c r="Q3102" s="28">
        <v>12.383567115773683</v>
      </c>
    </row>
    <row r="3103" spans="16:17" x14ac:dyDescent="0.25">
      <c r="P3103" s="9">
        <f t="shared" si="52"/>
        <v>3099</v>
      </c>
      <c r="Q3103" s="28">
        <v>0</v>
      </c>
    </row>
    <row r="3104" spans="16:17" x14ac:dyDescent="0.25">
      <c r="P3104" s="9">
        <f t="shared" si="52"/>
        <v>3100</v>
      </c>
      <c r="Q3104" s="28">
        <v>23.132112705442257</v>
      </c>
    </row>
    <row r="3105" spans="16:17" x14ac:dyDescent="0.25">
      <c r="P3105" s="9">
        <f t="shared" si="52"/>
        <v>3101</v>
      </c>
      <c r="Q3105" s="28">
        <v>12.89420500995873</v>
      </c>
    </row>
    <row r="3106" spans="16:17" x14ac:dyDescent="0.25">
      <c r="P3106" s="9">
        <f t="shared" si="52"/>
        <v>3102</v>
      </c>
      <c r="Q3106" s="28">
        <v>0</v>
      </c>
    </row>
    <row r="3107" spans="16:17" x14ac:dyDescent="0.25">
      <c r="P3107" s="9">
        <f t="shared" si="52"/>
        <v>3103</v>
      </c>
      <c r="Q3107" s="28">
        <v>0</v>
      </c>
    </row>
    <row r="3108" spans="16:17" x14ac:dyDescent="0.25">
      <c r="P3108" s="9">
        <f t="shared" si="52"/>
        <v>3104</v>
      </c>
      <c r="Q3108" s="28">
        <v>0</v>
      </c>
    </row>
    <row r="3109" spans="16:17" x14ac:dyDescent="0.25">
      <c r="P3109" s="9">
        <f t="shared" si="52"/>
        <v>3105</v>
      </c>
      <c r="Q3109" s="28">
        <v>6.2509935521913267</v>
      </c>
    </row>
    <row r="3110" spans="16:17" x14ac:dyDescent="0.25">
      <c r="P3110" s="9">
        <f t="shared" si="52"/>
        <v>3106</v>
      </c>
      <c r="Q3110" s="28">
        <v>0</v>
      </c>
    </row>
    <row r="3111" spans="16:17" x14ac:dyDescent="0.25">
      <c r="P3111" s="9">
        <f t="shared" si="52"/>
        <v>3107</v>
      </c>
      <c r="Q3111" s="28">
        <v>8.0151722110288031</v>
      </c>
    </row>
    <row r="3112" spans="16:17" x14ac:dyDescent="0.25">
      <c r="P3112" s="9">
        <f t="shared" si="52"/>
        <v>3108</v>
      </c>
      <c r="Q3112" s="28">
        <v>0.71036637274371095</v>
      </c>
    </row>
    <row r="3113" spans="16:17" x14ac:dyDescent="0.25">
      <c r="P3113" s="9">
        <f t="shared" si="52"/>
        <v>3109</v>
      </c>
      <c r="Q3113" s="28">
        <v>0</v>
      </c>
    </row>
    <row r="3114" spans="16:17" x14ac:dyDescent="0.25">
      <c r="P3114" s="9">
        <f t="shared" si="52"/>
        <v>3110</v>
      </c>
      <c r="Q3114" s="28">
        <v>0</v>
      </c>
    </row>
    <row r="3115" spans="16:17" x14ac:dyDescent="0.25">
      <c r="P3115" s="9">
        <f t="shared" si="52"/>
        <v>3111</v>
      </c>
      <c r="Q3115" s="28">
        <v>38.692690268868887</v>
      </c>
    </row>
    <row r="3116" spans="16:17" x14ac:dyDescent="0.25">
      <c r="P3116" s="9">
        <f t="shared" si="52"/>
        <v>3112</v>
      </c>
      <c r="Q3116" s="28">
        <v>4.9579944083064902</v>
      </c>
    </row>
    <row r="3117" spans="16:17" x14ac:dyDescent="0.25">
      <c r="P3117" s="9">
        <f t="shared" si="52"/>
        <v>3113</v>
      </c>
      <c r="Q3117" s="28">
        <v>15.78521904909344</v>
      </c>
    </row>
    <row r="3118" spans="16:17" x14ac:dyDescent="0.25">
      <c r="P3118" s="9">
        <f t="shared" si="52"/>
        <v>3114</v>
      </c>
      <c r="Q3118" s="28">
        <v>0</v>
      </c>
    </row>
    <row r="3119" spans="16:17" x14ac:dyDescent="0.25">
      <c r="P3119" s="9">
        <f t="shared" si="52"/>
        <v>3115</v>
      </c>
      <c r="Q3119" s="28">
        <v>0</v>
      </c>
    </row>
    <row r="3120" spans="16:17" x14ac:dyDescent="0.25">
      <c r="P3120" s="9">
        <f t="shared" si="52"/>
        <v>3116</v>
      </c>
      <c r="Q3120" s="28">
        <v>16.03296867383014</v>
      </c>
    </row>
    <row r="3121" spans="16:17" x14ac:dyDescent="0.25">
      <c r="P3121" s="9">
        <f t="shared" si="52"/>
        <v>3117</v>
      </c>
      <c r="Q3121" s="28">
        <v>0</v>
      </c>
    </row>
    <row r="3122" spans="16:17" x14ac:dyDescent="0.25">
      <c r="P3122" s="9">
        <f t="shared" si="52"/>
        <v>3118</v>
      </c>
      <c r="Q3122" s="28">
        <v>24.30132258736473</v>
      </c>
    </row>
    <row r="3123" spans="16:17" x14ac:dyDescent="0.25">
      <c r="P3123" s="9">
        <f t="shared" si="52"/>
        <v>3119</v>
      </c>
      <c r="Q3123" s="28">
        <v>0</v>
      </c>
    </row>
    <row r="3124" spans="16:17" x14ac:dyDescent="0.25">
      <c r="P3124" s="9">
        <f t="shared" si="52"/>
        <v>3120</v>
      </c>
      <c r="Q3124" s="28">
        <v>7.7142103622141533</v>
      </c>
    </row>
    <row r="3125" spans="16:17" x14ac:dyDescent="0.25">
      <c r="P3125" s="9">
        <f t="shared" si="52"/>
        <v>3121</v>
      </c>
      <c r="Q3125" s="28">
        <v>2.5447375813541631</v>
      </c>
    </row>
    <row r="3126" spans="16:17" x14ac:dyDescent="0.25">
      <c r="P3126" s="9">
        <f t="shared" si="52"/>
        <v>3122</v>
      </c>
      <c r="Q3126" s="28">
        <v>4.7395888077885591</v>
      </c>
    </row>
    <row r="3127" spans="16:17" x14ac:dyDescent="0.25">
      <c r="P3127" s="9">
        <f t="shared" si="52"/>
        <v>3123</v>
      </c>
      <c r="Q3127" s="28">
        <v>14.273798380220549</v>
      </c>
    </row>
    <row r="3128" spans="16:17" x14ac:dyDescent="0.25">
      <c r="P3128" s="9">
        <f t="shared" si="52"/>
        <v>3124</v>
      </c>
      <c r="Q3128" s="28">
        <v>11.620024665317912</v>
      </c>
    </row>
    <row r="3129" spans="16:17" x14ac:dyDescent="0.25">
      <c r="P3129" s="9">
        <f t="shared" si="52"/>
        <v>3125</v>
      </c>
      <c r="Q3129" s="28">
        <v>3.7771323856398316</v>
      </c>
    </row>
    <row r="3130" spans="16:17" x14ac:dyDescent="0.25">
      <c r="P3130" s="9">
        <f t="shared" si="52"/>
        <v>3126</v>
      </c>
      <c r="Q3130" s="28">
        <v>0</v>
      </c>
    </row>
    <row r="3131" spans="16:17" x14ac:dyDescent="0.25">
      <c r="P3131" s="9">
        <f t="shared" si="52"/>
        <v>3127</v>
      </c>
      <c r="Q3131" s="28">
        <v>0</v>
      </c>
    </row>
    <row r="3132" spans="16:17" x14ac:dyDescent="0.25">
      <c r="P3132" s="9">
        <f t="shared" si="52"/>
        <v>3128</v>
      </c>
      <c r="Q3132" s="28">
        <v>6.2011720704695792</v>
      </c>
    </row>
    <row r="3133" spans="16:17" x14ac:dyDescent="0.25">
      <c r="P3133" s="9">
        <f t="shared" si="52"/>
        <v>3129</v>
      </c>
      <c r="Q3133" s="28">
        <v>0</v>
      </c>
    </row>
    <row r="3134" spans="16:17" x14ac:dyDescent="0.25">
      <c r="P3134" s="9">
        <f t="shared" si="52"/>
        <v>3130</v>
      </c>
      <c r="Q3134" s="28">
        <v>0</v>
      </c>
    </row>
    <row r="3135" spans="16:17" x14ac:dyDescent="0.25">
      <c r="P3135" s="9">
        <f t="shared" si="52"/>
        <v>3131</v>
      </c>
      <c r="Q3135" s="28">
        <v>0</v>
      </c>
    </row>
    <row r="3136" spans="16:17" x14ac:dyDescent="0.25">
      <c r="P3136" s="9">
        <f t="shared" si="52"/>
        <v>3132</v>
      </c>
      <c r="Q3136" s="28">
        <v>0</v>
      </c>
    </row>
    <row r="3137" spans="16:17" x14ac:dyDescent="0.25">
      <c r="P3137" s="9">
        <f t="shared" si="52"/>
        <v>3133</v>
      </c>
      <c r="Q3137" s="28">
        <v>3.3676830743244097</v>
      </c>
    </row>
    <row r="3138" spans="16:17" x14ac:dyDescent="0.25">
      <c r="P3138" s="9">
        <f t="shared" si="52"/>
        <v>3134</v>
      </c>
      <c r="Q3138" s="28">
        <v>3.7571221095670326</v>
      </c>
    </row>
    <row r="3139" spans="16:17" x14ac:dyDescent="0.25">
      <c r="P3139" s="9">
        <f t="shared" si="52"/>
        <v>3135</v>
      </c>
      <c r="Q3139" s="28">
        <v>14.856632136005144</v>
      </c>
    </row>
    <row r="3140" spans="16:17" x14ac:dyDescent="0.25">
      <c r="P3140" s="9">
        <f t="shared" si="52"/>
        <v>3136</v>
      </c>
      <c r="Q3140" s="28">
        <v>0</v>
      </c>
    </row>
    <row r="3141" spans="16:17" x14ac:dyDescent="0.25">
      <c r="P3141" s="9">
        <f t="shared" si="52"/>
        <v>3137</v>
      </c>
      <c r="Q3141" s="28">
        <v>16.025512718262213</v>
      </c>
    </row>
    <row r="3142" spans="16:17" x14ac:dyDescent="0.25">
      <c r="P3142" s="9">
        <f t="shared" si="52"/>
        <v>3138</v>
      </c>
      <c r="Q3142" s="28">
        <v>0</v>
      </c>
    </row>
    <row r="3143" spans="16:17" x14ac:dyDescent="0.25">
      <c r="P3143" s="9">
        <f t="shared" ref="P3143:P3206" si="53">P3142+1</f>
        <v>3139</v>
      </c>
      <c r="Q3143" s="28">
        <v>14.296362122379371</v>
      </c>
    </row>
    <row r="3144" spans="16:17" x14ac:dyDescent="0.25">
      <c r="P3144" s="9">
        <f t="shared" si="53"/>
        <v>3140</v>
      </c>
      <c r="Q3144" s="28">
        <v>17.603453026695703</v>
      </c>
    </row>
    <row r="3145" spans="16:17" x14ac:dyDescent="0.25">
      <c r="P3145" s="9">
        <f t="shared" si="53"/>
        <v>3141</v>
      </c>
      <c r="Q3145" s="28">
        <v>12.88517416000767</v>
      </c>
    </row>
    <row r="3146" spans="16:17" x14ac:dyDescent="0.25">
      <c r="P3146" s="9">
        <f t="shared" si="53"/>
        <v>3142</v>
      </c>
      <c r="Q3146" s="28">
        <v>0</v>
      </c>
    </row>
    <row r="3147" spans="16:17" x14ac:dyDescent="0.25">
      <c r="P3147" s="9">
        <f t="shared" si="53"/>
        <v>3143</v>
      </c>
      <c r="Q3147" s="28">
        <v>2.361681227534234</v>
      </c>
    </row>
    <row r="3148" spans="16:17" x14ac:dyDescent="0.25">
      <c r="P3148" s="9">
        <f t="shared" si="53"/>
        <v>3144</v>
      </c>
      <c r="Q3148" s="28">
        <v>12.102576487809241</v>
      </c>
    </row>
    <row r="3149" spans="16:17" x14ac:dyDescent="0.25">
      <c r="P3149" s="9">
        <f t="shared" si="53"/>
        <v>3145</v>
      </c>
      <c r="Q3149" s="28">
        <v>0</v>
      </c>
    </row>
    <row r="3150" spans="16:17" x14ac:dyDescent="0.25">
      <c r="P3150" s="9">
        <f t="shared" si="53"/>
        <v>3146</v>
      </c>
      <c r="Q3150" s="28">
        <v>24.232320974253465</v>
      </c>
    </row>
    <row r="3151" spans="16:17" x14ac:dyDescent="0.25">
      <c r="P3151" s="9">
        <f t="shared" si="53"/>
        <v>3147</v>
      </c>
      <c r="Q3151" s="28">
        <v>0</v>
      </c>
    </row>
    <row r="3152" spans="16:17" x14ac:dyDescent="0.25">
      <c r="P3152" s="9">
        <f t="shared" si="53"/>
        <v>3148</v>
      </c>
      <c r="Q3152" s="28">
        <v>9.3535706080612897</v>
      </c>
    </row>
    <row r="3153" spans="16:17" x14ac:dyDescent="0.25">
      <c r="P3153" s="9">
        <f t="shared" si="53"/>
        <v>3149</v>
      </c>
      <c r="Q3153" s="28">
        <v>13.771244529743933</v>
      </c>
    </row>
    <row r="3154" spans="16:17" x14ac:dyDescent="0.25">
      <c r="P3154" s="9">
        <f t="shared" si="53"/>
        <v>3150</v>
      </c>
      <c r="Q3154" s="28">
        <v>0</v>
      </c>
    </row>
    <row r="3155" spans="16:17" x14ac:dyDescent="0.25">
      <c r="P3155" s="9">
        <f t="shared" si="53"/>
        <v>3151</v>
      </c>
      <c r="Q3155" s="28">
        <v>3.8028797929887972</v>
      </c>
    </row>
    <row r="3156" spans="16:17" x14ac:dyDescent="0.25">
      <c r="P3156" s="9">
        <f t="shared" si="53"/>
        <v>3152</v>
      </c>
      <c r="Q3156" s="28">
        <v>19.525548082011763</v>
      </c>
    </row>
    <row r="3157" spans="16:17" x14ac:dyDescent="0.25">
      <c r="P3157" s="9">
        <f t="shared" si="53"/>
        <v>3153</v>
      </c>
      <c r="Q3157" s="28">
        <v>0</v>
      </c>
    </row>
    <row r="3158" spans="16:17" x14ac:dyDescent="0.25">
      <c r="P3158" s="9">
        <f t="shared" si="53"/>
        <v>3154</v>
      </c>
      <c r="Q3158" s="28">
        <v>6.8494280911134506</v>
      </c>
    </row>
    <row r="3159" spans="16:17" x14ac:dyDescent="0.25">
      <c r="P3159" s="9">
        <f t="shared" si="53"/>
        <v>3155</v>
      </c>
      <c r="Q3159" s="28">
        <v>8.305890000056122</v>
      </c>
    </row>
    <row r="3160" spans="16:17" x14ac:dyDescent="0.25">
      <c r="P3160" s="9">
        <f t="shared" si="53"/>
        <v>3156</v>
      </c>
      <c r="Q3160" s="28">
        <v>7.5991466233812579</v>
      </c>
    </row>
    <row r="3161" spans="16:17" x14ac:dyDescent="0.25">
      <c r="P3161" s="9">
        <f t="shared" si="53"/>
        <v>3157</v>
      </c>
      <c r="Q3161" s="28">
        <v>0</v>
      </c>
    </row>
    <row r="3162" spans="16:17" x14ac:dyDescent="0.25">
      <c r="P3162" s="9">
        <f t="shared" si="53"/>
        <v>3158</v>
      </c>
      <c r="Q3162" s="28">
        <v>0</v>
      </c>
    </row>
    <row r="3163" spans="16:17" x14ac:dyDescent="0.25">
      <c r="P3163" s="9">
        <f t="shared" si="53"/>
        <v>3159</v>
      </c>
      <c r="Q3163" s="28">
        <v>18.77463827125732</v>
      </c>
    </row>
    <row r="3164" spans="16:17" x14ac:dyDescent="0.25">
      <c r="P3164" s="9">
        <f t="shared" si="53"/>
        <v>3160</v>
      </c>
      <c r="Q3164" s="28">
        <v>0.90777538682961856</v>
      </c>
    </row>
    <row r="3165" spans="16:17" x14ac:dyDescent="0.25">
      <c r="P3165" s="9">
        <f t="shared" si="53"/>
        <v>3161</v>
      </c>
      <c r="Q3165" s="28">
        <v>20.234476802635005</v>
      </c>
    </row>
    <row r="3166" spans="16:17" x14ac:dyDescent="0.25">
      <c r="P3166" s="9">
        <f t="shared" si="53"/>
        <v>3162</v>
      </c>
      <c r="Q3166" s="28">
        <v>14.633749456213659</v>
      </c>
    </row>
    <row r="3167" spans="16:17" x14ac:dyDescent="0.25">
      <c r="P3167" s="9">
        <f t="shared" si="53"/>
        <v>3163</v>
      </c>
      <c r="Q3167" s="28">
        <v>0</v>
      </c>
    </row>
    <row r="3168" spans="16:17" x14ac:dyDescent="0.25">
      <c r="P3168" s="9">
        <f t="shared" si="53"/>
        <v>3164</v>
      </c>
      <c r="Q3168" s="28">
        <v>0</v>
      </c>
    </row>
    <row r="3169" spans="16:17" x14ac:dyDescent="0.25">
      <c r="P3169" s="9">
        <f t="shared" si="53"/>
        <v>3165</v>
      </c>
      <c r="Q3169" s="28">
        <v>0</v>
      </c>
    </row>
    <row r="3170" spans="16:17" x14ac:dyDescent="0.25">
      <c r="P3170" s="9">
        <f t="shared" si="53"/>
        <v>3166</v>
      </c>
      <c r="Q3170" s="28">
        <v>7.6413354543143983</v>
      </c>
    </row>
    <row r="3171" spans="16:17" x14ac:dyDescent="0.25">
      <c r="P3171" s="9">
        <f t="shared" si="53"/>
        <v>3167</v>
      </c>
      <c r="Q3171" s="28">
        <v>0</v>
      </c>
    </row>
    <row r="3172" spans="16:17" x14ac:dyDescent="0.25">
      <c r="P3172" s="9">
        <f t="shared" si="53"/>
        <v>3168</v>
      </c>
      <c r="Q3172" s="28">
        <v>0</v>
      </c>
    </row>
    <row r="3173" spans="16:17" x14ac:dyDescent="0.25">
      <c r="P3173" s="9">
        <f t="shared" si="53"/>
        <v>3169</v>
      </c>
      <c r="Q3173" s="28">
        <v>5.9765115665667903</v>
      </c>
    </row>
    <row r="3174" spans="16:17" x14ac:dyDescent="0.25">
      <c r="P3174" s="9">
        <f t="shared" si="53"/>
        <v>3170</v>
      </c>
      <c r="Q3174" s="28">
        <v>0</v>
      </c>
    </row>
    <row r="3175" spans="16:17" x14ac:dyDescent="0.25">
      <c r="P3175" s="9">
        <f t="shared" si="53"/>
        <v>3171</v>
      </c>
      <c r="Q3175" s="28">
        <v>0</v>
      </c>
    </row>
    <row r="3176" spans="16:17" x14ac:dyDescent="0.25">
      <c r="P3176" s="9">
        <f t="shared" si="53"/>
        <v>3172</v>
      </c>
      <c r="Q3176" s="28">
        <v>2.8395001497444303</v>
      </c>
    </row>
    <row r="3177" spans="16:17" x14ac:dyDescent="0.25">
      <c r="P3177" s="9">
        <f t="shared" si="53"/>
        <v>3173</v>
      </c>
      <c r="Q3177" s="28">
        <v>8.9094280395224388</v>
      </c>
    </row>
    <row r="3178" spans="16:17" x14ac:dyDescent="0.25">
      <c r="P3178" s="9">
        <f t="shared" si="53"/>
        <v>3174</v>
      </c>
      <c r="Q3178" s="28">
        <v>13.478734381138327</v>
      </c>
    </row>
    <row r="3179" spans="16:17" x14ac:dyDescent="0.25">
      <c r="P3179" s="9">
        <f t="shared" si="53"/>
        <v>3175</v>
      </c>
      <c r="Q3179" s="28">
        <v>11.335703909121502</v>
      </c>
    </row>
    <row r="3180" spans="16:17" x14ac:dyDescent="0.25">
      <c r="P3180" s="9">
        <f t="shared" si="53"/>
        <v>3176</v>
      </c>
      <c r="Q3180" s="28">
        <v>11.158059423740786</v>
      </c>
    </row>
    <row r="3181" spans="16:17" x14ac:dyDescent="0.25">
      <c r="P3181" s="9">
        <f t="shared" si="53"/>
        <v>3177</v>
      </c>
      <c r="Q3181" s="28">
        <v>6.290671993397317</v>
      </c>
    </row>
    <row r="3182" spans="16:17" x14ac:dyDescent="0.25">
      <c r="P3182" s="9">
        <f t="shared" si="53"/>
        <v>3178</v>
      </c>
      <c r="Q3182" s="28">
        <v>0</v>
      </c>
    </row>
    <row r="3183" spans="16:17" x14ac:dyDescent="0.25">
      <c r="P3183" s="9">
        <f t="shared" si="53"/>
        <v>3179</v>
      </c>
      <c r="Q3183" s="28">
        <v>18.565254975486244</v>
      </c>
    </row>
    <row r="3184" spans="16:17" x14ac:dyDescent="0.25">
      <c r="P3184" s="9">
        <f t="shared" si="53"/>
        <v>3180</v>
      </c>
      <c r="Q3184" s="28">
        <v>0</v>
      </c>
    </row>
    <row r="3185" spans="16:17" x14ac:dyDescent="0.25">
      <c r="P3185" s="9">
        <f t="shared" si="53"/>
        <v>3181</v>
      </c>
      <c r="Q3185" s="28">
        <v>0</v>
      </c>
    </row>
    <row r="3186" spans="16:17" x14ac:dyDescent="0.25">
      <c r="P3186" s="9">
        <f t="shared" si="53"/>
        <v>3182</v>
      </c>
      <c r="Q3186" s="28">
        <v>1.773945437038821</v>
      </c>
    </row>
    <row r="3187" spans="16:17" x14ac:dyDescent="0.25">
      <c r="P3187" s="9">
        <f t="shared" si="53"/>
        <v>3183</v>
      </c>
      <c r="Q3187" s="28">
        <v>0</v>
      </c>
    </row>
    <row r="3188" spans="16:17" x14ac:dyDescent="0.25">
      <c r="P3188" s="9">
        <f t="shared" si="53"/>
        <v>3184</v>
      </c>
      <c r="Q3188" s="28">
        <v>0</v>
      </c>
    </row>
    <row r="3189" spans="16:17" x14ac:dyDescent="0.25">
      <c r="P3189" s="9">
        <f t="shared" si="53"/>
        <v>3185</v>
      </c>
      <c r="Q3189" s="28">
        <v>0</v>
      </c>
    </row>
    <row r="3190" spans="16:17" x14ac:dyDescent="0.25">
      <c r="P3190" s="9">
        <f t="shared" si="53"/>
        <v>3186</v>
      </c>
      <c r="Q3190" s="28">
        <v>16.267572350652863</v>
      </c>
    </row>
    <row r="3191" spans="16:17" x14ac:dyDescent="0.25">
      <c r="P3191" s="9">
        <f t="shared" si="53"/>
        <v>3187</v>
      </c>
      <c r="Q3191" s="28">
        <v>0</v>
      </c>
    </row>
    <row r="3192" spans="16:17" x14ac:dyDescent="0.25">
      <c r="P3192" s="9">
        <f t="shared" si="53"/>
        <v>3188</v>
      </c>
      <c r="Q3192" s="28">
        <v>0</v>
      </c>
    </row>
    <row r="3193" spans="16:17" x14ac:dyDescent="0.25">
      <c r="P3193" s="9">
        <f t="shared" si="53"/>
        <v>3189</v>
      </c>
      <c r="Q3193" s="28">
        <v>0</v>
      </c>
    </row>
    <row r="3194" spans="16:17" x14ac:dyDescent="0.25">
      <c r="P3194" s="9">
        <f t="shared" si="53"/>
        <v>3190</v>
      </c>
      <c r="Q3194" s="28">
        <v>0</v>
      </c>
    </row>
    <row r="3195" spans="16:17" x14ac:dyDescent="0.25">
      <c r="P3195" s="9">
        <f t="shared" si="53"/>
        <v>3191</v>
      </c>
      <c r="Q3195" s="28">
        <v>11.319302062388381</v>
      </c>
    </row>
    <row r="3196" spans="16:17" x14ac:dyDescent="0.25">
      <c r="P3196" s="9">
        <f t="shared" si="53"/>
        <v>3192</v>
      </c>
      <c r="Q3196" s="28">
        <v>1.6298862422371121</v>
      </c>
    </row>
    <row r="3197" spans="16:17" x14ac:dyDescent="0.25">
      <c r="P3197" s="9">
        <f t="shared" si="53"/>
        <v>3193</v>
      </c>
      <c r="Q3197" s="28">
        <v>0</v>
      </c>
    </row>
    <row r="3198" spans="16:17" x14ac:dyDescent="0.25">
      <c r="P3198" s="9">
        <f t="shared" si="53"/>
        <v>3194</v>
      </c>
      <c r="Q3198" s="28">
        <v>0</v>
      </c>
    </row>
    <row r="3199" spans="16:17" x14ac:dyDescent="0.25">
      <c r="P3199" s="9">
        <f t="shared" si="53"/>
        <v>3195</v>
      </c>
      <c r="Q3199" s="28">
        <v>17.43417712755641</v>
      </c>
    </row>
    <row r="3200" spans="16:17" x14ac:dyDescent="0.25">
      <c r="P3200" s="9">
        <f t="shared" si="53"/>
        <v>3196</v>
      </c>
      <c r="Q3200" s="28">
        <v>5.3661905600340916</v>
      </c>
    </row>
    <row r="3201" spans="16:17" x14ac:dyDescent="0.25">
      <c r="P3201" s="9">
        <f t="shared" si="53"/>
        <v>3197</v>
      </c>
      <c r="Q3201" s="28">
        <v>0</v>
      </c>
    </row>
    <row r="3202" spans="16:17" x14ac:dyDescent="0.25">
      <c r="P3202" s="9">
        <f t="shared" si="53"/>
        <v>3198</v>
      </c>
      <c r="Q3202" s="28">
        <v>3.1691740981164185</v>
      </c>
    </row>
    <row r="3203" spans="16:17" x14ac:dyDescent="0.25">
      <c r="P3203" s="9">
        <f t="shared" si="53"/>
        <v>3199</v>
      </c>
      <c r="Q3203" s="28">
        <v>0</v>
      </c>
    </row>
    <row r="3204" spans="16:17" x14ac:dyDescent="0.25">
      <c r="P3204" s="9">
        <f t="shared" si="53"/>
        <v>3200</v>
      </c>
      <c r="Q3204" s="28">
        <v>6.833408968000553</v>
      </c>
    </row>
    <row r="3205" spans="16:17" x14ac:dyDescent="0.25">
      <c r="P3205" s="9">
        <f t="shared" si="53"/>
        <v>3201</v>
      </c>
      <c r="Q3205" s="28">
        <v>17.529960550449051</v>
      </c>
    </row>
    <row r="3206" spans="16:17" x14ac:dyDescent="0.25">
      <c r="P3206" s="9">
        <f t="shared" si="53"/>
        <v>3202</v>
      </c>
      <c r="Q3206" s="28">
        <v>1.663421121755678</v>
      </c>
    </row>
    <row r="3207" spans="16:17" x14ac:dyDescent="0.25">
      <c r="P3207" s="9">
        <f t="shared" ref="P3207:P3270" si="54">P3206+1</f>
        <v>3203</v>
      </c>
      <c r="Q3207" s="28">
        <v>0</v>
      </c>
    </row>
    <row r="3208" spans="16:17" x14ac:dyDescent="0.25">
      <c r="P3208" s="9">
        <f t="shared" si="54"/>
        <v>3204</v>
      </c>
      <c r="Q3208" s="28">
        <v>13.265197235263333</v>
      </c>
    </row>
    <row r="3209" spans="16:17" x14ac:dyDescent="0.25">
      <c r="P3209" s="9">
        <f t="shared" si="54"/>
        <v>3205</v>
      </c>
      <c r="Q3209" s="28">
        <v>23.921970956969279</v>
      </c>
    </row>
    <row r="3210" spans="16:17" x14ac:dyDescent="0.25">
      <c r="P3210" s="9">
        <f t="shared" si="54"/>
        <v>3206</v>
      </c>
      <c r="Q3210" s="28">
        <v>2.676372157525762</v>
      </c>
    </row>
    <row r="3211" spans="16:17" x14ac:dyDescent="0.25">
      <c r="P3211" s="9">
        <f t="shared" si="54"/>
        <v>3207</v>
      </c>
      <c r="Q3211" s="28">
        <v>0.87774312774641672</v>
      </c>
    </row>
    <row r="3212" spans="16:17" x14ac:dyDescent="0.25">
      <c r="P3212" s="9">
        <f t="shared" si="54"/>
        <v>3208</v>
      </c>
      <c r="Q3212" s="28">
        <v>0</v>
      </c>
    </row>
    <row r="3213" spans="16:17" x14ac:dyDescent="0.25">
      <c r="P3213" s="9">
        <f t="shared" si="54"/>
        <v>3209</v>
      </c>
      <c r="Q3213" s="28">
        <v>1.6018874639355734</v>
      </c>
    </row>
    <row r="3214" spans="16:17" x14ac:dyDescent="0.25">
      <c r="P3214" s="9">
        <f t="shared" si="54"/>
        <v>3210</v>
      </c>
      <c r="Q3214" s="28">
        <v>0</v>
      </c>
    </row>
    <row r="3215" spans="16:17" x14ac:dyDescent="0.25">
      <c r="P3215" s="9">
        <f t="shared" si="54"/>
        <v>3211</v>
      </c>
      <c r="Q3215" s="28">
        <v>26.142499839862904</v>
      </c>
    </row>
    <row r="3216" spans="16:17" x14ac:dyDescent="0.25">
      <c r="P3216" s="9">
        <f t="shared" si="54"/>
        <v>3212</v>
      </c>
      <c r="Q3216" s="28">
        <v>31.874367608401705</v>
      </c>
    </row>
    <row r="3217" spans="16:17" x14ac:dyDescent="0.25">
      <c r="P3217" s="9">
        <f t="shared" si="54"/>
        <v>3213</v>
      </c>
      <c r="Q3217" s="28">
        <v>0</v>
      </c>
    </row>
    <row r="3218" spans="16:17" x14ac:dyDescent="0.25">
      <c r="P3218" s="9">
        <f t="shared" si="54"/>
        <v>3214</v>
      </c>
      <c r="Q3218" s="28">
        <v>0</v>
      </c>
    </row>
    <row r="3219" spans="16:17" x14ac:dyDescent="0.25">
      <c r="P3219" s="9">
        <f t="shared" si="54"/>
        <v>3215</v>
      </c>
      <c r="Q3219" s="28">
        <v>26.464455229125168</v>
      </c>
    </row>
    <row r="3220" spans="16:17" x14ac:dyDescent="0.25">
      <c r="P3220" s="9">
        <f t="shared" si="54"/>
        <v>3216</v>
      </c>
      <c r="Q3220" s="28">
        <v>0</v>
      </c>
    </row>
    <row r="3221" spans="16:17" x14ac:dyDescent="0.25">
      <c r="P3221" s="9">
        <f t="shared" si="54"/>
        <v>3217</v>
      </c>
      <c r="Q3221" s="28">
        <v>0</v>
      </c>
    </row>
    <row r="3222" spans="16:17" x14ac:dyDescent="0.25">
      <c r="P3222" s="9">
        <f t="shared" si="54"/>
        <v>3218</v>
      </c>
      <c r="Q3222" s="28">
        <v>0</v>
      </c>
    </row>
    <row r="3223" spans="16:17" x14ac:dyDescent="0.25">
      <c r="P3223" s="9">
        <f t="shared" si="54"/>
        <v>3219</v>
      </c>
      <c r="Q3223" s="28">
        <v>0</v>
      </c>
    </row>
    <row r="3224" spans="16:17" x14ac:dyDescent="0.25">
      <c r="P3224" s="9">
        <f t="shared" si="54"/>
        <v>3220</v>
      </c>
      <c r="Q3224" s="28">
        <v>2.4750073469474567</v>
      </c>
    </row>
    <row r="3225" spans="16:17" x14ac:dyDescent="0.25">
      <c r="P3225" s="9">
        <f t="shared" si="54"/>
        <v>3221</v>
      </c>
      <c r="Q3225" s="28">
        <v>0</v>
      </c>
    </row>
    <row r="3226" spans="16:17" x14ac:dyDescent="0.25">
      <c r="P3226" s="9">
        <f t="shared" si="54"/>
        <v>3222</v>
      </c>
      <c r="Q3226" s="28">
        <v>0</v>
      </c>
    </row>
    <row r="3227" spans="16:17" x14ac:dyDescent="0.25">
      <c r="P3227" s="9">
        <f t="shared" si="54"/>
        <v>3223</v>
      </c>
      <c r="Q3227" s="28">
        <v>3.3064384152919706</v>
      </c>
    </row>
    <row r="3228" spans="16:17" x14ac:dyDescent="0.25">
      <c r="P3228" s="9">
        <f t="shared" si="54"/>
        <v>3224</v>
      </c>
      <c r="Q3228" s="28">
        <v>0</v>
      </c>
    </row>
    <row r="3229" spans="16:17" x14ac:dyDescent="0.25">
      <c r="P3229" s="9">
        <f t="shared" si="54"/>
        <v>3225</v>
      </c>
      <c r="Q3229" s="28">
        <v>33.949414731632082</v>
      </c>
    </row>
    <row r="3230" spans="16:17" x14ac:dyDescent="0.25">
      <c r="P3230" s="9">
        <f t="shared" si="54"/>
        <v>3226</v>
      </c>
      <c r="Q3230" s="28">
        <v>0</v>
      </c>
    </row>
    <row r="3231" spans="16:17" x14ac:dyDescent="0.25">
      <c r="P3231" s="9">
        <f t="shared" si="54"/>
        <v>3227</v>
      </c>
      <c r="Q3231" s="28">
        <v>4.9230151203235204</v>
      </c>
    </row>
    <row r="3232" spans="16:17" x14ac:dyDescent="0.25">
      <c r="P3232" s="9">
        <f t="shared" si="54"/>
        <v>3228</v>
      </c>
      <c r="Q3232" s="28">
        <v>0</v>
      </c>
    </row>
    <row r="3233" spans="16:17" x14ac:dyDescent="0.25">
      <c r="P3233" s="9">
        <f t="shared" si="54"/>
        <v>3229</v>
      </c>
      <c r="Q3233" s="28">
        <v>14.309261978543208</v>
      </c>
    </row>
    <row r="3234" spans="16:17" x14ac:dyDescent="0.25">
      <c r="P3234" s="9">
        <f t="shared" si="54"/>
        <v>3230</v>
      </c>
      <c r="Q3234" s="28">
        <v>7.7208673507112913</v>
      </c>
    </row>
    <row r="3235" spans="16:17" x14ac:dyDescent="0.25">
      <c r="P3235" s="9">
        <f t="shared" si="54"/>
        <v>3231</v>
      </c>
      <c r="Q3235" s="28">
        <v>0</v>
      </c>
    </row>
    <row r="3236" spans="16:17" x14ac:dyDescent="0.25">
      <c r="P3236" s="9">
        <f t="shared" si="54"/>
        <v>3232</v>
      </c>
      <c r="Q3236" s="28">
        <v>4.1512199162593575</v>
      </c>
    </row>
    <row r="3237" spans="16:17" x14ac:dyDescent="0.25">
      <c r="P3237" s="9">
        <f t="shared" si="54"/>
        <v>3233</v>
      </c>
      <c r="Q3237" s="28">
        <v>4.1926781393362731</v>
      </c>
    </row>
    <row r="3238" spans="16:17" x14ac:dyDescent="0.25">
      <c r="P3238" s="9">
        <f t="shared" si="54"/>
        <v>3234</v>
      </c>
      <c r="Q3238" s="28">
        <v>0</v>
      </c>
    </row>
    <row r="3239" spans="16:17" x14ac:dyDescent="0.25">
      <c r="P3239" s="9">
        <f t="shared" si="54"/>
        <v>3235</v>
      </c>
      <c r="Q3239" s="28">
        <v>0</v>
      </c>
    </row>
    <row r="3240" spans="16:17" x14ac:dyDescent="0.25">
      <c r="P3240" s="9">
        <f t="shared" si="54"/>
        <v>3236</v>
      </c>
      <c r="Q3240" s="28">
        <v>4.0113664012679955</v>
      </c>
    </row>
    <row r="3241" spans="16:17" x14ac:dyDescent="0.25">
      <c r="P3241" s="9">
        <f t="shared" si="54"/>
        <v>3237</v>
      </c>
      <c r="Q3241" s="28">
        <v>0</v>
      </c>
    </row>
    <row r="3242" spans="16:17" x14ac:dyDescent="0.25">
      <c r="P3242" s="9">
        <f t="shared" si="54"/>
        <v>3238</v>
      </c>
      <c r="Q3242" s="28">
        <v>0</v>
      </c>
    </row>
    <row r="3243" spans="16:17" x14ac:dyDescent="0.25">
      <c r="P3243" s="9">
        <f t="shared" si="54"/>
        <v>3239</v>
      </c>
      <c r="Q3243" s="28">
        <v>2.5694846446245618</v>
      </c>
    </row>
    <row r="3244" spans="16:17" x14ac:dyDescent="0.25">
      <c r="P3244" s="9">
        <f t="shared" si="54"/>
        <v>3240</v>
      </c>
      <c r="Q3244" s="28">
        <v>1.693264419707835</v>
      </c>
    </row>
    <row r="3245" spans="16:17" x14ac:dyDescent="0.25">
      <c r="P3245" s="9">
        <f t="shared" si="54"/>
        <v>3241</v>
      </c>
      <c r="Q3245" s="28">
        <v>5.1614930919660269</v>
      </c>
    </row>
    <row r="3246" spans="16:17" x14ac:dyDescent="0.25">
      <c r="P3246" s="9">
        <f t="shared" si="54"/>
        <v>3242</v>
      </c>
      <c r="Q3246" s="28">
        <v>0</v>
      </c>
    </row>
    <row r="3247" spans="16:17" x14ac:dyDescent="0.25">
      <c r="P3247" s="9">
        <f t="shared" si="54"/>
        <v>3243</v>
      </c>
      <c r="Q3247" s="28">
        <v>0</v>
      </c>
    </row>
    <row r="3248" spans="16:17" x14ac:dyDescent="0.25">
      <c r="P3248" s="9">
        <f t="shared" si="54"/>
        <v>3244</v>
      </c>
      <c r="Q3248" s="28">
        <v>0</v>
      </c>
    </row>
    <row r="3249" spans="16:17" x14ac:dyDescent="0.25">
      <c r="P3249" s="9">
        <f t="shared" si="54"/>
        <v>3245</v>
      </c>
      <c r="Q3249" s="28">
        <v>17.180058941642724</v>
      </c>
    </row>
    <row r="3250" spans="16:17" x14ac:dyDescent="0.25">
      <c r="P3250" s="9">
        <f t="shared" si="54"/>
        <v>3246</v>
      </c>
      <c r="Q3250" s="28">
        <v>6.204965919866936</v>
      </c>
    </row>
    <row r="3251" spans="16:17" x14ac:dyDescent="0.25">
      <c r="P3251" s="9">
        <f t="shared" si="54"/>
        <v>3247</v>
      </c>
      <c r="Q3251" s="28">
        <v>13.47735298413961</v>
      </c>
    </row>
    <row r="3252" spans="16:17" x14ac:dyDescent="0.25">
      <c r="P3252" s="9">
        <f t="shared" si="54"/>
        <v>3248</v>
      </c>
      <c r="Q3252" s="28">
        <v>0</v>
      </c>
    </row>
    <row r="3253" spans="16:17" x14ac:dyDescent="0.25">
      <c r="P3253" s="9">
        <f t="shared" si="54"/>
        <v>3249</v>
      </c>
      <c r="Q3253" s="28">
        <v>10.074162050136817</v>
      </c>
    </row>
    <row r="3254" spans="16:17" x14ac:dyDescent="0.25">
      <c r="P3254" s="9">
        <f t="shared" si="54"/>
        <v>3250</v>
      </c>
      <c r="Q3254" s="28">
        <v>0</v>
      </c>
    </row>
    <row r="3255" spans="16:17" x14ac:dyDescent="0.25">
      <c r="P3255" s="9">
        <f t="shared" si="54"/>
        <v>3251</v>
      </c>
      <c r="Q3255" s="28">
        <v>13.357652720886936</v>
      </c>
    </row>
    <row r="3256" spans="16:17" x14ac:dyDescent="0.25">
      <c r="P3256" s="9">
        <f t="shared" si="54"/>
        <v>3252</v>
      </c>
      <c r="Q3256" s="28">
        <v>32.363380344602213</v>
      </c>
    </row>
    <row r="3257" spans="16:17" x14ac:dyDescent="0.25">
      <c r="P3257" s="9">
        <f t="shared" si="54"/>
        <v>3253</v>
      </c>
      <c r="Q3257" s="28">
        <v>0</v>
      </c>
    </row>
    <row r="3258" spans="16:17" x14ac:dyDescent="0.25">
      <c r="P3258" s="9">
        <f t="shared" si="54"/>
        <v>3254</v>
      </c>
      <c r="Q3258" s="28">
        <v>0</v>
      </c>
    </row>
    <row r="3259" spans="16:17" x14ac:dyDescent="0.25">
      <c r="P3259" s="9">
        <f t="shared" si="54"/>
        <v>3255</v>
      </c>
      <c r="Q3259" s="28">
        <v>16.736335538471256</v>
      </c>
    </row>
    <row r="3260" spans="16:17" x14ac:dyDescent="0.25">
      <c r="P3260" s="9">
        <f t="shared" si="54"/>
        <v>3256</v>
      </c>
      <c r="Q3260" s="28">
        <v>0</v>
      </c>
    </row>
    <row r="3261" spans="16:17" x14ac:dyDescent="0.25">
      <c r="P3261" s="9">
        <f t="shared" si="54"/>
        <v>3257</v>
      </c>
      <c r="Q3261" s="28">
        <v>0</v>
      </c>
    </row>
    <row r="3262" spans="16:17" x14ac:dyDescent="0.25">
      <c r="P3262" s="9">
        <f t="shared" si="54"/>
        <v>3258</v>
      </c>
      <c r="Q3262" s="28">
        <v>0</v>
      </c>
    </row>
    <row r="3263" spans="16:17" x14ac:dyDescent="0.25">
      <c r="P3263" s="9">
        <f t="shared" si="54"/>
        <v>3259</v>
      </c>
      <c r="Q3263" s="28">
        <v>2.5846627580265049</v>
      </c>
    </row>
    <row r="3264" spans="16:17" x14ac:dyDescent="0.25">
      <c r="P3264" s="9">
        <f t="shared" si="54"/>
        <v>3260</v>
      </c>
      <c r="Q3264" s="28">
        <v>2.4880987119251285</v>
      </c>
    </row>
    <row r="3265" spans="16:17" x14ac:dyDescent="0.25">
      <c r="P3265" s="9">
        <f t="shared" si="54"/>
        <v>3261</v>
      </c>
      <c r="Q3265" s="28">
        <v>26.628138134610342</v>
      </c>
    </row>
    <row r="3266" spans="16:17" x14ac:dyDescent="0.25">
      <c r="P3266" s="9">
        <f t="shared" si="54"/>
        <v>3262</v>
      </c>
      <c r="Q3266" s="28">
        <v>0</v>
      </c>
    </row>
    <row r="3267" spans="16:17" x14ac:dyDescent="0.25">
      <c r="P3267" s="9">
        <f t="shared" si="54"/>
        <v>3263</v>
      </c>
      <c r="Q3267" s="28">
        <v>7.3507409914479132</v>
      </c>
    </row>
    <row r="3268" spans="16:17" x14ac:dyDescent="0.25">
      <c r="P3268" s="9">
        <f t="shared" si="54"/>
        <v>3264</v>
      </c>
      <c r="Q3268" s="28">
        <v>0</v>
      </c>
    </row>
    <row r="3269" spans="16:17" x14ac:dyDescent="0.25">
      <c r="P3269" s="9">
        <f t="shared" si="54"/>
        <v>3265</v>
      </c>
      <c r="Q3269" s="28">
        <v>7.0221382806063275</v>
      </c>
    </row>
    <row r="3270" spans="16:17" x14ac:dyDescent="0.25">
      <c r="P3270" s="9">
        <f t="shared" si="54"/>
        <v>3266</v>
      </c>
      <c r="Q3270" s="28">
        <v>11.019908740599538</v>
      </c>
    </row>
    <row r="3271" spans="16:17" x14ac:dyDescent="0.25">
      <c r="P3271" s="9">
        <f t="shared" ref="P3271:P3334" si="55">P3270+1</f>
        <v>3267</v>
      </c>
      <c r="Q3271" s="28">
        <v>9.9757568817817681</v>
      </c>
    </row>
    <row r="3272" spans="16:17" x14ac:dyDescent="0.25">
      <c r="P3272" s="9">
        <f t="shared" si="55"/>
        <v>3268</v>
      </c>
      <c r="Q3272" s="28">
        <v>7.1643011730034116</v>
      </c>
    </row>
    <row r="3273" spans="16:17" x14ac:dyDescent="0.25">
      <c r="P3273" s="9">
        <f t="shared" si="55"/>
        <v>3269</v>
      </c>
      <c r="Q3273" s="28">
        <v>0</v>
      </c>
    </row>
    <row r="3274" spans="16:17" x14ac:dyDescent="0.25">
      <c r="P3274" s="9">
        <f t="shared" si="55"/>
        <v>3270</v>
      </c>
      <c r="Q3274" s="28">
        <v>10.288432122084471</v>
      </c>
    </row>
    <row r="3275" spans="16:17" x14ac:dyDescent="0.25">
      <c r="P3275" s="9">
        <f t="shared" si="55"/>
        <v>3271</v>
      </c>
      <c r="Q3275" s="28">
        <v>19.434225917862761</v>
      </c>
    </row>
    <row r="3276" spans="16:17" x14ac:dyDescent="0.25">
      <c r="P3276" s="9">
        <f t="shared" si="55"/>
        <v>3272</v>
      </c>
      <c r="Q3276" s="28">
        <v>0</v>
      </c>
    </row>
    <row r="3277" spans="16:17" x14ac:dyDescent="0.25">
      <c r="P3277" s="9">
        <f t="shared" si="55"/>
        <v>3273</v>
      </c>
      <c r="Q3277" s="28">
        <v>8.1438883312521675</v>
      </c>
    </row>
    <row r="3278" spans="16:17" x14ac:dyDescent="0.25">
      <c r="P3278" s="9">
        <f t="shared" si="55"/>
        <v>3274</v>
      </c>
      <c r="Q3278" s="28">
        <v>10.596084201027608</v>
      </c>
    </row>
    <row r="3279" spans="16:17" x14ac:dyDescent="0.25">
      <c r="P3279" s="9">
        <f t="shared" si="55"/>
        <v>3275</v>
      </c>
      <c r="Q3279" s="28">
        <v>1.2798160904233618</v>
      </c>
    </row>
    <row r="3280" spans="16:17" x14ac:dyDescent="0.25">
      <c r="P3280" s="9">
        <f t="shared" si="55"/>
        <v>3276</v>
      </c>
      <c r="Q3280" s="28">
        <v>15.907910039268927</v>
      </c>
    </row>
    <row r="3281" spans="16:17" x14ac:dyDescent="0.25">
      <c r="P3281" s="9">
        <f t="shared" si="55"/>
        <v>3277</v>
      </c>
      <c r="Q3281" s="28">
        <v>0</v>
      </c>
    </row>
    <row r="3282" spans="16:17" x14ac:dyDescent="0.25">
      <c r="P3282" s="9">
        <f t="shared" si="55"/>
        <v>3278</v>
      </c>
      <c r="Q3282" s="28">
        <v>0</v>
      </c>
    </row>
    <row r="3283" spans="16:17" x14ac:dyDescent="0.25">
      <c r="P3283" s="9">
        <f t="shared" si="55"/>
        <v>3279</v>
      </c>
      <c r="Q3283" s="28">
        <v>18.518279181618659</v>
      </c>
    </row>
    <row r="3284" spans="16:17" x14ac:dyDescent="0.25">
      <c r="P3284" s="9">
        <f t="shared" si="55"/>
        <v>3280</v>
      </c>
      <c r="Q3284" s="28">
        <v>0</v>
      </c>
    </row>
    <row r="3285" spans="16:17" x14ac:dyDescent="0.25">
      <c r="P3285" s="9">
        <f t="shared" si="55"/>
        <v>3281</v>
      </c>
      <c r="Q3285" s="28">
        <v>6.7395146400349084</v>
      </c>
    </row>
    <row r="3286" spans="16:17" x14ac:dyDescent="0.25">
      <c r="P3286" s="9">
        <f t="shared" si="55"/>
        <v>3282</v>
      </c>
      <c r="Q3286" s="28">
        <v>0</v>
      </c>
    </row>
    <row r="3287" spans="16:17" x14ac:dyDescent="0.25">
      <c r="P3287" s="9">
        <f t="shared" si="55"/>
        <v>3283</v>
      </c>
      <c r="Q3287" s="28">
        <v>0</v>
      </c>
    </row>
    <row r="3288" spans="16:17" x14ac:dyDescent="0.25">
      <c r="P3288" s="9">
        <f t="shared" si="55"/>
        <v>3284</v>
      </c>
      <c r="Q3288" s="28">
        <v>0</v>
      </c>
    </row>
    <row r="3289" spans="16:17" x14ac:dyDescent="0.25">
      <c r="P3289" s="9">
        <f t="shared" si="55"/>
        <v>3285</v>
      </c>
      <c r="Q3289" s="28">
        <v>14.450532689876621</v>
      </c>
    </row>
    <row r="3290" spans="16:17" x14ac:dyDescent="0.25">
      <c r="P3290" s="9">
        <f t="shared" si="55"/>
        <v>3286</v>
      </c>
      <c r="Q3290" s="28">
        <v>22.221925612143277</v>
      </c>
    </row>
    <row r="3291" spans="16:17" x14ac:dyDescent="0.25">
      <c r="P3291" s="9">
        <f t="shared" si="55"/>
        <v>3287</v>
      </c>
      <c r="Q3291" s="28">
        <v>0</v>
      </c>
    </row>
    <row r="3292" spans="16:17" x14ac:dyDescent="0.25">
      <c r="P3292" s="9">
        <f t="shared" si="55"/>
        <v>3288</v>
      </c>
      <c r="Q3292" s="28">
        <v>8.2223675636012938</v>
      </c>
    </row>
    <row r="3293" spans="16:17" x14ac:dyDescent="0.25">
      <c r="P3293" s="9">
        <f t="shared" si="55"/>
        <v>3289</v>
      </c>
      <c r="Q3293" s="28">
        <v>2.9649750998788398</v>
      </c>
    </row>
    <row r="3294" spans="16:17" x14ac:dyDescent="0.25">
      <c r="P3294" s="9">
        <f t="shared" si="55"/>
        <v>3290</v>
      </c>
      <c r="Q3294" s="28">
        <v>0</v>
      </c>
    </row>
    <row r="3295" spans="16:17" x14ac:dyDescent="0.25">
      <c r="P3295" s="9">
        <f t="shared" si="55"/>
        <v>3291</v>
      </c>
      <c r="Q3295" s="28">
        <v>0</v>
      </c>
    </row>
    <row r="3296" spans="16:17" x14ac:dyDescent="0.25">
      <c r="P3296" s="9">
        <f t="shared" si="55"/>
        <v>3292</v>
      </c>
      <c r="Q3296" s="28">
        <v>0</v>
      </c>
    </row>
    <row r="3297" spans="16:17" x14ac:dyDescent="0.25">
      <c r="P3297" s="9">
        <f t="shared" si="55"/>
        <v>3293</v>
      </c>
      <c r="Q3297" s="28">
        <v>0</v>
      </c>
    </row>
    <row r="3298" spans="16:17" x14ac:dyDescent="0.25">
      <c r="P3298" s="9">
        <f t="shared" si="55"/>
        <v>3294</v>
      </c>
      <c r="Q3298" s="28">
        <v>0.46727530868992589</v>
      </c>
    </row>
    <row r="3299" spans="16:17" x14ac:dyDescent="0.25">
      <c r="P3299" s="9">
        <f t="shared" si="55"/>
        <v>3295</v>
      </c>
      <c r="Q3299" s="28">
        <v>17.70527471675905</v>
      </c>
    </row>
    <row r="3300" spans="16:17" x14ac:dyDescent="0.25">
      <c r="P3300" s="9">
        <f t="shared" si="55"/>
        <v>3296</v>
      </c>
      <c r="Q3300" s="28">
        <v>23.985029137313365</v>
      </c>
    </row>
    <row r="3301" spans="16:17" x14ac:dyDescent="0.25">
      <c r="P3301" s="9">
        <f t="shared" si="55"/>
        <v>3297</v>
      </c>
      <c r="Q3301" s="28">
        <v>3.5562693480071395</v>
      </c>
    </row>
    <row r="3302" spans="16:17" x14ac:dyDescent="0.25">
      <c r="P3302" s="9">
        <f t="shared" si="55"/>
        <v>3298</v>
      </c>
      <c r="Q3302" s="28">
        <v>0</v>
      </c>
    </row>
    <row r="3303" spans="16:17" x14ac:dyDescent="0.25">
      <c r="P3303" s="9">
        <f t="shared" si="55"/>
        <v>3299</v>
      </c>
      <c r="Q3303" s="28">
        <v>6.8270793752783216</v>
      </c>
    </row>
    <row r="3304" spans="16:17" x14ac:dyDescent="0.25">
      <c r="P3304" s="9">
        <f t="shared" si="55"/>
        <v>3300</v>
      </c>
      <c r="Q3304" s="28">
        <v>0</v>
      </c>
    </row>
    <row r="3305" spans="16:17" x14ac:dyDescent="0.25">
      <c r="P3305" s="9">
        <f t="shared" si="55"/>
        <v>3301</v>
      </c>
      <c r="Q3305" s="28">
        <v>11.041714346293572</v>
      </c>
    </row>
    <row r="3306" spans="16:17" x14ac:dyDescent="0.25">
      <c r="P3306" s="9">
        <f t="shared" si="55"/>
        <v>3302</v>
      </c>
      <c r="Q3306" s="28">
        <v>0</v>
      </c>
    </row>
    <row r="3307" spans="16:17" x14ac:dyDescent="0.25">
      <c r="P3307" s="9">
        <f t="shared" si="55"/>
        <v>3303</v>
      </c>
      <c r="Q3307" s="28">
        <v>0</v>
      </c>
    </row>
    <row r="3308" spans="16:17" x14ac:dyDescent="0.25">
      <c r="P3308" s="9">
        <f t="shared" si="55"/>
        <v>3304</v>
      </c>
      <c r="Q3308" s="28">
        <v>1.166912693003664</v>
      </c>
    </row>
    <row r="3309" spans="16:17" x14ac:dyDescent="0.25">
      <c r="P3309" s="9">
        <f t="shared" si="55"/>
        <v>3305</v>
      </c>
      <c r="Q3309" s="28">
        <v>4.3687174284930359</v>
      </c>
    </row>
    <row r="3310" spans="16:17" x14ac:dyDescent="0.25">
      <c r="P3310" s="9">
        <f t="shared" si="55"/>
        <v>3306</v>
      </c>
      <c r="Q3310" s="28">
        <v>0</v>
      </c>
    </row>
    <row r="3311" spans="16:17" x14ac:dyDescent="0.25">
      <c r="P3311" s="9">
        <f t="shared" si="55"/>
        <v>3307</v>
      </c>
      <c r="Q3311" s="28">
        <v>0</v>
      </c>
    </row>
    <row r="3312" spans="16:17" x14ac:dyDescent="0.25">
      <c r="P3312" s="9">
        <f t="shared" si="55"/>
        <v>3308</v>
      </c>
      <c r="Q3312" s="28">
        <v>16.361219524216484</v>
      </c>
    </row>
    <row r="3313" spans="16:17" x14ac:dyDescent="0.25">
      <c r="P3313" s="9">
        <f t="shared" si="55"/>
        <v>3309</v>
      </c>
      <c r="Q3313" s="28">
        <v>14.439054269663224</v>
      </c>
    </row>
    <row r="3314" spans="16:17" x14ac:dyDescent="0.25">
      <c r="P3314" s="9">
        <f t="shared" si="55"/>
        <v>3310</v>
      </c>
      <c r="Q3314" s="28">
        <v>15.457884806571721</v>
      </c>
    </row>
    <row r="3315" spans="16:17" x14ac:dyDescent="0.25">
      <c r="P3315" s="9">
        <f t="shared" si="55"/>
        <v>3311</v>
      </c>
      <c r="Q3315" s="28">
        <v>14.662759547279153</v>
      </c>
    </row>
    <row r="3316" spans="16:17" x14ac:dyDescent="0.25">
      <c r="P3316" s="9">
        <f t="shared" si="55"/>
        <v>3312</v>
      </c>
      <c r="Q3316" s="28">
        <v>0</v>
      </c>
    </row>
    <row r="3317" spans="16:17" x14ac:dyDescent="0.25">
      <c r="P3317" s="9">
        <f t="shared" si="55"/>
        <v>3313</v>
      </c>
      <c r="Q3317" s="28">
        <v>0</v>
      </c>
    </row>
    <row r="3318" spans="16:17" x14ac:dyDescent="0.25">
      <c r="P3318" s="9">
        <f t="shared" si="55"/>
        <v>3314</v>
      </c>
      <c r="Q3318" s="28">
        <v>0</v>
      </c>
    </row>
    <row r="3319" spans="16:17" x14ac:dyDescent="0.25">
      <c r="P3319" s="9">
        <f t="shared" si="55"/>
        <v>3315</v>
      </c>
      <c r="Q3319" s="28">
        <v>2.7666187350484002</v>
      </c>
    </row>
    <row r="3320" spans="16:17" x14ac:dyDescent="0.25">
      <c r="P3320" s="9">
        <f t="shared" si="55"/>
        <v>3316</v>
      </c>
      <c r="Q3320" s="28">
        <v>0</v>
      </c>
    </row>
    <row r="3321" spans="16:17" x14ac:dyDescent="0.25">
      <c r="P3321" s="9">
        <f t="shared" si="55"/>
        <v>3317</v>
      </c>
      <c r="Q3321" s="28">
        <v>0</v>
      </c>
    </row>
    <row r="3322" spans="16:17" x14ac:dyDescent="0.25">
      <c r="P3322" s="9">
        <f t="shared" si="55"/>
        <v>3318</v>
      </c>
      <c r="Q3322" s="28">
        <v>0</v>
      </c>
    </row>
    <row r="3323" spans="16:17" x14ac:dyDescent="0.25">
      <c r="P3323" s="9">
        <f t="shared" si="55"/>
        <v>3319</v>
      </c>
      <c r="Q3323" s="28">
        <v>1.5316593380970163</v>
      </c>
    </row>
    <row r="3324" spans="16:17" x14ac:dyDescent="0.25">
      <c r="P3324" s="9">
        <f t="shared" si="55"/>
        <v>3320</v>
      </c>
      <c r="Q3324" s="28">
        <v>0</v>
      </c>
    </row>
    <row r="3325" spans="16:17" x14ac:dyDescent="0.25">
      <c r="P3325" s="9">
        <f t="shared" si="55"/>
        <v>3321</v>
      </c>
      <c r="Q3325" s="28">
        <v>0</v>
      </c>
    </row>
    <row r="3326" spans="16:17" x14ac:dyDescent="0.25">
      <c r="P3326" s="9">
        <f t="shared" si="55"/>
        <v>3322</v>
      </c>
      <c r="Q3326" s="28">
        <v>1.7154137580708548</v>
      </c>
    </row>
    <row r="3327" spans="16:17" x14ac:dyDescent="0.25">
      <c r="P3327" s="9">
        <f t="shared" si="55"/>
        <v>3323</v>
      </c>
      <c r="Q3327" s="28">
        <v>0.99914070591989357</v>
      </c>
    </row>
    <row r="3328" spans="16:17" x14ac:dyDescent="0.25">
      <c r="P3328" s="9">
        <f t="shared" si="55"/>
        <v>3324</v>
      </c>
      <c r="Q3328" s="28">
        <v>0</v>
      </c>
    </row>
    <row r="3329" spans="16:17" x14ac:dyDescent="0.25">
      <c r="P3329" s="9">
        <f t="shared" si="55"/>
        <v>3325</v>
      </c>
      <c r="Q3329" s="28">
        <v>5.2671624470951901</v>
      </c>
    </row>
    <row r="3330" spans="16:17" x14ac:dyDescent="0.25">
      <c r="P3330" s="9">
        <f t="shared" si="55"/>
        <v>3326</v>
      </c>
      <c r="Q3330" s="28">
        <v>0</v>
      </c>
    </row>
    <row r="3331" spans="16:17" x14ac:dyDescent="0.25">
      <c r="P3331" s="9">
        <f t="shared" si="55"/>
        <v>3327</v>
      </c>
      <c r="Q3331" s="28">
        <v>0</v>
      </c>
    </row>
    <row r="3332" spans="16:17" x14ac:dyDescent="0.25">
      <c r="P3332" s="9">
        <f t="shared" si="55"/>
        <v>3328</v>
      </c>
      <c r="Q3332" s="28">
        <v>22.351387625812254</v>
      </c>
    </row>
    <row r="3333" spans="16:17" x14ac:dyDescent="0.25">
      <c r="P3333" s="9">
        <f t="shared" si="55"/>
        <v>3329</v>
      </c>
      <c r="Q3333" s="28">
        <v>2.1065922726144386</v>
      </c>
    </row>
    <row r="3334" spans="16:17" x14ac:dyDescent="0.25">
      <c r="P3334" s="9">
        <f t="shared" si="55"/>
        <v>3330</v>
      </c>
      <c r="Q3334" s="28">
        <v>23.643622633621845</v>
      </c>
    </row>
    <row r="3335" spans="16:17" x14ac:dyDescent="0.25">
      <c r="P3335" s="9">
        <f t="shared" ref="P3335:P3398" si="56">P3334+1</f>
        <v>3331</v>
      </c>
      <c r="Q3335" s="28">
        <v>13.269814810272914</v>
      </c>
    </row>
    <row r="3336" spans="16:17" x14ac:dyDescent="0.25">
      <c r="P3336" s="9">
        <f t="shared" si="56"/>
        <v>3332</v>
      </c>
      <c r="Q3336" s="28">
        <v>3.2572533405011503</v>
      </c>
    </row>
    <row r="3337" spans="16:17" x14ac:dyDescent="0.25">
      <c r="P3337" s="9">
        <f t="shared" si="56"/>
        <v>3333</v>
      </c>
      <c r="Q3337" s="28">
        <v>31.744475960654079</v>
      </c>
    </row>
    <row r="3338" spans="16:17" x14ac:dyDescent="0.25">
      <c r="P3338" s="9">
        <f t="shared" si="56"/>
        <v>3334</v>
      </c>
      <c r="Q3338" s="28">
        <v>23.025908999399508</v>
      </c>
    </row>
    <row r="3339" spans="16:17" x14ac:dyDescent="0.25">
      <c r="P3339" s="9">
        <f t="shared" si="56"/>
        <v>3335</v>
      </c>
      <c r="Q3339" s="28">
        <v>0</v>
      </c>
    </row>
    <row r="3340" spans="16:17" x14ac:dyDescent="0.25">
      <c r="P3340" s="9">
        <f t="shared" si="56"/>
        <v>3336</v>
      </c>
      <c r="Q3340" s="28">
        <v>0</v>
      </c>
    </row>
    <row r="3341" spans="16:17" x14ac:dyDescent="0.25">
      <c r="P3341" s="9">
        <f t="shared" si="56"/>
        <v>3337</v>
      </c>
      <c r="Q3341" s="28">
        <v>1.9384700962930561</v>
      </c>
    </row>
    <row r="3342" spans="16:17" x14ac:dyDescent="0.25">
      <c r="P3342" s="9">
        <f t="shared" si="56"/>
        <v>3338</v>
      </c>
      <c r="Q3342" s="28">
        <v>0</v>
      </c>
    </row>
    <row r="3343" spans="16:17" x14ac:dyDescent="0.25">
      <c r="P3343" s="9">
        <f t="shared" si="56"/>
        <v>3339</v>
      </c>
      <c r="Q3343" s="28">
        <v>2.072427066897228</v>
      </c>
    </row>
    <row r="3344" spans="16:17" x14ac:dyDescent="0.25">
      <c r="P3344" s="9">
        <f t="shared" si="56"/>
        <v>3340</v>
      </c>
      <c r="Q3344" s="28">
        <v>11.594594159327263</v>
      </c>
    </row>
    <row r="3345" spans="16:17" x14ac:dyDescent="0.25">
      <c r="P3345" s="9">
        <f t="shared" si="56"/>
        <v>3341</v>
      </c>
      <c r="Q3345" s="28">
        <v>29.954797039738239</v>
      </c>
    </row>
    <row r="3346" spans="16:17" x14ac:dyDescent="0.25">
      <c r="P3346" s="9">
        <f t="shared" si="56"/>
        <v>3342</v>
      </c>
      <c r="Q3346" s="28">
        <v>9.5013384281550533</v>
      </c>
    </row>
    <row r="3347" spans="16:17" x14ac:dyDescent="0.25">
      <c r="P3347" s="9">
        <f t="shared" si="56"/>
        <v>3343</v>
      </c>
      <c r="Q3347" s="28">
        <v>18.733503022543267</v>
      </c>
    </row>
    <row r="3348" spans="16:17" x14ac:dyDescent="0.25">
      <c r="P3348" s="9">
        <f t="shared" si="56"/>
        <v>3344</v>
      </c>
      <c r="Q3348" s="28">
        <v>0</v>
      </c>
    </row>
    <row r="3349" spans="16:17" x14ac:dyDescent="0.25">
      <c r="P3349" s="9">
        <f t="shared" si="56"/>
        <v>3345</v>
      </c>
      <c r="Q3349" s="28">
        <v>0</v>
      </c>
    </row>
    <row r="3350" spans="16:17" x14ac:dyDescent="0.25">
      <c r="P3350" s="9">
        <f t="shared" si="56"/>
        <v>3346</v>
      </c>
      <c r="Q3350" s="28">
        <v>0</v>
      </c>
    </row>
    <row r="3351" spans="16:17" x14ac:dyDescent="0.25">
      <c r="P3351" s="9">
        <f t="shared" si="56"/>
        <v>3347</v>
      </c>
      <c r="Q3351" s="28">
        <v>0</v>
      </c>
    </row>
    <row r="3352" spans="16:17" x14ac:dyDescent="0.25">
      <c r="P3352" s="9">
        <f t="shared" si="56"/>
        <v>3348</v>
      </c>
      <c r="Q3352" s="28">
        <v>5.3684794577398103</v>
      </c>
    </row>
    <row r="3353" spans="16:17" x14ac:dyDescent="0.25">
      <c r="P3353" s="9">
        <f t="shared" si="56"/>
        <v>3349</v>
      </c>
      <c r="Q3353" s="28">
        <v>0</v>
      </c>
    </row>
    <row r="3354" spans="16:17" x14ac:dyDescent="0.25">
      <c r="P3354" s="9">
        <f t="shared" si="56"/>
        <v>3350</v>
      </c>
      <c r="Q3354" s="28">
        <v>0</v>
      </c>
    </row>
    <row r="3355" spans="16:17" x14ac:dyDescent="0.25">
      <c r="P3355" s="9">
        <f t="shared" si="56"/>
        <v>3351</v>
      </c>
      <c r="Q3355" s="28">
        <v>0</v>
      </c>
    </row>
    <row r="3356" spans="16:17" x14ac:dyDescent="0.25">
      <c r="P3356" s="9">
        <f t="shared" si="56"/>
        <v>3352</v>
      </c>
      <c r="Q3356" s="28">
        <v>3.0024043803832376</v>
      </c>
    </row>
    <row r="3357" spans="16:17" x14ac:dyDescent="0.25">
      <c r="P3357" s="9">
        <f t="shared" si="56"/>
        <v>3353</v>
      </c>
      <c r="Q3357" s="28">
        <v>17.937489750834438</v>
      </c>
    </row>
    <row r="3358" spans="16:17" x14ac:dyDescent="0.25">
      <c r="P3358" s="9">
        <f t="shared" si="56"/>
        <v>3354</v>
      </c>
      <c r="Q3358" s="28">
        <v>17.196196365528372</v>
      </c>
    </row>
    <row r="3359" spans="16:17" x14ac:dyDescent="0.25">
      <c r="P3359" s="9">
        <f t="shared" si="56"/>
        <v>3355</v>
      </c>
      <c r="Q3359" s="28">
        <v>0.49686054856877127</v>
      </c>
    </row>
    <row r="3360" spans="16:17" x14ac:dyDescent="0.25">
      <c r="P3360" s="9">
        <f t="shared" si="56"/>
        <v>3356</v>
      </c>
      <c r="Q3360" s="28">
        <v>0</v>
      </c>
    </row>
    <row r="3361" spans="16:17" x14ac:dyDescent="0.25">
      <c r="P3361" s="9">
        <f t="shared" si="56"/>
        <v>3357</v>
      </c>
      <c r="Q3361" s="28">
        <v>0</v>
      </c>
    </row>
    <row r="3362" spans="16:17" x14ac:dyDescent="0.25">
      <c r="P3362" s="9">
        <f t="shared" si="56"/>
        <v>3358</v>
      </c>
      <c r="Q3362" s="28">
        <v>0</v>
      </c>
    </row>
    <row r="3363" spans="16:17" x14ac:dyDescent="0.25">
      <c r="P3363" s="9">
        <f t="shared" si="56"/>
        <v>3359</v>
      </c>
      <c r="Q3363" s="28">
        <v>5.2295080289577998</v>
      </c>
    </row>
    <row r="3364" spans="16:17" x14ac:dyDescent="0.25">
      <c r="P3364" s="9">
        <f t="shared" si="56"/>
        <v>3360</v>
      </c>
      <c r="Q3364" s="28">
        <v>0</v>
      </c>
    </row>
    <row r="3365" spans="16:17" x14ac:dyDescent="0.25">
      <c r="P3365" s="9">
        <f t="shared" si="56"/>
        <v>3361</v>
      </c>
      <c r="Q3365" s="28">
        <v>0</v>
      </c>
    </row>
    <row r="3366" spans="16:17" x14ac:dyDescent="0.25">
      <c r="P3366" s="9">
        <f t="shared" si="56"/>
        <v>3362</v>
      </c>
      <c r="Q3366" s="28">
        <v>29.857860979490006</v>
      </c>
    </row>
    <row r="3367" spans="16:17" x14ac:dyDescent="0.25">
      <c r="P3367" s="9">
        <f t="shared" si="56"/>
        <v>3363</v>
      </c>
      <c r="Q3367" s="28">
        <v>0</v>
      </c>
    </row>
    <row r="3368" spans="16:17" x14ac:dyDescent="0.25">
      <c r="P3368" s="9">
        <f t="shared" si="56"/>
        <v>3364</v>
      </c>
      <c r="Q3368" s="28">
        <v>0</v>
      </c>
    </row>
    <row r="3369" spans="16:17" x14ac:dyDescent="0.25">
      <c r="P3369" s="9">
        <f t="shared" si="56"/>
        <v>3365</v>
      </c>
      <c r="Q3369" s="28">
        <v>0</v>
      </c>
    </row>
    <row r="3370" spans="16:17" x14ac:dyDescent="0.25">
      <c r="P3370" s="9">
        <f t="shared" si="56"/>
        <v>3366</v>
      </c>
      <c r="Q3370" s="28">
        <v>4.8678837559851793</v>
      </c>
    </row>
    <row r="3371" spans="16:17" x14ac:dyDescent="0.25">
      <c r="P3371" s="9">
        <f t="shared" si="56"/>
        <v>3367</v>
      </c>
      <c r="Q3371" s="28">
        <v>0.55724245522881455</v>
      </c>
    </row>
    <row r="3372" spans="16:17" x14ac:dyDescent="0.25">
      <c r="P3372" s="9">
        <f t="shared" si="56"/>
        <v>3368</v>
      </c>
      <c r="Q3372" s="28">
        <v>0</v>
      </c>
    </row>
    <row r="3373" spans="16:17" x14ac:dyDescent="0.25">
      <c r="P3373" s="9">
        <f t="shared" si="56"/>
        <v>3369</v>
      </c>
      <c r="Q3373" s="28">
        <v>0</v>
      </c>
    </row>
    <row r="3374" spans="16:17" x14ac:dyDescent="0.25">
      <c r="P3374" s="9">
        <f t="shared" si="56"/>
        <v>3370</v>
      </c>
      <c r="Q3374" s="28">
        <v>5.9185988484463579</v>
      </c>
    </row>
    <row r="3375" spans="16:17" x14ac:dyDescent="0.25">
      <c r="P3375" s="9">
        <f t="shared" si="56"/>
        <v>3371</v>
      </c>
      <c r="Q3375" s="28">
        <v>0</v>
      </c>
    </row>
    <row r="3376" spans="16:17" x14ac:dyDescent="0.25">
      <c r="P3376" s="9">
        <f t="shared" si="56"/>
        <v>3372</v>
      </c>
      <c r="Q3376" s="28">
        <v>0</v>
      </c>
    </row>
    <row r="3377" spans="16:17" x14ac:dyDescent="0.25">
      <c r="P3377" s="9">
        <f t="shared" si="56"/>
        <v>3373</v>
      </c>
      <c r="Q3377" s="28">
        <v>25.434093735985009</v>
      </c>
    </row>
    <row r="3378" spans="16:17" x14ac:dyDescent="0.25">
      <c r="P3378" s="9">
        <f t="shared" si="56"/>
        <v>3374</v>
      </c>
      <c r="Q3378" s="28">
        <v>0</v>
      </c>
    </row>
    <row r="3379" spans="16:17" x14ac:dyDescent="0.25">
      <c r="P3379" s="9">
        <f t="shared" si="56"/>
        <v>3375</v>
      </c>
      <c r="Q3379" s="28">
        <v>5.5489385070512656</v>
      </c>
    </row>
    <row r="3380" spans="16:17" x14ac:dyDescent="0.25">
      <c r="P3380" s="9">
        <f t="shared" si="56"/>
        <v>3376</v>
      </c>
      <c r="Q3380" s="28">
        <v>0</v>
      </c>
    </row>
    <row r="3381" spans="16:17" x14ac:dyDescent="0.25">
      <c r="P3381" s="9">
        <f t="shared" si="56"/>
        <v>3377</v>
      </c>
      <c r="Q3381" s="28">
        <v>12.128415052403012</v>
      </c>
    </row>
    <row r="3382" spans="16:17" x14ac:dyDescent="0.25">
      <c r="P3382" s="9">
        <f t="shared" si="56"/>
        <v>3378</v>
      </c>
      <c r="Q3382" s="28">
        <v>12.593990725624048</v>
      </c>
    </row>
    <row r="3383" spans="16:17" x14ac:dyDescent="0.25">
      <c r="P3383" s="9">
        <f t="shared" si="56"/>
        <v>3379</v>
      </c>
      <c r="Q3383" s="28">
        <v>0</v>
      </c>
    </row>
    <row r="3384" spans="16:17" x14ac:dyDescent="0.25">
      <c r="P3384" s="9">
        <f t="shared" si="56"/>
        <v>3380</v>
      </c>
      <c r="Q3384" s="28">
        <v>0</v>
      </c>
    </row>
    <row r="3385" spans="16:17" x14ac:dyDescent="0.25">
      <c r="P3385" s="9">
        <f t="shared" si="56"/>
        <v>3381</v>
      </c>
      <c r="Q3385" s="28">
        <v>0</v>
      </c>
    </row>
    <row r="3386" spans="16:17" x14ac:dyDescent="0.25">
      <c r="P3386" s="9">
        <f t="shared" si="56"/>
        <v>3382</v>
      </c>
      <c r="Q3386" s="28">
        <v>0</v>
      </c>
    </row>
    <row r="3387" spans="16:17" x14ac:dyDescent="0.25">
      <c r="P3387" s="9">
        <f t="shared" si="56"/>
        <v>3383</v>
      </c>
      <c r="Q3387" s="28">
        <v>0</v>
      </c>
    </row>
    <row r="3388" spans="16:17" x14ac:dyDescent="0.25">
      <c r="P3388" s="9">
        <f t="shared" si="56"/>
        <v>3384</v>
      </c>
      <c r="Q3388" s="28">
        <v>0</v>
      </c>
    </row>
    <row r="3389" spans="16:17" x14ac:dyDescent="0.25">
      <c r="P3389" s="9">
        <f t="shared" si="56"/>
        <v>3385</v>
      </c>
      <c r="Q3389" s="28">
        <v>0</v>
      </c>
    </row>
    <row r="3390" spans="16:17" x14ac:dyDescent="0.25">
      <c r="P3390" s="9">
        <f t="shared" si="56"/>
        <v>3386</v>
      </c>
      <c r="Q3390" s="28">
        <v>0</v>
      </c>
    </row>
    <row r="3391" spans="16:17" x14ac:dyDescent="0.25">
      <c r="P3391" s="9">
        <f t="shared" si="56"/>
        <v>3387</v>
      </c>
      <c r="Q3391" s="28">
        <v>0</v>
      </c>
    </row>
    <row r="3392" spans="16:17" x14ac:dyDescent="0.25">
      <c r="P3392" s="9">
        <f t="shared" si="56"/>
        <v>3388</v>
      </c>
      <c r="Q3392" s="28">
        <v>7.778015496876292</v>
      </c>
    </row>
    <row r="3393" spans="16:17" x14ac:dyDescent="0.25">
      <c r="P3393" s="9">
        <f t="shared" si="56"/>
        <v>3389</v>
      </c>
      <c r="Q3393" s="28">
        <v>0</v>
      </c>
    </row>
    <row r="3394" spans="16:17" x14ac:dyDescent="0.25">
      <c r="P3394" s="9">
        <f t="shared" si="56"/>
        <v>3390</v>
      </c>
      <c r="Q3394" s="28">
        <v>0</v>
      </c>
    </row>
    <row r="3395" spans="16:17" x14ac:dyDescent="0.25">
      <c r="P3395" s="9">
        <f t="shared" si="56"/>
        <v>3391</v>
      </c>
      <c r="Q3395" s="28">
        <v>5.8820000392638283</v>
      </c>
    </row>
    <row r="3396" spans="16:17" x14ac:dyDescent="0.25">
      <c r="P3396" s="9">
        <f t="shared" si="56"/>
        <v>3392</v>
      </c>
      <c r="Q3396" s="28">
        <v>2.0304048753363082</v>
      </c>
    </row>
    <row r="3397" spans="16:17" x14ac:dyDescent="0.25">
      <c r="P3397" s="9">
        <f t="shared" si="56"/>
        <v>3393</v>
      </c>
      <c r="Q3397" s="28">
        <v>0</v>
      </c>
    </row>
    <row r="3398" spans="16:17" x14ac:dyDescent="0.25">
      <c r="P3398" s="9">
        <f t="shared" si="56"/>
        <v>3394</v>
      </c>
      <c r="Q3398" s="28">
        <v>0</v>
      </c>
    </row>
    <row r="3399" spans="16:17" x14ac:dyDescent="0.25">
      <c r="P3399" s="9">
        <f t="shared" ref="P3399:P3462" si="57">P3398+1</f>
        <v>3395</v>
      </c>
      <c r="Q3399" s="28">
        <v>10.241022891105873</v>
      </c>
    </row>
    <row r="3400" spans="16:17" x14ac:dyDescent="0.25">
      <c r="P3400" s="9">
        <f t="shared" si="57"/>
        <v>3396</v>
      </c>
      <c r="Q3400" s="28">
        <v>27.516734536519028</v>
      </c>
    </row>
    <row r="3401" spans="16:17" x14ac:dyDescent="0.25">
      <c r="P3401" s="9">
        <f t="shared" si="57"/>
        <v>3397</v>
      </c>
      <c r="Q3401" s="28">
        <v>14.219617268117199</v>
      </c>
    </row>
    <row r="3402" spans="16:17" x14ac:dyDescent="0.25">
      <c r="P3402" s="9">
        <f t="shared" si="57"/>
        <v>3398</v>
      </c>
      <c r="Q3402" s="28">
        <v>2.471751900891427</v>
      </c>
    </row>
    <row r="3403" spans="16:17" x14ac:dyDescent="0.25">
      <c r="P3403" s="9">
        <f t="shared" si="57"/>
        <v>3399</v>
      </c>
      <c r="Q3403" s="28">
        <v>5.8379653814970283</v>
      </c>
    </row>
    <row r="3404" spans="16:17" x14ac:dyDescent="0.25">
      <c r="P3404" s="9">
        <f t="shared" si="57"/>
        <v>3400</v>
      </c>
      <c r="Q3404" s="28">
        <v>0</v>
      </c>
    </row>
    <row r="3405" spans="16:17" x14ac:dyDescent="0.25">
      <c r="P3405" s="9">
        <f t="shared" si="57"/>
        <v>3401</v>
      </c>
      <c r="Q3405" s="28">
        <v>0</v>
      </c>
    </row>
    <row r="3406" spans="16:17" x14ac:dyDescent="0.25">
      <c r="P3406" s="9">
        <f t="shared" si="57"/>
        <v>3402</v>
      </c>
      <c r="Q3406" s="28">
        <v>12.625553299137717</v>
      </c>
    </row>
    <row r="3407" spans="16:17" x14ac:dyDescent="0.25">
      <c r="P3407" s="9">
        <f t="shared" si="57"/>
        <v>3403</v>
      </c>
      <c r="Q3407" s="28">
        <v>0</v>
      </c>
    </row>
    <row r="3408" spans="16:17" x14ac:dyDescent="0.25">
      <c r="P3408" s="9">
        <f t="shared" si="57"/>
        <v>3404</v>
      </c>
      <c r="Q3408" s="28">
        <v>9.1795501548750078</v>
      </c>
    </row>
    <row r="3409" spans="16:17" x14ac:dyDescent="0.25">
      <c r="P3409" s="9">
        <f t="shared" si="57"/>
        <v>3405</v>
      </c>
      <c r="Q3409" s="28">
        <v>7.369524226849129</v>
      </c>
    </row>
    <row r="3410" spans="16:17" x14ac:dyDescent="0.25">
      <c r="P3410" s="9">
        <f t="shared" si="57"/>
        <v>3406</v>
      </c>
      <c r="Q3410" s="28">
        <v>0</v>
      </c>
    </row>
    <row r="3411" spans="16:17" x14ac:dyDescent="0.25">
      <c r="P3411" s="9">
        <f t="shared" si="57"/>
        <v>3407</v>
      </c>
      <c r="Q3411" s="28">
        <v>0</v>
      </c>
    </row>
    <row r="3412" spans="16:17" x14ac:dyDescent="0.25">
      <c r="P3412" s="9">
        <f t="shared" si="57"/>
        <v>3408</v>
      </c>
      <c r="Q3412" s="28">
        <v>3.469234809510918</v>
      </c>
    </row>
    <row r="3413" spans="16:17" x14ac:dyDescent="0.25">
      <c r="P3413" s="9">
        <f t="shared" si="57"/>
        <v>3409</v>
      </c>
      <c r="Q3413" s="28">
        <v>0</v>
      </c>
    </row>
    <row r="3414" spans="16:17" x14ac:dyDescent="0.25">
      <c r="P3414" s="9">
        <f t="shared" si="57"/>
        <v>3410</v>
      </c>
      <c r="Q3414" s="28">
        <v>0</v>
      </c>
    </row>
    <row r="3415" spans="16:17" x14ac:dyDescent="0.25">
      <c r="P3415" s="9">
        <f t="shared" si="57"/>
        <v>3411</v>
      </c>
      <c r="Q3415" s="28">
        <v>10.305158623867465</v>
      </c>
    </row>
    <row r="3416" spans="16:17" x14ac:dyDescent="0.25">
      <c r="P3416" s="9">
        <f t="shared" si="57"/>
        <v>3412</v>
      </c>
      <c r="Q3416" s="28">
        <v>0</v>
      </c>
    </row>
    <row r="3417" spans="16:17" x14ac:dyDescent="0.25">
      <c r="P3417" s="9">
        <f t="shared" si="57"/>
        <v>3413</v>
      </c>
      <c r="Q3417" s="28">
        <v>0</v>
      </c>
    </row>
    <row r="3418" spans="16:17" x14ac:dyDescent="0.25">
      <c r="P3418" s="9">
        <f t="shared" si="57"/>
        <v>3414</v>
      </c>
      <c r="Q3418" s="28">
        <v>10.467606933734205</v>
      </c>
    </row>
    <row r="3419" spans="16:17" x14ac:dyDescent="0.25">
      <c r="P3419" s="9">
        <f t="shared" si="57"/>
        <v>3415</v>
      </c>
      <c r="Q3419" s="28">
        <v>17.347046898774419</v>
      </c>
    </row>
    <row r="3420" spans="16:17" x14ac:dyDescent="0.25">
      <c r="P3420" s="9">
        <f t="shared" si="57"/>
        <v>3416</v>
      </c>
      <c r="Q3420" s="28">
        <v>6.1475035562945433</v>
      </c>
    </row>
    <row r="3421" spans="16:17" x14ac:dyDescent="0.25">
      <c r="P3421" s="9">
        <f t="shared" si="57"/>
        <v>3417</v>
      </c>
      <c r="Q3421" s="28">
        <v>1.5622623726070031</v>
      </c>
    </row>
    <row r="3422" spans="16:17" x14ac:dyDescent="0.25">
      <c r="P3422" s="9">
        <f t="shared" si="57"/>
        <v>3418</v>
      </c>
      <c r="Q3422" s="28">
        <v>17.434662306161467</v>
      </c>
    </row>
    <row r="3423" spans="16:17" x14ac:dyDescent="0.25">
      <c r="P3423" s="9">
        <f t="shared" si="57"/>
        <v>3419</v>
      </c>
      <c r="Q3423" s="28">
        <v>6.1873943484260163</v>
      </c>
    </row>
    <row r="3424" spans="16:17" x14ac:dyDescent="0.25">
      <c r="P3424" s="9">
        <f t="shared" si="57"/>
        <v>3420</v>
      </c>
      <c r="Q3424" s="28">
        <v>0</v>
      </c>
    </row>
    <row r="3425" spans="16:17" x14ac:dyDescent="0.25">
      <c r="P3425" s="9">
        <f t="shared" si="57"/>
        <v>3421</v>
      </c>
      <c r="Q3425" s="28">
        <v>1.7402856010477774</v>
      </c>
    </row>
    <row r="3426" spans="16:17" x14ac:dyDescent="0.25">
      <c r="P3426" s="9">
        <f t="shared" si="57"/>
        <v>3422</v>
      </c>
      <c r="Q3426" s="28">
        <v>3.4099995053779795</v>
      </c>
    </row>
    <row r="3427" spans="16:17" x14ac:dyDescent="0.25">
      <c r="P3427" s="9">
        <f t="shared" si="57"/>
        <v>3423</v>
      </c>
      <c r="Q3427" s="28">
        <v>0</v>
      </c>
    </row>
    <row r="3428" spans="16:17" x14ac:dyDescent="0.25">
      <c r="P3428" s="9">
        <f t="shared" si="57"/>
        <v>3424</v>
      </c>
      <c r="Q3428" s="28">
        <v>9.7717116073200003</v>
      </c>
    </row>
    <row r="3429" spans="16:17" x14ac:dyDescent="0.25">
      <c r="P3429" s="9">
        <f t="shared" si="57"/>
        <v>3425</v>
      </c>
      <c r="Q3429" s="28">
        <v>0</v>
      </c>
    </row>
    <row r="3430" spans="16:17" x14ac:dyDescent="0.25">
      <c r="P3430" s="9">
        <f t="shared" si="57"/>
        <v>3426</v>
      </c>
      <c r="Q3430" s="28">
        <v>11.801629899835552</v>
      </c>
    </row>
    <row r="3431" spans="16:17" x14ac:dyDescent="0.25">
      <c r="P3431" s="9">
        <f t="shared" si="57"/>
        <v>3427</v>
      </c>
      <c r="Q3431" s="28">
        <v>0</v>
      </c>
    </row>
    <row r="3432" spans="16:17" x14ac:dyDescent="0.25">
      <c r="P3432" s="9">
        <f t="shared" si="57"/>
        <v>3428</v>
      </c>
      <c r="Q3432" s="28">
        <v>0.3012430711631533</v>
      </c>
    </row>
    <row r="3433" spans="16:17" x14ac:dyDescent="0.25">
      <c r="P3433" s="9">
        <f t="shared" si="57"/>
        <v>3429</v>
      </c>
      <c r="Q3433" s="28">
        <v>0</v>
      </c>
    </row>
    <row r="3434" spans="16:17" x14ac:dyDescent="0.25">
      <c r="P3434" s="9">
        <f t="shared" si="57"/>
        <v>3430</v>
      </c>
      <c r="Q3434" s="28">
        <v>0</v>
      </c>
    </row>
    <row r="3435" spans="16:17" x14ac:dyDescent="0.25">
      <c r="P3435" s="9">
        <f t="shared" si="57"/>
        <v>3431</v>
      </c>
      <c r="Q3435" s="28">
        <v>0</v>
      </c>
    </row>
    <row r="3436" spans="16:17" x14ac:dyDescent="0.25">
      <c r="P3436" s="9">
        <f t="shared" si="57"/>
        <v>3432</v>
      </c>
      <c r="Q3436" s="28">
        <v>0</v>
      </c>
    </row>
    <row r="3437" spans="16:17" x14ac:dyDescent="0.25">
      <c r="P3437" s="9">
        <f t="shared" si="57"/>
        <v>3433</v>
      </c>
      <c r="Q3437" s="28">
        <v>9.189689713529047</v>
      </c>
    </row>
    <row r="3438" spans="16:17" x14ac:dyDescent="0.25">
      <c r="P3438" s="9">
        <f t="shared" si="57"/>
        <v>3434</v>
      </c>
      <c r="Q3438" s="28">
        <v>0</v>
      </c>
    </row>
    <row r="3439" spans="16:17" x14ac:dyDescent="0.25">
      <c r="P3439" s="9">
        <f t="shared" si="57"/>
        <v>3435</v>
      </c>
      <c r="Q3439" s="28">
        <v>0.38878235495028418</v>
      </c>
    </row>
    <row r="3440" spans="16:17" x14ac:dyDescent="0.25">
      <c r="P3440" s="9">
        <f t="shared" si="57"/>
        <v>3436</v>
      </c>
      <c r="Q3440" s="28">
        <v>0</v>
      </c>
    </row>
    <row r="3441" spans="16:17" x14ac:dyDescent="0.25">
      <c r="P3441" s="9">
        <f t="shared" si="57"/>
        <v>3437</v>
      </c>
      <c r="Q3441" s="28">
        <v>16.870970968414511</v>
      </c>
    </row>
    <row r="3442" spans="16:17" x14ac:dyDescent="0.25">
      <c r="P3442" s="9">
        <f t="shared" si="57"/>
        <v>3438</v>
      </c>
      <c r="Q3442" s="28">
        <v>0</v>
      </c>
    </row>
    <row r="3443" spans="16:17" x14ac:dyDescent="0.25">
      <c r="P3443" s="9">
        <f t="shared" si="57"/>
        <v>3439</v>
      </c>
      <c r="Q3443" s="28">
        <v>0</v>
      </c>
    </row>
    <row r="3444" spans="16:17" x14ac:dyDescent="0.25">
      <c r="P3444" s="9">
        <f t="shared" si="57"/>
        <v>3440</v>
      </c>
      <c r="Q3444" s="28">
        <v>28.957348577733249</v>
      </c>
    </row>
    <row r="3445" spans="16:17" x14ac:dyDescent="0.25">
      <c r="P3445" s="9">
        <f t="shared" si="57"/>
        <v>3441</v>
      </c>
      <c r="Q3445" s="28">
        <v>22.476894154867786</v>
      </c>
    </row>
    <row r="3446" spans="16:17" x14ac:dyDescent="0.25">
      <c r="P3446" s="9">
        <f t="shared" si="57"/>
        <v>3442</v>
      </c>
      <c r="Q3446" s="28">
        <v>0</v>
      </c>
    </row>
    <row r="3447" spans="16:17" x14ac:dyDescent="0.25">
      <c r="P3447" s="9">
        <f t="shared" si="57"/>
        <v>3443</v>
      </c>
      <c r="Q3447" s="28">
        <v>6.3212323001412249</v>
      </c>
    </row>
    <row r="3448" spans="16:17" x14ac:dyDescent="0.25">
      <c r="P3448" s="9">
        <f t="shared" si="57"/>
        <v>3444</v>
      </c>
      <c r="Q3448" s="28">
        <v>8.3346961369002219</v>
      </c>
    </row>
    <row r="3449" spans="16:17" x14ac:dyDescent="0.25">
      <c r="P3449" s="9">
        <f t="shared" si="57"/>
        <v>3445</v>
      </c>
      <c r="Q3449" s="28">
        <v>9.8147754362327735</v>
      </c>
    </row>
    <row r="3450" spans="16:17" x14ac:dyDescent="0.25">
      <c r="P3450" s="9">
        <f t="shared" si="57"/>
        <v>3446</v>
      </c>
      <c r="Q3450" s="28">
        <v>15.60137655832116</v>
      </c>
    </row>
    <row r="3451" spans="16:17" x14ac:dyDescent="0.25">
      <c r="P3451" s="9">
        <f t="shared" si="57"/>
        <v>3447</v>
      </c>
      <c r="Q3451" s="28">
        <v>7.5663912809151439</v>
      </c>
    </row>
    <row r="3452" spans="16:17" x14ac:dyDescent="0.25">
      <c r="P3452" s="9">
        <f t="shared" si="57"/>
        <v>3448</v>
      </c>
      <c r="Q3452" s="28">
        <v>0</v>
      </c>
    </row>
    <row r="3453" spans="16:17" x14ac:dyDescent="0.25">
      <c r="P3453" s="9">
        <f t="shared" si="57"/>
        <v>3449</v>
      </c>
      <c r="Q3453" s="28">
        <v>26.668755360863791</v>
      </c>
    </row>
    <row r="3454" spans="16:17" x14ac:dyDescent="0.25">
      <c r="P3454" s="9">
        <f t="shared" si="57"/>
        <v>3450</v>
      </c>
      <c r="Q3454" s="28">
        <v>0</v>
      </c>
    </row>
    <row r="3455" spans="16:17" x14ac:dyDescent="0.25">
      <c r="P3455" s="9">
        <f t="shared" si="57"/>
        <v>3451</v>
      </c>
      <c r="Q3455" s="28">
        <v>0</v>
      </c>
    </row>
    <row r="3456" spans="16:17" x14ac:dyDescent="0.25">
      <c r="P3456" s="9">
        <f t="shared" si="57"/>
        <v>3452</v>
      </c>
      <c r="Q3456" s="28">
        <v>26.563578237823645</v>
      </c>
    </row>
    <row r="3457" spans="16:17" x14ac:dyDescent="0.25">
      <c r="P3457" s="9">
        <f t="shared" si="57"/>
        <v>3453</v>
      </c>
      <c r="Q3457" s="28">
        <v>0</v>
      </c>
    </row>
    <row r="3458" spans="16:17" x14ac:dyDescent="0.25">
      <c r="P3458" s="9">
        <f t="shared" si="57"/>
        <v>3454</v>
      </c>
      <c r="Q3458" s="28">
        <v>35.423916752078817</v>
      </c>
    </row>
    <row r="3459" spans="16:17" x14ac:dyDescent="0.25">
      <c r="P3459" s="9">
        <f t="shared" si="57"/>
        <v>3455</v>
      </c>
      <c r="Q3459" s="28">
        <v>16.366693912999221</v>
      </c>
    </row>
    <row r="3460" spans="16:17" x14ac:dyDescent="0.25">
      <c r="P3460" s="9">
        <f t="shared" si="57"/>
        <v>3456</v>
      </c>
      <c r="Q3460" s="28">
        <v>0</v>
      </c>
    </row>
    <row r="3461" spans="16:17" x14ac:dyDescent="0.25">
      <c r="P3461" s="9">
        <f t="shared" si="57"/>
        <v>3457</v>
      </c>
      <c r="Q3461" s="28">
        <v>5.3336349271953791</v>
      </c>
    </row>
    <row r="3462" spans="16:17" x14ac:dyDescent="0.25">
      <c r="P3462" s="9">
        <f t="shared" si="57"/>
        <v>3458</v>
      </c>
      <c r="Q3462" s="28">
        <v>0</v>
      </c>
    </row>
    <row r="3463" spans="16:17" x14ac:dyDescent="0.25">
      <c r="P3463" s="9">
        <f t="shared" ref="P3463:P3526" si="58">P3462+1</f>
        <v>3459</v>
      </c>
      <c r="Q3463" s="28">
        <v>0</v>
      </c>
    </row>
    <row r="3464" spans="16:17" x14ac:dyDescent="0.25">
      <c r="P3464" s="9">
        <f t="shared" si="58"/>
        <v>3460</v>
      </c>
      <c r="Q3464" s="28">
        <v>8.5355262970890564</v>
      </c>
    </row>
    <row r="3465" spans="16:17" x14ac:dyDescent="0.25">
      <c r="P3465" s="9">
        <f t="shared" si="58"/>
        <v>3461</v>
      </c>
      <c r="Q3465" s="28">
        <v>9.743593017890456</v>
      </c>
    </row>
    <row r="3466" spans="16:17" x14ac:dyDescent="0.25">
      <c r="P3466" s="9">
        <f t="shared" si="58"/>
        <v>3462</v>
      </c>
      <c r="Q3466" s="28">
        <v>13.05399998700104</v>
      </c>
    </row>
    <row r="3467" spans="16:17" x14ac:dyDescent="0.25">
      <c r="P3467" s="9">
        <f t="shared" si="58"/>
        <v>3463</v>
      </c>
      <c r="Q3467" s="28">
        <v>0</v>
      </c>
    </row>
    <row r="3468" spans="16:17" x14ac:dyDescent="0.25">
      <c r="P3468" s="9">
        <f t="shared" si="58"/>
        <v>3464</v>
      </c>
      <c r="Q3468" s="28">
        <v>0</v>
      </c>
    </row>
    <row r="3469" spans="16:17" x14ac:dyDescent="0.25">
      <c r="P3469" s="9">
        <f t="shared" si="58"/>
        <v>3465</v>
      </c>
      <c r="Q3469" s="28">
        <v>0</v>
      </c>
    </row>
    <row r="3470" spans="16:17" x14ac:dyDescent="0.25">
      <c r="P3470" s="9">
        <f t="shared" si="58"/>
        <v>3466</v>
      </c>
      <c r="Q3470" s="28">
        <v>0</v>
      </c>
    </row>
    <row r="3471" spans="16:17" x14ac:dyDescent="0.25">
      <c r="P3471" s="9">
        <f t="shared" si="58"/>
        <v>3467</v>
      </c>
      <c r="Q3471" s="28">
        <v>12.530715635419716</v>
      </c>
    </row>
    <row r="3472" spans="16:17" x14ac:dyDescent="0.25">
      <c r="P3472" s="9">
        <f t="shared" si="58"/>
        <v>3468</v>
      </c>
      <c r="Q3472" s="28">
        <v>15.949550923158721</v>
      </c>
    </row>
    <row r="3473" spans="16:17" x14ac:dyDescent="0.25">
      <c r="P3473" s="9">
        <f t="shared" si="58"/>
        <v>3469</v>
      </c>
      <c r="Q3473" s="28">
        <v>13.846404680465836</v>
      </c>
    </row>
    <row r="3474" spans="16:17" x14ac:dyDescent="0.25">
      <c r="P3474" s="9">
        <f t="shared" si="58"/>
        <v>3470</v>
      </c>
      <c r="Q3474" s="28">
        <v>21.077773446034186</v>
      </c>
    </row>
    <row r="3475" spans="16:17" x14ac:dyDescent="0.25">
      <c r="P3475" s="9">
        <f t="shared" si="58"/>
        <v>3471</v>
      </c>
      <c r="Q3475" s="28">
        <v>4.4998531649514684</v>
      </c>
    </row>
    <row r="3476" spans="16:17" x14ac:dyDescent="0.25">
      <c r="P3476" s="9">
        <f t="shared" si="58"/>
        <v>3472</v>
      </c>
      <c r="Q3476" s="28">
        <v>37.360062771882397</v>
      </c>
    </row>
    <row r="3477" spans="16:17" x14ac:dyDescent="0.25">
      <c r="P3477" s="9">
        <f t="shared" si="58"/>
        <v>3473</v>
      </c>
      <c r="Q3477" s="28">
        <v>0</v>
      </c>
    </row>
    <row r="3478" spans="16:17" x14ac:dyDescent="0.25">
      <c r="P3478" s="9">
        <f t="shared" si="58"/>
        <v>3474</v>
      </c>
      <c r="Q3478" s="28">
        <v>0.3190456719272195</v>
      </c>
    </row>
    <row r="3479" spans="16:17" x14ac:dyDescent="0.25">
      <c r="P3479" s="9">
        <f t="shared" si="58"/>
        <v>3475</v>
      </c>
      <c r="Q3479" s="28">
        <v>11.973071284678737</v>
      </c>
    </row>
    <row r="3480" spans="16:17" x14ac:dyDescent="0.25">
      <c r="P3480" s="9">
        <f t="shared" si="58"/>
        <v>3476</v>
      </c>
      <c r="Q3480" s="28">
        <v>13.021023921060568</v>
      </c>
    </row>
    <row r="3481" spans="16:17" x14ac:dyDescent="0.25">
      <c r="P3481" s="9">
        <f t="shared" si="58"/>
        <v>3477</v>
      </c>
      <c r="Q3481" s="28">
        <v>0</v>
      </c>
    </row>
    <row r="3482" spans="16:17" x14ac:dyDescent="0.25">
      <c r="P3482" s="9">
        <f t="shared" si="58"/>
        <v>3478</v>
      </c>
      <c r="Q3482" s="28">
        <v>0</v>
      </c>
    </row>
    <row r="3483" spans="16:17" x14ac:dyDescent="0.25">
      <c r="P3483" s="9">
        <f t="shared" si="58"/>
        <v>3479</v>
      </c>
      <c r="Q3483" s="28">
        <v>6.3554843779229557</v>
      </c>
    </row>
    <row r="3484" spans="16:17" x14ac:dyDescent="0.25">
      <c r="P3484" s="9">
        <f t="shared" si="58"/>
        <v>3480</v>
      </c>
      <c r="Q3484" s="28">
        <v>0</v>
      </c>
    </row>
    <row r="3485" spans="16:17" x14ac:dyDescent="0.25">
      <c r="P3485" s="9">
        <f t="shared" si="58"/>
        <v>3481</v>
      </c>
      <c r="Q3485" s="28">
        <v>0</v>
      </c>
    </row>
    <row r="3486" spans="16:17" x14ac:dyDescent="0.25">
      <c r="P3486" s="9">
        <f t="shared" si="58"/>
        <v>3482</v>
      </c>
      <c r="Q3486" s="28">
        <v>0</v>
      </c>
    </row>
    <row r="3487" spans="16:17" x14ac:dyDescent="0.25">
      <c r="P3487" s="9">
        <f t="shared" si="58"/>
        <v>3483</v>
      </c>
      <c r="Q3487" s="28">
        <v>0</v>
      </c>
    </row>
    <row r="3488" spans="16:17" x14ac:dyDescent="0.25">
      <c r="P3488" s="9">
        <f t="shared" si="58"/>
        <v>3484</v>
      </c>
      <c r="Q3488" s="28">
        <v>0</v>
      </c>
    </row>
    <row r="3489" spans="16:17" x14ac:dyDescent="0.25">
      <c r="P3489" s="9">
        <f t="shared" si="58"/>
        <v>3485</v>
      </c>
      <c r="Q3489" s="28">
        <v>14.072114636180769</v>
      </c>
    </row>
    <row r="3490" spans="16:17" x14ac:dyDescent="0.25">
      <c r="P3490" s="9">
        <f t="shared" si="58"/>
        <v>3486</v>
      </c>
      <c r="Q3490" s="28">
        <v>0</v>
      </c>
    </row>
    <row r="3491" spans="16:17" x14ac:dyDescent="0.25">
      <c r="P3491" s="9">
        <f t="shared" si="58"/>
        <v>3487</v>
      </c>
      <c r="Q3491" s="28">
        <v>0</v>
      </c>
    </row>
    <row r="3492" spans="16:17" x14ac:dyDescent="0.25">
      <c r="P3492" s="9">
        <f t="shared" si="58"/>
        <v>3488</v>
      </c>
      <c r="Q3492" s="28">
        <v>16.685658511229125</v>
      </c>
    </row>
    <row r="3493" spans="16:17" x14ac:dyDescent="0.25">
      <c r="P3493" s="9">
        <f t="shared" si="58"/>
        <v>3489</v>
      </c>
      <c r="Q3493" s="28">
        <v>0</v>
      </c>
    </row>
    <row r="3494" spans="16:17" x14ac:dyDescent="0.25">
      <c r="P3494" s="9">
        <f t="shared" si="58"/>
        <v>3490</v>
      </c>
      <c r="Q3494" s="28">
        <v>7.8066975276938555</v>
      </c>
    </row>
    <row r="3495" spans="16:17" x14ac:dyDescent="0.25">
      <c r="P3495" s="9">
        <f t="shared" si="58"/>
        <v>3491</v>
      </c>
      <c r="Q3495" s="28">
        <v>11.063669231863717</v>
      </c>
    </row>
    <row r="3496" spans="16:17" x14ac:dyDescent="0.25">
      <c r="P3496" s="9">
        <f t="shared" si="58"/>
        <v>3492</v>
      </c>
      <c r="Q3496" s="28">
        <v>9.5285291509044026</v>
      </c>
    </row>
    <row r="3497" spans="16:17" x14ac:dyDescent="0.25">
      <c r="P3497" s="9">
        <f t="shared" si="58"/>
        <v>3493</v>
      </c>
      <c r="Q3497" s="28">
        <v>0</v>
      </c>
    </row>
    <row r="3498" spans="16:17" x14ac:dyDescent="0.25">
      <c r="P3498" s="9">
        <f t="shared" si="58"/>
        <v>3494</v>
      </c>
      <c r="Q3498" s="28">
        <v>0.68545500742138288</v>
      </c>
    </row>
    <row r="3499" spans="16:17" x14ac:dyDescent="0.25">
      <c r="P3499" s="9">
        <f t="shared" si="58"/>
        <v>3495</v>
      </c>
      <c r="Q3499" s="28">
        <v>0</v>
      </c>
    </row>
    <row r="3500" spans="16:17" x14ac:dyDescent="0.25">
      <c r="P3500" s="9">
        <f t="shared" si="58"/>
        <v>3496</v>
      </c>
      <c r="Q3500" s="28">
        <v>1.3192707471838774</v>
      </c>
    </row>
    <row r="3501" spans="16:17" x14ac:dyDescent="0.25">
      <c r="P3501" s="9">
        <f t="shared" si="58"/>
        <v>3497</v>
      </c>
      <c r="Q3501" s="28">
        <v>0</v>
      </c>
    </row>
    <row r="3502" spans="16:17" x14ac:dyDescent="0.25">
      <c r="P3502" s="9">
        <f t="shared" si="58"/>
        <v>3498</v>
      </c>
      <c r="Q3502" s="28">
        <v>7.5857702817892294</v>
      </c>
    </row>
    <row r="3503" spans="16:17" x14ac:dyDescent="0.25">
      <c r="P3503" s="9">
        <f t="shared" si="58"/>
        <v>3499</v>
      </c>
      <c r="Q3503" s="28">
        <v>0</v>
      </c>
    </row>
    <row r="3504" spans="16:17" x14ac:dyDescent="0.25">
      <c r="P3504" s="9">
        <f t="shared" si="58"/>
        <v>3500</v>
      </c>
      <c r="Q3504" s="28">
        <v>0</v>
      </c>
    </row>
    <row r="3505" spans="16:17" x14ac:dyDescent="0.25">
      <c r="P3505" s="9">
        <f t="shared" si="58"/>
        <v>3501</v>
      </c>
      <c r="Q3505" s="28">
        <v>0</v>
      </c>
    </row>
    <row r="3506" spans="16:17" x14ac:dyDescent="0.25">
      <c r="P3506" s="9">
        <f t="shared" si="58"/>
        <v>3502</v>
      </c>
      <c r="Q3506" s="28">
        <v>8.9518012236617643</v>
      </c>
    </row>
    <row r="3507" spans="16:17" x14ac:dyDescent="0.25">
      <c r="P3507" s="9">
        <f t="shared" si="58"/>
        <v>3503</v>
      </c>
      <c r="Q3507" s="28">
        <v>13.502542051219411</v>
      </c>
    </row>
    <row r="3508" spans="16:17" x14ac:dyDescent="0.25">
      <c r="P3508" s="9">
        <f t="shared" si="58"/>
        <v>3504</v>
      </c>
      <c r="Q3508" s="28">
        <v>36.643818878428611</v>
      </c>
    </row>
    <row r="3509" spans="16:17" x14ac:dyDescent="0.25">
      <c r="P3509" s="9">
        <f t="shared" si="58"/>
        <v>3505</v>
      </c>
      <c r="Q3509" s="28">
        <v>4.5999086730923455</v>
      </c>
    </row>
    <row r="3510" spans="16:17" x14ac:dyDescent="0.25">
      <c r="P3510" s="9">
        <f t="shared" si="58"/>
        <v>3506</v>
      </c>
      <c r="Q3510" s="28">
        <v>10.047970639903914</v>
      </c>
    </row>
    <row r="3511" spans="16:17" x14ac:dyDescent="0.25">
      <c r="P3511" s="9">
        <f t="shared" si="58"/>
        <v>3507</v>
      </c>
      <c r="Q3511" s="28">
        <v>0</v>
      </c>
    </row>
    <row r="3512" spans="16:17" x14ac:dyDescent="0.25">
      <c r="P3512" s="9">
        <f t="shared" si="58"/>
        <v>3508</v>
      </c>
      <c r="Q3512" s="28">
        <v>8.6006103845836588</v>
      </c>
    </row>
    <row r="3513" spans="16:17" x14ac:dyDescent="0.25">
      <c r="P3513" s="9">
        <f t="shared" si="58"/>
        <v>3509</v>
      </c>
      <c r="Q3513" s="28">
        <v>0</v>
      </c>
    </row>
    <row r="3514" spans="16:17" x14ac:dyDescent="0.25">
      <c r="P3514" s="9">
        <f t="shared" si="58"/>
        <v>3510</v>
      </c>
      <c r="Q3514" s="28">
        <v>5.0381496966379649</v>
      </c>
    </row>
    <row r="3515" spans="16:17" x14ac:dyDescent="0.25">
      <c r="P3515" s="9">
        <f t="shared" si="58"/>
        <v>3511</v>
      </c>
      <c r="Q3515" s="28">
        <v>4.4219736323083687</v>
      </c>
    </row>
    <row r="3516" spans="16:17" x14ac:dyDescent="0.25">
      <c r="P3516" s="9">
        <f t="shared" si="58"/>
        <v>3512</v>
      </c>
      <c r="Q3516" s="28">
        <v>0</v>
      </c>
    </row>
    <row r="3517" spans="16:17" x14ac:dyDescent="0.25">
      <c r="P3517" s="9">
        <f t="shared" si="58"/>
        <v>3513</v>
      </c>
      <c r="Q3517" s="28">
        <v>0</v>
      </c>
    </row>
    <row r="3518" spans="16:17" x14ac:dyDescent="0.25">
      <c r="P3518" s="9">
        <f t="shared" si="58"/>
        <v>3514</v>
      </c>
      <c r="Q3518" s="28">
        <v>0</v>
      </c>
    </row>
    <row r="3519" spans="16:17" x14ac:dyDescent="0.25">
      <c r="P3519" s="9">
        <f t="shared" si="58"/>
        <v>3515</v>
      </c>
      <c r="Q3519" s="28">
        <v>0</v>
      </c>
    </row>
    <row r="3520" spans="16:17" x14ac:dyDescent="0.25">
      <c r="P3520" s="9">
        <f t="shared" si="58"/>
        <v>3516</v>
      </c>
      <c r="Q3520" s="28">
        <v>5.7260464386611725</v>
      </c>
    </row>
    <row r="3521" spans="16:17" x14ac:dyDescent="0.25">
      <c r="P3521" s="9">
        <f t="shared" si="58"/>
        <v>3517</v>
      </c>
      <c r="Q3521" s="28">
        <v>2.8500324699620094</v>
      </c>
    </row>
    <row r="3522" spans="16:17" x14ac:dyDescent="0.25">
      <c r="P3522" s="9">
        <f t="shared" si="58"/>
        <v>3518</v>
      </c>
      <c r="Q3522" s="28">
        <v>4.5856354075973194</v>
      </c>
    </row>
    <row r="3523" spans="16:17" x14ac:dyDescent="0.25">
      <c r="P3523" s="9">
        <f t="shared" si="58"/>
        <v>3519</v>
      </c>
      <c r="Q3523" s="28">
        <v>9.6912397135389838</v>
      </c>
    </row>
    <row r="3524" spans="16:17" x14ac:dyDescent="0.25">
      <c r="P3524" s="9">
        <f t="shared" si="58"/>
        <v>3520</v>
      </c>
      <c r="Q3524" s="28">
        <v>0</v>
      </c>
    </row>
    <row r="3525" spans="16:17" x14ac:dyDescent="0.25">
      <c r="P3525" s="9">
        <f t="shared" si="58"/>
        <v>3521</v>
      </c>
      <c r="Q3525" s="28">
        <v>0</v>
      </c>
    </row>
    <row r="3526" spans="16:17" x14ac:dyDescent="0.25">
      <c r="P3526" s="9">
        <f t="shared" si="58"/>
        <v>3522</v>
      </c>
      <c r="Q3526" s="28">
        <v>0</v>
      </c>
    </row>
    <row r="3527" spans="16:17" x14ac:dyDescent="0.25">
      <c r="P3527" s="9">
        <f t="shared" ref="P3527:P3590" si="59">P3526+1</f>
        <v>3523</v>
      </c>
      <c r="Q3527" s="28">
        <v>0.65990017707860316</v>
      </c>
    </row>
    <row r="3528" spans="16:17" x14ac:dyDescent="0.25">
      <c r="P3528" s="9">
        <f t="shared" si="59"/>
        <v>3524</v>
      </c>
      <c r="Q3528" s="28">
        <v>0</v>
      </c>
    </row>
    <row r="3529" spans="16:17" x14ac:dyDescent="0.25">
      <c r="P3529" s="9">
        <f t="shared" si="59"/>
        <v>3525</v>
      </c>
      <c r="Q3529" s="28">
        <v>5.8706534517023021</v>
      </c>
    </row>
    <row r="3530" spans="16:17" x14ac:dyDescent="0.25">
      <c r="P3530" s="9">
        <f t="shared" si="59"/>
        <v>3526</v>
      </c>
      <c r="Q3530" s="28">
        <v>0</v>
      </c>
    </row>
    <row r="3531" spans="16:17" x14ac:dyDescent="0.25">
      <c r="P3531" s="9">
        <f t="shared" si="59"/>
        <v>3527</v>
      </c>
      <c r="Q3531" s="28">
        <v>9.2826575402133464</v>
      </c>
    </row>
    <row r="3532" spans="16:17" x14ac:dyDescent="0.25">
      <c r="P3532" s="9">
        <f t="shared" si="59"/>
        <v>3528</v>
      </c>
      <c r="Q3532" s="28">
        <v>0</v>
      </c>
    </row>
    <row r="3533" spans="16:17" x14ac:dyDescent="0.25">
      <c r="P3533" s="9">
        <f t="shared" si="59"/>
        <v>3529</v>
      </c>
      <c r="Q3533" s="28">
        <v>6.7611882385955706</v>
      </c>
    </row>
    <row r="3534" spans="16:17" x14ac:dyDescent="0.25">
      <c r="P3534" s="9">
        <f t="shared" si="59"/>
        <v>3530</v>
      </c>
      <c r="Q3534" s="28">
        <v>21.370972665193033</v>
      </c>
    </row>
    <row r="3535" spans="16:17" x14ac:dyDescent="0.25">
      <c r="P3535" s="9">
        <f t="shared" si="59"/>
        <v>3531</v>
      </c>
      <c r="Q3535" s="28">
        <v>1.2347658953228151</v>
      </c>
    </row>
    <row r="3536" spans="16:17" x14ac:dyDescent="0.25">
      <c r="P3536" s="9">
        <f t="shared" si="59"/>
        <v>3532</v>
      </c>
      <c r="Q3536" s="28">
        <v>0</v>
      </c>
    </row>
    <row r="3537" spans="16:17" x14ac:dyDescent="0.25">
      <c r="P3537" s="9">
        <f t="shared" si="59"/>
        <v>3533</v>
      </c>
      <c r="Q3537" s="28">
        <v>0</v>
      </c>
    </row>
    <row r="3538" spans="16:17" x14ac:dyDescent="0.25">
      <c r="P3538" s="9">
        <f t="shared" si="59"/>
        <v>3534</v>
      </c>
      <c r="Q3538" s="28">
        <v>0</v>
      </c>
    </row>
    <row r="3539" spans="16:17" x14ac:dyDescent="0.25">
      <c r="P3539" s="9">
        <f t="shared" si="59"/>
        <v>3535</v>
      </c>
      <c r="Q3539" s="28">
        <v>3.4866167679343114</v>
      </c>
    </row>
    <row r="3540" spans="16:17" x14ac:dyDescent="0.25">
      <c r="P3540" s="9">
        <f t="shared" si="59"/>
        <v>3536</v>
      </c>
      <c r="Q3540" s="28">
        <v>0</v>
      </c>
    </row>
    <row r="3541" spans="16:17" x14ac:dyDescent="0.25">
      <c r="P3541" s="9">
        <f t="shared" si="59"/>
        <v>3537</v>
      </c>
      <c r="Q3541" s="28">
        <v>0</v>
      </c>
    </row>
    <row r="3542" spans="16:17" x14ac:dyDescent="0.25">
      <c r="P3542" s="9">
        <f t="shared" si="59"/>
        <v>3538</v>
      </c>
      <c r="Q3542" s="28">
        <v>6.8065595627911986</v>
      </c>
    </row>
    <row r="3543" spans="16:17" x14ac:dyDescent="0.25">
      <c r="P3543" s="9">
        <f t="shared" si="59"/>
        <v>3539</v>
      </c>
      <c r="Q3543" s="28">
        <v>3.9636849051366911</v>
      </c>
    </row>
    <row r="3544" spans="16:17" x14ac:dyDescent="0.25">
      <c r="P3544" s="9">
        <f t="shared" si="59"/>
        <v>3540</v>
      </c>
      <c r="Q3544" s="28">
        <v>19.88471178095029</v>
      </c>
    </row>
    <row r="3545" spans="16:17" x14ac:dyDescent="0.25">
      <c r="P3545" s="9">
        <f t="shared" si="59"/>
        <v>3541</v>
      </c>
      <c r="Q3545" s="28">
        <v>0.63528164898738038</v>
      </c>
    </row>
    <row r="3546" spans="16:17" x14ac:dyDescent="0.25">
      <c r="P3546" s="9">
        <f t="shared" si="59"/>
        <v>3542</v>
      </c>
      <c r="Q3546" s="28">
        <v>0</v>
      </c>
    </row>
    <row r="3547" spans="16:17" x14ac:dyDescent="0.25">
      <c r="P3547" s="9">
        <f t="shared" si="59"/>
        <v>3543</v>
      </c>
      <c r="Q3547" s="28">
        <v>13.692053097002969</v>
      </c>
    </row>
    <row r="3548" spans="16:17" x14ac:dyDescent="0.25">
      <c r="P3548" s="9">
        <f t="shared" si="59"/>
        <v>3544</v>
      </c>
      <c r="Q3548" s="28">
        <v>0</v>
      </c>
    </row>
    <row r="3549" spans="16:17" x14ac:dyDescent="0.25">
      <c r="P3549" s="9">
        <f t="shared" si="59"/>
        <v>3545</v>
      </c>
      <c r="Q3549" s="28">
        <v>0</v>
      </c>
    </row>
    <row r="3550" spans="16:17" x14ac:dyDescent="0.25">
      <c r="P3550" s="9">
        <f t="shared" si="59"/>
        <v>3546</v>
      </c>
      <c r="Q3550" s="28">
        <v>0</v>
      </c>
    </row>
    <row r="3551" spans="16:17" x14ac:dyDescent="0.25">
      <c r="P3551" s="9">
        <f t="shared" si="59"/>
        <v>3547</v>
      </c>
      <c r="Q3551" s="28">
        <v>0</v>
      </c>
    </row>
    <row r="3552" spans="16:17" x14ac:dyDescent="0.25">
      <c r="P3552" s="9">
        <f t="shared" si="59"/>
        <v>3548</v>
      </c>
      <c r="Q3552" s="28">
        <v>0</v>
      </c>
    </row>
    <row r="3553" spans="16:17" x14ac:dyDescent="0.25">
      <c r="P3553" s="9">
        <f t="shared" si="59"/>
        <v>3549</v>
      </c>
      <c r="Q3553" s="28">
        <v>0</v>
      </c>
    </row>
    <row r="3554" spans="16:17" x14ac:dyDescent="0.25">
      <c r="P3554" s="9">
        <f t="shared" si="59"/>
        <v>3550</v>
      </c>
      <c r="Q3554" s="28">
        <v>15.279252394334407</v>
      </c>
    </row>
    <row r="3555" spans="16:17" x14ac:dyDescent="0.25">
      <c r="P3555" s="9">
        <f t="shared" si="59"/>
        <v>3551</v>
      </c>
      <c r="Q3555" s="28">
        <v>0</v>
      </c>
    </row>
    <row r="3556" spans="16:17" x14ac:dyDescent="0.25">
      <c r="P3556" s="9">
        <f t="shared" si="59"/>
        <v>3552</v>
      </c>
      <c r="Q3556" s="28">
        <v>0</v>
      </c>
    </row>
    <row r="3557" spans="16:17" x14ac:dyDescent="0.25">
      <c r="P3557" s="9">
        <f t="shared" si="59"/>
        <v>3553</v>
      </c>
      <c r="Q3557" s="28">
        <v>0</v>
      </c>
    </row>
    <row r="3558" spans="16:17" x14ac:dyDescent="0.25">
      <c r="P3558" s="9">
        <f t="shared" si="59"/>
        <v>3554</v>
      </c>
      <c r="Q3558" s="28">
        <v>0</v>
      </c>
    </row>
    <row r="3559" spans="16:17" x14ac:dyDescent="0.25">
      <c r="P3559" s="9">
        <f t="shared" si="59"/>
        <v>3555</v>
      </c>
      <c r="Q3559" s="28">
        <v>30.056472896546993</v>
      </c>
    </row>
    <row r="3560" spans="16:17" x14ac:dyDescent="0.25">
      <c r="P3560" s="9">
        <f t="shared" si="59"/>
        <v>3556</v>
      </c>
      <c r="Q3560" s="28">
        <v>1.4799484993861618</v>
      </c>
    </row>
    <row r="3561" spans="16:17" x14ac:dyDescent="0.25">
      <c r="P3561" s="9">
        <f t="shared" si="59"/>
        <v>3557</v>
      </c>
      <c r="Q3561" s="28">
        <v>12.829945378025384</v>
      </c>
    </row>
    <row r="3562" spans="16:17" x14ac:dyDescent="0.25">
      <c r="P3562" s="9">
        <f t="shared" si="59"/>
        <v>3558</v>
      </c>
      <c r="Q3562" s="28">
        <v>28.697582541974491</v>
      </c>
    </row>
    <row r="3563" spans="16:17" x14ac:dyDescent="0.25">
      <c r="P3563" s="9">
        <f t="shared" si="59"/>
        <v>3559</v>
      </c>
      <c r="Q3563" s="28">
        <v>0</v>
      </c>
    </row>
    <row r="3564" spans="16:17" x14ac:dyDescent="0.25">
      <c r="P3564" s="9">
        <f t="shared" si="59"/>
        <v>3560</v>
      </c>
      <c r="Q3564" s="28">
        <v>14.280397945194281</v>
      </c>
    </row>
    <row r="3565" spans="16:17" x14ac:dyDescent="0.25">
      <c r="P3565" s="9">
        <f t="shared" si="59"/>
        <v>3561</v>
      </c>
      <c r="Q3565" s="28">
        <v>0</v>
      </c>
    </row>
    <row r="3566" spans="16:17" x14ac:dyDescent="0.25">
      <c r="P3566" s="9">
        <f t="shared" si="59"/>
        <v>3562</v>
      </c>
      <c r="Q3566" s="28">
        <v>25.497154498645958</v>
      </c>
    </row>
    <row r="3567" spans="16:17" x14ac:dyDescent="0.25">
      <c r="P3567" s="9">
        <f t="shared" si="59"/>
        <v>3563</v>
      </c>
      <c r="Q3567" s="28">
        <v>0</v>
      </c>
    </row>
    <row r="3568" spans="16:17" x14ac:dyDescent="0.25">
      <c r="P3568" s="9">
        <f t="shared" si="59"/>
        <v>3564</v>
      </c>
      <c r="Q3568" s="28">
        <v>0</v>
      </c>
    </row>
    <row r="3569" spans="16:17" x14ac:dyDescent="0.25">
      <c r="P3569" s="9">
        <f t="shared" si="59"/>
        <v>3565</v>
      </c>
      <c r="Q3569" s="28">
        <v>0</v>
      </c>
    </row>
    <row r="3570" spans="16:17" x14ac:dyDescent="0.25">
      <c r="P3570" s="9">
        <f t="shared" si="59"/>
        <v>3566</v>
      </c>
      <c r="Q3570" s="28">
        <v>1.504361149377029</v>
      </c>
    </row>
    <row r="3571" spans="16:17" x14ac:dyDescent="0.25">
      <c r="P3571" s="9">
        <f t="shared" si="59"/>
        <v>3567</v>
      </c>
      <c r="Q3571" s="28">
        <v>0</v>
      </c>
    </row>
    <row r="3572" spans="16:17" x14ac:dyDescent="0.25">
      <c r="P3572" s="9">
        <f t="shared" si="59"/>
        <v>3568</v>
      </c>
      <c r="Q3572" s="28">
        <v>0</v>
      </c>
    </row>
    <row r="3573" spans="16:17" x14ac:dyDescent="0.25">
      <c r="P3573" s="9">
        <f t="shared" si="59"/>
        <v>3569</v>
      </c>
      <c r="Q3573" s="28">
        <v>0.38396957303978718</v>
      </c>
    </row>
    <row r="3574" spans="16:17" x14ac:dyDescent="0.25">
      <c r="P3574" s="9">
        <f t="shared" si="59"/>
        <v>3570</v>
      </c>
      <c r="Q3574" s="28">
        <v>0</v>
      </c>
    </row>
    <row r="3575" spans="16:17" x14ac:dyDescent="0.25">
      <c r="P3575" s="9">
        <f t="shared" si="59"/>
        <v>3571</v>
      </c>
      <c r="Q3575" s="28">
        <v>28.341498784982573</v>
      </c>
    </row>
    <row r="3576" spans="16:17" x14ac:dyDescent="0.25">
      <c r="P3576" s="9">
        <f t="shared" si="59"/>
        <v>3572</v>
      </c>
      <c r="Q3576" s="28">
        <v>0</v>
      </c>
    </row>
    <row r="3577" spans="16:17" x14ac:dyDescent="0.25">
      <c r="P3577" s="9">
        <f t="shared" si="59"/>
        <v>3573</v>
      </c>
      <c r="Q3577" s="28">
        <v>0</v>
      </c>
    </row>
    <row r="3578" spans="16:17" x14ac:dyDescent="0.25">
      <c r="P3578" s="9">
        <f t="shared" si="59"/>
        <v>3574</v>
      </c>
      <c r="Q3578" s="28">
        <v>9.8729835968592763</v>
      </c>
    </row>
    <row r="3579" spans="16:17" x14ac:dyDescent="0.25">
      <c r="P3579" s="9">
        <f t="shared" si="59"/>
        <v>3575</v>
      </c>
      <c r="Q3579" s="28">
        <v>2.4531377218052106</v>
      </c>
    </row>
    <row r="3580" spans="16:17" x14ac:dyDescent="0.25">
      <c r="P3580" s="9">
        <f t="shared" si="59"/>
        <v>3576</v>
      </c>
      <c r="Q3580" s="28">
        <v>3.738992053111716</v>
      </c>
    </row>
    <row r="3581" spans="16:17" x14ac:dyDescent="0.25">
      <c r="P3581" s="9">
        <f t="shared" si="59"/>
        <v>3577</v>
      </c>
      <c r="Q3581" s="28">
        <v>8.9533509840081962</v>
      </c>
    </row>
    <row r="3582" spans="16:17" x14ac:dyDescent="0.25">
      <c r="P3582" s="9">
        <f t="shared" si="59"/>
        <v>3578</v>
      </c>
      <c r="Q3582" s="28">
        <v>1.9859667920042336</v>
      </c>
    </row>
    <row r="3583" spans="16:17" x14ac:dyDescent="0.25">
      <c r="P3583" s="9">
        <f t="shared" si="59"/>
        <v>3579</v>
      </c>
      <c r="Q3583" s="28">
        <v>0</v>
      </c>
    </row>
    <row r="3584" spans="16:17" x14ac:dyDescent="0.25">
      <c r="P3584" s="9">
        <f t="shared" si="59"/>
        <v>3580</v>
      </c>
      <c r="Q3584" s="28">
        <v>0</v>
      </c>
    </row>
    <row r="3585" spans="16:17" x14ac:dyDescent="0.25">
      <c r="P3585" s="9">
        <f t="shared" si="59"/>
        <v>3581</v>
      </c>
      <c r="Q3585" s="28">
        <v>0</v>
      </c>
    </row>
    <row r="3586" spans="16:17" x14ac:dyDescent="0.25">
      <c r="P3586" s="9">
        <f t="shared" si="59"/>
        <v>3582</v>
      </c>
      <c r="Q3586" s="28">
        <v>6.8736352741108657</v>
      </c>
    </row>
    <row r="3587" spans="16:17" x14ac:dyDescent="0.25">
      <c r="P3587" s="9">
        <f t="shared" si="59"/>
        <v>3583</v>
      </c>
      <c r="Q3587" s="28">
        <v>0</v>
      </c>
    </row>
    <row r="3588" spans="16:17" x14ac:dyDescent="0.25">
      <c r="P3588" s="9">
        <f t="shared" si="59"/>
        <v>3584</v>
      </c>
      <c r="Q3588" s="28">
        <v>0</v>
      </c>
    </row>
    <row r="3589" spans="16:17" x14ac:dyDescent="0.25">
      <c r="P3589" s="9">
        <f t="shared" si="59"/>
        <v>3585</v>
      </c>
      <c r="Q3589" s="28">
        <v>13.835580383107166</v>
      </c>
    </row>
    <row r="3590" spans="16:17" x14ac:dyDescent="0.25">
      <c r="P3590" s="9">
        <f t="shared" si="59"/>
        <v>3586</v>
      </c>
      <c r="Q3590" s="28">
        <v>17.98534977760912</v>
      </c>
    </row>
    <row r="3591" spans="16:17" x14ac:dyDescent="0.25">
      <c r="P3591" s="9">
        <f t="shared" ref="P3591:P3654" si="60">P3590+1</f>
        <v>3587</v>
      </c>
      <c r="Q3591" s="28">
        <v>23.884065691860055</v>
      </c>
    </row>
    <row r="3592" spans="16:17" x14ac:dyDescent="0.25">
      <c r="P3592" s="9">
        <f t="shared" si="60"/>
        <v>3588</v>
      </c>
      <c r="Q3592" s="28">
        <v>0</v>
      </c>
    </row>
    <row r="3593" spans="16:17" x14ac:dyDescent="0.25">
      <c r="P3593" s="9">
        <f t="shared" si="60"/>
        <v>3589</v>
      </c>
      <c r="Q3593" s="28">
        <v>0.6247801486924488</v>
      </c>
    </row>
    <row r="3594" spans="16:17" x14ac:dyDescent="0.25">
      <c r="P3594" s="9">
        <f t="shared" si="60"/>
        <v>3590</v>
      </c>
      <c r="Q3594" s="28">
        <v>1.6181313127995038</v>
      </c>
    </row>
    <row r="3595" spans="16:17" x14ac:dyDescent="0.25">
      <c r="P3595" s="9">
        <f t="shared" si="60"/>
        <v>3591</v>
      </c>
      <c r="Q3595" s="28">
        <v>6.2812862031732166</v>
      </c>
    </row>
    <row r="3596" spans="16:17" x14ac:dyDescent="0.25">
      <c r="P3596" s="9">
        <f t="shared" si="60"/>
        <v>3592</v>
      </c>
      <c r="Q3596" s="28">
        <v>0</v>
      </c>
    </row>
    <row r="3597" spans="16:17" x14ac:dyDescent="0.25">
      <c r="P3597" s="9">
        <f t="shared" si="60"/>
        <v>3593</v>
      </c>
      <c r="Q3597" s="28">
        <v>0</v>
      </c>
    </row>
    <row r="3598" spans="16:17" x14ac:dyDescent="0.25">
      <c r="P3598" s="9">
        <f t="shared" si="60"/>
        <v>3594</v>
      </c>
      <c r="Q3598" s="28">
        <v>17.852708055236846</v>
      </c>
    </row>
    <row r="3599" spans="16:17" x14ac:dyDescent="0.25">
      <c r="P3599" s="9">
        <f t="shared" si="60"/>
        <v>3595</v>
      </c>
      <c r="Q3599" s="28">
        <v>0</v>
      </c>
    </row>
    <row r="3600" spans="16:17" x14ac:dyDescent="0.25">
      <c r="P3600" s="9">
        <f t="shared" si="60"/>
        <v>3596</v>
      </c>
      <c r="Q3600" s="28">
        <v>10.296082033962403</v>
      </c>
    </row>
    <row r="3601" spans="16:17" x14ac:dyDescent="0.25">
      <c r="P3601" s="9">
        <f t="shared" si="60"/>
        <v>3597</v>
      </c>
      <c r="Q3601" s="28">
        <v>5.8839490547365587</v>
      </c>
    </row>
    <row r="3602" spans="16:17" x14ac:dyDescent="0.25">
      <c r="P3602" s="9">
        <f t="shared" si="60"/>
        <v>3598</v>
      </c>
      <c r="Q3602" s="28">
        <v>0</v>
      </c>
    </row>
    <row r="3603" spans="16:17" x14ac:dyDescent="0.25">
      <c r="P3603" s="9">
        <f t="shared" si="60"/>
        <v>3599</v>
      </c>
      <c r="Q3603" s="28">
        <v>0</v>
      </c>
    </row>
    <row r="3604" spans="16:17" x14ac:dyDescent="0.25">
      <c r="P3604" s="9">
        <f t="shared" si="60"/>
        <v>3600</v>
      </c>
      <c r="Q3604" s="28">
        <v>0</v>
      </c>
    </row>
    <row r="3605" spans="16:17" x14ac:dyDescent="0.25">
      <c r="P3605" s="9">
        <f t="shared" si="60"/>
        <v>3601</v>
      </c>
      <c r="Q3605" s="28">
        <v>4.8559956999331604</v>
      </c>
    </row>
    <row r="3606" spans="16:17" x14ac:dyDescent="0.25">
      <c r="P3606" s="9">
        <f t="shared" si="60"/>
        <v>3602</v>
      </c>
      <c r="Q3606" s="28">
        <v>0</v>
      </c>
    </row>
    <row r="3607" spans="16:17" x14ac:dyDescent="0.25">
      <c r="P3607" s="9">
        <f t="shared" si="60"/>
        <v>3603</v>
      </c>
      <c r="Q3607" s="28">
        <v>0</v>
      </c>
    </row>
    <row r="3608" spans="16:17" x14ac:dyDescent="0.25">
      <c r="P3608" s="9">
        <f t="shared" si="60"/>
        <v>3604</v>
      </c>
      <c r="Q3608" s="28">
        <v>6.3409812355661836</v>
      </c>
    </row>
    <row r="3609" spans="16:17" x14ac:dyDescent="0.25">
      <c r="P3609" s="9">
        <f t="shared" si="60"/>
        <v>3605</v>
      </c>
      <c r="Q3609" s="28">
        <v>0</v>
      </c>
    </row>
    <row r="3610" spans="16:17" x14ac:dyDescent="0.25">
      <c r="P3610" s="9">
        <f t="shared" si="60"/>
        <v>3606</v>
      </c>
      <c r="Q3610" s="28">
        <v>0</v>
      </c>
    </row>
    <row r="3611" spans="16:17" x14ac:dyDescent="0.25">
      <c r="P3611" s="9">
        <f t="shared" si="60"/>
        <v>3607</v>
      </c>
      <c r="Q3611" s="28">
        <v>0</v>
      </c>
    </row>
    <row r="3612" spans="16:17" x14ac:dyDescent="0.25">
      <c r="P3612" s="9">
        <f t="shared" si="60"/>
        <v>3608</v>
      </c>
      <c r="Q3612" s="28">
        <v>3.207955955539596</v>
      </c>
    </row>
    <row r="3613" spans="16:17" x14ac:dyDescent="0.25">
      <c r="P3613" s="9">
        <f t="shared" si="60"/>
        <v>3609</v>
      </c>
      <c r="Q3613" s="28">
        <v>0</v>
      </c>
    </row>
    <row r="3614" spans="16:17" x14ac:dyDescent="0.25">
      <c r="P3614" s="9">
        <f t="shared" si="60"/>
        <v>3610</v>
      </c>
      <c r="Q3614" s="28">
        <v>0</v>
      </c>
    </row>
    <row r="3615" spans="16:17" x14ac:dyDescent="0.25">
      <c r="P3615" s="9">
        <f t="shared" si="60"/>
        <v>3611</v>
      </c>
      <c r="Q3615" s="28">
        <v>0</v>
      </c>
    </row>
    <row r="3616" spans="16:17" x14ac:dyDescent="0.25">
      <c r="P3616" s="9">
        <f t="shared" si="60"/>
        <v>3612</v>
      </c>
      <c r="Q3616" s="28">
        <v>0</v>
      </c>
    </row>
    <row r="3617" spans="16:17" x14ac:dyDescent="0.25">
      <c r="P3617" s="9">
        <f t="shared" si="60"/>
        <v>3613</v>
      </c>
      <c r="Q3617" s="28">
        <v>0</v>
      </c>
    </row>
    <row r="3618" spans="16:17" x14ac:dyDescent="0.25">
      <c r="P3618" s="9">
        <f t="shared" si="60"/>
        <v>3614</v>
      </c>
      <c r="Q3618" s="28">
        <v>0</v>
      </c>
    </row>
    <row r="3619" spans="16:17" x14ac:dyDescent="0.25">
      <c r="P3619" s="9">
        <f t="shared" si="60"/>
        <v>3615</v>
      </c>
      <c r="Q3619" s="28">
        <v>0</v>
      </c>
    </row>
    <row r="3620" spans="16:17" x14ac:dyDescent="0.25">
      <c r="P3620" s="9">
        <f t="shared" si="60"/>
        <v>3616</v>
      </c>
      <c r="Q3620" s="28">
        <v>0</v>
      </c>
    </row>
    <row r="3621" spans="16:17" x14ac:dyDescent="0.25">
      <c r="P3621" s="9">
        <f t="shared" si="60"/>
        <v>3617</v>
      </c>
      <c r="Q3621" s="28">
        <v>0</v>
      </c>
    </row>
    <row r="3622" spans="16:17" x14ac:dyDescent="0.25">
      <c r="P3622" s="9">
        <f t="shared" si="60"/>
        <v>3618</v>
      </c>
      <c r="Q3622" s="28">
        <v>1.8536067635089781</v>
      </c>
    </row>
    <row r="3623" spans="16:17" x14ac:dyDescent="0.25">
      <c r="P3623" s="9">
        <f t="shared" si="60"/>
        <v>3619</v>
      </c>
      <c r="Q3623" s="28">
        <v>13.064631361958202</v>
      </c>
    </row>
    <row r="3624" spans="16:17" x14ac:dyDescent="0.25">
      <c r="P3624" s="9">
        <f t="shared" si="60"/>
        <v>3620</v>
      </c>
      <c r="Q3624" s="28">
        <v>15.554307739363697</v>
      </c>
    </row>
    <row r="3625" spans="16:17" x14ac:dyDescent="0.25">
      <c r="P3625" s="9">
        <f t="shared" si="60"/>
        <v>3621</v>
      </c>
      <c r="Q3625" s="28">
        <v>4.517191233244187</v>
      </c>
    </row>
    <row r="3626" spans="16:17" x14ac:dyDescent="0.25">
      <c r="P3626" s="9">
        <f t="shared" si="60"/>
        <v>3622</v>
      </c>
      <c r="Q3626" s="28">
        <v>1.1890453612730794</v>
      </c>
    </row>
    <row r="3627" spans="16:17" x14ac:dyDescent="0.25">
      <c r="P3627" s="9">
        <f t="shared" si="60"/>
        <v>3623</v>
      </c>
      <c r="Q3627" s="28">
        <v>17.226146979459887</v>
      </c>
    </row>
    <row r="3628" spans="16:17" x14ac:dyDescent="0.25">
      <c r="P3628" s="9">
        <f t="shared" si="60"/>
        <v>3624</v>
      </c>
      <c r="Q3628" s="28">
        <v>22.22741842464006</v>
      </c>
    </row>
    <row r="3629" spans="16:17" x14ac:dyDescent="0.25">
      <c r="P3629" s="9">
        <f t="shared" si="60"/>
        <v>3625</v>
      </c>
      <c r="Q3629" s="28">
        <v>0</v>
      </c>
    </row>
    <row r="3630" spans="16:17" x14ac:dyDescent="0.25">
      <c r="P3630" s="9">
        <f t="shared" si="60"/>
        <v>3626</v>
      </c>
      <c r="Q3630" s="28">
        <v>0</v>
      </c>
    </row>
    <row r="3631" spans="16:17" x14ac:dyDescent="0.25">
      <c r="P3631" s="9">
        <f t="shared" si="60"/>
        <v>3627</v>
      </c>
      <c r="Q3631" s="28">
        <v>23.629717062882285</v>
      </c>
    </row>
    <row r="3632" spans="16:17" x14ac:dyDescent="0.25">
      <c r="P3632" s="9">
        <f t="shared" si="60"/>
        <v>3628</v>
      </c>
      <c r="Q3632" s="28">
        <v>27.876268199592907</v>
      </c>
    </row>
    <row r="3633" spans="16:17" x14ac:dyDescent="0.25">
      <c r="P3633" s="9">
        <f t="shared" si="60"/>
        <v>3629</v>
      </c>
      <c r="Q3633" s="28">
        <v>0</v>
      </c>
    </row>
    <row r="3634" spans="16:17" x14ac:dyDescent="0.25">
      <c r="P3634" s="9">
        <f t="shared" si="60"/>
        <v>3630</v>
      </c>
      <c r="Q3634" s="28">
        <v>4.8125641495432916</v>
      </c>
    </row>
    <row r="3635" spans="16:17" x14ac:dyDescent="0.25">
      <c r="P3635" s="9">
        <f t="shared" si="60"/>
        <v>3631</v>
      </c>
      <c r="Q3635" s="28">
        <v>10.401045603097547</v>
      </c>
    </row>
    <row r="3636" spans="16:17" x14ac:dyDescent="0.25">
      <c r="P3636" s="9">
        <f t="shared" si="60"/>
        <v>3632</v>
      </c>
      <c r="Q3636" s="28">
        <v>10.040954095884114</v>
      </c>
    </row>
    <row r="3637" spans="16:17" x14ac:dyDescent="0.25">
      <c r="P3637" s="9">
        <f t="shared" si="60"/>
        <v>3633</v>
      </c>
      <c r="Q3637" s="28">
        <v>13.505290875339462</v>
      </c>
    </row>
    <row r="3638" spans="16:17" x14ac:dyDescent="0.25">
      <c r="P3638" s="9">
        <f t="shared" si="60"/>
        <v>3634</v>
      </c>
      <c r="Q3638" s="28">
        <v>0</v>
      </c>
    </row>
    <row r="3639" spans="16:17" x14ac:dyDescent="0.25">
      <c r="P3639" s="9">
        <f t="shared" si="60"/>
        <v>3635</v>
      </c>
      <c r="Q3639" s="28">
        <v>20.999953781722976</v>
      </c>
    </row>
    <row r="3640" spans="16:17" x14ac:dyDescent="0.25">
      <c r="P3640" s="9">
        <f t="shared" si="60"/>
        <v>3636</v>
      </c>
      <c r="Q3640" s="28">
        <v>7.8409152846185073</v>
      </c>
    </row>
    <row r="3641" spans="16:17" x14ac:dyDescent="0.25">
      <c r="P3641" s="9">
        <f t="shared" si="60"/>
        <v>3637</v>
      </c>
      <c r="Q3641" s="28">
        <v>0</v>
      </c>
    </row>
    <row r="3642" spans="16:17" x14ac:dyDescent="0.25">
      <c r="P3642" s="9">
        <f t="shared" si="60"/>
        <v>3638</v>
      </c>
      <c r="Q3642" s="28">
        <v>0</v>
      </c>
    </row>
    <row r="3643" spans="16:17" x14ac:dyDescent="0.25">
      <c r="P3643" s="9">
        <f t="shared" si="60"/>
        <v>3639</v>
      </c>
      <c r="Q3643" s="28">
        <v>10.691429249749564</v>
      </c>
    </row>
    <row r="3644" spans="16:17" x14ac:dyDescent="0.25">
      <c r="P3644" s="9">
        <f t="shared" si="60"/>
        <v>3640</v>
      </c>
      <c r="Q3644" s="28">
        <v>0</v>
      </c>
    </row>
    <row r="3645" spans="16:17" x14ac:dyDescent="0.25">
      <c r="P3645" s="9">
        <f t="shared" si="60"/>
        <v>3641</v>
      </c>
      <c r="Q3645" s="28">
        <v>0</v>
      </c>
    </row>
    <row r="3646" spans="16:17" x14ac:dyDescent="0.25">
      <c r="P3646" s="9">
        <f t="shared" si="60"/>
        <v>3642</v>
      </c>
      <c r="Q3646" s="28">
        <v>37.820077074659302</v>
      </c>
    </row>
    <row r="3647" spans="16:17" x14ac:dyDescent="0.25">
      <c r="P3647" s="9">
        <f t="shared" si="60"/>
        <v>3643</v>
      </c>
      <c r="Q3647" s="28">
        <v>0</v>
      </c>
    </row>
    <row r="3648" spans="16:17" x14ac:dyDescent="0.25">
      <c r="P3648" s="9">
        <f t="shared" si="60"/>
        <v>3644</v>
      </c>
      <c r="Q3648" s="28">
        <v>0</v>
      </c>
    </row>
    <row r="3649" spans="16:17" x14ac:dyDescent="0.25">
      <c r="P3649" s="9">
        <f t="shared" si="60"/>
        <v>3645</v>
      </c>
      <c r="Q3649" s="28">
        <v>0</v>
      </c>
    </row>
    <row r="3650" spans="16:17" x14ac:dyDescent="0.25">
      <c r="P3650" s="9">
        <f t="shared" si="60"/>
        <v>3646</v>
      </c>
      <c r="Q3650" s="28">
        <v>0</v>
      </c>
    </row>
    <row r="3651" spans="16:17" x14ac:dyDescent="0.25">
      <c r="P3651" s="9">
        <f t="shared" si="60"/>
        <v>3647</v>
      </c>
      <c r="Q3651" s="28">
        <v>11.11019876640079</v>
      </c>
    </row>
    <row r="3652" spans="16:17" x14ac:dyDescent="0.25">
      <c r="P3652" s="9">
        <f t="shared" si="60"/>
        <v>3648</v>
      </c>
      <c r="Q3652" s="28">
        <v>10.883617726186703</v>
      </c>
    </row>
    <row r="3653" spans="16:17" x14ac:dyDescent="0.25">
      <c r="P3653" s="9">
        <f t="shared" si="60"/>
        <v>3649</v>
      </c>
      <c r="Q3653" s="28">
        <v>2.6192739781112309</v>
      </c>
    </row>
    <row r="3654" spans="16:17" x14ac:dyDescent="0.25">
      <c r="P3654" s="9">
        <f t="shared" si="60"/>
        <v>3650</v>
      </c>
      <c r="Q3654" s="28">
        <v>0</v>
      </c>
    </row>
    <row r="3655" spans="16:17" x14ac:dyDescent="0.25">
      <c r="P3655" s="9">
        <f t="shared" ref="P3655:P3718" si="61">P3654+1</f>
        <v>3651</v>
      </c>
      <c r="Q3655" s="28">
        <v>0.15433940875556537</v>
      </c>
    </row>
    <row r="3656" spans="16:17" x14ac:dyDescent="0.25">
      <c r="P3656" s="9">
        <f t="shared" si="61"/>
        <v>3652</v>
      </c>
      <c r="Q3656" s="28">
        <v>0</v>
      </c>
    </row>
    <row r="3657" spans="16:17" x14ac:dyDescent="0.25">
      <c r="P3657" s="9">
        <f t="shared" si="61"/>
        <v>3653</v>
      </c>
      <c r="Q3657" s="28">
        <v>0</v>
      </c>
    </row>
    <row r="3658" spans="16:17" x14ac:dyDescent="0.25">
      <c r="P3658" s="9">
        <f t="shared" si="61"/>
        <v>3654</v>
      </c>
      <c r="Q3658" s="28">
        <v>0</v>
      </c>
    </row>
    <row r="3659" spans="16:17" x14ac:dyDescent="0.25">
      <c r="P3659" s="9">
        <f t="shared" si="61"/>
        <v>3655</v>
      </c>
      <c r="Q3659" s="28">
        <v>0</v>
      </c>
    </row>
    <row r="3660" spans="16:17" x14ac:dyDescent="0.25">
      <c r="P3660" s="9">
        <f t="shared" si="61"/>
        <v>3656</v>
      </c>
      <c r="Q3660" s="28">
        <v>1.7607634686311053</v>
      </c>
    </row>
    <row r="3661" spans="16:17" x14ac:dyDescent="0.25">
      <c r="P3661" s="9">
        <f t="shared" si="61"/>
        <v>3657</v>
      </c>
      <c r="Q3661" s="28">
        <v>0</v>
      </c>
    </row>
    <row r="3662" spans="16:17" x14ac:dyDescent="0.25">
      <c r="P3662" s="9">
        <f t="shared" si="61"/>
        <v>3658</v>
      </c>
      <c r="Q3662" s="28">
        <v>8.166151644772814</v>
      </c>
    </row>
    <row r="3663" spans="16:17" x14ac:dyDescent="0.25">
      <c r="P3663" s="9">
        <f t="shared" si="61"/>
        <v>3659</v>
      </c>
      <c r="Q3663" s="28">
        <v>18.442910346112587</v>
      </c>
    </row>
    <row r="3664" spans="16:17" x14ac:dyDescent="0.25">
      <c r="P3664" s="9">
        <f t="shared" si="61"/>
        <v>3660</v>
      </c>
      <c r="Q3664" s="28">
        <v>0</v>
      </c>
    </row>
    <row r="3665" spans="16:17" x14ac:dyDescent="0.25">
      <c r="P3665" s="9">
        <f t="shared" si="61"/>
        <v>3661</v>
      </c>
      <c r="Q3665" s="28">
        <v>0.69026210117564779</v>
      </c>
    </row>
    <row r="3666" spans="16:17" x14ac:dyDescent="0.25">
      <c r="P3666" s="9">
        <f t="shared" si="61"/>
        <v>3662</v>
      </c>
      <c r="Q3666" s="28">
        <v>22.019637246703411</v>
      </c>
    </row>
    <row r="3667" spans="16:17" x14ac:dyDescent="0.25">
      <c r="P3667" s="9">
        <f t="shared" si="61"/>
        <v>3663</v>
      </c>
      <c r="Q3667" s="28">
        <v>19.591081889663975</v>
      </c>
    </row>
    <row r="3668" spans="16:17" x14ac:dyDescent="0.25">
      <c r="P3668" s="9">
        <f t="shared" si="61"/>
        <v>3664</v>
      </c>
      <c r="Q3668" s="28">
        <v>0</v>
      </c>
    </row>
    <row r="3669" spans="16:17" x14ac:dyDescent="0.25">
      <c r="P3669" s="9">
        <f t="shared" si="61"/>
        <v>3665</v>
      </c>
      <c r="Q3669" s="28">
        <v>0</v>
      </c>
    </row>
    <row r="3670" spans="16:17" x14ac:dyDescent="0.25">
      <c r="P3670" s="9">
        <f t="shared" si="61"/>
        <v>3666</v>
      </c>
      <c r="Q3670" s="28">
        <v>0</v>
      </c>
    </row>
    <row r="3671" spans="16:17" x14ac:dyDescent="0.25">
      <c r="P3671" s="9">
        <f t="shared" si="61"/>
        <v>3667</v>
      </c>
      <c r="Q3671" s="28">
        <v>15.026492696096298</v>
      </c>
    </row>
    <row r="3672" spans="16:17" x14ac:dyDescent="0.25">
      <c r="P3672" s="9">
        <f t="shared" si="61"/>
        <v>3668</v>
      </c>
      <c r="Q3672" s="28">
        <v>34.183594581272054</v>
      </c>
    </row>
    <row r="3673" spans="16:17" x14ac:dyDescent="0.25">
      <c r="P3673" s="9">
        <f t="shared" si="61"/>
        <v>3669</v>
      </c>
      <c r="Q3673" s="28">
        <v>28.712787355083211</v>
      </c>
    </row>
    <row r="3674" spans="16:17" x14ac:dyDescent="0.25">
      <c r="P3674" s="9">
        <f t="shared" si="61"/>
        <v>3670</v>
      </c>
      <c r="Q3674" s="28">
        <v>3.2135017454357317</v>
      </c>
    </row>
    <row r="3675" spans="16:17" x14ac:dyDescent="0.25">
      <c r="P3675" s="9">
        <f t="shared" si="61"/>
        <v>3671</v>
      </c>
      <c r="Q3675" s="28">
        <v>0</v>
      </c>
    </row>
    <row r="3676" spans="16:17" x14ac:dyDescent="0.25">
      <c r="P3676" s="9">
        <f t="shared" si="61"/>
        <v>3672</v>
      </c>
      <c r="Q3676" s="28">
        <v>0</v>
      </c>
    </row>
    <row r="3677" spans="16:17" x14ac:dyDescent="0.25">
      <c r="P3677" s="9">
        <f t="shared" si="61"/>
        <v>3673</v>
      </c>
      <c r="Q3677" s="28">
        <v>30.306210859117392</v>
      </c>
    </row>
    <row r="3678" spans="16:17" x14ac:dyDescent="0.25">
      <c r="P3678" s="9">
        <f t="shared" si="61"/>
        <v>3674</v>
      </c>
      <c r="Q3678" s="28">
        <v>12.924503019730281</v>
      </c>
    </row>
    <row r="3679" spans="16:17" x14ac:dyDescent="0.25">
      <c r="P3679" s="9">
        <f t="shared" si="61"/>
        <v>3675</v>
      </c>
      <c r="Q3679" s="28">
        <v>0</v>
      </c>
    </row>
    <row r="3680" spans="16:17" x14ac:dyDescent="0.25">
      <c r="P3680" s="9">
        <f t="shared" si="61"/>
        <v>3676</v>
      </c>
      <c r="Q3680" s="28">
        <v>0</v>
      </c>
    </row>
    <row r="3681" spans="16:17" x14ac:dyDescent="0.25">
      <c r="P3681" s="9">
        <f t="shared" si="61"/>
        <v>3677</v>
      </c>
      <c r="Q3681" s="28">
        <v>11.570275471703317</v>
      </c>
    </row>
    <row r="3682" spans="16:17" x14ac:dyDescent="0.25">
      <c r="P3682" s="9">
        <f t="shared" si="61"/>
        <v>3678</v>
      </c>
      <c r="Q3682" s="28">
        <v>17.936512697031834</v>
      </c>
    </row>
    <row r="3683" spans="16:17" x14ac:dyDescent="0.25">
      <c r="P3683" s="9">
        <f t="shared" si="61"/>
        <v>3679</v>
      </c>
      <c r="Q3683" s="28">
        <v>0</v>
      </c>
    </row>
    <row r="3684" spans="16:17" x14ac:dyDescent="0.25">
      <c r="P3684" s="9">
        <f t="shared" si="61"/>
        <v>3680</v>
      </c>
      <c r="Q3684" s="28">
        <v>3.0055394106766511</v>
      </c>
    </row>
    <row r="3685" spans="16:17" x14ac:dyDescent="0.25">
      <c r="P3685" s="9">
        <f t="shared" si="61"/>
        <v>3681</v>
      </c>
      <c r="Q3685" s="28">
        <v>9.4672003866745591</v>
      </c>
    </row>
    <row r="3686" spans="16:17" x14ac:dyDescent="0.25">
      <c r="P3686" s="9">
        <f t="shared" si="61"/>
        <v>3682</v>
      </c>
      <c r="Q3686" s="28">
        <v>0</v>
      </c>
    </row>
    <row r="3687" spans="16:17" x14ac:dyDescent="0.25">
      <c r="P3687" s="9">
        <f t="shared" si="61"/>
        <v>3683</v>
      </c>
      <c r="Q3687" s="28">
        <v>2.9399502181634367</v>
      </c>
    </row>
    <row r="3688" spans="16:17" x14ac:dyDescent="0.25">
      <c r="P3688" s="9">
        <f t="shared" si="61"/>
        <v>3684</v>
      </c>
      <c r="Q3688" s="28">
        <v>10.223377615135933</v>
      </c>
    </row>
    <row r="3689" spans="16:17" x14ac:dyDescent="0.25">
      <c r="P3689" s="9">
        <f t="shared" si="61"/>
        <v>3685</v>
      </c>
      <c r="Q3689" s="28">
        <v>0</v>
      </c>
    </row>
    <row r="3690" spans="16:17" x14ac:dyDescent="0.25">
      <c r="P3690" s="9">
        <f t="shared" si="61"/>
        <v>3686</v>
      </c>
      <c r="Q3690" s="28">
        <v>0</v>
      </c>
    </row>
    <row r="3691" spans="16:17" x14ac:dyDescent="0.25">
      <c r="P3691" s="9">
        <f t="shared" si="61"/>
        <v>3687</v>
      </c>
      <c r="Q3691" s="28">
        <v>10.835857014058439</v>
      </c>
    </row>
    <row r="3692" spans="16:17" x14ac:dyDescent="0.25">
      <c r="P3692" s="9">
        <f t="shared" si="61"/>
        <v>3688</v>
      </c>
      <c r="Q3692" s="28">
        <v>0</v>
      </c>
    </row>
    <row r="3693" spans="16:17" x14ac:dyDescent="0.25">
      <c r="P3693" s="9">
        <f t="shared" si="61"/>
        <v>3689</v>
      </c>
      <c r="Q3693" s="28">
        <v>0</v>
      </c>
    </row>
    <row r="3694" spans="16:17" x14ac:dyDescent="0.25">
      <c r="P3694" s="9">
        <f t="shared" si="61"/>
        <v>3690</v>
      </c>
      <c r="Q3694" s="28">
        <v>0</v>
      </c>
    </row>
    <row r="3695" spans="16:17" x14ac:dyDescent="0.25">
      <c r="P3695" s="9">
        <f t="shared" si="61"/>
        <v>3691</v>
      </c>
      <c r="Q3695" s="28">
        <v>0</v>
      </c>
    </row>
    <row r="3696" spans="16:17" x14ac:dyDescent="0.25">
      <c r="P3696" s="9">
        <f t="shared" si="61"/>
        <v>3692</v>
      </c>
      <c r="Q3696" s="28">
        <v>20.215110551978903</v>
      </c>
    </row>
    <row r="3697" spans="16:17" x14ac:dyDescent="0.25">
      <c r="P3697" s="9">
        <f t="shared" si="61"/>
        <v>3693</v>
      </c>
      <c r="Q3697" s="28">
        <v>0</v>
      </c>
    </row>
    <row r="3698" spans="16:17" x14ac:dyDescent="0.25">
      <c r="P3698" s="9">
        <f t="shared" si="61"/>
        <v>3694</v>
      </c>
      <c r="Q3698" s="28">
        <v>19.214786615971082</v>
      </c>
    </row>
    <row r="3699" spans="16:17" x14ac:dyDescent="0.25">
      <c r="P3699" s="9">
        <f t="shared" si="61"/>
        <v>3695</v>
      </c>
      <c r="Q3699" s="28">
        <v>7.5494808421497286</v>
      </c>
    </row>
    <row r="3700" spans="16:17" x14ac:dyDescent="0.25">
      <c r="P3700" s="9">
        <f t="shared" si="61"/>
        <v>3696</v>
      </c>
      <c r="Q3700" s="28">
        <v>0</v>
      </c>
    </row>
    <row r="3701" spans="16:17" x14ac:dyDescent="0.25">
      <c r="P3701" s="9">
        <f t="shared" si="61"/>
        <v>3697</v>
      </c>
      <c r="Q3701" s="28">
        <v>10.773023244429139</v>
      </c>
    </row>
    <row r="3702" spans="16:17" x14ac:dyDescent="0.25">
      <c r="P3702" s="9">
        <f t="shared" si="61"/>
        <v>3698</v>
      </c>
      <c r="Q3702" s="28">
        <v>0</v>
      </c>
    </row>
    <row r="3703" spans="16:17" x14ac:dyDescent="0.25">
      <c r="P3703" s="9">
        <f t="shared" si="61"/>
        <v>3699</v>
      </c>
      <c r="Q3703" s="28">
        <v>0</v>
      </c>
    </row>
    <row r="3704" spans="16:17" x14ac:dyDescent="0.25">
      <c r="P3704" s="9">
        <f t="shared" si="61"/>
        <v>3700</v>
      </c>
      <c r="Q3704" s="28">
        <v>0</v>
      </c>
    </row>
    <row r="3705" spans="16:17" x14ac:dyDescent="0.25">
      <c r="P3705" s="9">
        <f t="shared" si="61"/>
        <v>3701</v>
      </c>
      <c r="Q3705" s="28">
        <v>0</v>
      </c>
    </row>
    <row r="3706" spans="16:17" x14ac:dyDescent="0.25">
      <c r="P3706" s="9">
        <f t="shared" si="61"/>
        <v>3702</v>
      </c>
      <c r="Q3706" s="28">
        <v>0</v>
      </c>
    </row>
    <row r="3707" spans="16:17" x14ac:dyDescent="0.25">
      <c r="P3707" s="9">
        <f t="shared" si="61"/>
        <v>3703</v>
      </c>
      <c r="Q3707" s="28">
        <v>5.5916306250583814</v>
      </c>
    </row>
    <row r="3708" spans="16:17" x14ac:dyDescent="0.25">
      <c r="P3708" s="9">
        <f t="shared" si="61"/>
        <v>3704</v>
      </c>
      <c r="Q3708" s="28">
        <v>4.83523508724236</v>
      </c>
    </row>
    <row r="3709" spans="16:17" x14ac:dyDescent="0.25">
      <c r="P3709" s="9">
        <f t="shared" si="61"/>
        <v>3705</v>
      </c>
      <c r="Q3709" s="28">
        <v>19.160690587597728</v>
      </c>
    </row>
    <row r="3710" spans="16:17" x14ac:dyDescent="0.25">
      <c r="P3710" s="9">
        <f t="shared" si="61"/>
        <v>3706</v>
      </c>
      <c r="Q3710" s="28">
        <v>22.603162148439118</v>
      </c>
    </row>
    <row r="3711" spans="16:17" x14ac:dyDescent="0.25">
      <c r="P3711" s="9">
        <f t="shared" si="61"/>
        <v>3707</v>
      </c>
      <c r="Q3711" s="28">
        <v>1.5531214312850916</v>
      </c>
    </row>
    <row r="3712" spans="16:17" x14ac:dyDescent="0.25">
      <c r="P3712" s="9">
        <f t="shared" si="61"/>
        <v>3708</v>
      </c>
      <c r="Q3712" s="28">
        <v>0</v>
      </c>
    </row>
    <row r="3713" spans="16:17" x14ac:dyDescent="0.25">
      <c r="P3713" s="9">
        <f t="shared" si="61"/>
        <v>3709</v>
      </c>
      <c r="Q3713" s="28">
        <v>8.8420156929004747</v>
      </c>
    </row>
    <row r="3714" spans="16:17" x14ac:dyDescent="0.25">
      <c r="P3714" s="9">
        <f t="shared" si="61"/>
        <v>3710</v>
      </c>
      <c r="Q3714" s="28">
        <v>0</v>
      </c>
    </row>
    <row r="3715" spans="16:17" x14ac:dyDescent="0.25">
      <c r="P3715" s="9">
        <f t="shared" si="61"/>
        <v>3711</v>
      </c>
      <c r="Q3715" s="28">
        <v>0</v>
      </c>
    </row>
    <row r="3716" spans="16:17" x14ac:dyDescent="0.25">
      <c r="P3716" s="9">
        <f t="shared" si="61"/>
        <v>3712</v>
      </c>
      <c r="Q3716" s="28">
        <v>0</v>
      </c>
    </row>
    <row r="3717" spans="16:17" x14ac:dyDescent="0.25">
      <c r="P3717" s="9">
        <f t="shared" si="61"/>
        <v>3713</v>
      </c>
      <c r="Q3717" s="28">
        <v>0</v>
      </c>
    </row>
    <row r="3718" spans="16:17" x14ac:dyDescent="0.25">
      <c r="P3718" s="9">
        <f t="shared" si="61"/>
        <v>3714</v>
      </c>
      <c r="Q3718" s="28">
        <v>0</v>
      </c>
    </row>
    <row r="3719" spans="16:17" x14ac:dyDescent="0.25">
      <c r="P3719" s="9">
        <f t="shared" ref="P3719:P3782" si="62">P3718+1</f>
        <v>3715</v>
      </c>
      <c r="Q3719" s="28">
        <v>6.0672971328461074</v>
      </c>
    </row>
    <row r="3720" spans="16:17" x14ac:dyDescent="0.25">
      <c r="P3720" s="9">
        <f t="shared" si="62"/>
        <v>3716</v>
      </c>
      <c r="Q3720" s="28">
        <v>0</v>
      </c>
    </row>
    <row r="3721" spans="16:17" x14ac:dyDescent="0.25">
      <c r="P3721" s="9">
        <f t="shared" si="62"/>
        <v>3717</v>
      </c>
      <c r="Q3721" s="28">
        <v>4.2638124276250178</v>
      </c>
    </row>
    <row r="3722" spans="16:17" x14ac:dyDescent="0.25">
      <c r="P3722" s="9">
        <f t="shared" si="62"/>
        <v>3718</v>
      </c>
      <c r="Q3722" s="28">
        <v>26.397958068161806</v>
      </c>
    </row>
    <row r="3723" spans="16:17" x14ac:dyDescent="0.25">
      <c r="P3723" s="9">
        <f t="shared" si="62"/>
        <v>3719</v>
      </c>
      <c r="Q3723" s="28">
        <v>11.618850711413049</v>
      </c>
    </row>
    <row r="3724" spans="16:17" x14ac:dyDescent="0.25">
      <c r="P3724" s="9">
        <f t="shared" si="62"/>
        <v>3720</v>
      </c>
      <c r="Q3724" s="28">
        <v>14.059250903130394</v>
      </c>
    </row>
    <row r="3725" spans="16:17" x14ac:dyDescent="0.25">
      <c r="P3725" s="9">
        <f t="shared" si="62"/>
        <v>3721</v>
      </c>
      <c r="Q3725" s="28">
        <v>0</v>
      </c>
    </row>
    <row r="3726" spans="16:17" x14ac:dyDescent="0.25">
      <c r="P3726" s="9">
        <f t="shared" si="62"/>
        <v>3722</v>
      </c>
      <c r="Q3726" s="28">
        <v>6.1958111895430994</v>
      </c>
    </row>
    <row r="3727" spans="16:17" x14ac:dyDescent="0.25">
      <c r="P3727" s="9">
        <f t="shared" si="62"/>
        <v>3723</v>
      </c>
      <c r="Q3727" s="28">
        <v>0</v>
      </c>
    </row>
    <row r="3728" spans="16:17" x14ac:dyDescent="0.25">
      <c r="P3728" s="9">
        <f t="shared" si="62"/>
        <v>3724</v>
      </c>
      <c r="Q3728" s="28">
        <v>0.13777510944112237</v>
      </c>
    </row>
    <row r="3729" spans="16:17" x14ac:dyDescent="0.25">
      <c r="P3729" s="9">
        <f t="shared" si="62"/>
        <v>3725</v>
      </c>
      <c r="Q3729" s="28">
        <v>0</v>
      </c>
    </row>
    <row r="3730" spans="16:17" x14ac:dyDescent="0.25">
      <c r="P3730" s="9">
        <f t="shared" si="62"/>
        <v>3726</v>
      </c>
      <c r="Q3730" s="28">
        <v>4.9314583674319872</v>
      </c>
    </row>
    <row r="3731" spans="16:17" x14ac:dyDescent="0.25">
      <c r="P3731" s="9">
        <f t="shared" si="62"/>
        <v>3727</v>
      </c>
      <c r="Q3731" s="28">
        <v>23.360748601804303</v>
      </c>
    </row>
    <row r="3732" spans="16:17" x14ac:dyDescent="0.25">
      <c r="P3732" s="9">
        <f t="shared" si="62"/>
        <v>3728</v>
      </c>
      <c r="Q3732" s="28">
        <v>18.620151603815913</v>
      </c>
    </row>
    <row r="3733" spans="16:17" x14ac:dyDescent="0.25">
      <c r="P3733" s="9">
        <f t="shared" si="62"/>
        <v>3729</v>
      </c>
      <c r="Q3733" s="28">
        <v>20.697690687067581</v>
      </c>
    </row>
    <row r="3734" spans="16:17" x14ac:dyDescent="0.25">
      <c r="P3734" s="9">
        <f t="shared" si="62"/>
        <v>3730</v>
      </c>
      <c r="Q3734" s="28">
        <v>0</v>
      </c>
    </row>
    <row r="3735" spans="16:17" x14ac:dyDescent="0.25">
      <c r="P3735" s="9">
        <f t="shared" si="62"/>
        <v>3731</v>
      </c>
      <c r="Q3735" s="28">
        <v>0</v>
      </c>
    </row>
    <row r="3736" spans="16:17" x14ac:dyDescent="0.25">
      <c r="P3736" s="9">
        <f t="shared" si="62"/>
        <v>3732</v>
      </c>
      <c r="Q3736" s="28">
        <v>0</v>
      </c>
    </row>
    <row r="3737" spans="16:17" x14ac:dyDescent="0.25">
      <c r="P3737" s="9">
        <f t="shared" si="62"/>
        <v>3733</v>
      </c>
      <c r="Q3737" s="28">
        <v>0</v>
      </c>
    </row>
    <row r="3738" spans="16:17" x14ac:dyDescent="0.25">
      <c r="P3738" s="9">
        <f t="shared" si="62"/>
        <v>3734</v>
      </c>
      <c r="Q3738" s="28">
        <v>0</v>
      </c>
    </row>
    <row r="3739" spans="16:17" x14ac:dyDescent="0.25">
      <c r="P3739" s="9">
        <f t="shared" si="62"/>
        <v>3735</v>
      </c>
      <c r="Q3739" s="28">
        <v>18.216613227978602</v>
      </c>
    </row>
    <row r="3740" spans="16:17" x14ac:dyDescent="0.25">
      <c r="P3740" s="9">
        <f t="shared" si="62"/>
        <v>3736</v>
      </c>
      <c r="Q3740" s="28">
        <v>59.218510615316589</v>
      </c>
    </row>
    <row r="3741" spans="16:17" x14ac:dyDescent="0.25">
      <c r="P3741" s="9">
        <f t="shared" si="62"/>
        <v>3737</v>
      </c>
      <c r="Q3741" s="28">
        <v>7.0282444549976688</v>
      </c>
    </row>
    <row r="3742" spans="16:17" x14ac:dyDescent="0.25">
      <c r="P3742" s="9">
        <f t="shared" si="62"/>
        <v>3738</v>
      </c>
      <c r="Q3742" s="28">
        <v>12.731984233656139</v>
      </c>
    </row>
    <row r="3743" spans="16:17" x14ac:dyDescent="0.25">
      <c r="P3743" s="9">
        <f t="shared" si="62"/>
        <v>3739</v>
      </c>
      <c r="Q3743" s="28">
        <v>3.5966089180973015</v>
      </c>
    </row>
    <row r="3744" spans="16:17" x14ac:dyDescent="0.25">
      <c r="P3744" s="9">
        <f t="shared" si="62"/>
        <v>3740</v>
      </c>
      <c r="Q3744" s="28">
        <v>0</v>
      </c>
    </row>
    <row r="3745" spans="16:17" x14ac:dyDescent="0.25">
      <c r="P3745" s="9">
        <f t="shared" si="62"/>
        <v>3741</v>
      </c>
      <c r="Q3745" s="28">
        <v>18.213091804363174</v>
      </c>
    </row>
    <row r="3746" spans="16:17" x14ac:dyDescent="0.25">
      <c r="P3746" s="9">
        <f t="shared" si="62"/>
        <v>3742</v>
      </c>
      <c r="Q3746" s="28">
        <v>19.478131851559265</v>
      </c>
    </row>
    <row r="3747" spans="16:17" x14ac:dyDescent="0.25">
      <c r="P3747" s="9">
        <f t="shared" si="62"/>
        <v>3743</v>
      </c>
      <c r="Q3747" s="28">
        <v>17.158840733548807</v>
      </c>
    </row>
    <row r="3748" spans="16:17" x14ac:dyDescent="0.25">
      <c r="P3748" s="9">
        <f t="shared" si="62"/>
        <v>3744</v>
      </c>
      <c r="Q3748" s="28">
        <v>2.0663400730976029</v>
      </c>
    </row>
    <row r="3749" spans="16:17" x14ac:dyDescent="0.25">
      <c r="P3749" s="9">
        <f t="shared" si="62"/>
        <v>3745</v>
      </c>
      <c r="Q3749" s="28">
        <v>0</v>
      </c>
    </row>
    <row r="3750" spans="16:17" x14ac:dyDescent="0.25">
      <c r="P3750" s="9">
        <f t="shared" si="62"/>
        <v>3746</v>
      </c>
      <c r="Q3750" s="28">
        <v>13.91027666066433</v>
      </c>
    </row>
    <row r="3751" spans="16:17" x14ac:dyDescent="0.25">
      <c r="P3751" s="9">
        <f t="shared" si="62"/>
        <v>3747</v>
      </c>
      <c r="Q3751" s="28">
        <v>0</v>
      </c>
    </row>
    <row r="3752" spans="16:17" x14ac:dyDescent="0.25">
      <c r="P3752" s="9">
        <f t="shared" si="62"/>
        <v>3748</v>
      </c>
      <c r="Q3752" s="28">
        <v>0</v>
      </c>
    </row>
    <row r="3753" spans="16:17" x14ac:dyDescent="0.25">
      <c r="P3753" s="9">
        <f t="shared" si="62"/>
        <v>3749</v>
      </c>
      <c r="Q3753" s="28">
        <v>3.137003244821178</v>
      </c>
    </row>
    <row r="3754" spans="16:17" x14ac:dyDescent="0.25">
      <c r="P3754" s="9">
        <f t="shared" si="62"/>
        <v>3750</v>
      </c>
      <c r="Q3754" s="28">
        <v>2.881163488356572</v>
      </c>
    </row>
    <row r="3755" spans="16:17" x14ac:dyDescent="0.25">
      <c r="P3755" s="9">
        <f t="shared" si="62"/>
        <v>3751</v>
      </c>
      <c r="Q3755" s="28">
        <v>2.4374730176907069</v>
      </c>
    </row>
    <row r="3756" spans="16:17" x14ac:dyDescent="0.25">
      <c r="P3756" s="9">
        <f t="shared" si="62"/>
        <v>3752</v>
      </c>
      <c r="Q3756" s="28">
        <v>20.853923717607397</v>
      </c>
    </row>
    <row r="3757" spans="16:17" x14ac:dyDescent="0.25">
      <c r="P3757" s="9">
        <f t="shared" si="62"/>
        <v>3753</v>
      </c>
      <c r="Q3757" s="28">
        <v>16.46945905077262</v>
      </c>
    </row>
    <row r="3758" spans="16:17" x14ac:dyDescent="0.25">
      <c r="P3758" s="9">
        <f t="shared" si="62"/>
        <v>3754</v>
      </c>
      <c r="Q3758" s="28">
        <v>21.020387975404777</v>
      </c>
    </row>
    <row r="3759" spans="16:17" x14ac:dyDescent="0.25">
      <c r="P3759" s="9">
        <f t="shared" si="62"/>
        <v>3755</v>
      </c>
      <c r="Q3759" s="28">
        <v>14.914685021757133</v>
      </c>
    </row>
    <row r="3760" spans="16:17" x14ac:dyDescent="0.25">
      <c r="P3760" s="9">
        <f t="shared" si="62"/>
        <v>3756</v>
      </c>
      <c r="Q3760" s="28">
        <v>2.4420218922574608</v>
      </c>
    </row>
    <row r="3761" spans="16:17" x14ac:dyDescent="0.25">
      <c r="P3761" s="9">
        <f t="shared" si="62"/>
        <v>3757</v>
      </c>
      <c r="Q3761" s="28">
        <v>28.788973232975774</v>
      </c>
    </row>
    <row r="3762" spans="16:17" x14ac:dyDescent="0.25">
      <c r="P3762" s="9">
        <f t="shared" si="62"/>
        <v>3758</v>
      </c>
      <c r="Q3762" s="28">
        <v>0</v>
      </c>
    </row>
    <row r="3763" spans="16:17" x14ac:dyDescent="0.25">
      <c r="P3763" s="9">
        <f t="shared" si="62"/>
        <v>3759</v>
      </c>
      <c r="Q3763" s="28">
        <v>16.043384469672819</v>
      </c>
    </row>
    <row r="3764" spans="16:17" x14ac:dyDescent="0.25">
      <c r="P3764" s="9">
        <f t="shared" si="62"/>
        <v>3760</v>
      </c>
      <c r="Q3764" s="28">
        <v>0</v>
      </c>
    </row>
    <row r="3765" spans="16:17" x14ac:dyDescent="0.25">
      <c r="P3765" s="9">
        <f t="shared" si="62"/>
        <v>3761</v>
      </c>
      <c r="Q3765" s="28">
        <v>0</v>
      </c>
    </row>
    <row r="3766" spans="16:17" x14ac:dyDescent="0.25">
      <c r="P3766" s="9">
        <f t="shared" si="62"/>
        <v>3762</v>
      </c>
      <c r="Q3766" s="28">
        <v>0</v>
      </c>
    </row>
    <row r="3767" spans="16:17" x14ac:dyDescent="0.25">
      <c r="P3767" s="9">
        <f t="shared" si="62"/>
        <v>3763</v>
      </c>
      <c r="Q3767" s="28">
        <v>0</v>
      </c>
    </row>
    <row r="3768" spans="16:17" x14ac:dyDescent="0.25">
      <c r="P3768" s="9">
        <f t="shared" si="62"/>
        <v>3764</v>
      </c>
      <c r="Q3768" s="28">
        <v>32.75407168935056</v>
      </c>
    </row>
    <row r="3769" spans="16:17" x14ac:dyDescent="0.25">
      <c r="P3769" s="9">
        <f t="shared" si="62"/>
        <v>3765</v>
      </c>
      <c r="Q3769" s="28">
        <v>0</v>
      </c>
    </row>
    <row r="3770" spans="16:17" x14ac:dyDescent="0.25">
      <c r="P3770" s="9">
        <f t="shared" si="62"/>
        <v>3766</v>
      </c>
      <c r="Q3770" s="28">
        <v>0</v>
      </c>
    </row>
    <row r="3771" spans="16:17" x14ac:dyDescent="0.25">
      <c r="P3771" s="9">
        <f t="shared" si="62"/>
        <v>3767</v>
      </c>
      <c r="Q3771" s="28">
        <v>0</v>
      </c>
    </row>
    <row r="3772" spans="16:17" x14ac:dyDescent="0.25">
      <c r="P3772" s="9">
        <f t="shared" si="62"/>
        <v>3768</v>
      </c>
      <c r="Q3772" s="28">
        <v>0</v>
      </c>
    </row>
    <row r="3773" spans="16:17" x14ac:dyDescent="0.25">
      <c r="P3773" s="9">
        <f t="shared" si="62"/>
        <v>3769</v>
      </c>
      <c r="Q3773" s="28">
        <v>15.151800204049106</v>
      </c>
    </row>
    <row r="3774" spans="16:17" x14ac:dyDescent="0.25">
      <c r="P3774" s="9">
        <f t="shared" si="62"/>
        <v>3770</v>
      </c>
      <c r="Q3774" s="28">
        <v>0</v>
      </c>
    </row>
    <row r="3775" spans="16:17" x14ac:dyDescent="0.25">
      <c r="P3775" s="9">
        <f t="shared" si="62"/>
        <v>3771</v>
      </c>
      <c r="Q3775" s="28">
        <v>0.98953196763771001</v>
      </c>
    </row>
    <row r="3776" spans="16:17" x14ac:dyDescent="0.25">
      <c r="P3776" s="9">
        <f t="shared" si="62"/>
        <v>3772</v>
      </c>
      <c r="Q3776" s="28">
        <v>0</v>
      </c>
    </row>
    <row r="3777" spans="16:17" x14ac:dyDescent="0.25">
      <c r="P3777" s="9">
        <f t="shared" si="62"/>
        <v>3773</v>
      </c>
      <c r="Q3777" s="28">
        <v>4.1453100478718836</v>
      </c>
    </row>
    <row r="3778" spans="16:17" x14ac:dyDescent="0.25">
      <c r="P3778" s="9">
        <f t="shared" si="62"/>
        <v>3774</v>
      </c>
      <c r="Q3778" s="28">
        <v>5.2896988559546658</v>
      </c>
    </row>
    <row r="3779" spans="16:17" x14ac:dyDescent="0.25">
      <c r="P3779" s="9">
        <f t="shared" si="62"/>
        <v>3775</v>
      </c>
      <c r="Q3779" s="28">
        <v>0</v>
      </c>
    </row>
    <row r="3780" spans="16:17" x14ac:dyDescent="0.25">
      <c r="P3780" s="9">
        <f t="shared" si="62"/>
        <v>3776</v>
      </c>
      <c r="Q3780" s="28">
        <v>0</v>
      </c>
    </row>
    <row r="3781" spans="16:17" x14ac:dyDescent="0.25">
      <c r="P3781" s="9">
        <f t="shared" si="62"/>
        <v>3777</v>
      </c>
      <c r="Q3781" s="28">
        <v>0</v>
      </c>
    </row>
    <row r="3782" spans="16:17" x14ac:dyDescent="0.25">
      <c r="P3782" s="9">
        <f t="shared" si="62"/>
        <v>3778</v>
      </c>
      <c r="Q3782" s="28">
        <v>10.096038374999262</v>
      </c>
    </row>
    <row r="3783" spans="16:17" x14ac:dyDescent="0.25">
      <c r="P3783" s="9">
        <f t="shared" ref="P3783:P3846" si="63">P3782+1</f>
        <v>3779</v>
      </c>
      <c r="Q3783" s="28">
        <v>0</v>
      </c>
    </row>
    <row r="3784" spans="16:17" x14ac:dyDescent="0.25">
      <c r="P3784" s="9">
        <f t="shared" si="63"/>
        <v>3780</v>
      </c>
      <c r="Q3784" s="28">
        <v>0</v>
      </c>
    </row>
    <row r="3785" spans="16:17" x14ac:dyDescent="0.25">
      <c r="P3785" s="9">
        <f t="shared" si="63"/>
        <v>3781</v>
      </c>
      <c r="Q3785" s="28">
        <v>7.0471400680212071</v>
      </c>
    </row>
    <row r="3786" spans="16:17" x14ac:dyDescent="0.25">
      <c r="P3786" s="9">
        <f t="shared" si="63"/>
        <v>3782</v>
      </c>
      <c r="Q3786" s="28">
        <v>0</v>
      </c>
    </row>
    <row r="3787" spans="16:17" x14ac:dyDescent="0.25">
      <c r="P3787" s="9">
        <f t="shared" si="63"/>
        <v>3783</v>
      </c>
      <c r="Q3787" s="28">
        <v>9.3101052475354535</v>
      </c>
    </row>
    <row r="3788" spans="16:17" x14ac:dyDescent="0.25">
      <c r="P3788" s="9">
        <f t="shared" si="63"/>
        <v>3784</v>
      </c>
      <c r="Q3788" s="28">
        <v>8.6976351194879147</v>
      </c>
    </row>
    <row r="3789" spans="16:17" x14ac:dyDescent="0.25">
      <c r="P3789" s="9">
        <f t="shared" si="63"/>
        <v>3785</v>
      </c>
      <c r="Q3789" s="28">
        <v>0</v>
      </c>
    </row>
    <row r="3790" spans="16:17" x14ac:dyDescent="0.25">
      <c r="P3790" s="9">
        <f t="shared" si="63"/>
        <v>3786</v>
      </c>
      <c r="Q3790" s="28">
        <v>0</v>
      </c>
    </row>
    <row r="3791" spans="16:17" x14ac:dyDescent="0.25">
      <c r="P3791" s="9">
        <f t="shared" si="63"/>
        <v>3787</v>
      </c>
      <c r="Q3791" s="28">
        <v>0</v>
      </c>
    </row>
    <row r="3792" spans="16:17" x14ac:dyDescent="0.25">
      <c r="P3792" s="9">
        <f t="shared" si="63"/>
        <v>3788</v>
      </c>
      <c r="Q3792" s="28">
        <v>11.633158519611237</v>
      </c>
    </row>
    <row r="3793" spans="16:17" x14ac:dyDescent="0.25">
      <c r="P3793" s="9">
        <f t="shared" si="63"/>
        <v>3789</v>
      </c>
      <c r="Q3793" s="28">
        <v>20.832861917683534</v>
      </c>
    </row>
    <row r="3794" spans="16:17" x14ac:dyDescent="0.25">
      <c r="P3794" s="9">
        <f t="shared" si="63"/>
        <v>3790</v>
      </c>
      <c r="Q3794" s="28">
        <v>9.7029548722827172</v>
      </c>
    </row>
    <row r="3795" spans="16:17" x14ac:dyDescent="0.25">
      <c r="P3795" s="9">
        <f t="shared" si="63"/>
        <v>3791</v>
      </c>
      <c r="Q3795" s="28">
        <v>19.660419014054</v>
      </c>
    </row>
    <row r="3796" spans="16:17" x14ac:dyDescent="0.25">
      <c r="P3796" s="9">
        <f t="shared" si="63"/>
        <v>3792</v>
      </c>
      <c r="Q3796" s="28">
        <v>0</v>
      </c>
    </row>
    <row r="3797" spans="16:17" x14ac:dyDescent="0.25">
      <c r="P3797" s="9">
        <f t="shared" si="63"/>
        <v>3793</v>
      </c>
      <c r="Q3797" s="28">
        <v>0</v>
      </c>
    </row>
    <row r="3798" spans="16:17" x14ac:dyDescent="0.25">
      <c r="P3798" s="9">
        <f t="shared" si="63"/>
        <v>3794</v>
      </c>
      <c r="Q3798" s="28">
        <v>0</v>
      </c>
    </row>
    <row r="3799" spans="16:17" x14ac:dyDescent="0.25">
      <c r="P3799" s="9">
        <f t="shared" si="63"/>
        <v>3795</v>
      </c>
      <c r="Q3799" s="28">
        <v>0</v>
      </c>
    </row>
    <row r="3800" spans="16:17" x14ac:dyDescent="0.25">
      <c r="P3800" s="9">
        <f t="shared" si="63"/>
        <v>3796</v>
      </c>
      <c r="Q3800" s="28">
        <v>20.392425747311115</v>
      </c>
    </row>
    <row r="3801" spans="16:17" x14ac:dyDescent="0.25">
      <c r="P3801" s="9">
        <f t="shared" si="63"/>
        <v>3797</v>
      </c>
      <c r="Q3801" s="28">
        <v>0</v>
      </c>
    </row>
    <row r="3802" spans="16:17" x14ac:dyDescent="0.25">
      <c r="P3802" s="9">
        <f t="shared" si="63"/>
        <v>3798</v>
      </c>
      <c r="Q3802" s="28">
        <v>0</v>
      </c>
    </row>
    <row r="3803" spans="16:17" x14ac:dyDescent="0.25">
      <c r="P3803" s="9">
        <f t="shared" si="63"/>
        <v>3799</v>
      </c>
      <c r="Q3803" s="28">
        <v>12.835354167898071</v>
      </c>
    </row>
    <row r="3804" spans="16:17" x14ac:dyDescent="0.25">
      <c r="P3804" s="9">
        <f t="shared" si="63"/>
        <v>3800</v>
      </c>
      <c r="Q3804" s="28">
        <v>12.145618672197312</v>
      </c>
    </row>
    <row r="3805" spans="16:17" x14ac:dyDescent="0.25">
      <c r="P3805" s="9">
        <f t="shared" si="63"/>
        <v>3801</v>
      </c>
      <c r="Q3805" s="28">
        <v>6.6252015401439772</v>
      </c>
    </row>
    <row r="3806" spans="16:17" x14ac:dyDescent="0.25">
      <c r="P3806" s="9">
        <f t="shared" si="63"/>
        <v>3802</v>
      </c>
      <c r="Q3806" s="28">
        <v>0</v>
      </c>
    </row>
    <row r="3807" spans="16:17" x14ac:dyDescent="0.25">
      <c r="P3807" s="9">
        <f t="shared" si="63"/>
        <v>3803</v>
      </c>
      <c r="Q3807" s="28">
        <v>31.490022340160241</v>
      </c>
    </row>
    <row r="3808" spans="16:17" x14ac:dyDescent="0.25">
      <c r="P3808" s="9">
        <f t="shared" si="63"/>
        <v>3804</v>
      </c>
      <c r="Q3808" s="28">
        <v>5.1137786459144703</v>
      </c>
    </row>
    <row r="3809" spans="16:17" x14ac:dyDescent="0.25">
      <c r="P3809" s="9">
        <f t="shared" si="63"/>
        <v>3805</v>
      </c>
      <c r="Q3809" s="28">
        <v>0</v>
      </c>
    </row>
    <row r="3810" spans="16:17" x14ac:dyDescent="0.25">
      <c r="P3810" s="9">
        <f t="shared" si="63"/>
        <v>3806</v>
      </c>
      <c r="Q3810" s="28">
        <v>4.4763823473451945</v>
      </c>
    </row>
    <row r="3811" spans="16:17" x14ac:dyDescent="0.25">
      <c r="P3811" s="9">
        <f t="shared" si="63"/>
        <v>3807</v>
      </c>
      <c r="Q3811" s="28">
        <v>9.2200314043419862</v>
      </c>
    </row>
    <row r="3812" spans="16:17" x14ac:dyDescent="0.25">
      <c r="P3812" s="9">
        <f t="shared" si="63"/>
        <v>3808</v>
      </c>
      <c r="Q3812" s="28">
        <v>0</v>
      </c>
    </row>
    <row r="3813" spans="16:17" x14ac:dyDescent="0.25">
      <c r="P3813" s="9">
        <f t="shared" si="63"/>
        <v>3809</v>
      </c>
      <c r="Q3813" s="28">
        <v>2.2240682932257059</v>
      </c>
    </row>
    <row r="3814" spans="16:17" x14ac:dyDescent="0.25">
      <c r="P3814" s="9">
        <f t="shared" si="63"/>
        <v>3810</v>
      </c>
      <c r="Q3814" s="28">
        <v>17.595744495426132</v>
      </c>
    </row>
    <row r="3815" spans="16:17" x14ac:dyDescent="0.25">
      <c r="P3815" s="9">
        <f t="shared" si="63"/>
        <v>3811</v>
      </c>
      <c r="Q3815" s="28">
        <v>0</v>
      </c>
    </row>
    <row r="3816" spans="16:17" x14ac:dyDescent="0.25">
      <c r="P3816" s="9">
        <f t="shared" si="63"/>
        <v>3812</v>
      </c>
      <c r="Q3816" s="28">
        <v>0</v>
      </c>
    </row>
    <row r="3817" spans="16:17" x14ac:dyDescent="0.25">
      <c r="P3817" s="9">
        <f t="shared" si="63"/>
        <v>3813</v>
      </c>
      <c r="Q3817" s="28">
        <v>0</v>
      </c>
    </row>
    <row r="3818" spans="16:17" x14ac:dyDescent="0.25">
      <c r="P3818" s="9">
        <f t="shared" si="63"/>
        <v>3814</v>
      </c>
      <c r="Q3818" s="28">
        <v>0.94506856406359463</v>
      </c>
    </row>
    <row r="3819" spans="16:17" x14ac:dyDescent="0.25">
      <c r="P3819" s="9">
        <f t="shared" si="63"/>
        <v>3815</v>
      </c>
      <c r="Q3819" s="28">
        <v>0</v>
      </c>
    </row>
    <row r="3820" spans="16:17" x14ac:dyDescent="0.25">
      <c r="P3820" s="9">
        <f t="shared" si="63"/>
        <v>3816</v>
      </c>
      <c r="Q3820" s="28">
        <v>6.5953364212568992</v>
      </c>
    </row>
    <row r="3821" spans="16:17" x14ac:dyDescent="0.25">
      <c r="P3821" s="9">
        <f t="shared" si="63"/>
        <v>3817</v>
      </c>
      <c r="Q3821" s="28">
        <v>2.3859614142585364</v>
      </c>
    </row>
    <row r="3822" spans="16:17" x14ac:dyDescent="0.25">
      <c r="P3822" s="9">
        <f t="shared" si="63"/>
        <v>3818</v>
      </c>
      <c r="Q3822" s="28">
        <v>11.91770452888594</v>
      </c>
    </row>
    <row r="3823" spans="16:17" x14ac:dyDescent="0.25">
      <c r="P3823" s="9">
        <f t="shared" si="63"/>
        <v>3819</v>
      </c>
      <c r="Q3823" s="28">
        <v>0</v>
      </c>
    </row>
    <row r="3824" spans="16:17" x14ac:dyDescent="0.25">
      <c r="P3824" s="9">
        <f t="shared" si="63"/>
        <v>3820</v>
      </c>
      <c r="Q3824" s="28">
        <v>10.992475992619729</v>
      </c>
    </row>
    <row r="3825" spans="16:17" x14ac:dyDescent="0.25">
      <c r="P3825" s="9">
        <f t="shared" si="63"/>
        <v>3821</v>
      </c>
      <c r="Q3825" s="28">
        <v>18.251943338691085</v>
      </c>
    </row>
    <row r="3826" spans="16:17" x14ac:dyDescent="0.25">
      <c r="P3826" s="9">
        <f t="shared" si="63"/>
        <v>3822</v>
      </c>
      <c r="Q3826" s="28">
        <v>0.46603804118247155</v>
      </c>
    </row>
    <row r="3827" spans="16:17" x14ac:dyDescent="0.25">
      <c r="P3827" s="9">
        <f t="shared" si="63"/>
        <v>3823</v>
      </c>
      <c r="Q3827" s="28">
        <v>0</v>
      </c>
    </row>
    <row r="3828" spans="16:17" x14ac:dyDescent="0.25">
      <c r="P3828" s="9">
        <f t="shared" si="63"/>
        <v>3824</v>
      </c>
      <c r="Q3828" s="28">
        <v>15.377318353129409</v>
      </c>
    </row>
    <row r="3829" spans="16:17" x14ac:dyDescent="0.25">
      <c r="P3829" s="9">
        <f t="shared" si="63"/>
        <v>3825</v>
      </c>
      <c r="Q3829" s="28">
        <v>0</v>
      </c>
    </row>
    <row r="3830" spans="16:17" x14ac:dyDescent="0.25">
      <c r="P3830" s="9">
        <f t="shared" si="63"/>
        <v>3826</v>
      </c>
      <c r="Q3830" s="28">
        <v>0</v>
      </c>
    </row>
    <row r="3831" spans="16:17" x14ac:dyDescent="0.25">
      <c r="P3831" s="9">
        <f t="shared" si="63"/>
        <v>3827</v>
      </c>
      <c r="Q3831" s="28">
        <v>0</v>
      </c>
    </row>
    <row r="3832" spans="16:17" x14ac:dyDescent="0.25">
      <c r="P3832" s="9">
        <f t="shared" si="63"/>
        <v>3828</v>
      </c>
      <c r="Q3832" s="28">
        <v>3.3791377057432346</v>
      </c>
    </row>
    <row r="3833" spans="16:17" x14ac:dyDescent="0.25">
      <c r="P3833" s="9">
        <f t="shared" si="63"/>
        <v>3829</v>
      </c>
      <c r="Q3833" s="28">
        <v>33.351391072306356</v>
      </c>
    </row>
    <row r="3834" spans="16:17" x14ac:dyDescent="0.25">
      <c r="P3834" s="9">
        <f t="shared" si="63"/>
        <v>3830</v>
      </c>
      <c r="Q3834" s="28">
        <v>0</v>
      </c>
    </row>
    <row r="3835" spans="16:17" x14ac:dyDescent="0.25">
      <c r="P3835" s="9">
        <f t="shared" si="63"/>
        <v>3831</v>
      </c>
      <c r="Q3835" s="28">
        <v>9.6842005320481146</v>
      </c>
    </row>
    <row r="3836" spans="16:17" x14ac:dyDescent="0.25">
      <c r="P3836" s="9">
        <f t="shared" si="63"/>
        <v>3832</v>
      </c>
      <c r="Q3836" s="28">
        <v>0</v>
      </c>
    </row>
    <row r="3837" spans="16:17" x14ac:dyDescent="0.25">
      <c r="P3837" s="9">
        <f t="shared" si="63"/>
        <v>3833</v>
      </c>
      <c r="Q3837" s="28">
        <v>1.4359143098260716</v>
      </c>
    </row>
    <row r="3838" spans="16:17" x14ac:dyDescent="0.25">
      <c r="P3838" s="9">
        <f t="shared" si="63"/>
        <v>3834</v>
      </c>
      <c r="Q3838" s="28">
        <v>0</v>
      </c>
    </row>
    <row r="3839" spans="16:17" x14ac:dyDescent="0.25">
      <c r="P3839" s="9">
        <f t="shared" si="63"/>
        <v>3835</v>
      </c>
      <c r="Q3839" s="28">
        <v>0</v>
      </c>
    </row>
    <row r="3840" spans="16:17" x14ac:dyDescent="0.25">
      <c r="P3840" s="9">
        <f t="shared" si="63"/>
        <v>3836</v>
      </c>
      <c r="Q3840" s="28">
        <v>1.9180373624166775</v>
      </c>
    </row>
    <row r="3841" spans="16:17" x14ac:dyDescent="0.25">
      <c r="P3841" s="9">
        <f t="shared" si="63"/>
        <v>3837</v>
      </c>
      <c r="Q3841" s="28">
        <v>0</v>
      </c>
    </row>
    <row r="3842" spans="16:17" x14ac:dyDescent="0.25">
      <c r="P3842" s="9">
        <f t="shared" si="63"/>
        <v>3838</v>
      </c>
      <c r="Q3842" s="28">
        <v>15.522155232136464</v>
      </c>
    </row>
    <row r="3843" spans="16:17" x14ac:dyDescent="0.25">
      <c r="P3843" s="9">
        <f t="shared" si="63"/>
        <v>3839</v>
      </c>
      <c r="Q3843" s="28">
        <v>9.4740127820312922E-2</v>
      </c>
    </row>
    <row r="3844" spans="16:17" x14ac:dyDescent="0.25">
      <c r="P3844" s="9">
        <f t="shared" si="63"/>
        <v>3840</v>
      </c>
      <c r="Q3844" s="28">
        <v>0</v>
      </c>
    </row>
    <row r="3845" spans="16:17" x14ac:dyDescent="0.25">
      <c r="P3845" s="9">
        <f t="shared" si="63"/>
        <v>3841</v>
      </c>
      <c r="Q3845" s="28">
        <v>0</v>
      </c>
    </row>
    <row r="3846" spans="16:17" x14ac:dyDescent="0.25">
      <c r="P3846" s="9">
        <f t="shared" si="63"/>
        <v>3842</v>
      </c>
      <c r="Q3846" s="28">
        <v>10.722429091280809</v>
      </c>
    </row>
    <row r="3847" spans="16:17" x14ac:dyDescent="0.25">
      <c r="P3847" s="9">
        <f t="shared" ref="P3847:P3910" si="64">P3846+1</f>
        <v>3843</v>
      </c>
      <c r="Q3847" s="28">
        <v>30.202132976982625</v>
      </c>
    </row>
    <row r="3848" spans="16:17" x14ac:dyDescent="0.25">
      <c r="P3848" s="9">
        <f t="shared" si="64"/>
        <v>3844</v>
      </c>
      <c r="Q3848" s="28">
        <v>14.731796333921142</v>
      </c>
    </row>
    <row r="3849" spans="16:17" x14ac:dyDescent="0.25">
      <c r="P3849" s="9">
        <f t="shared" si="64"/>
        <v>3845</v>
      </c>
      <c r="Q3849" s="28">
        <v>3.3440451277525725</v>
      </c>
    </row>
    <row r="3850" spans="16:17" x14ac:dyDescent="0.25">
      <c r="P3850" s="9">
        <f t="shared" si="64"/>
        <v>3846</v>
      </c>
      <c r="Q3850" s="28">
        <v>5.3806805634788786</v>
      </c>
    </row>
    <row r="3851" spans="16:17" x14ac:dyDescent="0.25">
      <c r="P3851" s="9">
        <f t="shared" si="64"/>
        <v>3847</v>
      </c>
      <c r="Q3851" s="28">
        <v>0</v>
      </c>
    </row>
    <row r="3852" spans="16:17" x14ac:dyDescent="0.25">
      <c r="P3852" s="9">
        <f t="shared" si="64"/>
        <v>3848</v>
      </c>
      <c r="Q3852" s="28">
        <v>35.311083186730876</v>
      </c>
    </row>
    <row r="3853" spans="16:17" x14ac:dyDescent="0.25">
      <c r="P3853" s="9">
        <f t="shared" si="64"/>
        <v>3849</v>
      </c>
      <c r="Q3853" s="28">
        <v>9.5787368619852558</v>
      </c>
    </row>
    <row r="3854" spans="16:17" x14ac:dyDescent="0.25">
      <c r="P3854" s="9">
        <f t="shared" si="64"/>
        <v>3850</v>
      </c>
      <c r="Q3854" s="28">
        <v>0</v>
      </c>
    </row>
    <row r="3855" spans="16:17" x14ac:dyDescent="0.25">
      <c r="P3855" s="9">
        <f t="shared" si="64"/>
        <v>3851</v>
      </c>
      <c r="Q3855" s="28">
        <v>0</v>
      </c>
    </row>
    <row r="3856" spans="16:17" x14ac:dyDescent="0.25">
      <c r="P3856" s="9">
        <f t="shared" si="64"/>
        <v>3852</v>
      </c>
      <c r="Q3856" s="28">
        <v>1.0104657519704718E-2</v>
      </c>
    </row>
    <row r="3857" spans="16:17" x14ac:dyDescent="0.25">
      <c r="P3857" s="9">
        <f t="shared" si="64"/>
        <v>3853</v>
      </c>
      <c r="Q3857" s="28">
        <v>0</v>
      </c>
    </row>
    <row r="3858" spans="16:17" x14ac:dyDescent="0.25">
      <c r="P3858" s="9">
        <f t="shared" si="64"/>
        <v>3854</v>
      </c>
      <c r="Q3858" s="28">
        <v>1.1382804802928366</v>
      </c>
    </row>
    <row r="3859" spans="16:17" x14ac:dyDescent="0.25">
      <c r="P3859" s="9">
        <f t="shared" si="64"/>
        <v>3855</v>
      </c>
      <c r="Q3859" s="28">
        <v>0</v>
      </c>
    </row>
    <row r="3860" spans="16:17" x14ac:dyDescent="0.25">
      <c r="P3860" s="9">
        <f t="shared" si="64"/>
        <v>3856</v>
      </c>
      <c r="Q3860" s="28">
        <v>0</v>
      </c>
    </row>
    <row r="3861" spans="16:17" x14ac:dyDescent="0.25">
      <c r="P3861" s="9">
        <f t="shared" si="64"/>
        <v>3857</v>
      </c>
      <c r="Q3861" s="28">
        <v>18.594874734414727</v>
      </c>
    </row>
    <row r="3862" spans="16:17" x14ac:dyDescent="0.25">
      <c r="P3862" s="9">
        <f t="shared" si="64"/>
        <v>3858</v>
      </c>
      <c r="Q3862" s="28">
        <v>0</v>
      </c>
    </row>
    <row r="3863" spans="16:17" x14ac:dyDescent="0.25">
      <c r="P3863" s="9">
        <f t="shared" si="64"/>
        <v>3859</v>
      </c>
      <c r="Q3863" s="28">
        <v>3.1678961324305188</v>
      </c>
    </row>
    <row r="3864" spans="16:17" x14ac:dyDescent="0.25">
      <c r="P3864" s="9">
        <f t="shared" si="64"/>
        <v>3860</v>
      </c>
      <c r="Q3864" s="28">
        <v>0.6830784260681686</v>
      </c>
    </row>
    <row r="3865" spans="16:17" x14ac:dyDescent="0.25">
      <c r="P3865" s="9">
        <f t="shared" si="64"/>
        <v>3861</v>
      </c>
      <c r="Q3865" s="28">
        <v>0</v>
      </c>
    </row>
    <row r="3866" spans="16:17" x14ac:dyDescent="0.25">
      <c r="P3866" s="9">
        <f t="shared" si="64"/>
        <v>3862</v>
      </c>
      <c r="Q3866" s="28">
        <v>0</v>
      </c>
    </row>
    <row r="3867" spans="16:17" x14ac:dyDescent="0.25">
      <c r="P3867" s="9">
        <f t="shared" si="64"/>
        <v>3863</v>
      </c>
      <c r="Q3867" s="28">
        <v>0</v>
      </c>
    </row>
    <row r="3868" spans="16:17" x14ac:dyDescent="0.25">
      <c r="P3868" s="9">
        <f t="shared" si="64"/>
        <v>3864</v>
      </c>
      <c r="Q3868" s="28">
        <v>0</v>
      </c>
    </row>
    <row r="3869" spans="16:17" x14ac:dyDescent="0.25">
      <c r="P3869" s="9">
        <f t="shared" si="64"/>
        <v>3865</v>
      </c>
      <c r="Q3869" s="28">
        <v>0</v>
      </c>
    </row>
    <row r="3870" spans="16:17" x14ac:dyDescent="0.25">
      <c r="P3870" s="9">
        <f t="shared" si="64"/>
        <v>3866</v>
      </c>
      <c r="Q3870" s="28">
        <v>0</v>
      </c>
    </row>
    <row r="3871" spans="16:17" x14ac:dyDescent="0.25">
      <c r="P3871" s="9">
        <f t="shared" si="64"/>
        <v>3867</v>
      </c>
      <c r="Q3871" s="28">
        <v>13.272152564007493</v>
      </c>
    </row>
    <row r="3872" spans="16:17" x14ac:dyDescent="0.25">
      <c r="P3872" s="9">
        <f t="shared" si="64"/>
        <v>3868</v>
      </c>
      <c r="Q3872" s="28">
        <v>0</v>
      </c>
    </row>
    <row r="3873" spans="16:17" x14ac:dyDescent="0.25">
      <c r="P3873" s="9">
        <f t="shared" si="64"/>
        <v>3869</v>
      </c>
      <c r="Q3873" s="28">
        <v>18.17540609344746</v>
      </c>
    </row>
    <row r="3874" spans="16:17" x14ac:dyDescent="0.25">
      <c r="P3874" s="9">
        <f t="shared" si="64"/>
        <v>3870</v>
      </c>
      <c r="Q3874" s="28">
        <v>0</v>
      </c>
    </row>
    <row r="3875" spans="16:17" x14ac:dyDescent="0.25">
      <c r="P3875" s="9">
        <f t="shared" si="64"/>
        <v>3871</v>
      </c>
      <c r="Q3875" s="28">
        <v>6.086532319228831</v>
      </c>
    </row>
    <row r="3876" spans="16:17" x14ac:dyDescent="0.25">
      <c r="P3876" s="9">
        <f t="shared" si="64"/>
        <v>3872</v>
      </c>
      <c r="Q3876" s="28">
        <v>5.0250762606405219</v>
      </c>
    </row>
    <row r="3877" spans="16:17" x14ac:dyDescent="0.25">
      <c r="P3877" s="9">
        <f t="shared" si="64"/>
        <v>3873</v>
      </c>
      <c r="Q3877" s="28">
        <v>0</v>
      </c>
    </row>
    <row r="3878" spans="16:17" x14ac:dyDescent="0.25">
      <c r="P3878" s="9">
        <f t="shared" si="64"/>
        <v>3874</v>
      </c>
      <c r="Q3878" s="28">
        <v>6.2641645786123288</v>
      </c>
    </row>
    <row r="3879" spans="16:17" x14ac:dyDescent="0.25">
      <c r="P3879" s="9">
        <f t="shared" si="64"/>
        <v>3875</v>
      </c>
      <c r="Q3879" s="28">
        <v>4.2023802835267139</v>
      </c>
    </row>
    <row r="3880" spans="16:17" x14ac:dyDescent="0.25">
      <c r="P3880" s="9">
        <f t="shared" si="64"/>
        <v>3876</v>
      </c>
      <c r="Q3880" s="28">
        <v>0</v>
      </c>
    </row>
    <row r="3881" spans="16:17" x14ac:dyDescent="0.25">
      <c r="P3881" s="9">
        <f t="shared" si="64"/>
        <v>3877</v>
      </c>
      <c r="Q3881" s="28">
        <v>12.938010967379066</v>
      </c>
    </row>
    <row r="3882" spans="16:17" x14ac:dyDescent="0.25">
      <c r="P3882" s="9">
        <f t="shared" si="64"/>
        <v>3878</v>
      </c>
      <c r="Q3882" s="28">
        <v>6.1452788585998253</v>
      </c>
    </row>
    <row r="3883" spans="16:17" x14ac:dyDescent="0.25">
      <c r="P3883" s="9">
        <f t="shared" si="64"/>
        <v>3879</v>
      </c>
      <c r="Q3883" s="28">
        <v>4.3657872632840409</v>
      </c>
    </row>
    <row r="3884" spans="16:17" x14ac:dyDescent="0.25">
      <c r="P3884" s="9">
        <f t="shared" si="64"/>
        <v>3880</v>
      </c>
      <c r="Q3884" s="28">
        <v>18.798081485250222</v>
      </c>
    </row>
    <row r="3885" spans="16:17" x14ac:dyDescent="0.25">
      <c r="P3885" s="9">
        <f t="shared" si="64"/>
        <v>3881</v>
      </c>
      <c r="Q3885" s="28">
        <v>0</v>
      </c>
    </row>
    <row r="3886" spans="16:17" x14ac:dyDescent="0.25">
      <c r="P3886" s="9">
        <f t="shared" si="64"/>
        <v>3882</v>
      </c>
      <c r="Q3886" s="28">
        <v>36.316166748735903</v>
      </c>
    </row>
    <row r="3887" spans="16:17" x14ac:dyDescent="0.25">
      <c r="P3887" s="9">
        <f t="shared" si="64"/>
        <v>3883</v>
      </c>
      <c r="Q3887" s="28">
        <v>0</v>
      </c>
    </row>
    <row r="3888" spans="16:17" x14ac:dyDescent="0.25">
      <c r="P3888" s="9">
        <f t="shared" si="64"/>
        <v>3884</v>
      </c>
      <c r="Q3888" s="28">
        <v>0</v>
      </c>
    </row>
    <row r="3889" spans="16:17" x14ac:dyDescent="0.25">
      <c r="P3889" s="9">
        <f t="shared" si="64"/>
        <v>3885</v>
      </c>
      <c r="Q3889" s="28">
        <v>0</v>
      </c>
    </row>
    <row r="3890" spans="16:17" x14ac:dyDescent="0.25">
      <c r="P3890" s="9">
        <f t="shared" si="64"/>
        <v>3886</v>
      </c>
      <c r="Q3890" s="28">
        <v>12.870537874918993</v>
      </c>
    </row>
    <row r="3891" spans="16:17" x14ac:dyDescent="0.25">
      <c r="P3891" s="9">
        <f t="shared" si="64"/>
        <v>3887</v>
      </c>
      <c r="Q3891" s="28">
        <v>0</v>
      </c>
    </row>
    <row r="3892" spans="16:17" x14ac:dyDescent="0.25">
      <c r="P3892" s="9">
        <f t="shared" si="64"/>
        <v>3888</v>
      </c>
      <c r="Q3892" s="28">
        <v>0</v>
      </c>
    </row>
    <row r="3893" spans="16:17" x14ac:dyDescent="0.25">
      <c r="P3893" s="9">
        <f t="shared" si="64"/>
        <v>3889</v>
      </c>
      <c r="Q3893" s="28">
        <v>0</v>
      </c>
    </row>
    <row r="3894" spans="16:17" x14ac:dyDescent="0.25">
      <c r="P3894" s="9">
        <f t="shared" si="64"/>
        <v>3890</v>
      </c>
      <c r="Q3894" s="28">
        <v>0</v>
      </c>
    </row>
    <row r="3895" spans="16:17" x14ac:dyDescent="0.25">
      <c r="P3895" s="9">
        <f t="shared" si="64"/>
        <v>3891</v>
      </c>
      <c r="Q3895" s="28">
        <v>10.589869352500919</v>
      </c>
    </row>
    <row r="3896" spans="16:17" x14ac:dyDescent="0.25">
      <c r="P3896" s="9">
        <f t="shared" si="64"/>
        <v>3892</v>
      </c>
      <c r="Q3896" s="28">
        <v>17.2855248962146</v>
      </c>
    </row>
    <row r="3897" spans="16:17" x14ac:dyDescent="0.25">
      <c r="P3897" s="9">
        <f t="shared" si="64"/>
        <v>3893</v>
      </c>
      <c r="Q3897" s="28">
        <v>25.772139855026712</v>
      </c>
    </row>
    <row r="3898" spans="16:17" x14ac:dyDescent="0.25">
      <c r="P3898" s="9">
        <f t="shared" si="64"/>
        <v>3894</v>
      </c>
      <c r="Q3898" s="28">
        <v>2.4471238378522471</v>
      </c>
    </row>
    <row r="3899" spans="16:17" x14ac:dyDescent="0.25">
      <c r="P3899" s="9">
        <f t="shared" si="64"/>
        <v>3895</v>
      </c>
      <c r="Q3899" s="28">
        <v>0</v>
      </c>
    </row>
    <row r="3900" spans="16:17" x14ac:dyDescent="0.25">
      <c r="P3900" s="9">
        <f t="shared" si="64"/>
        <v>3896</v>
      </c>
      <c r="Q3900" s="28">
        <v>6.4424854965177225</v>
      </c>
    </row>
    <row r="3901" spans="16:17" x14ac:dyDescent="0.25">
      <c r="P3901" s="9">
        <f t="shared" si="64"/>
        <v>3897</v>
      </c>
      <c r="Q3901" s="28">
        <v>32.044826341829804</v>
      </c>
    </row>
    <row r="3902" spans="16:17" x14ac:dyDescent="0.25">
      <c r="P3902" s="9">
        <f t="shared" si="64"/>
        <v>3898</v>
      </c>
      <c r="Q3902" s="28">
        <v>0</v>
      </c>
    </row>
    <row r="3903" spans="16:17" x14ac:dyDescent="0.25">
      <c r="P3903" s="9">
        <f t="shared" si="64"/>
        <v>3899</v>
      </c>
      <c r="Q3903" s="28">
        <v>30.177321006703178</v>
      </c>
    </row>
    <row r="3904" spans="16:17" x14ac:dyDescent="0.25">
      <c r="P3904" s="9">
        <f t="shared" si="64"/>
        <v>3900</v>
      </c>
      <c r="Q3904" s="28">
        <v>24.133088093501463</v>
      </c>
    </row>
    <row r="3905" spans="16:17" x14ac:dyDescent="0.25">
      <c r="P3905" s="9">
        <f t="shared" si="64"/>
        <v>3901</v>
      </c>
      <c r="Q3905" s="28">
        <v>0</v>
      </c>
    </row>
    <row r="3906" spans="16:17" x14ac:dyDescent="0.25">
      <c r="P3906" s="9">
        <f t="shared" si="64"/>
        <v>3902</v>
      </c>
      <c r="Q3906" s="28">
        <v>0</v>
      </c>
    </row>
    <row r="3907" spans="16:17" x14ac:dyDescent="0.25">
      <c r="P3907" s="9">
        <f t="shared" si="64"/>
        <v>3903</v>
      </c>
      <c r="Q3907" s="28">
        <v>0</v>
      </c>
    </row>
    <row r="3908" spans="16:17" x14ac:dyDescent="0.25">
      <c r="P3908" s="9">
        <f t="shared" si="64"/>
        <v>3904</v>
      </c>
      <c r="Q3908" s="28">
        <v>0</v>
      </c>
    </row>
    <row r="3909" spans="16:17" x14ac:dyDescent="0.25">
      <c r="P3909" s="9">
        <f t="shared" si="64"/>
        <v>3905</v>
      </c>
      <c r="Q3909" s="28">
        <v>12.330985197036467</v>
      </c>
    </row>
    <row r="3910" spans="16:17" x14ac:dyDescent="0.25">
      <c r="P3910" s="9">
        <f t="shared" si="64"/>
        <v>3906</v>
      </c>
      <c r="Q3910" s="28">
        <v>7.6647139128203232</v>
      </c>
    </row>
    <row r="3911" spans="16:17" x14ac:dyDescent="0.25">
      <c r="P3911" s="9">
        <f t="shared" ref="P3911:P3974" si="65">P3910+1</f>
        <v>3907</v>
      </c>
      <c r="Q3911" s="28">
        <v>0</v>
      </c>
    </row>
    <row r="3912" spans="16:17" x14ac:dyDescent="0.25">
      <c r="P3912" s="9">
        <f t="shared" si="65"/>
        <v>3908</v>
      </c>
      <c r="Q3912" s="28">
        <v>1.9829102443038207</v>
      </c>
    </row>
    <row r="3913" spans="16:17" x14ac:dyDescent="0.25">
      <c r="P3913" s="9">
        <f t="shared" si="65"/>
        <v>3909</v>
      </c>
      <c r="Q3913" s="28">
        <v>0</v>
      </c>
    </row>
    <row r="3914" spans="16:17" x14ac:dyDescent="0.25">
      <c r="P3914" s="9">
        <f t="shared" si="65"/>
        <v>3910</v>
      </c>
      <c r="Q3914" s="28">
        <v>0</v>
      </c>
    </row>
    <row r="3915" spans="16:17" x14ac:dyDescent="0.25">
      <c r="P3915" s="9">
        <f t="shared" si="65"/>
        <v>3911</v>
      </c>
      <c r="Q3915" s="28">
        <v>0</v>
      </c>
    </row>
    <row r="3916" spans="16:17" x14ac:dyDescent="0.25">
      <c r="P3916" s="9">
        <f t="shared" si="65"/>
        <v>3912</v>
      </c>
      <c r="Q3916" s="28">
        <v>16.720428510574145</v>
      </c>
    </row>
    <row r="3917" spans="16:17" x14ac:dyDescent="0.25">
      <c r="P3917" s="9">
        <f t="shared" si="65"/>
        <v>3913</v>
      </c>
      <c r="Q3917" s="28">
        <v>0</v>
      </c>
    </row>
    <row r="3918" spans="16:17" x14ac:dyDescent="0.25">
      <c r="P3918" s="9">
        <f t="shared" si="65"/>
        <v>3914</v>
      </c>
      <c r="Q3918" s="28">
        <v>0</v>
      </c>
    </row>
    <row r="3919" spans="16:17" x14ac:dyDescent="0.25">
      <c r="P3919" s="9">
        <f t="shared" si="65"/>
        <v>3915</v>
      </c>
      <c r="Q3919" s="28">
        <v>0</v>
      </c>
    </row>
    <row r="3920" spans="16:17" x14ac:dyDescent="0.25">
      <c r="P3920" s="9">
        <f t="shared" si="65"/>
        <v>3916</v>
      </c>
      <c r="Q3920" s="28">
        <v>17.006288727062717</v>
      </c>
    </row>
    <row r="3921" spans="16:17" x14ac:dyDescent="0.25">
      <c r="P3921" s="9">
        <f t="shared" si="65"/>
        <v>3917</v>
      </c>
      <c r="Q3921" s="28">
        <v>0</v>
      </c>
    </row>
    <row r="3922" spans="16:17" x14ac:dyDescent="0.25">
      <c r="P3922" s="9">
        <f t="shared" si="65"/>
        <v>3918</v>
      </c>
      <c r="Q3922" s="28">
        <v>19.586338222198425</v>
      </c>
    </row>
    <row r="3923" spans="16:17" x14ac:dyDescent="0.25">
      <c r="P3923" s="9">
        <f t="shared" si="65"/>
        <v>3919</v>
      </c>
      <c r="Q3923" s="28">
        <v>1.1336413578285101</v>
      </c>
    </row>
    <row r="3924" spans="16:17" x14ac:dyDescent="0.25">
      <c r="P3924" s="9">
        <f t="shared" si="65"/>
        <v>3920</v>
      </c>
      <c r="Q3924" s="28">
        <v>0</v>
      </c>
    </row>
    <row r="3925" spans="16:17" x14ac:dyDescent="0.25">
      <c r="P3925" s="9">
        <f t="shared" si="65"/>
        <v>3921</v>
      </c>
      <c r="Q3925" s="28">
        <v>3.6691142827948191</v>
      </c>
    </row>
    <row r="3926" spans="16:17" x14ac:dyDescent="0.25">
      <c r="P3926" s="9">
        <f t="shared" si="65"/>
        <v>3922</v>
      </c>
      <c r="Q3926" s="28">
        <v>26.821162733786608</v>
      </c>
    </row>
    <row r="3927" spans="16:17" x14ac:dyDescent="0.25">
      <c r="P3927" s="9">
        <f t="shared" si="65"/>
        <v>3923</v>
      </c>
      <c r="Q3927" s="28">
        <v>0</v>
      </c>
    </row>
    <row r="3928" spans="16:17" x14ac:dyDescent="0.25">
      <c r="P3928" s="9">
        <f t="shared" si="65"/>
        <v>3924</v>
      </c>
      <c r="Q3928" s="28">
        <v>21.8161328946642</v>
      </c>
    </row>
    <row r="3929" spans="16:17" x14ac:dyDescent="0.25">
      <c r="P3929" s="9">
        <f t="shared" si="65"/>
        <v>3925</v>
      </c>
      <c r="Q3929" s="28">
        <v>0</v>
      </c>
    </row>
    <row r="3930" spans="16:17" x14ac:dyDescent="0.25">
      <c r="P3930" s="9">
        <f t="shared" si="65"/>
        <v>3926</v>
      </c>
      <c r="Q3930" s="28">
        <v>0</v>
      </c>
    </row>
    <row r="3931" spans="16:17" x14ac:dyDescent="0.25">
      <c r="P3931" s="9">
        <f t="shared" si="65"/>
        <v>3927</v>
      </c>
      <c r="Q3931" s="28">
        <v>17.995890474950968</v>
      </c>
    </row>
    <row r="3932" spans="16:17" x14ac:dyDescent="0.25">
      <c r="P3932" s="9">
        <f t="shared" si="65"/>
        <v>3928</v>
      </c>
      <c r="Q3932" s="28">
        <v>25.533073339453999</v>
      </c>
    </row>
    <row r="3933" spans="16:17" x14ac:dyDescent="0.25">
      <c r="P3933" s="9">
        <f t="shared" si="65"/>
        <v>3929</v>
      </c>
      <c r="Q3933" s="28">
        <v>2.3298030044190932</v>
      </c>
    </row>
    <row r="3934" spans="16:17" x14ac:dyDescent="0.25">
      <c r="P3934" s="9">
        <f t="shared" si="65"/>
        <v>3930</v>
      </c>
      <c r="Q3934" s="28">
        <v>17.041584851342186</v>
      </c>
    </row>
    <row r="3935" spans="16:17" x14ac:dyDescent="0.25">
      <c r="P3935" s="9">
        <f t="shared" si="65"/>
        <v>3931</v>
      </c>
      <c r="Q3935" s="28">
        <v>6.5795717492358463</v>
      </c>
    </row>
    <row r="3936" spans="16:17" x14ac:dyDescent="0.25">
      <c r="P3936" s="9">
        <f t="shared" si="65"/>
        <v>3932</v>
      </c>
      <c r="Q3936" s="28">
        <v>3.6892165808541915</v>
      </c>
    </row>
    <row r="3937" spans="16:17" x14ac:dyDescent="0.25">
      <c r="P3937" s="9">
        <f t="shared" si="65"/>
        <v>3933</v>
      </c>
      <c r="Q3937" s="28">
        <v>0</v>
      </c>
    </row>
    <row r="3938" spans="16:17" x14ac:dyDescent="0.25">
      <c r="P3938" s="9">
        <f t="shared" si="65"/>
        <v>3934</v>
      </c>
      <c r="Q3938" s="28">
        <v>0</v>
      </c>
    </row>
    <row r="3939" spans="16:17" x14ac:dyDescent="0.25">
      <c r="P3939" s="9">
        <f t="shared" si="65"/>
        <v>3935</v>
      </c>
      <c r="Q3939" s="28">
        <v>0</v>
      </c>
    </row>
    <row r="3940" spans="16:17" x14ac:dyDescent="0.25">
      <c r="P3940" s="9">
        <f t="shared" si="65"/>
        <v>3936</v>
      </c>
      <c r="Q3940" s="28">
        <v>16.477095169476581</v>
      </c>
    </row>
    <row r="3941" spans="16:17" x14ac:dyDescent="0.25">
      <c r="P3941" s="9">
        <f t="shared" si="65"/>
        <v>3937</v>
      </c>
      <c r="Q3941" s="28">
        <v>0</v>
      </c>
    </row>
    <row r="3942" spans="16:17" x14ac:dyDescent="0.25">
      <c r="P3942" s="9">
        <f t="shared" si="65"/>
        <v>3938</v>
      </c>
      <c r="Q3942" s="28">
        <v>0</v>
      </c>
    </row>
    <row r="3943" spans="16:17" x14ac:dyDescent="0.25">
      <c r="P3943" s="9">
        <f t="shared" si="65"/>
        <v>3939</v>
      </c>
      <c r="Q3943" s="28">
        <v>0</v>
      </c>
    </row>
    <row r="3944" spans="16:17" x14ac:dyDescent="0.25">
      <c r="P3944" s="9">
        <f t="shared" si="65"/>
        <v>3940</v>
      </c>
      <c r="Q3944" s="28">
        <v>0</v>
      </c>
    </row>
    <row r="3945" spans="16:17" x14ac:dyDescent="0.25">
      <c r="P3945" s="9">
        <f t="shared" si="65"/>
        <v>3941</v>
      </c>
      <c r="Q3945" s="28">
        <v>15.439342123461826</v>
      </c>
    </row>
    <row r="3946" spans="16:17" x14ac:dyDescent="0.25">
      <c r="P3946" s="9">
        <f t="shared" si="65"/>
        <v>3942</v>
      </c>
      <c r="Q3946" s="28">
        <v>14.224885406898236</v>
      </c>
    </row>
    <row r="3947" spans="16:17" x14ac:dyDescent="0.25">
      <c r="P3947" s="9">
        <f t="shared" si="65"/>
        <v>3943</v>
      </c>
      <c r="Q3947" s="28">
        <v>0</v>
      </c>
    </row>
    <row r="3948" spans="16:17" x14ac:dyDescent="0.25">
      <c r="P3948" s="9">
        <f t="shared" si="65"/>
        <v>3944</v>
      </c>
      <c r="Q3948" s="28">
        <v>0</v>
      </c>
    </row>
    <row r="3949" spans="16:17" x14ac:dyDescent="0.25">
      <c r="P3949" s="9">
        <f t="shared" si="65"/>
        <v>3945</v>
      </c>
      <c r="Q3949" s="28">
        <v>14.841109571834997</v>
      </c>
    </row>
    <row r="3950" spans="16:17" x14ac:dyDescent="0.25">
      <c r="P3950" s="9">
        <f t="shared" si="65"/>
        <v>3946</v>
      </c>
      <c r="Q3950" s="28">
        <v>3.6947136402327048</v>
      </c>
    </row>
    <row r="3951" spans="16:17" x14ac:dyDescent="0.25">
      <c r="P3951" s="9">
        <f t="shared" si="65"/>
        <v>3947</v>
      </c>
      <c r="Q3951" s="28">
        <v>25.703170156564621</v>
      </c>
    </row>
    <row r="3952" spans="16:17" x14ac:dyDescent="0.25">
      <c r="P3952" s="9">
        <f t="shared" si="65"/>
        <v>3948</v>
      </c>
      <c r="Q3952" s="28">
        <v>1.3339058993238444</v>
      </c>
    </row>
    <row r="3953" spans="16:17" x14ac:dyDescent="0.25">
      <c r="P3953" s="9">
        <f t="shared" si="65"/>
        <v>3949</v>
      </c>
      <c r="Q3953" s="28">
        <v>12.210785847329394</v>
      </c>
    </row>
    <row r="3954" spans="16:17" x14ac:dyDescent="0.25">
      <c r="P3954" s="9">
        <f t="shared" si="65"/>
        <v>3950</v>
      </c>
      <c r="Q3954" s="28">
        <v>0</v>
      </c>
    </row>
    <row r="3955" spans="16:17" x14ac:dyDescent="0.25">
      <c r="P3955" s="9">
        <f t="shared" si="65"/>
        <v>3951</v>
      </c>
      <c r="Q3955" s="28">
        <v>0</v>
      </c>
    </row>
    <row r="3956" spans="16:17" x14ac:dyDescent="0.25">
      <c r="P3956" s="9">
        <f t="shared" si="65"/>
        <v>3952</v>
      </c>
      <c r="Q3956" s="28">
        <v>0</v>
      </c>
    </row>
    <row r="3957" spans="16:17" x14ac:dyDescent="0.25">
      <c r="P3957" s="9">
        <f t="shared" si="65"/>
        <v>3953</v>
      </c>
      <c r="Q3957" s="28">
        <v>0.55277478107527755</v>
      </c>
    </row>
    <row r="3958" spans="16:17" x14ac:dyDescent="0.25">
      <c r="P3958" s="9">
        <f t="shared" si="65"/>
        <v>3954</v>
      </c>
      <c r="Q3958" s="28">
        <v>0</v>
      </c>
    </row>
    <row r="3959" spans="16:17" x14ac:dyDescent="0.25">
      <c r="P3959" s="9">
        <f t="shared" si="65"/>
        <v>3955</v>
      </c>
      <c r="Q3959" s="28">
        <v>8.4630000414228235</v>
      </c>
    </row>
    <row r="3960" spans="16:17" x14ac:dyDescent="0.25">
      <c r="P3960" s="9">
        <f t="shared" si="65"/>
        <v>3956</v>
      </c>
      <c r="Q3960" s="28">
        <v>0</v>
      </c>
    </row>
    <row r="3961" spans="16:17" x14ac:dyDescent="0.25">
      <c r="P3961" s="9">
        <f t="shared" si="65"/>
        <v>3957</v>
      </c>
      <c r="Q3961" s="28">
        <v>0</v>
      </c>
    </row>
    <row r="3962" spans="16:17" x14ac:dyDescent="0.25">
      <c r="P3962" s="9">
        <f t="shared" si="65"/>
        <v>3958</v>
      </c>
      <c r="Q3962" s="28">
        <v>13.616016370777125</v>
      </c>
    </row>
    <row r="3963" spans="16:17" x14ac:dyDescent="0.25">
      <c r="P3963" s="9">
        <f t="shared" si="65"/>
        <v>3959</v>
      </c>
      <c r="Q3963" s="28">
        <v>19.109197121625861</v>
      </c>
    </row>
    <row r="3964" spans="16:17" x14ac:dyDescent="0.25">
      <c r="P3964" s="9">
        <f t="shared" si="65"/>
        <v>3960</v>
      </c>
      <c r="Q3964" s="28">
        <v>0.86073500079072407</v>
      </c>
    </row>
    <row r="3965" spans="16:17" x14ac:dyDescent="0.25">
      <c r="P3965" s="9">
        <f t="shared" si="65"/>
        <v>3961</v>
      </c>
      <c r="Q3965" s="28">
        <v>0</v>
      </c>
    </row>
    <row r="3966" spans="16:17" x14ac:dyDescent="0.25">
      <c r="P3966" s="9">
        <f t="shared" si="65"/>
        <v>3962</v>
      </c>
      <c r="Q3966" s="28">
        <v>0</v>
      </c>
    </row>
    <row r="3967" spans="16:17" x14ac:dyDescent="0.25">
      <c r="P3967" s="9">
        <f t="shared" si="65"/>
        <v>3963</v>
      </c>
      <c r="Q3967" s="28">
        <v>10.740534299540466</v>
      </c>
    </row>
    <row r="3968" spans="16:17" x14ac:dyDescent="0.25">
      <c r="P3968" s="9">
        <f t="shared" si="65"/>
        <v>3964</v>
      </c>
      <c r="Q3968" s="28">
        <v>21.888452945275308</v>
      </c>
    </row>
    <row r="3969" spans="16:17" x14ac:dyDescent="0.25">
      <c r="P3969" s="9">
        <f t="shared" si="65"/>
        <v>3965</v>
      </c>
      <c r="Q3969" s="28">
        <v>0</v>
      </c>
    </row>
    <row r="3970" spans="16:17" x14ac:dyDescent="0.25">
      <c r="P3970" s="9">
        <f t="shared" si="65"/>
        <v>3966</v>
      </c>
      <c r="Q3970" s="28">
        <v>17.127505750401443</v>
      </c>
    </row>
    <row r="3971" spans="16:17" x14ac:dyDescent="0.25">
      <c r="P3971" s="9">
        <f t="shared" si="65"/>
        <v>3967</v>
      </c>
      <c r="Q3971" s="28">
        <v>6.1531795272645953</v>
      </c>
    </row>
    <row r="3972" spans="16:17" x14ac:dyDescent="0.25">
      <c r="P3972" s="9">
        <f t="shared" si="65"/>
        <v>3968</v>
      </c>
      <c r="Q3972" s="28">
        <v>0</v>
      </c>
    </row>
    <row r="3973" spans="16:17" x14ac:dyDescent="0.25">
      <c r="P3973" s="9">
        <f t="shared" si="65"/>
        <v>3969</v>
      </c>
      <c r="Q3973" s="28">
        <v>17.773418634922017</v>
      </c>
    </row>
    <row r="3974" spans="16:17" x14ac:dyDescent="0.25">
      <c r="P3974" s="9">
        <f t="shared" si="65"/>
        <v>3970</v>
      </c>
      <c r="Q3974" s="28">
        <v>0</v>
      </c>
    </row>
    <row r="3975" spans="16:17" x14ac:dyDescent="0.25">
      <c r="P3975" s="9">
        <f t="shared" ref="P3975:P4038" si="66">P3974+1</f>
        <v>3971</v>
      </c>
      <c r="Q3975" s="28">
        <v>3.7628584697951335</v>
      </c>
    </row>
    <row r="3976" spans="16:17" x14ac:dyDescent="0.25">
      <c r="P3976" s="9">
        <f t="shared" si="66"/>
        <v>3972</v>
      </c>
      <c r="Q3976" s="28">
        <v>27.746046090172676</v>
      </c>
    </row>
    <row r="3977" spans="16:17" x14ac:dyDescent="0.25">
      <c r="P3977" s="9">
        <f t="shared" si="66"/>
        <v>3973</v>
      </c>
      <c r="Q3977" s="28">
        <v>0</v>
      </c>
    </row>
    <row r="3978" spans="16:17" x14ac:dyDescent="0.25">
      <c r="P3978" s="9">
        <f t="shared" si="66"/>
        <v>3974</v>
      </c>
      <c r="Q3978" s="28">
        <v>19.382265896090733</v>
      </c>
    </row>
    <row r="3979" spans="16:17" x14ac:dyDescent="0.25">
      <c r="P3979" s="9">
        <f t="shared" si="66"/>
        <v>3975</v>
      </c>
      <c r="Q3979" s="28">
        <v>30.53653558363364</v>
      </c>
    </row>
    <row r="3980" spans="16:17" x14ac:dyDescent="0.25">
      <c r="P3980" s="9">
        <f t="shared" si="66"/>
        <v>3976</v>
      </c>
      <c r="Q3980" s="28">
        <v>0</v>
      </c>
    </row>
    <row r="3981" spans="16:17" x14ac:dyDescent="0.25">
      <c r="P3981" s="9">
        <f t="shared" si="66"/>
        <v>3977</v>
      </c>
      <c r="Q3981" s="28">
        <v>0</v>
      </c>
    </row>
    <row r="3982" spans="16:17" x14ac:dyDescent="0.25">
      <c r="P3982" s="9">
        <f t="shared" si="66"/>
        <v>3978</v>
      </c>
      <c r="Q3982" s="28">
        <v>0</v>
      </c>
    </row>
    <row r="3983" spans="16:17" x14ac:dyDescent="0.25">
      <c r="P3983" s="9">
        <f t="shared" si="66"/>
        <v>3979</v>
      </c>
      <c r="Q3983" s="28">
        <v>0</v>
      </c>
    </row>
    <row r="3984" spans="16:17" x14ac:dyDescent="0.25">
      <c r="P3984" s="9">
        <f t="shared" si="66"/>
        <v>3980</v>
      </c>
      <c r="Q3984" s="28">
        <v>32.765385731747529</v>
      </c>
    </row>
    <row r="3985" spans="16:17" x14ac:dyDescent="0.25">
      <c r="P3985" s="9">
        <f t="shared" si="66"/>
        <v>3981</v>
      </c>
      <c r="Q3985" s="28">
        <v>0.73251827358907273</v>
      </c>
    </row>
    <row r="3986" spans="16:17" x14ac:dyDescent="0.25">
      <c r="P3986" s="9">
        <f t="shared" si="66"/>
        <v>3982</v>
      </c>
      <c r="Q3986" s="28">
        <v>0</v>
      </c>
    </row>
    <row r="3987" spans="16:17" x14ac:dyDescent="0.25">
      <c r="P3987" s="9">
        <f t="shared" si="66"/>
        <v>3983</v>
      </c>
      <c r="Q3987" s="28">
        <v>0</v>
      </c>
    </row>
    <row r="3988" spans="16:17" x14ac:dyDescent="0.25">
      <c r="P3988" s="9">
        <f t="shared" si="66"/>
        <v>3984</v>
      </c>
      <c r="Q3988" s="28">
        <v>0</v>
      </c>
    </row>
    <row r="3989" spans="16:17" x14ac:dyDescent="0.25">
      <c r="P3989" s="9">
        <f t="shared" si="66"/>
        <v>3985</v>
      </c>
      <c r="Q3989" s="28">
        <v>0</v>
      </c>
    </row>
    <row r="3990" spans="16:17" x14ac:dyDescent="0.25">
      <c r="P3990" s="9">
        <f t="shared" si="66"/>
        <v>3986</v>
      </c>
      <c r="Q3990" s="28">
        <v>0</v>
      </c>
    </row>
    <row r="3991" spans="16:17" x14ac:dyDescent="0.25">
      <c r="P3991" s="9">
        <f t="shared" si="66"/>
        <v>3987</v>
      </c>
      <c r="Q3991" s="28">
        <v>0</v>
      </c>
    </row>
    <row r="3992" spans="16:17" x14ac:dyDescent="0.25">
      <c r="P3992" s="9">
        <f t="shared" si="66"/>
        <v>3988</v>
      </c>
      <c r="Q3992" s="28">
        <v>13.829911705659608</v>
      </c>
    </row>
    <row r="3993" spans="16:17" x14ac:dyDescent="0.25">
      <c r="P3993" s="9">
        <f t="shared" si="66"/>
        <v>3989</v>
      </c>
      <c r="Q3993" s="28">
        <v>0</v>
      </c>
    </row>
    <row r="3994" spans="16:17" x14ac:dyDescent="0.25">
      <c r="P3994" s="9">
        <f t="shared" si="66"/>
        <v>3990</v>
      </c>
      <c r="Q3994" s="28">
        <v>0</v>
      </c>
    </row>
    <row r="3995" spans="16:17" x14ac:dyDescent="0.25">
      <c r="P3995" s="9">
        <f t="shared" si="66"/>
        <v>3991</v>
      </c>
      <c r="Q3995" s="28">
        <v>30.26465852599933</v>
      </c>
    </row>
    <row r="3996" spans="16:17" x14ac:dyDescent="0.25">
      <c r="P3996" s="9">
        <f t="shared" si="66"/>
        <v>3992</v>
      </c>
      <c r="Q3996" s="28">
        <v>0</v>
      </c>
    </row>
    <row r="3997" spans="16:17" x14ac:dyDescent="0.25">
      <c r="P3997" s="9">
        <f t="shared" si="66"/>
        <v>3993</v>
      </c>
      <c r="Q3997" s="28">
        <v>0</v>
      </c>
    </row>
    <row r="3998" spans="16:17" x14ac:dyDescent="0.25">
      <c r="P3998" s="9">
        <f t="shared" si="66"/>
        <v>3994</v>
      </c>
      <c r="Q3998" s="28">
        <v>0</v>
      </c>
    </row>
    <row r="3999" spans="16:17" x14ac:dyDescent="0.25">
      <c r="P3999" s="9">
        <f t="shared" si="66"/>
        <v>3995</v>
      </c>
      <c r="Q3999" s="28">
        <v>23.518230821795999</v>
      </c>
    </row>
    <row r="4000" spans="16:17" x14ac:dyDescent="0.25">
      <c r="P4000" s="9">
        <f t="shared" si="66"/>
        <v>3996</v>
      </c>
      <c r="Q4000" s="28">
        <v>29.992612545614804</v>
      </c>
    </row>
    <row r="4001" spans="16:17" x14ac:dyDescent="0.25">
      <c r="P4001" s="9">
        <f t="shared" si="66"/>
        <v>3997</v>
      </c>
      <c r="Q4001" s="28">
        <v>6.0515525675751922</v>
      </c>
    </row>
    <row r="4002" spans="16:17" x14ac:dyDescent="0.25">
      <c r="P4002" s="9">
        <f t="shared" si="66"/>
        <v>3998</v>
      </c>
      <c r="Q4002" s="28">
        <v>0</v>
      </c>
    </row>
    <row r="4003" spans="16:17" x14ac:dyDescent="0.25">
      <c r="P4003" s="9">
        <f t="shared" si="66"/>
        <v>3999</v>
      </c>
      <c r="Q4003" s="28">
        <v>8.6389701055151633</v>
      </c>
    </row>
    <row r="4004" spans="16:17" x14ac:dyDescent="0.25">
      <c r="P4004" s="9">
        <f t="shared" si="66"/>
        <v>4000</v>
      </c>
      <c r="Q4004" s="28">
        <v>0</v>
      </c>
    </row>
    <row r="4005" spans="16:17" x14ac:dyDescent="0.25">
      <c r="P4005" s="9">
        <f t="shared" si="66"/>
        <v>4001</v>
      </c>
      <c r="Q4005" s="28">
        <v>1.0672534670467333</v>
      </c>
    </row>
    <row r="4006" spans="16:17" x14ac:dyDescent="0.25">
      <c r="P4006" s="9">
        <f t="shared" si="66"/>
        <v>4002</v>
      </c>
      <c r="Q4006" s="28">
        <v>0</v>
      </c>
    </row>
    <row r="4007" spans="16:17" x14ac:dyDescent="0.25">
      <c r="P4007" s="9">
        <f t="shared" si="66"/>
        <v>4003</v>
      </c>
      <c r="Q4007" s="28">
        <v>0</v>
      </c>
    </row>
    <row r="4008" spans="16:17" x14ac:dyDescent="0.25">
      <c r="P4008" s="9">
        <f t="shared" si="66"/>
        <v>4004</v>
      </c>
      <c r="Q4008" s="28">
        <v>0</v>
      </c>
    </row>
    <row r="4009" spans="16:17" x14ac:dyDescent="0.25">
      <c r="P4009" s="9">
        <f t="shared" si="66"/>
        <v>4005</v>
      </c>
      <c r="Q4009" s="28">
        <v>6.5615768683098947</v>
      </c>
    </row>
    <row r="4010" spans="16:17" x14ac:dyDescent="0.25">
      <c r="P4010" s="9">
        <f t="shared" si="66"/>
        <v>4006</v>
      </c>
      <c r="Q4010" s="28">
        <v>3.650542926202669</v>
      </c>
    </row>
    <row r="4011" spans="16:17" x14ac:dyDescent="0.25">
      <c r="P4011" s="9">
        <f t="shared" si="66"/>
        <v>4007</v>
      </c>
      <c r="Q4011" s="28">
        <v>0</v>
      </c>
    </row>
    <row r="4012" spans="16:17" x14ac:dyDescent="0.25">
      <c r="P4012" s="9">
        <f t="shared" si="66"/>
        <v>4008</v>
      </c>
      <c r="Q4012" s="28">
        <v>0</v>
      </c>
    </row>
    <row r="4013" spans="16:17" x14ac:dyDescent="0.25">
      <c r="P4013" s="9">
        <f t="shared" si="66"/>
        <v>4009</v>
      </c>
      <c r="Q4013" s="28">
        <v>0</v>
      </c>
    </row>
    <row r="4014" spans="16:17" x14ac:dyDescent="0.25">
      <c r="P4014" s="9">
        <f t="shared" si="66"/>
        <v>4010</v>
      </c>
      <c r="Q4014" s="28">
        <v>5.1800886041803551</v>
      </c>
    </row>
    <row r="4015" spans="16:17" x14ac:dyDescent="0.25">
      <c r="P4015" s="9">
        <f t="shared" si="66"/>
        <v>4011</v>
      </c>
      <c r="Q4015" s="28">
        <v>4.2546709770084608</v>
      </c>
    </row>
    <row r="4016" spans="16:17" x14ac:dyDescent="0.25">
      <c r="P4016" s="9">
        <f t="shared" si="66"/>
        <v>4012</v>
      </c>
      <c r="Q4016" s="28">
        <v>13.115250041992569</v>
      </c>
    </row>
    <row r="4017" spans="16:17" x14ac:dyDescent="0.25">
      <c r="P4017" s="9">
        <f t="shared" si="66"/>
        <v>4013</v>
      </c>
      <c r="Q4017" s="28">
        <v>2.032663816446334</v>
      </c>
    </row>
    <row r="4018" spans="16:17" x14ac:dyDescent="0.25">
      <c r="P4018" s="9">
        <f t="shared" si="66"/>
        <v>4014</v>
      </c>
      <c r="Q4018" s="28">
        <v>29.748172002500766</v>
      </c>
    </row>
    <row r="4019" spans="16:17" x14ac:dyDescent="0.25">
      <c r="P4019" s="9">
        <f t="shared" si="66"/>
        <v>4015</v>
      </c>
      <c r="Q4019" s="28">
        <v>0</v>
      </c>
    </row>
    <row r="4020" spans="16:17" x14ac:dyDescent="0.25">
      <c r="P4020" s="9">
        <f t="shared" si="66"/>
        <v>4016</v>
      </c>
      <c r="Q4020" s="28">
        <v>0</v>
      </c>
    </row>
    <row r="4021" spans="16:17" x14ac:dyDescent="0.25">
      <c r="P4021" s="9">
        <f t="shared" si="66"/>
        <v>4017</v>
      </c>
      <c r="Q4021" s="28">
        <v>0.85562322615279218</v>
      </c>
    </row>
    <row r="4022" spans="16:17" x14ac:dyDescent="0.25">
      <c r="P4022" s="9">
        <f t="shared" si="66"/>
        <v>4018</v>
      </c>
      <c r="Q4022" s="28">
        <v>25.167798971455788</v>
      </c>
    </row>
    <row r="4023" spans="16:17" x14ac:dyDescent="0.25">
      <c r="P4023" s="9">
        <f t="shared" si="66"/>
        <v>4019</v>
      </c>
      <c r="Q4023" s="28">
        <v>7.6262723551750158</v>
      </c>
    </row>
    <row r="4024" spans="16:17" x14ac:dyDescent="0.25">
      <c r="P4024" s="9">
        <f t="shared" si="66"/>
        <v>4020</v>
      </c>
      <c r="Q4024" s="28">
        <v>0</v>
      </c>
    </row>
    <row r="4025" spans="16:17" x14ac:dyDescent="0.25">
      <c r="P4025" s="9">
        <f t="shared" si="66"/>
        <v>4021</v>
      </c>
      <c r="Q4025" s="28">
        <v>11.224235082222387</v>
      </c>
    </row>
    <row r="4026" spans="16:17" x14ac:dyDescent="0.25">
      <c r="P4026" s="9">
        <f t="shared" si="66"/>
        <v>4022</v>
      </c>
      <c r="Q4026" s="28">
        <v>2.9947680863205797</v>
      </c>
    </row>
    <row r="4027" spans="16:17" x14ac:dyDescent="0.25">
      <c r="P4027" s="9">
        <f t="shared" si="66"/>
        <v>4023</v>
      </c>
      <c r="Q4027" s="28">
        <v>0</v>
      </c>
    </row>
    <row r="4028" spans="16:17" x14ac:dyDescent="0.25">
      <c r="P4028" s="9">
        <f t="shared" si="66"/>
        <v>4024</v>
      </c>
      <c r="Q4028" s="28">
        <v>2.6869639182281899</v>
      </c>
    </row>
    <row r="4029" spans="16:17" x14ac:dyDescent="0.25">
      <c r="P4029" s="9">
        <f t="shared" si="66"/>
        <v>4025</v>
      </c>
      <c r="Q4029" s="28">
        <v>0</v>
      </c>
    </row>
    <row r="4030" spans="16:17" x14ac:dyDescent="0.25">
      <c r="P4030" s="9">
        <f t="shared" si="66"/>
        <v>4026</v>
      </c>
      <c r="Q4030" s="28">
        <v>8.7946560089436527</v>
      </c>
    </row>
    <row r="4031" spans="16:17" x14ac:dyDescent="0.25">
      <c r="P4031" s="9">
        <f t="shared" si="66"/>
        <v>4027</v>
      </c>
      <c r="Q4031" s="28">
        <v>0</v>
      </c>
    </row>
    <row r="4032" spans="16:17" x14ac:dyDescent="0.25">
      <c r="P4032" s="9">
        <f t="shared" si="66"/>
        <v>4028</v>
      </c>
      <c r="Q4032" s="28">
        <v>0</v>
      </c>
    </row>
    <row r="4033" spans="16:17" x14ac:dyDescent="0.25">
      <c r="P4033" s="9">
        <f t="shared" si="66"/>
        <v>4029</v>
      </c>
      <c r="Q4033" s="28">
        <v>0</v>
      </c>
    </row>
    <row r="4034" spans="16:17" x14ac:dyDescent="0.25">
      <c r="P4034" s="9">
        <f t="shared" si="66"/>
        <v>4030</v>
      </c>
      <c r="Q4034" s="28">
        <v>19.420345342697924</v>
      </c>
    </row>
    <row r="4035" spans="16:17" x14ac:dyDescent="0.25">
      <c r="P4035" s="9">
        <f t="shared" si="66"/>
        <v>4031</v>
      </c>
      <c r="Q4035" s="28">
        <v>0</v>
      </c>
    </row>
    <row r="4036" spans="16:17" x14ac:dyDescent="0.25">
      <c r="P4036" s="9">
        <f t="shared" si="66"/>
        <v>4032</v>
      </c>
      <c r="Q4036" s="28">
        <v>15.154059960254514</v>
      </c>
    </row>
    <row r="4037" spans="16:17" x14ac:dyDescent="0.25">
      <c r="P4037" s="9">
        <f t="shared" si="66"/>
        <v>4033</v>
      </c>
      <c r="Q4037" s="28">
        <v>0</v>
      </c>
    </row>
    <row r="4038" spans="16:17" x14ac:dyDescent="0.25">
      <c r="P4038" s="9">
        <f t="shared" si="66"/>
        <v>4034</v>
      </c>
      <c r="Q4038" s="28">
        <v>20.161944425598072</v>
      </c>
    </row>
    <row r="4039" spans="16:17" x14ac:dyDescent="0.25">
      <c r="P4039" s="9">
        <f t="shared" ref="P4039:P4102" si="67">P4038+1</f>
        <v>4035</v>
      </c>
      <c r="Q4039" s="28">
        <v>3.1830755791198961</v>
      </c>
    </row>
    <row r="4040" spans="16:17" x14ac:dyDescent="0.25">
      <c r="P4040" s="9">
        <f t="shared" si="67"/>
        <v>4036</v>
      </c>
      <c r="Q4040" s="28">
        <v>10.343984267172823</v>
      </c>
    </row>
    <row r="4041" spans="16:17" x14ac:dyDescent="0.25">
      <c r="P4041" s="9">
        <f t="shared" si="67"/>
        <v>4037</v>
      </c>
      <c r="Q4041" s="28">
        <v>0</v>
      </c>
    </row>
    <row r="4042" spans="16:17" x14ac:dyDescent="0.25">
      <c r="P4042" s="9">
        <f t="shared" si="67"/>
        <v>4038</v>
      </c>
      <c r="Q4042" s="28">
        <v>0</v>
      </c>
    </row>
    <row r="4043" spans="16:17" x14ac:dyDescent="0.25">
      <c r="P4043" s="9">
        <f t="shared" si="67"/>
        <v>4039</v>
      </c>
      <c r="Q4043" s="28">
        <v>0</v>
      </c>
    </row>
    <row r="4044" spans="16:17" x14ac:dyDescent="0.25">
      <c r="P4044" s="9">
        <f t="shared" si="67"/>
        <v>4040</v>
      </c>
      <c r="Q4044" s="28">
        <v>0</v>
      </c>
    </row>
    <row r="4045" spans="16:17" x14ac:dyDescent="0.25">
      <c r="P4045" s="9">
        <f t="shared" si="67"/>
        <v>4041</v>
      </c>
      <c r="Q4045" s="28">
        <v>0</v>
      </c>
    </row>
    <row r="4046" spans="16:17" x14ac:dyDescent="0.25">
      <c r="P4046" s="9">
        <f t="shared" si="67"/>
        <v>4042</v>
      </c>
      <c r="Q4046" s="28">
        <v>0</v>
      </c>
    </row>
    <row r="4047" spans="16:17" x14ac:dyDescent="0.25">
      <c r="P4047" s="9">
        <f t="shared" si="67"/>
        <v>4043</v>
      </c>
      <c r="Q4047" s="28">
        <v>0</v>
      </c>
    </row>
    <row r="4048" spans="16:17" x14ac:dyDescent="0.25">
      <c r="P4048" s="9">
        <f t="shared" si="67"/>
        <v>4044</v>
      </c>
      <c r="Q4048" s="28">
        <v>14.349887511091662</v>
      </c>
    </row>
    <row r="4049" spans="16:17" x14ac:dyDescent="0.25">
      <c r="P4049" s="9">
        <f t="shared" si="67"/>
        <v>4045</v>
      </c>
      <c r="Q4049" s="28">
        <v>0</v>
      </c>
    </row>
    <row r="4050" spans="16:17" x14ac:dyDescent="0.25">
      <c r="P4050" s="9">
        <f t="shared" si="67"/>
        <v>4046</v>
      </c>
      <c r="Q4050" s="28">
        <v>6.2702822122328774</v>
      </c>
    </row>
    <row r="4051" spans="16:17" x14ac:dyDescent="0.25">
      <c r="P4051" s="9">
        <f t="shared" si="67"/>
        <v>4047</v>
      </c>
      <c r="Q4051" s="28">
        <v>0</v>
      </c>
    </row>
    <row r="4052" spans="16:17" x14ac:dyDescent="0.25">
      <c r="P4052" s="9">
        <f t="shared" si="67"/>
        <v>4048</v>
      </c>
      <c r="Q4052" s="28">
        <v>15.553553894655572</v>
      </c>
    </row>
    <row r="4053" spans="16:17" x14ac:dyDescent="0.25">
      <c r="P4053" s="9">
        <f t="shared" si="67"/>
        <v>4049</v>
      </c>
      <c r="Q4053" s="28">
        <v>0</v>
      </c>
    </row>
    <row r="4054" spans="16:17" x14ac:dyDescent="0.25">
      <c r="P4054" s="9">
        <f t="shared" si="67"/>
        <v>4050</v>
      </c>
      <c r="Q4054" s="28">
        <v>3.3988981791847999</v>
      </c>
    </row>
    <row r="4055" spans="16:17" x14ac:dyDescent="0.25">
      <c r="P4055" s="9">
        <f t="shared" si="67"/>
        <v>4051</v>
      </c>
      <c r="Q4055" s="28">
        <v>14.23044714399354</v>
      </c>
    </row>
    <row r="4056" spans="16:17" x14ac:dyDescent="0.25">
      <c r="P4056" s="9">
        <f t="shared" si="67"/>
        <v>4052</v>
      </c>
      <c r="Q4056" s="28">
        <v>22.946873463234549</v>
      </c>
    </row>
    <row r="4057" spans="16:17" x14ac:dyDescent="0.25">
      <c r="P4057" s="9">
        <f t="shared" si="67"/>
        <v>4053</v>
      </c>
      <c r="Q4057" s="28">
        <v>1.1345182694685114</v>
      </c>
    </row>
    <row r="4058" spans="16:17" x14ac:dyDescent="0.25">
      <c r="P4058" s="9">
        <f t="shared" si="67"/>
        <v>4054</v>
      </c>
      <c r="Q4058" s="28">
        <v>3.9109604650518124</v>
      </c>
    </row>
    <row r="4059" spans="16:17" x14ac:dyDescent="0.25">
      <c r="P4059" s="9">
        <f t="shared" si="67"/>
        <v>4055</v>
      </c>
      <c r="Q4059" s="28">
        <v>3.1076081092391665</v>
      </c>
    </row>
    <row r="4060" spans="16:17" x14ac:dyDescent="0.25">
      <c r="P4060" s="9">
        <f t="shared" si="67"/>
        <v>4056</v>
      </c>
      <c r="Q4060" s="28">
        <v>7.446988373833114</v>
      </c>
    </row>
    <row r="4061" spans="16:17" x14ac:dyDescent="0.25">
      <c r="P4061" s="9">
        <f t="shared" si="67"/>
        <v>4057</v>
      </c>
      <c r="Q4061" s="28">
        <v>0</v>
      </c>
    </row>
    <row r="4062" spans="16:17" x14ac:dyDescent="0.25">
      <c r="P4062" s="9">
        <f t="shared" si="67"/>
        <v>4058</v>
      </c>
      <c r="Q4062" s="28">
        <v>32.797011047883537</v>
      </c>
    </row>
    <row r="4063" spans="16:17" x14ac:dyDescent="0.25">
      <c r="P4063" s="9">
        <f t="shared" si="67"/>
        <v>4059</v>
      </c>
      <c r="Q4063" s="28">
        <v>0.89340309178449395</v>
      </c>
    </row>
    <row r="4064" spans="16:17" x14ac:dyDescent="0.25">
      <c r="P4064" s="9">
        <f t="shared" si="67"/>
        <v>4060</v>
      </c>
      <c r="Q4064" s="28">
        <v>0</v>
      </c>
    </row>
    <row r="4065" spans="16:17" x14ac:dyDescent="0.25">
      <c r="P4065" s="9">
        <f t="shared" si="67"/>
        <v>4061</v>
      </c>
      <c r="Q4065" s="28">
        <v>0</v>
      </c>
    </row>
    <row r="4066" spans="16:17" x14ac:dyDescent="0.25">
      <c r="P4066" s="9">
        <f t="shared" si="67"/>
        <v>4062</v>
      </c>
      <c r="Q4066" s="28">
        <v>0.41189049208065309</v>
      </c>
    </row>
    <row r="4067" spans="16:17" x14ac:dyDescent="0.25">
      <c r="P4067" s="9">
        <f t="shared" si="67"/>
        <v>4063</v>
      </c>
      <c r="Q4067" s="28">
        <v>0</v>
      </c>
    </row>
    <row r="4068" spans="16:17" x14ac:dyDescent="0.25">
      <c r="P4068" s="9">
        <f t="shared" si="67"/>
        <v>4064</v>
      </c>
      <c r="Q4068" s="28">
        <v>6.8053612711592883</v>
      </c>
    </row>
    <row r="4069" spans="16:17" x14ac:dyDescent="0.25">
      <c r="P4069" s="9">
        <f t="shared" si="67"/>
        <v>4065</v>
      </c>
      <c r="Q4069" s="28">
        <v>0.19351073897048598</v>
      </c>
    </row>
    <row r="4070" spans="16:17" x14ac:dyDescent="0.25">
      <c r="P4070" s="9">
        <f t="shared" si="67"/>
        <v>4066</v>
      </c>
      <c r="Q4070" s="28">
        <v>0</v>
      </c>
    </row>
    <row r="4071" spans="16:17" x14ac:dyDescent="0.25">
      <c r="P4071" s="9">
        <f t="shared" si="67"/>
        <v>4067</v>
      </c>
      <c r="Q4071" s="28">
        <v>0</v>
      </c>
    </row>
    <row r="4072" spans="16:17" x14ac:dyDescent="0.25">
      <c r="P4072" s="9">
        <f t="shared" si="67"/>
        <v>4068</v>
      </c>
      <c r="Q4072" s="28">
        <v>14.962955565517385</v>
      </c>
    </row>
    <row r="4073" spans="16:17" x14ac:dyDescent="0.25">
      <c r="P4073" s="9">
        <f t="shared" si="67"/>
        <v>4069</v>
      </c>
      <c r="Q4073" s="28">
        <v>11.432273494398393</v>
      </c>
    </row>
    <row r="4074" spans="16:17" x14ac:dyDescent="0.25">
      <c r="P4074" s="9">
        <f t="shared" si="67"/>
        <v>4070</v>
      </c>
      <c r="Q4074" s="28">
        <v>0</v>
      </c>
    </row>
    <row r="4075" spans="16:17" x14ac:dyDescent="0.25">
      <c r="P4075" s="9">
        <f t="shared" si="67"/>
        <v>4071</v>
      </c>
      <c r="Q4075" s="28">
        <v>0</v>
      </c>
    </row>
    <row r="4076" spans="16:17" x14ac:dyDescent="0.25">
      <c r="P4076" s="9">
        <f t="shared" si="67"/>
        <v>4072</v>
      </c>
      <c r="Q4076" s="28">
        <v>22.449742198831142</v>
      </c>
    </row>
    <row r="4077" spans="16:17" x14ac:dyDescent="0.25">
      <c r="P4077" s="9">
        <f t="shared" si="67"/>
        <v>4073</v>
      </c>
      <c r="Q4077" s="28">
        <v>0</v>
      </c>
    </row>
    <row r="4078" spans="16:17" x14ac:dyDescent="0.25">
      <c r="P4078" s="9">
        <f t="shared" si="67"/>
        <v>4074</v>
      </c>
      <c r="Q4078" s="28">
        <v>5.8231072773612489</v>
      </c>
    </row>
    <row r="4079" spans="16:17" x14ac:dyDescent="0.25">
      <c r="P4079" s="9">
        <f t="shared" si="67"/>
        <v>4075</v>
      </c>
      <c r="Q4079" s="28">
        <v>1.3606731613657372</v>
      </c>
    </row>
    <row r="4080" spans="16:17" x14ac:dyDescent="0.25">
      <c r="P4080" s="9">
        <f t="shared" si="67"/>
        <v>4076</v>
      </c>
      <c r="Q4080" s="28">
        <v>0</v>
      </c>
    </row>
    <row r="4081" spans="16:17" x14ac:dyDescent="0.25">
      <c r="P4081" s="9">
        <f t="shared" si="67"/>
        <v>4077</v>
      </c>
      <c r="Q4081" s="28">
        <v>27.314259782863864</v>
      </c>
    </row>
    <row r="4082" spans="16:17" x14ac:dyDescent="0.25">
      <c r="P4082" s="9">
        <f t="shared" si="67"/>
        <v>4078</v>
      </c>
      <c r="Q4082" s="28">
        <v>13.147082460373044</v>
      </c>
    </row>
    <row r="4083" spans="16:17" x14ac:dyDescent="0.25">
      <c r="P4083" s="9">
        <f t="shared" si="67"/>
        <v>4079</v>
      </c>
      <c r="Q4083" s="28">
        <v>0</v>
      </c>
    </row>
    <row r="4084" spans="16:17" x14ac:dyDescent="0.25">
      <c r="P4084" s="9">
        <f t="shared" si="67"/>
        <v>4080</v>
      </c>
      <c r="Q4084" s="28">
        <v>29.347739162019007</v>
      </c>
    </row>
    <row r="4085" spans="16:17" x14ac:dyDescent="0.25">
      <c r="P4085" s="9">
        <f t="shared" si="67"/>
        <v>4081</v>
      </c>
      <c r="Q4085" s="28">
        <v>0</v>
      </c>
    </row>
    <row r="4086" spans="16:17" x14ac:dyDescent="0.25">
      <c r="P4086" s="9">
        <f t="shared" si="67"/>
        <v>4082</v>
      </c>
      <c r="Q4086" s="28">
        <v>0</v>
      </c>
    </row>
    <row r="4087" spans="16:17" x14ac:dyDescent="0.25">
      <c r="P4087" s="9">
        <f t="shared" si="67"/>
        <v>4083</v>
      </c>
      <c r="Q4087" s="28">
        <v>0</v>
      </c>
    </row>
    <row r="4088" spans="16:17" x14ac:dyDescent="0.25">
      <c r="P4088" s="9">
        <f t="shared" si="67"/>
        <v>4084</v>
      </c>
      <c r="Q4088" s="28">
        <v>2.1064534290022539</v>
      </c>
    </row>
    <row r="4089" spans="16:17" x14ac:dyDescent="0.25">
      <c r="P4089" s="9">
        <f t="shared" si="67"/>
        <v>4085</v>
      </c>
      <c r="Q4089" s="28">
        <v>0.26057585664455979</v>
      </c>
    </row>
    <row r="4090" spans="16:17" x14ac:dyDescent="0.25">
      <c r="P4090" s="9">
        <f t="shared" si="67"/>
        <v>4086</v>
      </c>
      <c r="Q4090" s="28">
        <v>12.765564030947614</v>
      </c>
    </row>
    <row r="4091" spans="16:17" x14ac:dyDescent="0.25">
      <c r="P4091" s="9">
        <f t="shared" si="67"/>
        <v>4087</v>
      </c>
      <c r="Q4091" s="28">
        <v>0</v>
      </c>
    </row>
    <row r="4092" spans="16:17" x14ac:dyDescent="0.25">
      <c r="P4092" s="9">
        <f t="shared" si="67"/>
        <v>4088</v>
      </c>
      <c r="Q4092" s="28">
        <v>24.157582482220374</v>
      </c>
    </row>
    <row r="4093" spans="16:17" x14ac:dyDescent="0.25">
      <c r="P4093" s="9">
        <f t="shared" si="67"/>
        <v>4089</v>
      </c>
      <c r="Q4093" s="28">
        <v>2.6923242904229179</v>
      </c>
    </row>
    <row r="4094" spans="16:17" x14ac:dyDescent="0.25">
      <c r="P4094" s="9">
        <f t="shared" si="67"/>
        <v>4090</v>
      </c>
      <c r="Q4094" s="28">
        <v>14.582948733169305</v>
      </c>
    </row>
    <row r="4095" spans="16:17" x14ac:dyDescent="0.25">
      <c r="P4095" s="9">
        <f t="shared" si="67"/>
        <v>4091</v>
      </c>
      <c r="Q4095" s="28">
        <v>1.9183551211811602</v>
      </c>
    </row>
    <row r="4096" spans="16:17" x14ac:dyDescent="0.25">
      <c r="P4096" s="9">
        <f t="shared" si="67"/>
        <v>4092</v>
      </c>
      <c r="Q4096" s="28">
        <v>0</v>
      </c>
    </row>
    <row r="4097" spans="16:17" x14ac:dyDescent="0.25">
      <c r="P4097" s="9">
        <f t="shared" si="67"/>
        <v>4093</v>
      </c>
      <c r="Q4097" s="28">
        <v>20.433385380671542</v>
      </c>
    </row>
    <row r="4098" spans="16:17" x14ac:dyDescent="0.25">
      <c r="P4098" s="9">
        <f t="shared" si="67"/>
        <v>4094</v>
      </c>
      <c r="Q4098" s="28">
        <v>15.376058195316391</v>
      </c>
    </row>
    <row r="4099" spans="16:17" x14ac:dyDescent="0.25">
      <c r="P4099" s="9">
        <f t="shared" si="67"/>
        <v>4095</v>
      </c>
      <c r="Q4099" s="28">
        <v>10.460101134513391</v>
      </c>
    </row>
    <row r="4100" spans="16:17" x14ac:dyDescent="0.25">
      <c r="P4100" s="9">
        <f t="shared" si="67"/>
        <v>4096</v>
      </c>
      <c r="Q4100" s="28">
        <v>0</v>
      </c>
    </row>
    <row r="4101" spans="16:17" x14ac:dyDescent="0.25">
      <c r="P4101" s="9">
        <f t="shared" si="67"/>
        <v>4097</v>
      </c>
      <c r="Q4101" s="28">
        <v>0</v>
      </c>
    </row>
    <row r="4102" spans="16:17" x14ac:dyDescent="0.25">
      <c r="P4102" s="9">
        <f t="shared" si="67"/>
        <v>4098</v>
      </c>
      <c r="Q4102" s="28">
        <v>27.309756437170144</v>
      </c>
    </row>
    <row r="4103" spans="16:17" x14ac:dyDescent="0.25">
      <c r="P4103" s="9">
        <f t="shared" ref="P4103:P4166" si="68">P4102+1</f>
        <v>4099</v>
      </c>
      <c r="Q4103" s="28">
        <v>0</v>
      </c>
    </row>
    <row r="4104" spans="16:17" x14ac:dyDescent="0.25">
      <c r="P4104" s="9">
        <f t="shared" si="68"/>
        <v>4100</v>
      </c>
      <c r="Q4104" s="28">
        <v>22.731012182361692</v>
      </c>
    </row>
    <row r="4105" spans="16:17" x14ac:dyDescent="0.25">
      <c r="P4105" s="9">
        <f t="shared" si="68"/>
        <v>4101</v>
      </c>
      <c r="Q4105" s="28">
        <v>0</v>
      </c>
    </row>
    <row r="4106" spans="16:17" x14ac:dyDescent="0.25">
      <c r="P4106" s="9">
        <f t="shared" si="68"/>
        <v>4102</v>
      </c>
      <c r="Q4106" s="28">
        <v>0</v>
      </c>
    </row>
    <row r="4107" spans="16:17" x14ac:dyDescent="0.25">
      <c r="P4107" s="9">
        <f t="shared" si="68"/>
        <v>4103</v>
      </c>
      <c r="Q4107" s="28">
        <v>0</v>
      </c>
    </row>
    <row r="4108" spans="16:17" x14ac:dyDescent="0.25">
      <c r="P4108" s="9">
        <f t="shared" si="68"/>
        <v>4104</v>
      </c>
      <c r="Q4108" s="28">
        <v>0</v>
      </c>
    </row>
    <row r="4109" spans="16:17" x14ac:dyDescent="0.25">
      <c r="P4109" s="9">
        <f t="shared" si="68"/>
        <v>4105</v>
      </c>
      <c r="Q4109" s="28">
        <v>3.3820842299036533</v>
      </c>
    </row>
    <row r="4110" spans="16:17" x14ac:dyDescent="0.25">
      <c r="P4110" s="9">
        <f t="shared" si="68"/>
        <v>4106</v>
      </c>
      <c r="Q4110" s="28">
        <v>0</v>
      </c>
    </row>
    <row r="4111" spans="16:17" x14ac:dyDescent="0.25">
      <c r="P4111" s="9">
        <f t="shared" si="68"/>
        <v>4107</v>
      </c>
      <c r="Q4111" s="28">
        <v>21.227898776752067</v>
      </c>
    </row>
    <row r="4112" spans="16:17" x14ac:dyDescent="0.25">
      <c r="P4112" s="9">
        <f t="shared" si="68"/>
        <v>4108</v>
      </c>
      <c r="Q4112" s="28">
        <v>41.594524802627532</v>
      </c>
    </row>
    <row r="4113" spans="16:17" x14ac:dyDescent="0.25">
      <c r="P4113" s="9">
        <f t="shared" si="68"/>
        <v>4109</v>
      </c>
      <c r="Q4113" s="28">
        <v>0</v>
      </c>
    </row>
    <row r="4114" spans="16:17" x14ac:dyDescent="0.25">
      <c r="P4114" s="9">
        <f t="shared" si="68"/>
        <v>4110</v>
      </c>
      <c r="Q4114" s="28">
        <v>19.25388203664513</v>
      </c>
    </row>
    <row r="4115" spans="16:17" x14ac:dyDescent="0.25">
      <c r="P4115" s="9">
        <f t="shared" si="68"/>
        <v>4111</v>
      </c>
      <c r="Q4115" s="28">
        <v>0.89180960761295469</v>
      </c>
    </row>
    <row r="4116" spans="16:17" x14ac:dyDescent="0.25">
      <c r="P4116" s="9">
        <f t="shared" si="68"/>
        <v>4112</v>
      </c>
      <c r="Q4116" s="28">
        <v>12.260285565768818</v>
      </c>
    </row>
    <row r="4117" spans="16:17" x14ac:dyDescent="0.25">
      <c r="P4117" s="9">
        <f t="shared" si="68"/>
        <v>4113</v>
      </c>
      <c r="Q4117" s="28">
        <v>2.6730036200559018</v>
      </c>
    </row>
    <row r="4118" spans="16:17" x14ac:dyDescent="0.25">
      <c r="P4118" s="9">
        <f t="shared" si="68"/>
        <v>4114</v>
      </c>
      <c r="Q4118" s="28">
        <v>0</v>
      </c>
    </row>
    <row r="4119" spans="16:17" x14ac:dyDescent="0.25">
      <c r="P4119" s="9">
        <f t="shared" si="68"/>
        <v>4115</v>
      </c>
      <c r="Q4119" s="28">
        <v>15.50908563871751</v>
      </c>
    </row>
    <row r="4120" spans="16:17" x14ac:dyDescent="0.25">
      <c r="P4120" s="9">
        <f t="shared" si="68"/>
        <v>4116</v>
      </c>
      <c r="Q4120" s="28">
        <v>15.716715127429925</v>
      </c>
    </row>
    <row r="4121" spans="16:17" x14ac:dyDescent="0.25">
      <c r="P4121" s="9">
        <f t="shared" si="68"/>
        <v>4117</v>
      </c>
      <c r="Q4121" s="28">
        <v>0</v>
      </c>
    </row>
    <row r="4122" spans="16:17" x14ac:dyDescent="0.25">
      <c r="P4122" s="9">
        <f t="shared" si="68"/>
        <v>4118</v>
      </c>
      <c r="Q4122" s="28">
        <v>0</v>
      </c>
    </row>
    <row r="4123" spans="16:17" x14ac:dyDescent="0.25">
      <c r="P4123" s="9">
        <f t="shared" si="68"/>
        <v>4119</v>
      </c>
      <c r="Q4123" s="28">
        <v>17.029710715795549</v>
      </c>
    </row>
    <row r="4124" spans="16:17" x14ac:dyDescent="0.25">
      <c r="P4124" s="9">
        <f t="shared" si="68"/>
        <v>4120</v>
      </c>
      <c r="Q4124" s="28">
        <v>18.153252974361934</v>
      </c>
    </row>
    <row r="4125" spans="16:17" x14ac:dyDescent="0.25">
      <c r="P4125" s="9">
        <f t="shared" si="68"/>
        <v>4121</v>
      </c>
      <c r="Q4125" s="28">
        <v>0</v>
      </c>
    </row>
    <row r="4126" spans="16:17" x14ac:dyDescent="0.25">
      <c r="P4126" s="9">
        <f t="shared" si="68"/>
        <v>4122</v>
      </c>
      <c r="Q4126" s="28">
        <v>20.271211895805536</v>
      </c>
    </row>
    <row r="4127" spans="16:17" x14ac:dyDescent="0.25">
      <c r="P4127" s="9">
        <f t="shared" si="68"/>
        <v>4123</v>
      </c>
      <c r="Q4127" s="28">
        <v>16.421963156906479</v>
      </c>
    </row>
    <row r="4128" spans="16:17" x14ac:dyDescent="0.25">
      <c r="P4128" s="9">
        <f t="shared" si="68"/>
        <v>4124</v>
      </c>
      <c r="Q4128" s="28">
        <v>17.724826983272596</v>
      </c>
    </row>
    <row r="4129" spans="16:17" x14ac:dyDescent="0.25">
      <c r="P4129" s="9">
        <f t="shared" si="68"/>
        <v>4125</v>
      </c>
      <c r="Q4129" s="28">
        <v>0.81672220613984448</v>
      </c>
    </row>
    <row r="4130" spans="16:17" x14ac:dyDescent="0.25">
      <c r="P4130" s="9">
        <f t="shared" si="68"/>
        <v>4126</v>
      </c>
      <c r="Q4130" s="28">
        <v>0</v>
      </c>
    </row>
    <row r="4131" spans="16:17" x14ac:dyDescent="0.25">
      <c r="P4131" s="9">
        <f t="shared" si="68"/>
        <v>4127</v>
      </c>
      <c r="Q4131" s="28">
        <v>14.949372552591848</v>
      </c>
    </row>
    <row r="4132" spans="16:17" x14ac:dyDescent="0.25">
      <c r="P4132" s="9">
        <f t="shared" si="68"/>
        <v>4128</v>
      </c>
      <c r="Q4132" s="28">
        <v>0</v>
      </c>
    </row>
    <row r="4133" spans="16:17" x14ac:dyDescent="0.25">
      <c r="P4133" s="9">
        <f t="shared" si="68"/>
        <v>4129</v>
      </c>
      <c r="Q4133" s="28">
        <v>0</v>
      </c>
    </row>
    <row r="4134" spans="16:17" x14ac:dyDescent="0.25">
      <c r="P4134" s="9">
        <f t="shared" si="68"/>
        <v>4130</v>
      </c>
      <c r="Q4134" s="28">
        <v>7.7154504601375233</v>
      </c>
    </row>
    <row r="4135" spans="16:17" x14ac:dyDescent="0.25">
      <c r="P4135" s="9">
        <f t="shared" si="68"/>
        <v>4131</v>
      </c>
      <c r="Q4135" s="28">
        <v>0</v>
      </c>
    </row>
    <row r="4136" spans="16:17" x14ac:dyDescent="0.25">
      <c r="P4136" s="9">
        <f t="shared" si="68"/>
        <v>4132</v>
      </c>
      <c r="Q4136" s="28">
        <v>0</v>
      </c>
    </row>
    <row r="4137" spans="16:17" x14ac:dyDescent="0.25">
      <c r="P4137" s="9">
        <f t="shared" si="68"/>
        <v>4133</v>
      </c>
      <c r="Q4137" s="28">
        <v>0</v>
      </c>
    </row>
    <row r="4138" spans="16:17" x14ac:dyDescent="0.25">
      <c r="P4138" s="9">
        <f t="shared" si="68"/>
        <v>4134</v>
      </c>
      <c r="Q4138" s="28">
        <v>10.225925310997084</v>
      </c>
    </row>
    <row r="4139" spans="16:17" x14ac:dyDescent="0.25">
      <c r="P4139" s="9">
        <f t="shared" si="68"/>
        <v>4135</v>
      </c>
      <c r="Q4139" s="28">
        <v>0</v>
      </c>
    </row>
    <row r="4140" spans="16:17" x14ac:dyDescent="0.25">
      <c r="P4140" s="9">
        <f t="shared" si="68"/>
        <v>4136</v>
      </c>
      <c r="Q4140" s="28">
        <v>1.1342755327282665</v>
      </c>
    </row>
    <row r="4141" spans="16:17" x14ac:dyDescent="0.25">
      <c r="P4141" s="9">
        <f t="shared" si="68"/>
        <v>4137</v>
      </c>
      <c r="Q4141" s="28">
        <v>19.872349486282729</v>
      </c>
    </row>
    <row r="4142" spans="16:17" x14ac:dyDescent="0.25">
      <c r="P4142" s="9">
        <f t="shared" si="68"/>
        <v>4138</v>
      </c>
      <c r="Q4142" s="28">
        <v>0</v>
      </c>
    </row>
    <row r="4143" spans="16:17" x14ac:dyDescent="0.25">
      <c r="P4143" s="9">
        <f t="shared" si="68"/>
        <v>4139</v>
      </c>
      <c r="Q4143" s="28">
        <v>0</v>
      </c>
    </row>
    <row r="4144" spans="16:17" x14ac:dyDescent="0.25">
      <c r="P4144" s="9">
        <f t="shared" si="68"/>
        <v>4140</v>
      </c>
      <c r="Q4144" s="28">
        <v>0</v>
      </c>
    </row>
    <row r="4145" spans="16:17" x14ac:dyDescent="0.25">
      <c r="P4145" s="9">
        <f t="shared" si="68"/>
        <v>4141</v>
      </c>
      <c r="Q4145" s="28">
        <v>4.709224441306592</v>
      </c>
    </row>
    <row r="4146" spans="16:17" x14ac:dyDescent="0.25">
      <c r="P4146" s="9">
        <f t="shared" si="68"/>
        <v>4142</v>
      </c>
      <c r="Q4146" s="28">
        <v>0</v>
      </c>
    </row>
    <row r="4147" spans="16:17" x14ac:dyDescent="0.25">
      <c r="P4147" s="9">
        <f t="shared" si="68"/>
        <v>4143</v>
      </c>
      <c r="Q4147" s="28">
        <v>3.9631886855280802</v>
      </c>
    </row>
    <row r="4148" spans="16:17" x14ac:dyDescent="0.25">
      <c r="P4148" s="9">
        <f t="shared" si="68"/>
        <v>4144</v>
      </c>
      <c r="Q4148" s="28">
        <v>0</v>
      </c>
    </row>
    <row r="4149" spans="16:17" x14ac:dyDescent="0.25">
      <c r="P4149" s="9">
        <f t="shared" si="68"/>
        <v>4145</v>
      </c>
      <c r="Q4149" s="28">
        <v>0</v>
      </c>
    </row>
    <row r="4150" spans="16:17" x14ac:dyDescent="0.25">
      <c r="P4150" s="9">
        <f t="shared" si="68"/>
        <v>4146</v>
      </c>
      <c r="Q4150" s="28">
        <v>10.325279764470388</v>
      </c>
    </row>
    <row r="4151" spans="16:17" x14ac:dyDescent="0.25">
      <c r="P4151" s="9">
        <f t="shared" si="68"/>
        <v>4147</v>
      </c>
      <c r="Q4151" s="28">
        <v>0.84776117938171969</v>
      </c>
    </row>
    <row r="4152" spans="16:17" x14ac:dyDescent="0.25">
      <c r="P4152" s="9">
        <f t="shared" si="68"/>
        <v>4148</v>
      </c>
      <c r="Q4152" s="28">
        <v>40.481918039218819</v>
      </c>
    </row>
    <row r="4153" spans="16:17" x14ac:dyDescent="0.25">
      <c r="P4153" s="9">
        <f t="shared" si="68"/>
        <v>4149</v>
      </c>
      <c r="Q4153" s="28">
        <v>24.279567245240148</v>
      </c>
    </row>
    <row r="4154" spans="16:17" x14ac:dyDescent="0.25">
      <c r="P4154" s="9">
        <f t="shared" si="68"/>
        <v>4150</v>
      </c>
      <c r="Q4154" s="28">
        <v>0</v>
      </c>
    </row>
    <row r="4155" spans="16:17" x14ac:dyDescent="0.25">
      <c r="P4155" s="9">
        <f t="shared" si="68"/>
        <v>4151</v>
      </c>
      <c r="Q4155" s="28">
        <v>0</v>
      </c>
    </row>
    <row r="4156" spans="16:17" x14ac:dyDescent="0.25">
      <c r="P4156" s="9">
        <f t="shared" si="68"/>
        <v>4152</v>
      </c>
      <c r="Q4156" s="28">
        <v>0</v>
      </c>
    </row>
    <row r="4157" spans="16:17" x14ac:dyDescent="0.25">
      <c r="P4157" s="9">
        <f t="shared" si="68"/>
        <v>4153</v>
      </c>
      <c r="Q4157" s="28">
        <v>0</v>
      </c>
    </row>
    <row r="4158" spans="16:17" x14ac:dyDescent="0.25">
      <c r="P4158" s="9">
        <f t="shared" si="68"/>
        <v>4154</v>
      </c>
      <c r="Q4158" s="28">
        <v>0.33340094496477563</v>
      </c>
    </row>
    <row r="4159" spans="16:17" x14ac:dyDescent="0.25">
      <c r="P4159" s="9">
        <f t="shared" si="68"/>
        <v>4155</v>
      </c>
      <c r="Q4159" s="28">
        <v>21.145283506990889</v>
      </c>
    </row>
    <row r="4160" spans="16:17" x14ac:dyDescent="0.25">
      <c r="P4160" s="9">
        <f t="shared" si="68"/>
        <v>4156</v>
      </c>
      <c r="Q4160" s="28">
        <v>0</v>
      </c>
    </row>
    <row r="4161" spans="16:17" x14ac:dyDescent="0.25">
      <c r="P4161" s="9">
        <f t="shared" si="68"/>
        <v>4157</v>
      </c>
      <c r="Q4161" s="28">
        <v>6.770189991707225</v>
      </c>
    </row>
    <row r="4162" spans="16:17" x14ac:dyDescent="0.25">
      <c r="P4162" s="9">
        <f t="shared" si="68"/>
        <v>4158</v>
      </c>
      <c r="Q4162" s="28">
        <v>0</v>
      </c>
    </row>
    <row r="4163" spans="16:17" x14ac:dyDescent="0.25">
      <c r="P4163" s="9">
        <f t="shared" si="68"/>
        <v>4159</v>
      </c>
      <c r="Q4163" s="28">
        <v>0</v>
      </c>
    </row>
    <row r="4164" spans="16:17" x14ac:dyDescent="0.25">
      <c r="P4164" s="9">
        <f t="shared" si="68"/>
        <v>4160</v>
      </c>
      <c r="Q4164" s="28">
        <v>0</v>
      </c>
    </row>
    <row r="4165" spans="16:17" x14ac:dyDescent="0.25">
      <c r="P4165" s="9">
        <f t="shared" si="68"/>
        <v>4161</v>
      </c>
      <c r="Q4165" s="28">
        <v>0</v>
      </c>
    </row>
    <row r="4166" spans="16:17" x14ac:dyDescent="0.25">
      <c r="P4166" s="9">
        <f t="shared" si="68"/>
        <v>4162</v>
      </c>
      <c r="Q4166" s="28">
        <v>11.38752473310625</v>
      </c>
    </row>
    <row r="4167" spans="16:17" x14ac:dyDescent="0.25">
      <c r="P4167" s="9">
        <f t="shared" ref="P4167:P4230" si="69">P4166+1</f>
        <v>4163</v>
      </c>
      <c r="Q4167" s="28">
        <v>0</v>
      </c>
    </row>
    <row r="4168" spans="16:17" x14ac:dyDescent="0.25">
      <c r="P4168" s="9">
        <f t="shared" si="69"/>
        <v>4164</v>
      </c>
      <c r="Q4168" s="28">
        <v>2.9035420686041422</v>
      </c>
    </row>
    <row r="4169" spans="16:17" x14ac:dyDescent="0.25">
      <c r="P4169" s="9">
        <f t="shared" si="69"/>
        <v>4165</v>
      </c>
      <c r="Q4169" s="28">
        <v>0</v>
      </c>
    </row>
    <row r="4170" spans="16:17" x14ac:dyDescent="0.25">
      <c r="P4170" s="9">
        <f t="shared" si="69"/>
        <v>4166</v>
      </c>
      <c r="Q4170" s="28">
        <v>0</v>
      </c>
    </row>
    <row r="4171" spans="16:17" x14ac:dyDescent="0.25">
      <c r="P4171" s="9">
        <f t="shared" si="69"/>
        <v>4167</v>
      </c>
      <c r="Q4171" s="28">
        <v>1.622513234917935</v>
      </c>
    </row>
    <row r="4172" spans="16:17" x14ac:dyDescent="0.25">
      <c r="P4172" s="9">
        <f t="shared" si="69"/>
        <v>4168</v>
      </c>
      <c r="Q4172" s="28">
        <v>12.832120190519511</v>
      </c>
    </row>
    <row r="4173" spans="16:17" x14ac:dyDescent="0.25">
      <c r="P4173" s="9">
        <f t="shared" si="69"/>
        <v>4169</v>
      </c>
      <c r="Q4173" s="28">
        <v>18.879949726178889</v>
      </c>
    </row>
    <row r="4174" spans="16:17" x14ac:dyDescent="0.25">
      <c r="P4174" s="9">
        <f t="shared" si="69"/>
        <v>4170</v>
      </c>
      <c r="Q4174" s="28">
        <v>3.3251372751631108</v>
      </c>
    </row>
    <row r="4175" spans="16:17" x14ac:dyDescent="0.25">
      <c r="P4175" s="9">
        <f t="shared" si="69"/>
        <v>4171</v>
      </c>
      <c r="Q4175" s="28">
        <v>17.242410275011554</v>
      </c>
    </row>
    <row r="4176" spans="16:17" x14ac:dyDescent="0.25">
      <c r="P4176" s="9">
        <f t="shared" si="69"/>
        <v>4172</v>
      </c>
      <c r="Q4176" s="28">
        <v>1.8494337365207609</v>
      </c>
    </row>
    <row r="4177" spans="16:17" x14ac:dyDescent="0.25">
      <c r="P4177" s="9">
        <f t="shared" si="69"/>
        <v>4173</v>
      </c>
      <c r="Q4177" s="28">
        <v>15.86480268704238</v>
      </c>
    </row>
    <row r="4178" spans="16:17" x14ac:dyDescent="0.25">
      <c r="P4178" s="9">
        <f t="shared" si="69"/>
        <v>4174</v>
      </c>
      <c r="Q4178" s="28">
        <v>0</v>
      </c>
    </row>
    <row r="4179" spans="16:17" x14ac:dyDescent="0.25">
      <c r="P4179" s="9">
        <f t="shared" si="69"/>
        <v>4175</v>
      </c>
      <c r="Q4179" s="28">
        <v>5.3498966082477759</v>
      </c>
    </row>
    <row r="4180" spans="16:17" x14ac:dyDescent="0.25">
      <c r="P4180" s="9">
        <f t="shared" si="69"/>
        <v>4176</v>
      </c>
      <c r="Q4180" s="28">
        <v>0</v>
      </c>
    </row>
    <row r="4181" spans="16:17" x14ac:dyDescent="0.25">
      <c r="P4181" s="9">
        <f t="shared" si="69"/>
        <v>4177</v>
      </c>
      <c r="Q4181" s="28">
        <v>23.422557716639261</v>
      </c>
    </row>
    <row r="4182" spans="16:17" x14ac:dyDescent="0.25">
      <c r="P4182" s="9">
        <f t="shared" si="69"/>
        <v>4178</v>
      </c>
      <c r="Q4182" s="28">
        <v>6.3909876048423229</v>
      </c>
    </row>
    <row r="4183" spans="16:17" x14ac:dyDescent="0.25">
      <c r="P4183" s="9">
        <f t="shared" si="69"/>
        <v>4179</v>
      </c>
      <c r="Q4183" s="28">
        <v>4.3186482483570447</v>
      </c>
    </row>
    <row r="4184" spans="16:17" x14ac:dyDescent="0.25">
      <c r="P4184" s="9">
        <f t="shared" si="69"/>
        <v>4180</v>
      </c>
      <c r="Q4184" s="28">
        <v>31.249484823887929</v>
      </c>
    </row>
    <row r="4185" spans="16:17" x14ac:dyDescent="0.25">
      <c r="P4185" s="9">
        <f t="shared" si="69"/>
        <v>4181</v>
      </c>
      <c r="Q4185" s="28">
        <v>5.4940246150172012</v>
      </c>
    </row>
    <row r="4186" spans="16:17" x14ac:dyDescent="0.25">
      <c r="P4186" s="9">
        <f t="shared" si="69"/>
        <v>4182</v>
      </c>
      <c r="Q4186" s="28">
        <v>0</v>
      </c>
    </row>
    <row r="4187" spans="16:17" x14ac:dyDescent="0.25">
      <c r="P4187" s="9">
        <f t="shared" si="69"/>
        <v>4183</v>
      </c>
      <c r="Q4187" s="28">
        <v>0.94808755218273699</v>
      </c>
    </row>
    <row r="4188" spans="16:17" x14ac:dyDescent="0.25">
      <c r="P4188" s="9">
        <f t="shared" si="69"/>
        <v>4184</v>
      </c>
      <c r="Q4188" s="28">
        <v>0</v>
      </c>
    </row>
    <row r="4189" spans="16:17" x14ac:dyDescent="0.25">
      <c r="P4189" s="9">
        <f t="shared" si="69"/>
        <v>4185</v>
      </c>
      <c r="Q4189" s="28">
        <v>0</v>
      </c>
    </row>
    <row r="4190" spans="16:17" x14ac:dyDescent="0.25">
      <c r="P4190" s="9">
        <f t="shared" si="69"/>
        <v>4186</v>
      </c>
      <c r="Q4190" s="28">
        <v>0</v>
      </c>
    </row>
    <row r="4191" spans="16:17" x14ac:dyDescent="0.25">
      <c r="P4191" s="9">
        <f t="shared" si="69"/>
        <v>4187</v>
      </c>
      <c r="Q4191" s="28">
        <v>0</v>
      </c>
    </row>
    <row r="4192" spans="16:17" x14ac:dyDescent="0.25">
      <c r="P4192" s="9">
        <f t="shared" si="69"/>
        <v>4188</v>
      </c>
      <c r="Q4192" s="28">
        <v>0</v>
      </c>
    </row>
    <row r="4193" spans="16:17" x14ac:dyDescent="0.25">
      <c r="P4193" s="9">
        <f t="shared" si="69"/>
        <v>4189</v>
      </c>
      <c r="Q4193" s="28">
        <v>0</v>
      </c>
    </row>
    <row r="4194" spans="16:17" x14ac:dyDescent="0.25">
      <c r="P4194" s="9">
        <f t="shared" si="69"/>
        <v>4190</v>
      </c>
      <c r="Q4194" s="28">
        <v>6.1005605417401227</v>
      </c>
    </row>
    <row r="4195" spans="16:17" x14ac:dyDescent="0.25">
      <c r="P4195" s="9">
        <f t="shared" si="69"/>
        <v>4191</v>
      </c>
      <c r="Q4195" s="28">
        <v>50.808379877990582</v>
      </c>
    </row>
    <row r="4196" spans="16:17" x14ac:dyDescent="0.25">
      <c r="P4196" s="9">
        <f t="shared" si="69"/>
        <v>4192</v>
      </c>
      <c r="Q4196" s="28">
        <v>0</v>
      </c>
    </row>
    <row r="4197" spans="16:17" x14ac:dyDescent="0.25">
      <c r="P4197" s="9">
        <f t="shared" si="69"/>
        <v>4193</v>
      </c>
      <c r="Q4197" s="28">
        <v>3.4809324534336699</v>
      </c>
    </row>
    <row r="4198" spans="16:17" x14ac:dyDescent="0.25">
      <c r="P4198" s="9">
        <f t="shared" si="69"/>
        <v>4194</v>
      </c>
      <c r="Q4198" s="28">
        <v>4.7525981618813615</v>
      </c>
    </row>
    <row r="4199" spans="16:17" x14ac:dyDescent="0.25">
      <c r="P4199" s="9">
        <f t="shared" si="69"/>
        <v>4195</v>
      </c>
      <c r="Q4199" s="28">
        <v>6.55564871589067</v>
      </c>
    </row>
    <row r="4200" spans="16:17" x14ac:dyDescent="0.25">
      <c r="P4200" s="9">
        <f t="shared" si="69"/>
        <v>4196</v>
      </c>
      <c r="Q4200" s="28">
        <v>4.3736974754620954</v>
      </c>
    </row>
    <row r="4201" spans="16:17" x14ac:dyDescent="0.25">
      <c r="P4201" s="9">
        <f t="shared" si="69"/>
        <v>4197</v>
      </c>
      <c r="Q4201" s="28">
        <v>0</v>
      </c>
    </row>
    <row r="4202" spans="16:17" x14ac:dyDescent="0.25">
      <c r="P4202" s="9">
        <f t="shared" si="69"/>
        <v>4198</v>
      </c>
      <c r="Q4202" s="28">
        <v>0</v>
      </c>
    </row>
    <row r="4203" spans="16:17" x14ac:dyDescent="0.25">
      <c r="P4203" s="9">
        <f t="shared" si="69"/>
        <v>4199</v>
      </c>
      <c r="Q4203" s="28">
        <v>18.557308426045815</v>
      </c>
    </row>
    <row r="4204" spans="16:17" x14ac:dyDescent="0.25">
      <c r="P4204" s="9">
        <f t="shared" si="69"/>
        <v>4200</v>
      </c>
      <c r="Q4204" s="28">
        <v>0</v>
      </c>
    </row>
    <row r="4205" spans="16:17" x14ac:dyDescent="0.25">
      <c r="P4205" s="9">
        <f t="shared" si="69"/>
        <v>4201</v>
      </c>
      <c r="Q4205" s="28">
        <v>5.9173598387535069</v>
      </c>
    </row>
    <row r="4206" spans="16:17" x14ac:dyDescent="0.25">
      <c r="P4206" s="9">
        <f t="shared" si="69"/>
        <v>4202</v>
      </c>
      <c r="Q4206" s="28">
        <v>0</v>
      </c>
    </row>
    <row r="4207" spans="16:17" x14ac:dyDescent="0.25">
      <c r="P4207" s="9">
        <f t="shared" si="69"/>
        <v>4203</v>
      </c>
      <c r="Q4207" s="28">
        <v>0</v>
      </c>
    </row>
    <row r="4208" spans="16:17" x14ac:dyDescent="0.25">
      <c r="P4208" s="9">
        <f t="shared" si="69"/>
        <v>4204</v>
      </c>
      <c r="Q4208" s="28">
        <v>0</v>
      </c>
    </row>
    <row r="4209" spans="16:17" x14ac:dyDescent="0.25">
      <c r="P4209" s="9">
        <f t="shared" si="69"/>
        <v>4205</v>
      </c>
      <c r="Q4209" s="28">
        <v>0</v>
      </c>
    </row>
    <row r="4210" spans="16:17" x14ac:dyDescent="0.25">
      <c r="P4210" s="9">
        <f t="shared" si="69"/>
        <v>4206</v>
      </c>
      <c r="Q4210" s="28">
        <v>7.4805802747757308</v>
      </c>
    </row>
    <row r="4211" spans="16:17" x14ac:dyDescent="0.25">
      <c r="P4211" s="9">
        <f t="shared" si="69"/>
        <v>4207</v>
      </c>
      <c r="Q4211" s="28">
        <v>11.756845388165123</v>
      </c>
    </row>
    <row r="4212" spans="16:17" x14ac:dyDescent="0.25">
      <c r="P4212" s="9">
        <f t="shared" si="69"/>
        <v>4208</v>
      </c>
      <c r="Q4212" s="28">
        <v>3.1400409091992141</v>
      </c>
    </row>
    <row r="4213" spans="16:17" x14ac:dyDescent="0.25">
      <c r="P4213" s="9">
        <f t="shared" si="69"/>
        <v>4209</v>
      </c>
      <c r="Q4213" s="28">
        <v>15.760544628099142</v>
      </c>
    </row>
    <row r="4214" spans="16:17" x14ac:dyDescent="0.25">
      <c r="P4214" s="9">
        <f t="shared" si="69"/>
        <v>4210</v>
      </c>
      <c r="Q4214" s="28">
        <v>0</v>
      </c>
    </row>
    <row r="4215" spans="16:17" x14ac:dyDescent="0.25">
      <c r="P4215" s="9">
        <f t="shared" si="69"/>
        <v>4211</v>
      </c>
      <c r="Q4215" s="28">
        <v>0</v>
      </c>
    </row>
    <row r="4216" spans="16:17" x14ac:dyDescent="0.25">
      <c r="P4216" s="9">
        <f t="shared" si="69"/>
        <v>4212</v>
      </c>
      <c r="Q4216" s="28">
        <v>16.159605746980045</v>
      </c>
    </row>
    <row r="4217" spans="16:17" x14ac:dyDescent="0.25">
      <c r="P4217" s="9">
        <f t="shared" si="69"/>
        <v>4213</v>
      </c>
      <c r="Q4217" s="28">
        <v>6.9078797038790523</v>
      </c>
    </row>
    <row r="4218" spans="16:17" x14ac:dyDescent="0.25">
      <c r="P4218" s="9">
        <f t="shared" si="69"/>
        <v>4214</v>
      </c>
      <c r="Q4218" s="28">
        <v>0</v>
      </c>
    </row>
    <row r="4219" spans="16:17" x14ac:dyDescent="0.25">
      <c r="P4219" s="9">
        <f t="shared" si="69"/>
        <v>4215</v>
      </c>
      <c r="Q4219" s="28">
        <v>20.903179326103874</v>
      </c>
    </row>
    <row r="4220" spans="16:17" x14ac:dyDescent="0.25">
      <c r="P4220" s="9">
        <f t="shared" si="69"/>
        <v>4216</v>
      </c>
      <c r="Q4220" s="28">
        <v>1.4314480250608508</v>
      </c>
    </row>
    <row r="4221" spans="16:17" x14ac:dyDescent="0.25">
      <c r="P4221" s="9">
        <f t="shared" si="69"/>
        <v>4217</v>
      </c>
      <c r="Q4221" s="28">
        <v>0</v>
      </c>
    </row>
    <row r="4222" spans="16:17" x14ac:dyDescent="0.25">
      <c r="P4222" s="9">
        <f t="shared" si="69"/>
        <v>4218</v>
      </c>
      <c r="Q4222" s="28">
        <v>0</v>
      </c>
    </row>
    <row r="4223" spans="16:17" x14ac:dyDescent="0.25">
      <c r="P4223" s="9">
        <f t="shared" si="69"/>
        <v>4219</v>
      </c>
      <c r="Q4223" s="28">
        <v>0</v>
      </c>
    </row>
    <row r="4224" spans="16:17" x14ac:dyDescent="0.25">
      <c r="P4224" s="9">
        <f t="shared" si="69"/>
        <v>4220</v>
      </c>
      <c r="Q4224" s="28">
        <v>27.906361992669158</v>
      </c>
    </row>
    <row r="4225" spans="16:17" x14ac:dyDescent="0.25">
      <c r="P4225" s="9">
        <f t="shared" si="69"/>
        <v>4221</v>
      </c>
      <c r="Q4225" s="28">
        <v>0</v>
      </c>
    </row>
    <row r="4226" spans="16:17" x14ac:dyDescent="0.25">
      <c r="P4226" s="9">
        <f t="shared" si="69"/>
        <v>4222</v>
      </c>
      <c r="Q4226" s="28">
        <v>17.136178916639871</v>
      </c>
    </row>
    <row r="4227" spans="16:17" x14ac:dyDescent="0.25">
      <c r="P4227" s="9">
        <f t="shared" si="69"/>
        <v>4223</v>
      </c>
      <c r="Q4227" s="28">
        <v>0</v>
      </c>
    </row>
    <row r="4228" spans="16:17" x14ac:dyDescent="0.25">
      <c r="P4228" s="9">
        <f t="shared" si="69"/>
        <v>4224</v>
      </c>
      <c r="Q4228" s="28">
        <v>16.428821600715239</v>
      </c>
    </row>
    <row r="4229" spans="16:17" x14ac:dyDescent="0.25">
      <c r="P4229" s="9">
        <f t="shared" si="69"/>
        <v>4225</v>
      </c>
      <c r="Q4229" s="28">
        <v>0</v>
      </c>
    </row>
    <row r="4230" spans="16:17" x14ac:dyDescent="0.25">
      <c r="P4230" s="9">
        <f t="shared" si="69"/>
        <v>4226</v>
      </c>
      <c r="Q4230" s="28">
        <v>1.7533097446745267</v>
      </c>
    </row>
    <row r="4231" spans="16:17" x14ac:dyDescent="0.25">
      <c r="P4231" s="9">
        <f t="shared" ref="P4231:P4294" si="70">P4230+1</f>
        <v>4227</v>
      </c>
      <c r="Q4231" s="28">
        <v>0</v>
      </c>
    </row>
    <row r="4232" spans="16:17" x14ac:dyDescent="0.25">
      <c r="P4232" s="9">
        <f t="shared" si="70"/>
        <v>4228</v>
      </c>
      <c r="Q4232" s="28">
        <v>4.8817385657701466</v>
      </c>
    </row>
    <row r="4233" spans="16:17" x14ac:dyDescent="0.25">
      <c r="P4233" s="9">
        <f t="shared" si="70"/>
        <v>4229</v>
      </c>
      <c r="Q4233" s="28">
        <v>6.6703558394588649</v>
      </c>
    </row>
    <row r="4234" spans="16:17" x14ac:dyDescent="0.25">
      <c r="P4234" s="9">
        <f t="shared" si="70"/>
        <v>4230</v>
      </c>
      <c r="Q4234" s="28">
        <v>5.1634787133010089</v>
      </c>
    </row>
    <row r="4235" spans="16:17" x14ac:dyDescent="0.25">
      <c r="P4235" s="9">
        <f t="shared" si="70"/>
        <v>4231</v>
      </c>
      <c r="Q4235" s="28">
        <v>0</v>
      </c>
    </row>
    <row r="4236" spans="16:17" x14ac:dyDescent="0.25">
      <c r="P4236" s="9">
        <f t="shared" si="70"/>
        <v>4232</v>
      </c>
      <c r="Q4236" s="28">
        <v>8.2064390451591009</v>
      </c>
    </row>
    <row r="4237" spans="16:17" x14ac:dyDescent="0.25">
      <c r="P4237" s="9">
        <f t="shared" si="70"/>
        <v>4233</v>
      </c>
      <c r="Q4237" s="28">
        <v>0</v>
      </c>
    </row>
    <row r="4238" spans="16:17" x14ac:dyDescent="0.25">
      <c r="P4238" s="9">
        <f t="shared" si="70"/>
        <v>4234</v>
      </c>
      <c r="Q4238" s="28">
        <v>0</v>
      </c>
    </row>
    <row r="4239" spans="16:17" x14ac:dyDescent="0.25">
      <c r="P4239" s="9">
        <f t="shared" si="70"/>
        <v>4235</v>
      </c>
      <c r="Q4239" s="28">
        <v>7.2439109855655728</v>
      </c>
    </row>
    <row r="4240" spans="16:17" x14ac:dyDescent="0.25">
      <c r="P4240" s="9">
        <f t="shared" si="70"/>
        <v>4236</v>
      </c>
      <c r="Q4240" s="28">
        <v>9.8916093005836849</v>
      </c>
    </row>
    <row r="4241" spans="16:17" x14ac:dyDescent="0.25">
      <c r="P4241" s="9">
        <f t="shared" si="70"/>
        <v>4237</v>
      </c>
      <c r="Q4241" s="28">
        <v>0</v>
      </c>
    </row>
    <row r="4242" spans="16:17" x14ac:dyDescent="0.25">
      <c r="P4242" s="9">
        <f t="shared" si="70"/>
        <v>4238</v>
      </c>
      <c r="Q4242" s="28">
        <v>4.1463179268979307</v>
      </c>
    </row>
    <row r="4243" spans="16:17" x14ac:dyDescent="0.25">
      <c r="P4243" s="9">
        <f t="shared" si="70"/>
        <v>4239</v>
      </c>
      <c r="Q4243" s="28">
        <v>0</v>
      </c>
    </row>
    <row r="4244" spans="16:17" x14ac:dyDescent="0.25">
      <c r="P4244" s="9">
        <f t="shared" si="70"/>
        <v>4240</v>
      </c>
      <c r="Q4244" s="28">
        <v>2.1336786707049691</v>
      </c>
    </row>
    <row r="4245" spans="16:17" x14ac:dyDescent="0.25">
      <c r="P4245" s="9">
        <f t="shared" si="70"/>
        <v>4241</v>
      </c>
      <c r="Q4245" s="28">
        <v>3.6542132896366621</v>
      </c>
    </row>
    <row r="4246" spans="16:17" x14ac:dyDescent="0.25">
      <c r="P4246" s="9">
        <f t="shared" si="70"/>
        <v>4242</v>
      </c>
      <c r="Q4246" s="28">
        <v>0</v>
      </c>
    </row>
    <row r="4247" spans="16:17" x14ac:dyDescent="0.25">
      <c r="P4247" s="9">
        <f t="shared" si="70"/>
        <v>4243</v>
      </c>
      <c r="Q4247" s="28">
        <v>5.5942725871688435</v>
      </c>
    </row>
    <row r="4248" spans="16:17" x14ac:dyDescent="0.25">
      <c r="P4248" s="9">
        <f t="shared" si="70"/>
        <v>4244</v>
      </c>
      <c r="Q4248" s="28">
        <v>8.3041939547944139</v>
      </c>
    </row>
    <row r="4249" spans="16:17" x14ac:dyDescent="0.25">
      <c r="P4249" s="9">
        <f t="shared" si="70"/>
        <v>4245</v>
      </c>
      <c r="Q4249" s="28">
        <v>13.597819877311016</v>
      </c>
    </row>
    <row r="4250" spans="16:17" x14ac:dyDescent="0.25">
      <c r="P4250" s="9">
        <f t="shared" si="70"/>
        <v>4246</v>
      </c>
      <c r="Q4250" s="28">
        <v>0</v>
      </c>
    </row>
    <row r="4251" spans="16:17" x14ac:dyDescent="0.25">
      <c r="P4251" s="9">
        <f t="shared" si="70"/>
        <v>4247</v>
      </c>
      <c r="Q4251" s="28">
        <v>0</v>
      </c>
    </row>
    <row r="4252" spans="16:17" x14ac:dyDescent="0.25">
      <c r="P4252" s="9">
        <f t="shared" si="70"/>
        <v>4248</v>
      </c>
      <c r="Q4252" s="28">
        <v>0</v>
      </c>
    </row>
    <row r="4253" spans="16:17" x14ac:dyDescent="0.25">
      <c r="P4253" s="9">
        <f t="shared" si="70"/>
        <v>4249</v>
      </c>
      <c r="Q4253" s="28">
        <v>10.388368571972437</v>
      </c>
    </row>
    <row r="4254" spans="16:17" x14ac:dyDescent="0.25">
      <c r="P4254" s="9">
        <f t="shared" si="70"/>
        <v>4250</v>
      </c>
      <c r="Q4254" s="28">
        <v>15.338580448603217</v>
      </c>
    </row>
    <row r="4255" spans="16:17" x14ac:dyDescent="0.25">
      <c r="P4255" s="9">
        <f t="shared" si="70"/>
        <v>4251</v>
      </c>
      <c r="Q4255" s="28">
        <v>4.8678301329501705</v>
      </c>
    </row>
    <row r="4256" spans="16:17" x14ac:dyDescent="0.25">
      <c r="P4256" s="9">
        <f t="shared" si="70"/>
        <v>4252</v>
      </c>
      <c r="Q4256" s="28">
        <v>11.273242236130208</v>
      </c>
    </row>
    <row r="4257" spans="16:17" x14ac:dyDescent="0.25">
      <c r="P4257" s="9">
        <f t="shared" si="70"/>
        <v>4253</v>
      </c>
      <c r="Q4257" s="28">
        <v>0</v>
      </c>
    </row>
    <row r="4258" spans="16:17" x14ac:dyDescent="0.25">
      <c r="P4258" s="9">
        <f t="shared" si="70"/>
        <v>4254</v>
      </c>
      <c r="Q4258" s="28">
        <v>18.829573867226284</v>
      </c>
    </row>
    <row r="4259" spans="16:17" x14ac:dyDescent="0.25">
      <c r="P4259" s="9">
        <f t="shared" si="70"/>
        <v>4255</v>
      </c>
      <c r="Q4259" s="28">
        <v>0.9532724390347137</v>
      </c>
    </row>
    <row r="4260" spans="16:17" x14ac:dyDescent="0.25">
      <c r="P4260" s="9">
        <f t="shared" si="70"/>
        <v>4256</v>
      </c>
      <c r="Q4260" s="28">
        <v>0</v>
      </c>
    </row>
    <row r="4261" spans="16:17" x14ac:dyDescent="0.25">
      <c r="P4261" s="9">
        <f t="shared" si="70"/>
        <v>4257</v>
      </c>
      <c r="Q4261" s="28">
        <v>0</v>
      </c>
    </row>
    <row r="4262" spans="16:17" x14ac:dyDescent="0.25">
      <c r="P4262" s="9">
        <f t="shared" si="70"/>
        <v>4258</v>
      </c>
      <c r="Q4262" s="28">
        <v>0</v>
      </c>
    </row>
    <row r="4263" spans="16:17" x14ac:dyDescent="0.25">
      <c r="P4263" s="9">
        <f t="shared" si="70"/>
        <v>4259</v>
      </c>
      <c r="Q4263" s="28">
        <v>25.617982584851507</v>
      </c>
    </row>
    <row r="4264" spans="16:17" x14ac:dyDescent="0.25">
      <c r="P4264" s="9">
        <f t="shared" si="70"/>
        <v>4260</v>
      </c>
      <c r="Q4264" s="28">
        <v>1.7325205204811156</v>
      </c>
    </row>
    <row r="4265" spans="16:17" x14ac:dyDescent="0.25">
      <c r="P4265" s="9">
        <f t="shared" si="70"/>
        <v>4261</v>
      </c>
      <c r="Q4265" s="28">
        <v>0</v>
      </c>
    </row>
    <row r="4266" spans="16:17" x14ac:dyDescent="0.25">
      <c r="P4266" s="9">
        <f t="shared" si="70"/>
        <v>4262</v>
      </c>
      <c r="Q4266" s="28">
        <v>0.70233671821411714</v>
      </c>
    </row>
    <row r="4267" spans="16:17" x14ac:dyDescent="0.25">
      <c r="P4267" s="9">
        <f t="shared" si="70"/>
        <v>4263</v>
      </c>
      <c r="Q4267" s="28">
        <v>0</v>
      </c>
    </row>
    <row r="4268" spans="16:17" x14ac:dyDescent="0.25">
      <c r="P4268" s="9">
        <f t="shared" si="70"/>
        <v>4264</v>
      </c>
      <c r="Q4268" s="28">
        <v>2.3870003768688197</v>
      </c>
    </row>
    <row r="4269" spans="16:17" x14ac:dyDescent="0.25">
      <c r="P4269" s="9">
        <f t="shared" si="70"/>
        <v>4265</v>
      </c>
      <c r="Q4269" s="28">
        <v>0</v>
      </c>
    </row>
    <row r="4270" spans="16:17" x14ac:dyDescent="0.25">
      <c r="P4270" s="9">
        <f t="shared" si="70"/>
        <v>4266</v>
      </c>
      <c r="Q4270" s="28">
        <v>0</v>
      </c>
    </row>
    <row r="4271" spans="16:17" x14ac:dyDescent="0.25">
      <c r="P4271" s="9">
        <f t="shared" si="70"/>
        <v>4267</v>
      </c>
      <c r="Q4271" s="28">
        <v>11.79641394967577</v>
      </c>
    </row>
    <row r="4272" spans="16:17" x14ac:dyDescent="0.25">
      <c r="P4272" s="9">
        <f t="shared" si="70"/>
        <v>4268</v>
      </c>
      <c r="Q4272" s="28">
        <v>0</v>
      </c>
    </row>
    <row r="4273" spans="16:17" x14ac:dyDescent="0.25">
      <c r="P4273" s="9">
        <f t="shared" si="70"/>
        <v>4269</v>
      </c>
      <c r="Q4273" s="28">
        <v>0</v>
      </c>
    </row>
    <row r="4274" spans="16:17" x14ac:dyDescent="0.25">
      <c r="P4274" s="9">
        <f t="shared" si="70"/>
        <v>4270</v>
      </c>
      <c r="Q4274" s="28">
        <v>0</v>
      </c>
    </row>
    <row r="4275" spans="16:17" x14ac:dyDescent="0.25">
      <c r="P4275" s="9">
        <f t="shared" si="70"/>
        <v>4271</v>
      </c>
      <c r="Q4275" s="28">
        <v>0</v>
      </c>
    </row>
    <row r="4276" spans="16:17" x14ac:dyDescent="0.25">
      <c r="P4276" s="9">
        <f t="shared" si="70"/>
        <v>4272</v>
      </c>
      <c r="Q4276" s="28">
        <v>1.9909795876496574</v>
      </c>
    </row>
    <row r="4277" spans="16:17" x14ac:dyDescent="0.25">
      <c r="P4277" s="9">
        <f t="shared" si="70"/>
        <v>4273</v>
      </c>
      <c r="Q4277" s="28">
        <v>0</v>
      </c>
    </row>
    <row r="4278" spans="16:17" x14ac:dyDescent="0.25">
      <c r="P4278" s="9">
        <f t="shared" si="70"/>
        <v>4274</v>
      </c>
      <c r="Q4278" s="28">
        <v>32.054882307044792</v>
      </c>
    </row>
    <row r="4279" spans="16:17" x14ac:dyDescent="0.25">
      <c r="P4279" s="9">
        <f t="shared" si="70"/>
        <v>4275</v>
      </c>
      <c r="Q4279" s="28">
        <v>0</v>
      </c>
    </row>
    <row r="4280" spans="16:17" x14ac:dyDescent="0.25">
      <c r="P4280" s="9">
        <f t="shared" si="70"/>
        <v>4276</v>
      </c>
      <c r="Q4280" s="28">
        <v>30.23334871566782</v>
      </c>
    </row>
    <row r="4281" spans="16:17" x14ac:dyDescent="0.25">
      <c r="P4281" s="9">
        <f t="shared" si="70"/>
        <v>4277</v>
      </c>
      <c r="Q4281" s="28">
        <v>13.372932074604012</v>
      </c>
    </row>
    <row r="4282" spans="16:17" x14ac:dyDescent="0.25">
      <c r="P4282" s="9">
        <f t="shared" si="70"/>
        <v>4278</v>
      </c>
      <c r="Q4282" s="28">
        <v>0</v>
      </c>
    </row>
    <row r="4283" spans="16:17" x14ac:dyDescent="0.25">
      <c r="P4283" s="9">
        <f t="shared" si="70"/>
        <v>4279</v>
      </c>
      <c r="Q4283" s="28">
        <v>0</v>
      </c>
    </row>
    <row r="4284" spans="16:17" x14ac:dyDescent="0.25">
      <c r="P4284" s="9">
        <f t="shared" si="70"/>
        <v>4280</v>
      </c>
      <c r="Q4284" s="28">
        <v>0</v>
      </c>
    </row>
    <row r="4285" spans="16:17" x14ac:dyDescent="0.25">
      <c r="P4285" s="9">
        <f t="shared" si="70"/>
        <v>4281</v>
      </c>
      <c r="Q4285" s="28">
        <v>0</v>
      </c>
    </row>
    <row r="4286" spans="16:17" x14ac:dyDescent="0.25">
      <c r="P4286" s="9">
        <f t="shared" si="70"/>
        <v>4282</v>
      </c>
      <c r="Q4286" s="28">
        <v>24.942380704494788</v>
      </c>
    </row>
    <row r="4287" spans="16:17" x14ac:dyDescent="0.25">
      <c r="P4287" s="9">
        <f t="shared" si="70"/>
        <v>4283</v>
      </c>
      <c r="Q4287" s="28">
        <v>24.902208113684221</v>
      </c>
    </row>
    <row r="4288" spans="16:17" x14ac:dyDescent="0.25">
      <c r="P4288" s="9">
        <f t="shared" si="70"/>
        <v>4284</v>
      </c>
      <c r="Q4288" s="28">
        <v>0</v>
      </c>
    </row>
    <row r="4289" spans="16:17" x14ac:dyDescent="0.25">
      <c r="P4289" s="9">
        <f t="shared" si="70"/>
        <v>4285</v>
      </c>
      <c r="Q4289" s="28">
        <v>18.873049412918697</v>
      </c>
    </row>
    <row r="4290" spans="16:17" x14ac:dyDescent="0.25">
      <c r="P4290" s="9">
        <f t="shared" si="70"/>
        <v>4286</v>
      </c>
      <c r="Q4290" s="28">
        <v>0</v>
      </c>
    </row>
    <row r="4291" spans="16:17" x14ac:dyDescent="0.25">
      <c r="P4291" s="9">
        <f t="shared" si="70"/>
        <v>4287</v>
      </c>
      <c r="Q4291" s="28">
        <v>2.9706076482217307</v>
      </c>
    </row>
    <row r="4292" spans="16:17" x14ac:dyDescent="0.25">
      <c r="P4292" s="9">
        <f t="shared" si="70"/>
        <v>4288</v>
      </c>
      <c r="Q4292" s="28">
        <v>15.691731604375894</v>
      </c>
    </row>
    <row r="4293" spans="16:17" x14ac:dyDescent="0.25">
      <c r="P4293" s="9">
        <f t="shared" si="70"/>
        <v>4289</v>
      </c>
      <c r="Q4293" s="28">
        <v>0</v>
      </c>
    </row>
    <row r="4294" spans="16:17" x14ac:dyDescent="0.25">
      <c r="P4294" s="9">
        <f t="shared" si="70"/>
        <v>4290</v>
      </c>
      <c r="Q4294" s="28">
        <v>0</v>
      </c>
    </row>
    <row r="4295" spans="16:17" x14ac:dyDescent="0.25">
      <c r="P4295" s="9">
        <f t="shared" ref="P4295:P4358" si="71">P4294+1</f>
        <v>4291</v>
      </c>
      <c r="Q4295" s="28">
        <v>0</v>
      </c>
    </row>
    <row r="4296" spans="16:17" x14ac:dyDescent="0.25">
      <c r="P4296" s="9">
        <f t="shared" si="71"/>
        <v>4292</v>
      </c>
      <c r="Q4296" s="28">
        <v>26.724606412503846</v>
      </c>
    </row>
    <row r="4297" spans="16:17" x14ac:dyDescent="0.25">
      <c r="P4297" s="9">
        <f t="shared" si="71"/>
        <v>4293</v>
      </c>
      <c r="Q4297" s="28">
        <v>0</v>
      </c>
    </row>
    <row r="4298" spans="16:17" x14ac:dyDescent="0.25">
      <c r="P4298" s="9">
        <f t="shared" si="71"/>
        <v>4294</v>
      </c>
      <c r="Q4298" s="28">
        <v>0</v>
      </c>
    </row>
    <row r="4299" spans="16:17" x14ac:dyDescent="0.25">
      <c r="P4299" s="9">
        <f t="shared" si="71"/>
        <v>4295</v>
      </c>
      <c r="Q4299" s="28">
        <v>0</v>
      </c>
    </row>
    <row r="4300" spans="16:17" x14ac:dyDescent="0.25">
      <c r="P4300" s="9">
        <f t="shared" si="71"/>
        <v>4296</v>
      </c>
      <c r="Q4300" s="28">
        <v>17.1892276402486</v>
      </c>
    </row>
    <row r="4301" spans="16:17" x14ac:dyDescent="0.25">
      <c r="P4301" s="9">
        <f t="shared" si="71"/>
        <v>4297</v>
      </c>
      <c r="Q4301" s="28">
        <v>0</v>
      </c>
    </row>
    <row r="4302" spans="16:17" x14ac:dyDescent="0.25">
      <c r="P4302" s="9">
        <f t="shared" si="71"/>
        <v>4298</v>
      </c>
      <c r="Q4302" s="28">
        <v>0</v>
      </c>
    </row>
    <row r="4303" spans="16:17" x14ac:dyDescent="0.25">
      <c r="P4303" s="9">
        <f t="shared" si="71"/>
        <v>4299</v>
      </c>
      <c r="Q4303" s="28">
        <v>8.319509705730125</v>
      </c>
    </row>
    <row r="4304" spans="16:17" x14ac:dyDescent="0.25">
      <c r="P4304" s="9">
        <f t="shared" si="71"/>
        <v>4300</v>
      </c>
      <c r="Q4304" s="28">
        <v>1.4549669003018499</v>
      </c>
    </row>
    <row r="4305" spans="16:17" x14ac:dyDescent="0.25">
      <c r="P4305" s="9">
        <f t="shared" si="71"/>
        <v>4301</v>
      </c>
      <c r="Q4305" s="28">
        <v>32.897959099191041</v>
      </c>
    </row>
    <row r="4306" spans="16:17" x14ac:dyDescent="0.25">
      <c r="P4306" s="9">
        <f t="shared" si="71"/>
        <v>4302</v>
      </c>
      <c r="Q4306" s="28">
        <v>0</v>
      </c>
    </row>
    <row r="4307" spans="16:17" x14ac:dyDescent="0.25">
      <c r="P4307" s="9">
        <f t="shared" si="71"/>
        <v>4303</v>
      </c>
      <c r="Q4307" s="28">
        <v>9.2042401453828031</v>
      </c>
    </row>
    <row r="4308" spans="16:17" x14ac:dyDescent="0.25">
      <c r="P4308" s="9">
        <f t="shared" si="71"/>
        <v>4304</v>
      </c>
      <c r="Q4308" s="28">
        <v>9.71303786527608</v>
      </c>
    </row>
    <row r="4309" spans="16:17" x14ac:dyDescent="0.25">
      <c r="P4309" s="9">
        <f t="shared" si="71"/>
        <v>4305</v>
      </c>
      <c r="Q4309" s="28">
        <v>0</v>
      </c>
    </row>
    <row r="4310" spans="16:17" x14ac:dyDescent="0.25">
      <c r="P4310" s="9">
        <f t="shared" si="71"/>
        <v>4306</v>
      </c>
      <c r="Q4310" s="28">
        <v>4.9837514379711845</v>
      </c>
    </row>
    <row r="4311" spans="16:17" x14ac:dyDescent="0.25">
      <c r="P4311" s="9">
        <f t="shared" si="71"/>
        <v>4307</v>
      </c>
      <c r="Q4311" s="28">
        <v>0</v>
      </c>
    </row>
    <row r="4312" spans="16:17" x14ac:dyDescent="0.25">
      <c r="P4312" s="9">
        <f t="shared" si="71"/>
        <v>4308</v>
      </c>
      <c r="Q4312" s="28">
        <v>0.56712181225314062</v>
      </c>
    </row>
    <row r="4313" spans="16:17" x14ac:dyDescent="0.25">
      <c r="P4313" s="9">
        <f t="shared" si="71"/>
        <v>4309</v>
      </c>
      <c r="Q4313" s="28">
        <v>0</v>
      </c>
    </row>
    <row r="4314" spans="16:17" x14ac:dyDescent="0.25">
      <c r="P4314" s="9">
        <f t="shared" si="71"/>
        <v>4310</v>
      </c>
      <c r="Q4314" s="28">
        <v>0</v>
      </c>
    </row>
    <row r="4315" spans="16:17" x14ac:dyDescent="0.25">
      <c r="P4315" s="9">
        <f t="shared" si="71"/>
        <v>4311</v>
      </c>
      <c r="Q4315" s="28">
        <v>0</v>
      </c>
    </row>
    <row r="4316" spans="16:17" x14ac:dyDescent="0.25">
      <c r="P4316" s="9">
        <f t="shared" si="71"/>
        <v>4312</v>
      </c>
      <c r="Q4316" s="28">
        <v>5.7222273835216289</v>
      </c>
    </row>
    <row r="4317" spans="16:17" x14ac:dyDescent="0.25">
      <c r="P4317" s="9">
        <f t="shared" si="71"/>
        <v>4313</v>
      </c>
      <c r="Q4317" s="28">
        <v>9.3044815167612036</v>
      </c>
    </row>
    <row r="4318" spans="16:17" x14ac:dyDescent="0.25">
      <c r="P4318" s="9">
        <f t="shared" si="71"/>
        <v>4314</v>
      </c>
      <c r="Q4318" s="28">
        <v>7.8500619940773584</v>
      </c>
    </row>
    <row r="4319" spans="16:17" x14ac:dyDescent="0.25">
      <c r="P4319" s="9">
        <f t="shared" si="71"/>
        <v>4315</v>
      </c>
      <c r="Q4319" s="28">
        <v>7.1447115379753221</v>
      </c>
    </row>
    <row r="4320" spans="16:17" x14ac:dyDescent="0.25">
      <c r="P4320" s="9">
        <f t="shared" si="71"/>
        <v>4316</v>
      </c>
      <c r="Q4320" s="28">
        <v>8.8331649502530958</v>
      </c>
    </row>
    <row r="4321" spans="16:17" x14ac:dyDescent="0.25">
      <c r="P4321" s="9">
        <f t="shared" si="71"/>
        <v>4317</v>
      </c>
      <c r="Q4321" s="28">
        <v>6.4059546526896511</v>
      </c>
    </row>
    <row r="4322" spans="16:17" x14ac:dyDescent="0.25">
      <c r="P4322" s="9">
        <f t="shared" si="71"/>
        <v>4318</v>
      </c>
      <c r="Q4322" s="28">
        <v>7.6825505936106984</v>
      </c>
    </row>
    <row r="4323" spans="16:17" x14ac:dyDescent="0.25">
      <c r="P4323" s="9">
        <f t="shared" si="71"/>
        <v>4319</v>
      </c>
      <c r="Q4323" s="28">
        <v>8.8094914966721234</v>
      </c>
    </row>
    <row r="4324" spans="16:17" x14ac:dyDescent="0.25">
      <c r="P4324" s="9">
        <f t="shared" si="71"/>
        <v>4320</v>
      </c>
      <c r="Q4324" s="28">
        <v>0</v>
      </c>
    </row>
    <row r="4325" spans="16:17" x14ac:dyDescent="0.25">
      <c r="P4325" s="9">
        <f t="shared" si="71"/>
        <v>4321</v>
      </c>
      <c r="Q4325" s="28">
        <v>3.5614228494826921</v>
      </c>
    </row>
    <row r="4326" spans="16:17" x14ac:dyDescent="0.25">
      <c r="P4326" s="9">
        <f t="shared" si="71"/>
        <v>4322</v>
      </c>
      <c r="Q4326" s="28">
        <v>20.334442227898929</v>
      </c>
    </row>
    <row r="4327" spans="16:17" x14ac:dyDescent="0.25">
      <c r="P4327" s="9">
        <f t="shared" si="71"/>
        <v>4323</v>
      </c>
      <c r="Q4327" s="28">
        <v>0</v>
      </c>
    </row>
    <row r="4328" spans="16:17" x14ac:dyDescent="0.25">
      <c r="P4328" s="9">
        <f t="shared" si="71"/>
        <v>4324</v>
      </c>
      <c r="Q4328" s="28">
        <v>0</v>
      </c>
    </row>
    <row r="4329" spans="16:17" x14ac:dyDescent="0.25">
      <c r="P4329" s="9">
        <f t="shared" si="71"/>
        <v>4325</v>
      </c>
      <c r="Q4329" s="28">
        <v>0</v>
      </c>
    </row>
    <row r="4330" spans="16:17" x14ac:dyDescent="0.25">
      <c r="P4330" s="9">
        <f t="shared" si="71"/>
        <v>4326</v>
      </c>
      <c r="Q4330" s="28">
        <v>0</v>
      </c>
    </row>
    <row r="4331" spans="16:17" x14ac:dyDescent="0.25">
      <c r="P4331" s="9">
        <f t="shared" si="71"/>
        <v>4327</v>
      </c>
      <c r="Q4331" s="28">
        <v>0</v>
      </c>
    </row>
    <row r="4332" spans="16:17" x14ac:dyDescent="0.25">
      <c r="P4332" s="9">
        <f t="shared" si="71"/>
        <v>4328</v>
      </c>
      <c r="Q4332" s="28">
        <v>1.5923750177158975</v>
      </c>
    </row>
    <row r="4333" spans="16:17" x14ac:dyDescent="0.25">
      <c r="P4333" s="9">
        <f t="shared" si="71"/>
        <v>4329</v>
      </c>
      <c r="Q4333" s="28">
        <v>7.6772645285619783</v>
      </c>
    </row>
    <row r="4334" spans="16:17" x14ac:dyDescent="0.25">
      <c r="P4334" s="9">
        <f t="shared" si="71"/>
        <v>4330</v>
      </c>
      <c r="Q4334" s="28">
        <v>0.24575569283539098</v>
      </c>
    </row>
    <row r="4335" spans="16:17" x14ac:dyDescent="0.25">
      <c r="P4335" s="9">
        <f t="shared" si="71"/>
        <v>4331</v>
      </c>
      <c r="Q4335" s="28">
        <v>0</v>
      </c>
    </row>
    <row r="4336" spans="16:17" x14ac:dyDescent="0.25">
      <c r="P4336" s="9">
        <f t="shared" si="71"/>
        <v>4332</v>
      </c>
      <c r="Q4336" s="28">
        <v>0</v>
      </c>
    </row>
    <row r="4337" spans="16:17" x14ac:dyDescent="0.25">
      <c r="P4337" s="9">
        <f t="shared" si="71"/>
        <v>4333</v>
      </c>
      <c r="Q4337" s="28">
        <v>0.16843951072738406</v>
      </c>
    </row>
    <row r="4338" spans="16:17" x14ac:dyDescent="0.25">
      <c r="P4338" s="9">
        <f t="shared" si="71"/>
        <v>4334</v>
      </c>
      <c r="Q4338" s="28">
        <v>14.937941630011975</v>
      </c>
    </row>
    <row r="4339" spans="16:17" x14ac:dyDescent="0.25">
      <c r="P4339" s="9">
        <f t="shared" si="71"/>
        <v>4335</v>
      </c>
      <c r="Q4339" s="28">
        <v>0</v>
      </c>
    </row>
    <row r="4340" spans="16:17" x14ac:dyDescent="0.25">
      <c r="P4340" s="9">
        <f t="shared" si="71"/>
        <v>4336</v>
      </c>
      <c r="Q4340" s="28">
        <v>0</v>
      </c>
    </row>
    <row r="4341" spans="16:17" x14ac:dyDescent="0.25">
      <c r="P4341" s="9">
        <f t="shared" si="71"/>
        <v>4337</v>
      </c>
      <c r="Q4341" s="28">
        <v>24.716264931997777</v>
      </c>
    </row>
    <row r="4342" spans="16:17" x14ac:dyDescent="0.25">
      <c r="P4342" s="9">
        <f t="shared" si="71"/>
        <v>4338</v>
      </c>
      <c r="Q4342" s="28">
        <v>0</v>
      </c>
    </row>
    <row r="4343" spans="16:17" x14ac:dyDescent="0.25">
      <c r="P4343" s="9">
        <f t="shared" si="71"/>
        <v>4339</v>
      </c>
      <c r="Q4343" s="28">
        <v>10.383558584703447</v>
      </c>
    </row>
    <row r="4344" spans="16:17" x14ac:dyDescent="0.25">
      <c r="P4344" s="9">
        <f t="shared" si="71"/>
        <v>4340</v>
      </c>
      <c r="Q4344" s="28">
        <v>15.519482355856869</v>
      </c>
    </row>
    <row r="4345" spans="16:17" x14ac:dyDescent="0.25">
      <c r="P4345" s="9">
        <f t="shared" si="71"/>
        <v>4341</v>
      </c>
      <c r="Q4345" s="28">
        <v>16.102598543748318</v>
      </c>
    </row>
    <row r="4346" spans="16:17" x14ac:dyDescent="0.25">
      <c r="P4346" s="9">
        <f t="shared" si="71"/>
        <v>4342</v>
      </c>
      <c r="Q4346" s="28">
        <v>2.3683040899189942</v>
      </c>
    </row>
    <row r="4347" spans="16:17" x14ac:dyDescent="0.25">
      <c r="P4347" s="9">
        <f t="shared" si="71"/>
        <v>4343</v>
      </c>
      <c r="Q4347" s="28">
        <v>0</v>
      </c>
    </row>
    <row r="4348" spans="16:17" x14ac:dyDescent="0.25">
      <c r="P4348" s="9">
        <f t="shared" si="71"/>
        <v>4344</v>
      </c>
      <c r="Q4348" s="28">
        <v>2.913550075355027</v>
      </c>
    </row>
    <row r="4349" spans="16:17" x14ac:dyDescent="0.25">
      <c r="P4349" s="9">
        <f t="shared" si="71"/>
        <v>4345</v>
      </c>
      <c r="Q4349" s="28">
        <v>13.567431075544579</v>
      </c>
    </row>
    <row r="4350" spans="16:17" x14ac:dyDescent="0.25">
      <c r="P4350" s="9">
        <f t="shared" si="71"/>
        <v>4346</v>
      </c>
      <c r="Q4350" s="28">
        <v>16.359844103466859</v>
      </c>
    </row>
    <row r="4351" spans="16:17" x14ac:dyDescent="0.25">
      <c r="P4351" s="9">
        <f t="shared" si="71"/>
        <v>4347</v>
      </c>
      <c r="Q4351" s="28">
        <v>0</v>
      </c>
    </row>
    <row r="4352" spans="16:17" x14ac:dyDescent="0.25">
      <c r="P4352" s="9">
        <f t="shared" si="71"/>
        <v>4348</v>
      </c>
      <c r="Q4352" s="28">
        <v>0</v>
      </c>
    </row>
    <row r="4353" spans="16:17" x14ac:dyDescent="0.25">
      <c r="P4353" s="9">
        <f t="shared" si="71"/>
        <v>4349</v>
      </c>
      <c r="Q4353" s="28">
        <v>0</v>
      </c>
    </row>
    <row r="4354" spans="16:17" x14ac:dyDescent="0.25">
      <c r="P4354" s="9">
        <f t="shared" si="71"/>
        <v>4350</v>
      </c>
      <c r="Q4354" s="28">
        <v>16.533072705971996</v>
      </c>
    </row>
    <row r="4355" spans="16:17" x14ac:dyDescent="0.25">
      <c r="P4355" s="9">
        <f t="shared" si="71"/>
        <v>4351</v>
      </c>
      <c r="Q4355" s="28">
        <v>0</v>
      </c>
    </row>
    <row r="4356" spans="16:17" x14ac:dyDescent="0.25">
      <c r="P4356" s="9">
        <f t="shared" si="71"/>
        <v>4352</v>
      </c>
      <c r="Q4356" s="28">
        <v>0</v>
      </c>
    </row>
    <row r="4357" spans="16:17" x14ac:dyDescent="0.25">
      <c r="P4357" s="9">
        <f t="shared" si="71"/>
        <v>4353</v>
      </c>
      <c r="Q4357" s="28">
        <v>14.303420276574322</v>
      </c>
    </row>
    <row r="4358" spans="16:17" x14ac:dyDescent="0.25">
      <c r="P4358" s="9">
        <f t="shared" si="71"/>
        <v>4354</v>
      </c>
      <c r="Q4358" s="28">
        <v>4.5189564723302631</v>
      </c>
    </row>
    <row r="4359" spans="16:17" x14ac:dyDescent="0.25">
      <c r="P4359" s="9">
        <f t="shared" ref="P4359:P4422" si="72">P4358+1</f>
        <v>4355</v>
      </c>
      <c r="Q4359" s="28">
        <v>0</v>
      </c>
    </row>
    <row r="4360" spans="16:17" x14ac:dyDescent="0.25">
      <c r="P4360" s="9">
        <f t="shared" si="72"/>
        <v>4356</v>
      </c>
      <c r="Q4360" s="28">
        <v>0</v>
      </c>
    </row>
    <row r="4361" spans="16:17" x14ac:dyDescent="0.25">
      <c r="P4361" s="9">
        <f t="shared" si="72"/>
        <v>4357</v>
      </c>
      <c r="Q4361" s="28">
        <v>4.7444959483984448</v>
      </c>
    </row>
    <row r="4362" spans="16:17" x14ac:dyDescent="0.25">
      <c r="P4362" s="9">
        <f t="shared" si="72"/>
        <v>4358</v>
      </c>
      <c r="Q4362" s="28">
        <v>0.19179610446306958</v>
      </c>
    </row>
    <row r="4363" spans="16:17" x14ac:dyDescent="0.25">
      <c r="P4363" s="9">
        <f t="shared" si="72"/>
        <v>4359</v>
      </c>
      <c r="Q4363" s="28">
        <v>0</v>
      </c>
    </row>
    <row r="4364" spans="16:17" x14ac:dyDescent="0.25">
      <c r="P4364" s="9">
        <f t="shared" si="72"/>
        <v>4360</v>
      </c>
      <c r="Q4364" s="28">
        <v>20.982575714102712</v>
      </c>
    </row>
    <row r="4365" spans="16:17" x14ac:dyDescent="0.25">
      <c r="P4365" s="9">
        <f t="shared" si="72"/>
        <v>4361</v>
      </c>
      <c r="Q4365" s="28">
        <v>1.2755733476949285</v>
      </c>
    </row>
    <row r="4366" spans="16:17" x14ac:dyDescent="0.25">
      <c r="P4366" s="9">
        <f t="shared" si="72"/>
        <v>4362</v>
      </c>
      <c r="Q4366" s="28">
        <v>46.817415814868461</v>
      </c>
    </row>
    <row r="4367" spans="16:17" x14ac:dyDescent="0.25">
      <c r="P4367" s="9">
        <f t="shared" si="72"/>
        <v>4363</v>
      </c>
      <c r="Q4367" s="28">
        <v>0</v>
      </c>
    </row>
    <row r="4368" spans="16:17" x14ac:dyDescent="0.25">
      <c r="P4368" s="9">
        <f t="shared" si="72"/>
        <v>4364</v>
      </c>
      <c r="Q4368" s="28">
        <v>0</v>
      </c>
    </row>
    <row r="4369" spans="16:17" x14ac:dyDescent="0.25">
      <c r="P4369" s="9">
        <f t="shared" si="72"/>
        <v>4365</v>
      </c>
      <c r="Q4369" s="28">
        <v>1.9795621906964951</v>
      </c>
    </row>
    <row r="4370" spans="16:17" x14ac:dyDescent="0.25">
      <c r="P4370" s="9">
        <f t="shared" si="72"/>
        <v>4366</v>
      </c>
      <c r="Q4370" s="28">
        <v>40.239965012418793</v>
      </c>
    </row>
    <row r="4371" spans="16:17" x14ac:dyDescent="0.25">
      <c r="P4371" s="9">
        <f t="shared" si="72"/>
        <v>4367</v>
      </c>
      <c r="Q4371" s="28">
        <v>9.290317191116424</v>
      </c>
    </row>
    <row r="4372" spans="16:17" x14ac:dyDescent="0.25">
      <c r="P4372" s="9">
        <f t="shared" si="72"/>
        <v>4368</v>
      </c>
      <c r="Q4372" s="28">
        <v>11.72467208946744</v>
      </c>
    </row>
    <row r="4373" spans="16:17" x14ac:dyDescent="0.25">
      <c r="P4373" s="9">
        <f t="shared" si="72"/>
        <v>4369</v>
      </c>
      <c r="Q4373" s="28">
        <v>0</v>
      </c>
    </row>
    <row r="4374" spans="16:17" x14ac:dyDescent="0.25">
      <c r="P4374" s="9">
        <f t="shared" si="72"/>
        <v>4370</v>
      </c>
      <c r="Q4374" s="28">
        <v>11.817922342435821</v>
      </c>
    </row>
    <row r="4375" spans="16:17" x14ac:dyDescent="0.25">
      <c r="P4375" s="9">
        <f t="shared" si="72"/>
        <v>4371</v>
      </c>
      <c r="Q4375" s="28">
        <v>4.241261741750475</v>
      </c>
    </row>
    <row r="4376" spans="16:17" x14ac:dyDescent="0.25">
      <c r="P4376" s="9">
        <f t="shared" si="72"/>
        <v>4372</v>
      </c>
      <c r="Q4376" s="28">
        <v>0</v>
      </c>
    </row>
    <row r="4377" spans="16:17" x14ac:dyDescent="0.25">
      <c r="P4377" s="9">
        <f t="shared" si="72"/>
        <v>4373</v>
      </c>
      <c r="Q4377" s="28">
        <v>18.907601336293499</v>
      </c>
    </row>
    <row r="4378" spans="16:17" x14ac:dyDescent="0.25">
      <c r="P4378" s="9">
        <f t="shared" si="72"/>
        <v>4374</v>
      </c>
      <c r="Q4378" s="28">
        <v>0</v>
      </c>
    </row>
    <row r="4379" spans="16:17" x14ac:dyDescent="0.25">
      <c r="P4379" s="9">
        <f t="shared" si="72"/>
        <v>4375</v>
      </c>
      <c r="Q4379" s="28">
        <v>0</v>
      </c>
    </row>
    <row r="4380" spans="16:17" x14ac:dyDescent="0.25">
      <c r="P4380" s="9">
        <f t="shared" si="72"/>
        <v>4376</v>
      </c>
      <c r="Q4380" s="28">
        <v>17.350448263334854</v>
      </c>
    </row>
    <row r="4381" spans="16:17" x14ac:dyDescent="0.25">
      <c r="P4381" s="9">
        <f t="shared" si="72"/>
        <v>4377</v>
      </c>
      <c r="Q4381" s="28">
        <v>2.396049037287189</v>
      </c>
    </row>
    <row r="4382" spans="16:17" x14ac:dyDescent="0.25">
      <c r="P4382" s="9">
        <f t="shared" si="72"/>
        <v>4378</v>
      </c>
      <c r="Q4382" s="28">
        <v>3.5205417383582187</v>
      </c>
    </row>
    <row r="4383" spans="16:17" x14ac:dyDescent="0.25">
      <c r="P4383" s="9">
        <f t="shared" si="72"/>
        <v>4379</v>
      </c>
      <c r="Q4383" s="28">
        <v>9.1036162360909572</v>
      </c>
    </row>
    <row r="4384" spans="16:17" x14ac:dyDescent="0.25">
      <c r="P4384" s="9">
        <f t="shared" si="72"/>
        <v>4380</v>
      </c>
      <c r="Q4384" s="28">
        <v>14.308066540601956</v>
      </c>
    </row>
    <row r="4385" spans="16:17" x14ac:dyDescent="0.25">
      <c r="P4385" s="9">
        <f t="shared" si="72"/>
        <v>4381</v>
      </c>
      <c r="Q4385" s="28">
        <v>15.970734595319492</v>
      </c>
    </row>
    <row r="4386" spans="16:17" x14ac:dyDescent="0.25">
      <c r="P4386" s="9">
        <f t="shared" si="72"/>
        <v>4382</v>
      </c>
      <c r="Q4386" s="28">
        <v>12.30820844189889</v>
      </c>
    </row>
    <row r="4387" spans="16:17" x14ac:dyDescent="0.25">
      <c r="P4387" s="9">
        <f t="shared" si="72"/>
        <v>4383</v>
      </c>
      <c r="Q4387" s="28">
        <v>0</v>
      </c>
    </row>
    <row r="4388" spans="16:17" x14ac:dyDescent="0.25">
      <c r="P4388" s="9">
        <f t="shared" si="72"/>
        <v>4384</v>
      </c>
      <c r="Q4388" s="28">
        <v>6.7591764910377057</v>
      </c>
    </row>
    <row r="4389" spans="16:17" x14ac:dyDescent="0.25">
      <c r="P4389" s="9">
        <f t="shared" si="72"/>
        <v>4385</v>
      </c>
      <c r="Q4389" s="28">
        <v>0</v>
      </c>
    </row>
    <row r="4390" spans="16:17" x14ac:dyDescent="0.25">
      <c r="P4390" s="9">
        <f t="shared" si="72"/>
        <v>4386</v>
      </c>
      <c r="Q4390" s="28">
        <v>11.12701955293571</v>
      </c>
    </row>
    <row r="4391" spans="16:17" x14ac:dyDescent="0.25">
      <c r="P4391" s="9">
        <f t="shared" si="72"/>
        <v>4387</v>
      </c>
      <c r="Q4391" s="28">
        <v>34.144831403482257</v>
      </c>
    </row>
    <row r="4392" spans="16:17" x14ac:dyDescent="0.25">
      <c r="P4392" s="9">
        <f t="shared" si="72"/>
        <v>4388</v>
      </c>
      <c r="Q4392" s="28">
        <v>0</v>
      </c>
    </row>
    <row r="4393" spans="16:17" x14ac:dyDescent="0.25">
      <c r="P4393" s="9">
        <f t="shared" si="72"/>
        <v>4389</v>
      </c>
      <c r="Q4393" s="28">
        <v>6.9123913871843037</v>
      </c>
    </row>
    <row r="4394" spans="16:17" x14ac:dyDescent="0.25">
      <c r="P4394" s="9">
        <f t="shared" si="72"/>
        <v>4390</v>
      </c>
      <c r="Q4394" s="28">
        <v>28.239615979011962</v>
      </c>
    </row>
    <row r="4395" spans="16:17" x14ac:dyDescent="0.25">
      <c r="P4395" s="9">
        <f t="shared" si="72"/>
        <v>4391</v>
      </c>
      <c r="Q4395" s="28">
        <v>13.981945720207682</v>
      </c>
    </row>
    <row r="4396" spans="16:17" x14ac:dyDescent="0.25">
      <c r="P4396" s="9">
        <f t="shared" si="72"/>
        <v>4392</v>
      </c>
      <c r="Q4396" s="28">
        <v>28.751705898694738</v>
      </c>
    </row>
    <row r="4397" spans="16:17" x14ac:dyDescent="0.25">
      <c r="P4397" s="9">
        <f t="shared" si="72"/>
        <v>4393</v>
      </c>
      <c r="Q4397" s="28">
        <v>24.027039789770914</v>
      </c>
    </row>
    <row r="4398" spans="16:17" x14ac:dyDescent="0.25">
      <c r="P4398" s="9">
        <f t="shared" si="72"/>
        <v>4394</v>
      </c>
      <c r="Q4398" s="28">
        <v>0</v>
      </c>
    </row>
    <row r="4399" spans="16:17" x14ac:dyDescent="0.25">
      <c r="P4399" s="9">
        <f t="shared" si="72"/>
        <v>4395</v>
      </c>
      <c r="Q4399" s="28">
        <v>0</v>
      </c>
    </row>
    <row r="4400" spans="16:17" x14ac:dyDescent="0.25">
      <c r="P4400" s="9">
        <f t="shared" si="72"/>
        <v>4396</v>
      </c>
      <c r="Q4400" s="28">
        <v>15.755382675119057</v>
      </c>
    </row>
    <row r="4401" spans="16:17" x14ac:dyDescent="0.25">
      <c r="P4401" s="9">
        <f t="shared" si="72"/>
        <v>4397</v>
      </c>
      <c r="Q4401" s="28">
        <v>0</v>
      </c>
    </row>
    <row r="4402" spans="16:17" x14ac:dyDescent="0.25">
      <c r="P4402" s="9">
        <f t="shared" si="72"/>
        <v>4398</v>
      </c>
      <c r="Q4402" s="28">
        <v>0</v>
      </c>
    </row>
    <row r="4403" spans="16:17" x14ac:dyDescent="0.25">
      <c r="P4403" s="9">
        <f t="shared" si="72"/>
        <v>4399</v>
      </c>
      <c r="Q4403" s="28">
        <v>18.90898284576808</v>
      </c>
    </row>
    <row r="4404" spans="16:17" x14ac:dyDescent="0.25">
      <c r="P4404" s="9">
        <f t="shared" si="72"/>
        <v>4400</v>
      </c>
      <c r="Q4404" s="28">
        <v>0</v>
      </c>
    </row>
    <row r="4405" spans="16:17" x14ac:dyDescent="0.25">
      <c r="P4405" s="9">
        <f t="shared" si="72"/>
        <v>4401</v>
      </c>
      <c r="Q4405" s="28">
        <v>0</v>
      </c>
    </row>
    <row r="4406" spans="16:17" x14ac:dyDescent="0.25">
      <c r="P4406" s="9">
        <f t="shared" si="72"/>
        <v>4402</v>
      </c>
      <c r="Q4406" s="28">
        <v>0.8069102163191032</v>
      </c>
    </row>
    <row r="4407" spans="16:17" x14ac:dyDescent="0.25">
      <c r="P4407" s="9">
        <f t="shared" si="72"/>
        <v>4403</v>
      </c>
      <c r="Q4407" s="28">
        <v>0</v>
      </c>
    </row>
    <row r="4408" spans="16:17" x14ac:dyDescent="0.25">
      <c r="P4408" s="9">
        <f t="shared" si="72"/>
        <v>4404</v>
      </c>
      <c r="Q4408" s="28">
        <v>7.4337411385732173</v>
      </c>
    </row>
    <row r="4409" spans="16:17" x14ac:dyDescent="0.25">
      <c r="P4409" s="9">
        <f t="shared" si="72"/>
        <v>4405</v>
      </c>
      <c r="Q4409" s="28">
        <v>0</v>
      </c>
    </row>
    <row r="4410" spans="16:17" x14ac:dyDescent="0.25">
      <c r="P4410" s="9">
        <f t="shared" si="72"/>
        <v>4406</v>
      </c>
      <c r="Q4410" s="28">
        <v>0</v>
      </c>
    </row>
    <row r="4411" spans="16:17" x14ac:dyDescent="0.25">
      <c r="P4411" s="9">
        <f t="shared" si="72"/>
        <v>4407</v>
      </c>
      <c r="Q4411" s="28">
        <v>0</v>
      </c>
    </row>
    <row r="4412" spans="16:17" x14ac:dyDescent="0.25">
      <c r="P4412" s="9">
        <f t="shared" si="72"/>
        <v>4408</v>
      </c>
      <c r="Q4412" s="28">
        <v>0</v>
      </c>
    </row>
    <row r="4413" spans="16:17" x14ac:dyDescent="0.25">
      <c r="P4413" s="9">
        <f t="shared" si="72"/>
        <v>4409</v>
      </c>
      <c r="Q4413" s="28">
        <v>0</v>
      </c>
    </row>
    <row r="4414" spans="16:17" x14ac:dyDescent="0.25">
      <c r="P4414" s="9">
        <f t="shared" si="72"/>
        <v>4410</v>
      </c>
      <c r="Q4414" s="28">
        <v>0</v>
      </c>
    </row>
    <row r="4415" spans="16:17" x14ac:dyDescent="0.25">
      <c r="P4415" s="9">
        <f t="shared" si="72"/>
        <v>4411</v>
      </c>
      <c r="Q4415" s="28">
        <v>7.6912360807641207</v>
      </c>
    </row>
    <row r="4416" spans="16:17" x14ac:dyDescent="0.25">
      <c r="P4416" s="9">
        <f t="shared" si="72"/>
        <v>4412</v>
      </c>
      <c r="Q4416" s="28">
        <v>0</v>
      </c>
    </row>
    <row r="4417" spans="16:17" x14ac:dyDescent="0.25">
      <c r="P4417" s="9">
        <f t="shared" si="72"/>
        <v>4413</v>
      </c>
      <c r="Q4417" s="28">
        <v>8.6763956550763996</v>
      </c>
    </row>
    <row r="4418" spans="16:17" x14ac:dyDescent="0.25">
      <c r="P4418" s="9">
        <f t="shared" si="72"/>
        <v>4414</v>
      </c>
      <c r="Q4418" s="28">
        <v>0</v>
      </c>
    </row>
    <row r="4419" spans="16:17" x14ac:dyDescent="0.25">
      <c r="P4419" s="9">
        <f t="shared" si="72"/>
        <v>4415</v>
      </c>
      <c r="Q4419" s="28">
        <v>0</v>
      </c>
    </row>
    <row r="4420" spans="16:17" x14ac:dyDescent="0.25">
      <c r="P4420" s="9">
        <f t="shared" si="72"/>
        <v>4416</v>
      </c>
      <c r="Q4420" s="28">
        <v>0</v>
      </c>
    </row>
    <row r="4421" spans="16:17" x14ac:dyDescent="0.25">
      <c r="P4421" s="9">
        <f t="shared" si="72"/>
        <v>4417</v>
      </c>
      <c r="Q4421" s="28">
        <v>0</v>
      </c>
    </row>
    <row r="4422" spans="16:17" x14ac:dyDescent="0.25">
      <c r="P4422" s="9">
        <f t="shared" si="72"/>
        <v>4418</v>
      </c>
      <c r="Q4422" s="28">
        <v>0</v>
      </c>
    </row>
    <row r="4423" spans="16:17" x14ac:dyDescent="0.25">
      <c r="P4423" s="9">
        <f t="shared" ref="P4423:P4486" si="73">P4422+1</f>
        <v>4419</v>
      </c>
      <c r="Q4423" s="28">
        <v>0</v>
      </c>
    </row>
    <row r="4424" spans="16:17" x14ac:dyDescent="0.25">
      <c r="P4424" s="9">
        <f t="shared" si="73"/>
        <v>4420</v>
      </c>
      <c r="Q4424" s="28">
        <v>0</v>
      </c>
    </row>
    <row r="4425" spans="16:17" x14ac:dyDescent="0.25">
      <c r="P4425" s="9">
        <f t="shared" si="73"/>
        <v>4421</v>
      </c>
      <c r="Q4425" s="28">
        <v>2.3233846774181548</v>
      </c>
    </row>
    <row r="4426" spans="16:17" x14ac:dyDescent="0.25">
      <c r="P4426" s="9">
        <f t="shared" si="73"/>
        <v>4422</v>
      </c>
      <c r="Q4426" s="28">
        <v>6.2911626106679908</v>
      </c>
    </row>
    <row r="4427" spans="16:17" x14ac:dyDescent="0.25">
      <c r="P4427" s="9">
        <f t="shared" si="73"/>
        <v>4423</v>
      </c>
      <c r="Q4427" s="28">
        <v>0</v>
      </c>
    </row>
    <row r="4428" spans="16:17" x14ac:dyDescent="0.25">
      <c r="P4428" s="9">
        <f t="shared" si="73"/>
        <v>4424</v>
      </c>
      <c r="Q4428" s="28">
        <v>8.2177634765632845</v>
      </c>
    </row>
    <row r="4429" spans="16:17" x14ac:dyDescent="0.25">
      <c r="P4429" s="9">
        <f t="shared" si="73"/>
        <v>4425</v>
      </c>
      <c r="Q4429" s="28">
        <v>21.004933316292043</v>
      </c>
    </row>
    <row r="4430" spans="16:17" x14ac:dyDescent="0.25">
      <c r="P4430" s="9">
        <f t="shared" si="73"/>
        <v>4426</v>
      </c>
      <c r="Q4430" s="28">
        <v>10.47770798972561</v>
      </c>
    </row>
    <row r="4431" spans="16:17" x14ac:dyDescent="0.25">
      <c r="P4431" s="9">
        <f t="shared" si="73"/>
        <v>4427</v>
      </c>
      <c r="Q4431" s="28">
        <v>6.9086836842603399</v>
      </c>
    </row>
    <row r="4432" spans="16:17" x14ac:dyDescent="0.25">
      <c r="P4432" s="9">
        <f t="shared" si="73"/>
        <v>4428</v>
      </c>
      <c r="Q4432" s="28">
        <v>0</v>
      </c>
    </row>
    <row r="4433" spans="16:17" x14ac:dyDescent="0.25">
      <c r="P4433" s="9">
        <f t="shared" si="73"/>
        <v>4429</v>
      </c>
      <c r="Q4433" s="28">
        <v>0</v>
      </c>
    </row>
    <row r="4434" spans="16:17" x14ac:dyDescent="0.25">
      <c r="P4434" s="9">
        <f t="shared" si="73"/>
        <v>4430</v>
      </c>
      <c r="Q4434" s="28">
        <v>1.6271890730861522</v>
      </c>
    </row>
    <row r="4435" spans="16:17" x14ac:dyDescent="0.25">
      <c r="P4435" s="9">
        <f t="shared" si="73"/>
        <v>4431</v>
      </c>
      <c r="Q4435" s="28">
        <v>5.6561780622061439</v>
      </c>
    </row>
    <row r="4436" spans="16:17" x14ac:dyDescent="0.25">
      <c r="P4436" s="9">
        <f t="shared" si="73"/>
        <v>4432</v>
      </c>
      <c r="Q4436" s="28">
        <v>22.391526663828838</v>
      </c>
    </row>
    <row r="4437" spans="16:17" x14ac:dyDescent="0.25">
      <c r="P4437" s="9">
        <f t="shared" si="73"/>
        <v>4433</v>
      </c>
      <c r="Q4437" s="28">
        <v>16.821610995664347</v>
      </c>
    </row>
    <row r="4438" spans="16:17" x14ac:dyDescent="0.25">
      <c r="P4438" s="9">
        <f t="shared" si="73"/>
        <v>4434</v>
      </c>
      <c r="Q4438" s="28">
        <v>0</v>
      </c>
    </row>
    <row r="4439" spans="16:17" x14ac:dyDescent="0.25">
      <c r="P4439" s="9">
        <f t="shared" si="73"/>
        <v>4435</v>
      </c>
      <c r="Q4439" s="28">
        <v>0</v>
      </c>
    </row>
    <row r="4440" spans="16:17" x14ac:dyDescent="0.25">
      <c r="P4440" s="9">
        <f t="shared" si="73"/>
        <v>4436</v>
      </c>
      <c r="Q4440" s="28">
        <v>0</v>
      </c>
    </row>
    <row r="4441" spans="16:17" x14ac:dyDescent="0.25">
      <c r="P4441" s="9">
        <f t="shared" si="73"/>
        <v>4437</v>
      </c>
      <c r="Q4441" s="28">
        <v>15.635073782392467</v>
      </c>
    </row>
    <row r="4442" spans="16:17" x14ac:dyDescent="0.25">
      <c r="P4442" s="9">
        <f t="shared" si="73"/>
        <v>4438</v>
      </c>
      <c r="Q4442" s="28">
        <v>6.7226230441278183</v>
      </c>
    </row>
    <row r="4443" spans="16:17" x14ac:dyDescent="0.25">
      <c r="P4443" s="9">
        <f t="shared" si="73"/>
        <v>4439</v>
      </c>
      <c r="Q4443" s="28">
        <v>13.104081658212246</v>
      </c>
    </row>
    <row r="4444" spans="16:17" x14ac:dyDescent="0.25">
      <c r="P4444" s="9">
        <f t="shared" si="73"/>
        <v>4440</v>
      </c>
      <c r="Q4444" s="28">
        <v>0</v>
      </c>
    </row>
    <row r="4445" spans="16:17" x14ac:dyDescent="0.25">
      <c r="P4445" s="9">
        <f t="shared" si="73"/>
        <v>4441</v>
      </c>
      <c r="Q4445" s="28">
        <v>0</v>
      </c>
    </row>
    <row r="4446" spans="16:17" x14ac:dyDescent="0.25">
      <c r="P4446" s="9">
        <f t="shared" si="73"/>
        <v>4442</v>
      </c>
      <c r="Q4446" s="28">
        <v>0</v>
      </c>
    </row>
    <row r="4447" spans="16:17" x14ac:dyDescent="0.25">
      <c r="P4447" s="9">
        <f t="shared" si="73"/>
        <v>4443</v>
      </c>
      <c r="Q4447" s="28">
        <v>10.207112425532657</v>
      </c>
    </row>
    <row r="4448" spans="16:17" x14ac:dyDescent="0.25">
      <c r="P4448" s="9">
        <f t="shared" si="73"/>
        <v>4444</v>
      </c>
      <c r="Q4448" s="28">
        <v>19.73473763728461</v>
      </c>
    </row>
    <row r="4449" spans="16:17" x14ac:dyDescent="0.25">
      <c r="P4449" s="9">
        <f t="shared" si="73"/>
        <v>4445</v>
      </c>
      <c r="Q4449" s="28">
        <v>18.796143702538114</v>
      </c>
    </row>
    <row r="4450" spans="16:17" x14ac:dyDescent="0.25">
      <c r="P4450" s="9">
        <f t="shared" si="73"/>
        <v>4446</v>
      </c>
      <c r="Q4450" s="28">
        <v>0</v>
      </c>
    </row>
    <row r="4451" spans="16:17" x14ac:dyDescent="0.25">
      <c r="P4451" s="9">
        <f t="shared" si="73"/>
        <v>4447</v>
      </c>
      <c r="Q4451" s="28">
        <v>10.083587181036011</v>
      </c>
    </row>
    <row r="4452" spans="16:17" x14ac:dyDescent="0.25">
      <c r="P4452" s="9">
        <f t="shared" si="73"/>
        <v>4448</v>
      </c>
      <c r="Q4452" s="28">
        <v>0</v>
      </c>
    </row>
    <row r="4453" spans="16:17" x14ac:dyDescent="0.25">
      <c r="P4453" s="9">
        <f t="shared" si="73"/>
        <v>4449</v>
      </c>
      <c r="Q4453" s="28">
        <v>0</v>
      </c>
    </row>
    <row r="4454" spans="16:17" x14ac:dyDescent="0.25">
      <c r="P4454" s="9">
        <f t="shared" si="73"/>
        <v>4450</v>
      </c>
      <c r="Q4454" s="28">
        <v>19.10945592349286</v>
      </c>
    </row>
    <row r="4455" spans="16:17" x14ac:dyDescent="0.25">
      <c r="P4455" s="9">
        <f t="shared" si="73"/>
        <v>4451</v>
      </c>
      <c r="Q4455" s="28">
        <v>19.676290357405186</v>
      </c>
    </row>
    <row r="4456" spans="16:17" x14ac:dyDescent="0.25">
      <c r="P4456" s="9">
        <f t="shared" si="73"/>
        <v>4452</v>
      </c>
      <c r="Q4456" s="28">
        <v>0</v>
      </c>
    </row>
    <row r="4457" spans="16:17" x14ac:dyDescent="0.25">
      <c r="P4457" s="9">
        <f t="shared" si="73"/>
        <v>4453</v>
      </c>
      <c r="Q4457" s="28">
        <v>0</v>
      </c>
    </row>
    <row r="4458" spans="16:17" x14ac:dyDescent="0.25">
      <c r="P4458" s="9">
        <f t="shared" si="73"/>
        <v>4454</v>
      </c>
      <c r="Q4458" s="28">
        <v>0</v>
      </c>
    </row>
    <row r="4459" spans="16:17" x14ac:dyDescent="0.25">
      <c r="P4459" s="9">
        <f t="shared" si="73"/>
        <v>4455</v>
      </c>
      <c r="Q4459" s="28">
        <v>21.621869213121435</v>
      </c>
    </row>
    <row r="4460" spans="16:17" x14ac:dyDescent="0.25">
      <c r="P4460" s="9">
        <f t="shared" si="73"/>
        <v>4456</v>
      </c>
      <c r="Q4460" s="28">
        <v>0</v>
      </c>
    </row>
    <row r="4461" spans="16:17" x14ac:dyDescent="0.25">
      <c r="P4461" s="9">
        <f t="shared" si="73"/>
        <v>4457</v>
      </c>
      <c r="Q4461" s="28">
        <v>0.88057936559424932</v>
      </c>
    </row>
    <row r="4462" spans="16:17" x14ac:dyDescent="0.25">
      <c r="P4462" s="9">
        <f t="shared" si="73"/>
        <v>4458</v>
      </c>
      <c r="Q4462" s="28">
        <v>0</v>
      </c>
    </row>
    <row r="4463" spans="16:17" x14ac:dyDescent="0.25">
      <c r="P4463" s="9">
        <f t="shared" si="73"/>
        <v>4459</v>
      </c>
      <c r="Q4463" s="28">
        <v>0</v>
      </c>
    </row>
    <row r="4464" spans="16:17" x14ac:dyDescent="0.25">
      <c r="P4464" s="9">
        <f t="shared" si="73"/>
        <v>4460</v>
      </c>
      <c r="Q4464" s="28">
        <v>2.9060625838198955</v>
      </c>
    </row>
    <row r="4465" spans="16:17" x14ac:dyDescent="0.25">
      <c r="P4465" s="9">
        <f t="shared" si="73"/>
        <v>4461</v>
      </c>
      <c r="Q4465" s="28">
        <v>18.191151736827994</v>
      </c>
    </row>
    <row r="4466" spans="16:17" x14ac:dyDescent="0.25">
      <c r="P4466" s="9">
        <f t="shared" si="73"/>
        <v>4462</v>
      </c>
      <c r="Q4466" s="28">
        <v>0</v>
      </c>
    </row>
    <row r="4467" spans="16:17" x14ac:dyDescent="0.25">
      <c r="P4467" s="9">
        <f t="shared" si="73"/>
        <v>4463</v>
      </c>
      <c r="Q4467" s="28">
        <v>9.0908103469128643E-2</v>
      </c>
    </row>
    <row r="4468" spans="16:17" x14ac:dyDescent="0.25">
      <c r="P4468" s="9">
        <f t="shared" si="73"/>
        <v>4464</v>
      </c>
      <c r="Q4468" s="28">
        <v>7.7607646232404583</v>
      </c>
    </row>
    <row r="4469" spans="16:17" x14ac:dyDescent="0.25">
      <c r="P4469" s="9">
        <f t="shared" si="73"/>
        <v>4465</v>
      </c>
      <c r="Q4469" s="28">
        <v>25.267256402343325</v>
      </c>
    </row>
    <row r="4470" spans="16:17" x14ac:dyDescent="0.25">
      <c r="P4470" s="9">
        <f t="shared" si="73"/>
        <v>4466</v>
      </c>
      <c r="Q4470" s="28">
        <v>0</v>
      </c>
    </row>
    <row r="4471" spans="16:17" x14ac:dyDescent="0.25">
      <c r="P4471" s="9">
        <f t="shared" si="73"/>
        <v>4467</v>
      </c>
      <c r="Q4471" s="28">
        <v>5.2639085933845813</v>
      </c>
    </row>
    <row r="4472" spans="16:17" x14ac:dyDescent="0.25">
      <c r="P4472" s="9">
        <f t="shared" si="73"/>
        <v>4468</v>
      </c>
      <c r="Q4472" s="28">
        <v>0</v>
      </c>
    </row>
    <row r="4473" spans="16:17" x14ac:dyDescent="0.25">
      <c r="P4473" s="9">
        <f t="shared" si="73"/>
        <v>4469</v>
      </c>
      <c r="Q4473" s="28">
        <v>0</v>
      </c>
    </row>
    <row r="4474" spans="16:17" x14ac:dyDescent="0.25">
      <c r="P4474" s="9">
        <f t="shared" si="73"/>
        <v>4470</v>
      </c>
      <c r="Q4474" s="28">
        <v>0</v>
      </c>
    </row>
    <row r="4475" spans="16:17" x14ac:dyDescent="0.25">
      <c r="P4475" s="9">
        <f t="shared" si="73"/>
        <v>4471</v>
      </c>
      <c r="Q4475" s="28">
        <v>0</v>
      </c>
    </row>
    <row r="4476" spans="16:17" x14ac:dyDescent="0.25">
      <c r="P4476" s="9">
        <f t="shared" si="73"/>
        <v>4472</v>
      </c>
      <c r="Q4476" s="28">
        <v>6.5468438817457457</v>
      </c>
    </row>
    <row r="4477" spans="16:17" x14ac:dyDescent="0.25">
      <c r="P4477" s="9">
        <f t="shared" si="73"/>
        <v>4473</v>
      </c>
      <c r="Q4477" s="28">
        <v>11.451601937968373</v>
      </c>
    </row>
    <row r="4478" spans="16:17" x14ac:dyDescent="0.25">
      <c r="P4478" s="9">
        <f t="shared" si="73"/>
        <v>4474</v>
      </c>
      <c r="Q4478" s="28">
        <v>0</v>
      </c>
    </row>
    <row r="4479" spans="16:17" x14ac:dyDescent="0.25">
      <c r="P4479" s="9">
        <f t="shared" si="73"/>
        <v>4475</v>
      </c>
      <c r="Q4479" s="28">
        <v>0</v>
      </c>
    </row>
    <row r="4480" spans="16:17" x14ac:dyDescent="0.25">
      <c r="P4480" s="9">
        <f t="shared" si="73"/>
        <v>4476</v>
      </c>
      <c r="Q4480" s="28">
        <v>0</v>
      </c>
    </row>
    <row r="4481" spans="16:17" x14ac:dyDescent="0.25">
      <c r="P4481" s="9">
        <f t="shared" si="73"/>
        <v>4477</v>
      </c>
      <c r="Q4481" s="28">
        <v>49.787991606651644</v>
      </c>
    </row>
    <row r="4482" spans="16:17" x14ac:dyDescent="0.25">
      <c r="P4482" s="9">
        <f t="shared" si="73"/>
        <v>4478</v>
      </c>
      <c r="Q4482" s="28">
        <v>0</v>
      </c>
    </row>
    <row r="4483" spans="16:17" x14ac:dyDescent="0.25">
      <c r="P4483" s="9">
        <f t="shared" si="73"/>
        <v>4479</v>
      </c>
      <c r="Q4483" s="28">
        <v>20.197202398168375</v>
      </c>
    </row>
    <row r="4484" spans="16:17" x14ac:dyDescent="0.25">
      <c r="P4484" s="9">
        <f t="shared" si="73"/>
        <v>4480</v>
      </c>
      <c r="Q4484" s="28">
        <v>38.146412679448517</v>
      </c>
    </row>
    <row r="4485" spans="16:17" x14ac:dyDescent="0.25">
      <c r="P4485" s="9">
        <f t="shared" si="73"/>
        <v>4481</v>
      </c>
      <c r="Q4485" s="28">
        <v>17.8076295674426</v>
      </c>
    </row>
    <row r="4486" spans="16:17" x14ac:dyDescent="0.25">
      <c r="P4486" s="9">
        <f t="shared" si="73"/>
        <v>4482</v>
      </c>
      <c r="Q4486" s="28">
        <v>3.0352232463448066</v>
      </c>
    </row>
    <row r="4487" spans="16:17" x14ac:dyDescent="0.25">
      <c r="P4487" s="9">
        <f t="shared" ref="P4487:P4550" si="74">P4486+1</f>
        <v>4483</v>
      </c>
      <c r="Q4487" s="28">
        <v>0</v>
      </c>
    </row>
    <row r="4488" spans="16:17" x14ac:dyDescent="0.25">
      <c r="P4488" s="9">
        <f t="shared" si="74"/>
        <v>4484</v>
      </c>
      <c r="Q4488" s="28">
        <v>23.138464007210608</v>
      </c>
    </row>
    <row r="4489" spans="16:17" x14ac:dyDescent="0.25">
      <c r="P4489" s="9">
        <f t="shared" si="74"/>
        <v>4485</v>
      </c>
      <c r="Q4489" s="28">
        <v>33.506582548305616</v>
      </c>
    </row>
    <row r="4490" spans="16:17" x14ac:dyDescent="0.25">
      <c r="P4490" s="9">
        <f t="shared" si="74"/>
        <v>4486</v>
      </c>
      <c r="Q4490" s="28">
        <v>0</v>
      </c>
    </row>
    <row r="4491" spans="16:17" x14ac:dyDescent="0.25">
      <c r="P4491" s="9">
        <f t="shared" si="74"/>
        <v>4487</v>
      </c>
      <c r="Q4491" s="28">
        <v>17.564004602631076</v>
      </c>
    </row>
    <row r="4492" spans="16:17" x14ac:dyDescent="0.25">
      <c r="P4492" s="9">
        <f t="shared" si="74"/>
        <v>4488</v>
      </c>
      <c r="Q4492" s="28">
        <v>0</v>
      </c>
    </row>
    <row r="4493" spans="16:17" x14ac:dyDescent="0.25">
      <c r="P4493" s="9">
        <f t="shared" si="74"/>
        <v>4489</v>
      </c>
      <c r="Q4493" s="28">
        <v>6.4474407757825993</v>
      </c>
    </row>
    <row r="4494" spans="16:17" x14ac:dyDescent="0.25">
      <c r="P4494" s="9">
        <f t="shared" si="74"/>
        <v>4490</v>
      </c>
      <c r="Q4494" s="28">
        <v>0</v>
      </c>
    </row>
    <row r="4495" spans="16:17" x14ac:dyDescent="0.25">
      <c r="P4495" s="9">
        <f t="shared" si="74"/>
        <v>4491</v>
      </c>
      <c r="Q4495" s="28">
        <v>20.544572689908502</v>
      </c>
    </row>
    <row r="4496" spans="16:17" x14ac:dyDescent="0.25">
      <c r="P4496" s="9">
        <f t="shared" si="74"/>
        <v>4492</v>
      </c>
      <c r="Q4496" s="28">
        <v>0</v>
      </c>
    </row>
    <row r="4497" spans="16:17" x14ac:dyDescent="0.25">
      <c r="P4497" s="9">
        <f t="shared" si="74"/>
        <v>4493</v>
      </c>
      <c r="Q4497" s="28">
        <v>0</v>
      </c>
    </row>
    <row r="4498" spans="16:17" x14ac:dyDescent="0.25">
      <c r="P4498" s="9">
        <f t="shared" si="74"/>
        <v>4494</v>
      </c>
      <c r="Q4498" s="28">
        <v>1.7882658852480364</v>
      </c>
    </row>
    <row r="4499" spans="16:17" x14ac:dyDescent="0.25">
      <c r="P4499" s="9">
        <f t="shared" si="74"/>
        <v>4495</v>
      </c>
      <c r="Q4499" s="28">
        <v>8.1924572330399918</v>
      </c>
    </row>
    <row r="4500" spans="16:17" x14ac:dyDescent="0.25">
      <c r="P4500" s="9">
        <f t="shared" si="74"/>
        <v>4496</v>
      </c>
      <c r="Q4500" s="28">
        <v>35.076702776435475</v>
      </c>
    </row>
    <row r="4501" spans="16:17" x14ac:dyDescent="0.25">
      <c r="P4501" s="9">
        <f t="shared" si="74"/>
        <v>4497</v>
      </c>
      <c r="Q4501" s="28">
        <v>20.508053271979961</v>
      </c>
    </row>
    <row r="4502" spans="16:17" x14ac:dyDescent="0.25">
      <c r="P4502" s="9">
        <f t="shared" si="74"/>
        <v>4498</v>
      </c>
      <c r="Q4502" s="28">
        <v>15.507889031455937</v>
      </c>
    </row>
    <row r="4503" spans="16:17" x14ac:dyDescent="0.25">
      <c r="P4503" s="9">
        <f t="shared" si="74"/>
        <v>4499</v>
      </c>
      <c r="Q4503" s="28">
        <v>0</v>
      </c>
    </row>
    <row r="4504" spans="16:17" x14ac:dyDescent="0.25">
      <c r="P4504" s="9">
        <f t="shared" si="74"/>
        <v>4500</v>
      </c>
      <c r="Q4504" s="28">
        <v>0</v>
      </c>
    </row>
    <row r="4505" spans="16:17" x14ac:dyDescent="0.25">
      <c r="P4505" s="9">
        <f t="shared" si="74"/>
        <v>4501</v>
      </c>
      <c r="Q4505" s="28">
        <v>0</v>
      </c>
    </row>
    <row r="4506" spans="16:17" x14ac:dyDescent="0.25">
      <c r="P4506" s="9">
        <f t="shared" si="74"/>
        <v>4502</v>
      </c>
      <c r="Q4506" s="28">
        <v>0</v>
      </c>
    </row>
    <row r="4507" spans="16:17" x14ac:dyDescent="0.25">
      <c r="P4507" s="9">
        <f t="shared" si="74"/>
        <v>4503</v>
      </c>
      <c r="Q4507" s="28">
        <v>0</v>
      </c>
    </row>
    <row r="4508" spans="16:17" x14ac:dyDescent="0.25">
      <c r="P4508" s="9">
        <f t="shared" si="74"/>
        <v>4504</v>
      </c>
      <c r="Q4508" s="28">
        <v>0</v>
      </c>
    </row>
    <row r="4509" spans="16:17" x14ac:dyDescent="0.25">
      <c r="P4509" s="9">
        <f t="shared" si="74"/>
        <v>4505</v>
      </c>
      <c r="Q4509" s="28">
        <v>0</v>
      </c>
    </row>
    <row r="4510" spans="16:17" x14ac:dyDescent="0.25">
      <c r="P4510" s="9">
        <f t="shared" si="74"/>
        <v>4506</v>
      </c>
      <c r="Q4510" s="28">
        <v>0</v>
      </c>
    </row>
    <row r="4511" spans="16:17" x14ac:dyDescent="0.25">
      <c r="P4511" s="9">
        <f t="shared" si="74"/>
        <v>4507</v>
      </c>
      <c r="Q4511" s="28">
        <v>0</v>
      </c>
    </row>
    <row r="4512" spans="16:17" x14ac:dyDescent="0.25">
      <c r="P4512" s="9">
        <f t="shared" si="74"/>
        <v>4508</v>
      </c>
      <c r="Q4512" s="28">
        <v>0</v>
      </c>
    </row>
    <row r="4513" spans="16:17" x14ac:dyDescent="0.25">
      <c r="P4513" s="9">
        <f t="shared" si="74"/>
        <v>4509</v>
      </c>
      <c r="Q4513" s="28">
        <v>0</v>
      </c>
    </row>
    <row r="4514" spans="16:17" x14ac:dyDescent="0.25">
      <c r="P4514" s="9">
        <f t="shared" si="74"/>
        <v>4510</v>
      </c>
      <c r="Q4514" s="28">
        <v>6.3027942925577021</v>
      </c>
    </row>
    <row r="4515" spans="16:17" x14ac:dyDescent="0.25">
      <c r="P4515" s="9">
        <f t="shared" si="74"/>
        <v>4511</v>
      </c>
      <c r="Q4515" s="28">
        <v>0</v>
      </c>
    </row>
    <row r="4516" spans="16:17" x14ac:dyDescent="0.25">
      <c r="P4516" s="9">
        <f t="shared" si="74"/>
        <v>4512</v>
      </c>
      <c r="Q4516" s="28">
        <v>0</v>
      </c>
    </row>
    <row r="4517" spans="16:17" x14ac:dyDescent="0.25">
      <c r="P4517" s="9">
        <f t="shared" si="74"/>
        <v>4513</v>
      </c>
      <c r="Q4517" s="28">
        <v>16.86313274562718</v>
      </c>
    </row>
    <row r="4518" spans="16:17" x14ac:dyDescent="0.25">
      <c r="P4518" s="9">
        <f t="shared" si="74"/>
        <v>4514</v>
      </c>
      <c r="Q4518" s="28">
        <v>0</v>
      </c>
    </row>
    <row r="4519" spans="16:17" x14ac:dyDescent="0.25">
      <c r="P4519" s="9">
        <f t="shared" si="74"/>
        <v>4515</v>
      </c>
      <c r="Q4519" s="28">
        <v>8.8003999580611101</v>
      </c>
    </row>
    <row r="4520" spans="16:17" x14ac:dyDescent="0.25">
      <c r="P4520" s="9">
        <f t="shared" si="74"/>
        <v>4516</v>
      </c>
      <c r="Q4520" s="28">
        <v>0</v>
      </c>
    </row>
    <row r="4521" spans="16:17" x14ac:dyDescent="0.25">
      <c r="P4521" s="9">
        <f t="shared" si="74"/>
        <v>4517</v>
      </c>
      <c r="Q4521" s="28">
        <v>8.7239539315033721</v>
      </c>
    </row>
    <row r="4522" spans="16:17" x14ac:dyDescent="0.25">
      <c r="P4522" s="9">
        <f t="shared" si="74"/>
        <v>4518</v>
      </c>
      <c r="Q4522" s="28">
        <v>34.902478268766359</v>
      </c>
    </row>
    <row r="4523" spans="16:17" x14ac:dyDescent="0.25">
      <c r="P4523" s="9">
        <f t="shared" si="74"/>
        <v>4519</v>
      </c>
      <c r="Q4523" s="28">
        <v>16.271173889880625</v>
      </c>
    </row>
    <row r="4524" spans="16:17" x14ac:dyDescent="0.25">
      <c r="P4524" s="9">
        <f t="shared" si="74"/>
        <v>4520</v>
      </c>
      <c r="Q4524" s="28">
        <v>0</v>
      </c>
    </row>
    <row r="4525" spans="16:17" x14ac:dyDescent="0.25">
      <c r="P4525" s="9">
        <f t="shared" si="74"/>
        <v>4521</v>
      </c>
      <c r="Q4525" s="28">
        <v>4.5024450761328865</v>
      </c>
    </row>
    <row r="4526" spans="16:17" x14ac:dyDescent="0.25">
      <c r="P4526" s="9">
        <f t="shared" si="74"/>
        <v>4522</v>
      </c>
      <c r="Q4526" s="28">
        <v>12.738369348345165</v>
      </c>
    </row>
    <row r="4527" spans="16:17" x14ac:dyDescent="0.25">
      <c r="P4527" s="9">
        <f t="shared" si="74"/>
        <v>4523</v>
      </c>
      <c r="Q4527" s="28">
        <v>0.46814842583378713</v>
      </c>
    </row>
    <row r="4528" spans="16:17" x14ac:dyDescent="0.25">
      <c r="P4528" s="9">
        <f t="shared" si="74"/>
        <v>4524</v>
      </c>
      <c r="Q4528" s="28">
        <v>2.5009815305334868</v>
      </c>
    </row>
    <row r="4529" spans="16:17" x14ac:dyDescent="0.25">
      <c r="P4529" s="9">
        <f t="shared" si="74"/>
        <v>4525</v>
      </c>
      <c r="Q4529" s="28">
        <v>0</v>
      </c>
    </row>
    <row r="4530" spans="16:17" x14ac:dyDescent="0.25">
      <c r="P4530" s="9">
        <f t="shared" si="74"/>
        <v>4526</v>
      </c>
      <c r="Q4530" s="28">
        <v>0</v>
      </c>
    </row>
    <row r="4531" spans="16:17" x14ac:dyDescent="0.25">
      <c r="P4531" s="9">
        <f t="shared" si="74"/>
        <v>4527</v>
      </c>
      <c r="Q4531" s="28">
        <v>9.7157595861273336</v>
      </c>
    </row>
    <row r="4532" spans="16:17" x14ac:dyDescent="0.25">
      <c r="P4532" s="9">
        <f t="shared" si="74"/>
        <v>4528</v>
      </c>
      <c r="Q4532" s="28">
        <v>1.5216573636709891</v>
      </c>
    </row>
    <row r="4533" spans="16:17" x14ac:dyDescent="0.25">
      <c r="P4533" s="9">
        <f t="shared" si="74"/>
        <v>4529</v>
      </c>
      <c r="Q4533" s="28">
        <v>0</v>
      </c>
    </row>
    <row r="4534" spans="16:17" x14ac:dyDescent="0.25">
      <c r="P4534" s="9">
        <f t="shared" si="74"/>
        <v>4530</v>
      </c>
      <c r="Q4534" s="28">
        <v>0</v>
      </c>
    </row>
    <row r="4535" spans="16:17" x14ac:dyDescent="0.25">
      <c r="P4535" s="9">
        <f t="shared" si="74"/>
        <v>4531</v>
      </c>
      <c r="Q4535" s="28">
        <v>0</v>
      </c>
    </row>
    <row r="4536" spans="16:17" x14ac:dyDescent="0.25">
      <c r="P4536" s="9">
        <f t="shared" si="74"/>
        <v>4532</v>
      </c>
      <c r="Q4536" s="28">
        <v>0</v>
      </c>
    </row>
    <row r="4537" spans="16:17" x14ac:dyDescent="0.25">
      <c r="P4537" s="9">
        <f t="shared" si="74"/>
        <v>4533</v>
      </c>
      <c r="Q4537" s="28">
        <v>22.221207178834426</v>
      </c>
    </row>
    <row r="4538" spans="16:17" x14ac:dyDescent="0.25">
      <c r="P4538" s="9">
        <f t="shared" si="74"/>
        <v>4534</v>
      </c>
      <c r="Q4538" s="28">
        <v>3.5859477807522491</v>
      </c>
    </row>
    <row r="4539" spans="16:17" x14ac:dyDescent="0.25">
      <c r="P4539" s="9">
        <f t="shared" si="74"/>
        <v>4535</v>
      </c>
      <c r="Q4539" s="28">
        <v>0</v>
      </c>
    </row>
    <row r="4540" spans="16:17" x14ac:dyDescent="0.25">
      <c r="P4540" s="9">
        <f t="shared" si="74"/>
        <v>4536</v>
      </c>
      <c r="Q4540" s="28">
        <v>11.629975044262164</v>
      </c>
    </row>
    <row r="4541" spans="16:17" x14ac:dyDescent="0.25">
      <c r="P4541" s="9">
        <f t="shared" si="74"/>
        <v>4537</v>
      </c>
      <c r="Q4541" s="28">
        <v>78.567805825957109</v>
      </c>
    </row>
    <row r="4542" spans="16:17" x14ac:dyDescent="0.25">
      <c r="P4542" s="9">
        <f t="shared" si="74"/>
        <v>4538</v>
      </c>
      <c r="Q4542" s="28">
        <v>0</v>
      </c>
    </row>
    <row r="4543" spans="16:17" x14ac:dyDescent="0.25">
      <c r="P4543" s="9">
        <f t="shared" si="74"/>
        <v>4539</v>
      </c>
      <c r="Q4543" s="28">
        <v>0</v>
      </c>
    </row>
    <row r="4544" spans="16:17" x14ac:dyDescent="0.25">
      <c r="P4544" s="9">
        <f t="shared" si="74"/>
        <v>4540</v>
      </c>
      <c r="Q4544" s="28">
        <v>9.1791569831271254</v>
      </c>
    </row>
    <row r="4545" spans="16:17" x14ac:dyDescent="0.25">
      <c r="P4545" s="9">
        <f t="shared" si="74"/>
        <v>4541</v>
      </c>
      <c r="Q4545" s="28">
        <v>22.01675938390845</v>
      </c>
    </row>
    <row r="4546" spans="16:17" x14ac:dyDescent="0.25">
      <c r="P4546" s="9">
        <f t="shared" si="74"/>
        <v>4542</v>
      </c>
      <c r="Q4546" s="28">
        <v>0</v>
      </c>
    </row>
    <row r="4547" spans="16:17" x14ac:dyDescent="0.25">
      <c r="P4547" s="9">
        <f t="shared" si="74"/>
        <v>4543</v>
      </c>
      <c r="Q4547" s="28">
        <v>19.946431698136564</v>
      </c>
    </row>
    <row r="4548" spans="16:17" x14ac:dyDescent="0.25">
      <c r="P4548" s="9">
        <f t="shared" si="74"/>
        <v>4544</v>
      </c>
      <c r="Q4548" s="28">
        <v>0</v>
      </c>
    </row>
    <row r="4549" spans="16:17" x14ac:dyDescent="0.25">
      <c r="P4549" s="9">
        <f t="shared" si="74"/>
        <v>4545</v>
      </c>
      <c r="Q4549" s="28">
        <v>0</v>
      </c>
    </row>
    <row r="4550" spans="16:17" x14ac:dyDescent="0.25">
      <c r="P4550" s="9">
        <f t="shared" si="74"/>
        <v>4546</v>
      </c>
      <c r="Q4550" s="28">
        <v>0</v>
      </c>
    </row>
    <row r="4551" spans="16:17" x14ac:dyDescent="0.25">
      <c r="P4551" s="9">
        <f t="shared" ref="P4551:P4614" si="75">P4550+1</f>
        <v>4547</v>
      </c>
      <c r="Q4551" s="28">
        <v>0</v>
      </c>
    </row>
    <row r="4552" spans="16:17" x14ac:dyDescent="0.25">
      <c r="P4552" s="9">
        <f t="shared" si="75"/>
        <v>4548</v>
      </c>
      <c r="Q4552" s="28">
        <v>0</v>
      </c>
    </row>
    <row r="4553" spans="16:17" x14ac:dyDescent="0.25">
      <c r="P4553" s="9">
        <f t="shared" si="75"/>
        <v>4549</v>
      </c>
      <c r="Q4553" s="28">
        <v>25.040619025773527</v>
      </c>
    </row>
    <row r="4554" spans="16:17" x14ac:dyDescent="0.25">
      <c r="P4554" s="9">
        <f t="shared" si="75"/>
        <v>4550</v>
      </c>
      <c r="Q4554" s="28">
        <v>0</v>
      </c>
    </row>
    <row r="4555" spans="16:17" x14ac:dyDescent="0.25">
      <c r="P4555" s="9">
        <f t="shared" si="75"/>
        <v>4551</v>
      </c>
      <c r="Q4555" s="28">
        <v>9.0923240307690616</v>
      </c>
    </row>
    <row r="4556" spans="16:17" x14ac:dyDescent="0.25">
      <c r="P4556" s="9">
        <f t="shared" si="75"/>
        <v>4552</v>
      </c>
      <c r="Q4556" s="28">
        <v>0</v>
      </c>
    </row>
    <row r="4557" spans="16:17" x14ac:dyDescent="0.25">
      <c r="P4557" s="9">
        <f t="shared" si="75"/>
        <v>4553</v>
      </c>
      <c r="Q4557" s="28">
        <v>9.0255692065569075</v>
      </c>
    </row>
    <row r="4558" spans="16:17" x14ac:dyDescent="0.25">
      <c r="P4558" s="9">
        <f t="shared" si="75"/>
        <v>4554</v>
      </c>
      <c r="Q4558" s="28">
        <v>0</v>
      </c>
    </row>
    <row r="4559" spans="16:17" x14ac:dyDescent="0.25">
      <c r="P4559" s="9">
        <f t="shared" si="75"/>
        <v>4555</v>
      </c>
      <c r="Q4559" s="28">
        <v>0</v>
      </c>
    </row>
    <row r="4560" spans="16:17" x14ac:dyDescent="0.25">
      <c r="P4560" s="9">
        <f t="shared" si="75"/>
        <v>4556</v>
      </c>
      <c r="Q4560" s="28">
        <v>0.16014936994601653</v>
      </c>
    </row>
    <row r="4561" spans="16:17" x14ac:dyDescent="0.25">
      <c r="P4561" s="9">
        <f t="shared" si="75"/>
        <v>4557</v>
      </c>
      <c r="Q4561" s="28">
        <v>11.36434664745498</v>
      </c>
    </row>
    <row r="4562" spans="16:17" x14ac:dyDescent="0.25">
      <c r="P4562" s="9">
        <f t="shared" si="75"/>
        <v>4558</v>
      </c>
      <c r="Q4562" s="28">
        <v>22.539530514244586</v>
      </c>
    </row>
    <row r="4563" spans="16:17" x14ac:dyDescent="0.25">
      <c r="P4563" s="9">
        <f t="shared" si="75"/>
        <v>4559</v>
      </c>
      <c r="Q4563" s="28">
        <v>0</v>
      </c>
    </row>
    <row r="4564" spans="16:17" x14ac:dyDescent="0.25">
      <c r="P4564" s="9">
        <f t="shared" si="75"/>
        <v>4560</v>
      </c>
      <c r="Q4564" s="28">
        <v>0</v>
      </c>
    </row>
    <row r="4565" spans="16:17" x14ac:dyDescent="0.25">
      <c r="P4565" s="9">
        <f t="shared" si="75"/>
        <v>4561</v>
      </c>
      <c r="Q4565" s="28">
        <v>0</v>
      </c>
    </row>
    <row r="4566" spans="16:17" x14ac:dyDescent="0.25">
      <c r="P4566" s="9">
        <f t="shared" si="75"/>
        <v>4562</v>
      </c>
      <c r="Q4566" s="28">
        <v>17.707978458374242</v>
      </c>
    </row>
    <row r="4567" spans="16:17" x14ac:dyDescent="0.25">
      <c r="P4567" s="9">
        <f t="shared" si="75"/>
        <v>4563</v>
      </c>
      <c r="Q4567" s="28">
        <v>11.787199228668477</v>
      </c>
    </row>
    <row r="4568" spans="16:17" x14ac:dyDescent="0.25">
      <c r="P4568" s="9">
        <f t="shared" si="75"/>
        <v>4564</v>
      </c>
      <c r="Q4568" s="28">
        <v>2.5941315840532937</v>
      </c>
    </row>
    <row r="4569" spans="16:17" x14ac:dyDescent="0.25">
      <c r="P4569" s="9">
        <f t="shared" si="75"/>
        <v>4565</v>
      </c>
      <c r="Q4569" s="28">
        <v>0</v>
      </c>
    </row>
    <row r="4570" spans="16:17" x14ac:dyDescent="0.25">
      <c r="P4570" s="9">
        <f t="shared" si="75"/>
        <v>4566</v>
      </c>
      <c r="Q4570" s="28">
        <v>0</v>
      </c>
    </row>
    <row r="4571" spans="16:17" x14ac:dyDescent="0.25">
      <c r="P4571" s="9">
        <f t="shared" si="75"/>
        <v>4567</v>
      </c>
      <c r="Q4571" s="28">
        <v>0</v>
      </c>
    </row>
    <row r="4572" spans="16:17" x14ac:dyDescent="0.25">
      <c r="P4572" s="9">
        <f t="shared" si="75"/>
        <v>4568</v>
      </c>
      <c r="Q4572" s="28">
        <v>23.201667815151691</v>
      </c>
    </row>
    <row r="4573" spans="16:17" x14ac:dyDescent="0.25">
      <c r="P4573" s="9">
        <f t="shared" si="75"/>
        <v>4569</v>
      </c>
      <c r="Q4573" s="28">
        <v>0</v>
      </c>
    </row>
    <row r="4574" spans="16:17" x14ac:dyDescent="0.25">
      <c r="P4574" s="9">
        <f t="shared" si="75"/>
        <v>4570</v>
      </c>
      <c r="Q4574" s="28">
        <v>14.052225858701535</v>
      </c>
    </row>
    <row r="4575" spans="16:17" x14ac:dyDescent="0.25">
      <c r="P4575" s="9">
        <f t="shared" si="75"/>
        <v>4571</v>
      </c>
      <c r="Q4575" s="28">
        <v>0</v>
      </c>
    </row>
    <row r="4576" spans="16:17" x14ac:dyDescent="0.25">
      <c r="P4576" s="9">
        <f t="shared" si="75"/>
        <v>4572</v>
      </c>
      <c r="Q4576" s="28">
        <v>44.834370073605754</v>
      </c>
    </row>
    <row r="4577" spans="16:17" x14ac:dyDescent="0.25">
      <c r="P4577" s="9">
        <f t="shared" si="75"/>
        <v>4573</v>
      </c>
      <c r="Q4577" s="28">
        <v>0</v>
      </c>
    </row>
    <row r="4578" spans="16:17" x14ac:dyDescent="0.25">
      <c r="P4578" s="9">
        <f t="shared" si="75"/>
        <v>4574</v>
      </c>
      <c r="Q4578" s="28">
        <v>5.125238295147784</v>
      </c>
    </row>
    <row r="4579" spans="16:17" x14ac:dyDescent="0.25">
      <c r="P4579" s="9">
        <f t="shared" si="75"/>
        <v>4575</v>
      </c>
      <c r="Q4579" s="28">
        <v>5.7223060894721511</v>
      </c>
    </row>
    <row r="4580" spans="16:17" x14ac:dyDescent="0.25">
      <c r="P4580" s="9">
        <f t="shared" si="75"/>
        <v>4576</v>
      </c>
      <c r="Q4580" s="28">
        <v>0</v>
      </c>
    </row>
    <row r="4581" spans="16:17" x14ac:dyDescent="0.25">
      <c r="P4581" s="9">
        <f t="shared" si="75"/>
        <v>4577</v>
      </c>
      <c r="Q4581" s="28">
        <v>0</v>
      </c>
    </row>
    <row r="4582" spans="16:17" x14ac:dyDescent="0.25">
      <c r="P4582" s="9">
        <f t="shared" si="75"/>
        <v>4578</v>
      </c>
      <c r="Q4582" s="28">
        <v>22.511820849766384</v>
      </c>
    </row>
    <row r="4583" spans="16:17" x14ac:dyDescent="0.25">
      <c r="P4583" s="9">
        <f t="shared" si="75"/>
        <v>4579</v>
      </c>
      <c r="Q4583" s="28">
        <v>0</v>
      </c>
    </row>
    <row r="4584" spans="16:17" x14ac:dyDescent="0.25">
      <c r="P4584" s="9">
        <f t="shared" si="75"/>
        <v>4580</v>
      </c>
      <c r="Q4584" s="28">
        <v>20.63959722970699</v>
      </c>
    </row>
    <row r="4585" spans="16:17" x14ac:dyDescent="0.25">
      <c r="P4585" s="9">
        <f t="shared" si="75"/>
        <v>4581</v>
      </c>
      <c r="Q4585" s="28">
        <v>0</v>
      </c>
    </row>
    <row r="4586" spans="16:17" x14ac:dyDescent="0.25">
      <c r="P4586" s="9">
        <f t="shared" si="75"/>
        <v>4582</v>
      </c>
      <c r="Q4586" s="28">
        <v>0</v>
      </c>
    </row>
    <row r="4587" spans="16:17" x14ac:dyDescent="0.25">
      <c r="P4587" s="9">
        <f t="shared" si="75"/>
        <v>4583</v>
      </c>
      <c r="Q4587" s="28">
        <v>0</v>
      </c>
    </row>
    <row r="4588" spans="16:17" x14ac:dyDescent="0.25">
      <c r="P4588" s="9">
        <f t="shared" si="75"/>
        <v>4584</v>
      </c>
      <c r="Q4588" s="28">
        <v>12.017068117017864</v>
      </c>
    </row>
    <row r="4589" spans="16:17" x14ac:dyDescent="0.25">
      <c r="P4589" s="9">
        <f t="shared" si="75"/>
        <v>4585</v>
      </c>
      <c r="Q4589" s="28">
        <v>0</v>
      </c>
    </row>
    <row r="4590" spans="16:17" x14ac:dyDescent="0.25">
      <c r="P4590" s="9">
        <f t="shared" si="75"/>
        <v>4586</v>
      </c>
      <c r="Q4590" s="28">
        <v>0</v>
      </c>
    </row>
    <row r="4591" spans="16:17" x14ac:dyDescent="0.25">
      <c r="P4591" s="9">
        <f t="shared" si="75"/>
        <v>4587</v>
      </c>
      <c r="Q4591" s="28">
        <v>9.8823915149681696</v>
      </c>
    </row>
    <row r="4592" spans="16:17" x14ac:dyDescent="0.25">
      <c r="P4592" s="9">
        <f t="shared" si="75"/>
        <v>4588</v>
      </c>
      <c r="Q4592" s="28">
        <v>0</v>
      </c>
    </row>
    <row r="4593" spans="16:17" x14ac:dyDescent="0.25">
      <c r="P4593" s="9">
        <f t="shared" si="75"/>
        <v>4589</v>
      </c>
      <c r="Q4593" s="28">
        <v>7.9085359421608512</v>
      </c>
    </row>
    <row r="4594" spans="16:17" x14ac:dyDescent="0.25">
      <c r="P4594" s="9">
        <f t="shared" si="75"/>
        <v>4590</v>
      </c>
      <c r="Q4594" s="28">
        <v>9.4521809107368107</v>
      </c>
    </row>
    <row r="4595" spans="16:17" x14ac:dyDescent="0.25">
      <c r="P4595" s="9">
        <f t="shared" si="75"/>
        <v>4591</v>
      </c>
      <c r="Q4595" s="28">
        <v>23.966680967035739</v>
      </c>
    </row>
    <row r="4596" spans="16:17" x14ac:dyDescent="0.25">
      <c r="P4596" s="9">
        <f t="shared" si="75"/>
        <v>4592</v>
      </c>
      <c r="Q4596" s="28">
        <v>0</v>
      </c>
    </row>
    <row r="4597" spans="16:17" x14ac:dyDescent="0.25">
      <c r="P4597" s="9">
        <f t="shared" si="75"/>
        <v>4593</v>
      </c>
      <c r="Q4597" s="28">
        <v>0</v>
      </c>
    </row>
    <row r="4598" spans="16:17" x14ac:dyDescent="0.25">
      <c r="P4598" s="9">
        <f t="shared" si="75"/>
        <v>4594</v>
      </c>
      <c r="Q4598" s="28">
        <v>0</v>
      </c>
    </row>
    <row r="4599" spans="16:17" x14ac:dyDescent="0.25">
      <c r="P4599" s="9">
        <f t="shared" si="75"/>
        <v>4595</v>
      </c>
      <c r="Q4599" s="28">
        <v>20.047348744549723</v>
      </c>
    </row>
    <row r="4600" spans="16:17" x14ac:dyDescent="0.25">
      <c r="P4600" s="9">
        <f t="shared" si="75"/>
        <v>4596</v>
      </c>
      <c r="Q4600" s="28">
        <v>0</v>
      </c>
    </row>
    <row r="4601" spans="16:17" x14ac:dyDescent="0.25">
      <c r="P4601" s="9">
        <f t="shared" si="75"/>
        <v>4597</v>
      </c>
      <c r="Q4601" s="28">
        <v>0</v>
      </c>
    </row>
    <row r="4602" spans="16:17" x14ac:dyDescent="0.25">
      <c r="P4602" s="9">
        <f t="shared" si="75"/>
        <v>4598</v>
      </c>
      <c r="Q4602" s="28">
        <v>0</v>
      </c>
    </row>
    <row r="4603" spans="16:17" x14ac:dyDescent="0.25">
      <c r="P4603" s="9">
        <f t="shared" si="75"/>
        <v>4599</v>
      </c>
      <c r="Q4603" s="28">
        <v>3.1605460415383724</v>
      </c>
    </row>
    <row r="4604" spans="16:17" x14ac:dyDescent="0.25">
      <c r="P4604" s="9">
        <f t="shared" si="75"/>
        <v>4600</v>
      </c>
      <c r="Q4604" s="28">
        <v>0</v>
      </c>
    </row>
    <row r="4605" spans="16:17" x14ac:dyDescent="0.25">
      <c r="P4605" s="9">
        <f t="shared" si="75"/>
        <v>4601</v>
      </c>
      <c r="Q4605" s="28">
        <v>0</v>
      </c>
    </row>
    <row r="4606" spans="16:17" x14ac:dyDescent="0.25">
      <c r="P4606" s="9">
        <f t="shared" si="75"/>
        <v>4602</v>
      </c>
      <c r="Q4606" s="28">
        <v>0</v>
      </c>
    </row>
    <row r="4607" spans="16:17" x14ac:dyDescent="0.25">
      <c r="P4607" s="9">
        <f t="shared" si="75"/>
        <v>4603</v>
      </c>
      <c r="Q4607" s="28">
        <v>0</v>
      </c>
    </row>
    <row r="4608" spans="16:17" x14ac:dyDescent="0.25">
      <c r="P4608" s="9">
        <f t="shared" si="75"/>
        <v>4604</v>
      </c>
      <c r="Q4608" s="28">
        <v>0</v>
      </c>
    </row>
    <row r="4609" spans="16:17" x14ac:dyDescent="0.25">
      <c r="P4609" s="9">
        <f t="shared" si="75"/>
        <v>4605</v>
      </c>
      <c r="Q4609" s="28">
        <v>0</v>
      </c>
    </row>
    <row r="4610" spans="16:17" x14ac:dyDescent="0.25">
      <c r="P4610" s="9">
        <f t="shared" si="75"/>
        <v>4606</v>
      </c>
      <c r="Q4610" s="28">
        <v>7.3494903590973832</v>
      </c>
    </row>
    <row r="4611" spans="16:17" x14ac:dyDescent="0.25">
      <c r="P4611" s="9">
        <f t="shared" si="75"/>
        <v>4607</v>
      </c>
      <c r="Q4611" s="28">
        <v>9.3851424754767816</v>
      </c>
    </row>
    <row r="4612" spans="16:17" x14ac:dyDescent="0.25">
      <c r="P4612" s="9">
        <f t="shared" si="75"/>
        <v>4608</v>
      </c>
      <c r="Q4612" s="28">
        <v>0.37863969733487363</v>
      </c>
    </row>
    <row r="4613" spans="16:17" x14ac:dyDescent="0.25">
      <c r="P4613" s="9">
        <f t="shared" si="75"/>
        <v>4609</v>
      </c>
      <c r="Q4613" s="28">
        <v>12.901065252548571</v>
      </c>
    </row>
    <row r="4614" spans="16:17" x14ac:dyDescent="0.25">
      <c r="P4614" s="9">
        <f t="shared" si="75"/>
        <v>4610</v>
      </c>
      <c r="Q4614" s="28">
        <v>1.1280284317676017</v>
      </c>
    </row>
    <row r="4615" spans="16:17" x14ac:dyDescent="0.25">
      <c r="P4615" s="9">
        <f t="shared" ref="P4615:P4678" si="76">P4614+1</f>
        <v>4611</v>
      </c>
      <c r="Q4615" s="28">
        <v>18.195290930669501</v>
      </c>
    </row>
    <row r="4616" spans="16:17" x14ac:dyDescent="0.25">
      <c r="P4616" s="9">
        <f t="shared" si="76"/>
        <v>4612</v>
      </c>
      <c r="Q4616" s="28">
        <v>8.4492871397312115</v>
      </c>
    </row>
    <row r="4617" spans="16:17" x14ac:dyDescent="0.25">
      <c r="P4617" s="9">
        <f t="shared" si="76"/>
        <v>4613</v>
      </c>
      <c r="Q4617" s="28">
        <v>27.17217933539823</v>
      </c>
    </row>
    <row r="4618" spans="16:17" x14ac:dyDescent="0.25">
      <c r="P4618" s="9">
        <f t="shared" si="76"/>
        <v>4614</v>
      </c>
      <c r="Q4618" s="28">
        <v>15.471206651428833</v>
      </c>
    </row>
    <row r="4619" spans="16:17" x14ac:dyDescent="0.25">
      <c r="P4619" s="9">
        <f t="shared" si="76"/>
        <v>4615</v>
      </c>
      <c r="Q4619" s="28">
        <v>0</v>
      </c>
    </row>
    <row r="4620" spans="16:17" x14ac:dyDescent="0.25">
      <c r="P4620" s="9">
        <f t="shared" si="76"/>
        <v>4616</v>
      </c>
      <c r="Q4620" s="28">
        <v>13.95305967038983</v>
      </c>
    </row>
    <row r="4621" spans="16:17" x14ac:dyDescent="0.25">
      <c r="P4621" s="9">
        <f t="shared" si="76"/>
        <v>4617</v>
      </c>
      <c r="Q4621" s="28">
        <v>9.8569850983301048</v>
      </c>
    </row>
    <row r="4622" spans="16:17" x14ac:dyDescent="0.25">
      <c r="P4622" s="9">
        <f t="shared" si="76"/>
        <v>4618</v>
      </c>
      <c r="Q4622" s="28">
        <v>0</v>
      </c>
    </row>
    <row r="4623" spans="16:17" x14ac:dyDescent="0.25">
      <c r="P4623" s="9">
        <f t="shared" si="76"/>
        <v>4619</v>
      </c>
      <c r="Q4623" s="28">
        <v>0</v>
      </c>
    </row>
    <row r="4624" spans="16:17" x14ac:dyDescent="0.25">
      <c r="P4624" s="9">
        <f t="shared" si="76"/>
        <v>4620</v>
      </c>
      <c r="Q4624" s="28">
        <v>10.302282442480868</v>
      </c>
    </row>
    <row r="4625" spans="16:17" x14ac:dyDescent="0.25">
      <c r="P4625" s="9">
        <f t="shared" si="76"/>
        <v>4621</v>
      </c>
      <c r="Q4625" s="28">
        <v>0</v>
      </c>
    </row>
    <row r="4626" spans="16:17" x14ac:dyDescent="0.25">
      <c r="P4626" s="9">
        <f t="shared" si="76"/>
        <v>4622</v>
      </c>
      <c r="Q4626" s="28">
        <v>20.813598504383023</v>
      </c>
    </row>
    <row r="4627" spans="16:17" x14ac:dyDescent="0.25">
      <c r="P4627" s="9">
        <f t="shared" si="76"/>
        <v>4623</v>
      </c>
      <c r="Q4627" s="28">
        <v>2.2093214399080461</v>
      </c>
    </row>
    <row r="4628" spans="16:17" x14ac:dyDescent="0.25">
      <c r="P4628" s="9">
        <f t="shared" si="76"/>
        <v>4624</v>
      </c>
      <c r="Q4628" s="28">
        <v>17.426692062398985</v>
      </c>
    </row>
    <row r="4629" spans="16:17" x14ac:dyDescent="0.25">
      <c r="P4629" s="9">
        <f t="shared" si="76"/>
        <v>4625</v>
      </c>
      <c r="Q4629" s="28">
        <v>22.590434294176031</v>
      </c>
    </row>
    <row r="4630" spans="16:17" x14ac:dyDescent="0.25">
      <c r="P4630" s="9">
        <f t="shared" si="76"/>
        <v>4626</v>
      </c>
      <c r="Q4630" s="28">
        <v>0</v>
      </c>
    </row>
    <row r="4631" spans="16:17" x14ac:dyDescent="0.25">
      <c r="P4631" s="9">
        <f t="shared" si="76"/>
        <v>4627</v>
      </c>
      <c r="Q4631" s="28">
        <v>0</v>
      </c>
    </row>
    <row r="4632" spans="16:17" x14ac:dyDescent="0.25">
      <c r="P4632" s="9">
        <f t="shared" si="76"/>
        <v>4628</v>
      </c>
      <c r="Q4632" s="28">
        <v>0</v>
      </c>
    </row>
    <row r="4633" spans="16:17" x14ac:dyDescent="0.25">
      <c r="P4633" s="9">
        <f t="shared" si="76"/>
        <v>4629</v>
      </c>
      <c r="Q4633" s="28">
        <v>9.7359117774401494</v>
      </c>
    </row>
    <row r="4634" spans="16:17" x14ac:dyDescent="0.25">
      <c r="P4634" s="9">
        <f t="shared" si="76"/>
        <v>4630</v>
      </c>
      <c r="Q4634" s="28">
        <v>11.28615685271027</v>
      </c>
    </row>
    <row r="4635" spans="16:17" x14ac:dyDescent="0.25">
      <c r="P4635" s="9">
        <f t="shared" si="76"/>
        <v>4631</v>
      </c>
      <c r="Q4635" s="28">
        <v>5.7597085694454675</v>
      </c>
    </row>
    <row r="4636" spans="16:17" x14ac:dyDescent="0.25">
      <c r="P4636" s="9">
        <f t="shared" si="76"/>
        <v>4632</v>
      </c>
      <c r="Q4636" s="28">
        <v>5.4299166396453504</v>
      </c>
    </row>
    <row r="4637" spans="16:17" x14ac:dyDescent="0.25">
      <c r="P4637" s="9">
        <f t="shared" si="76"/>
        <v>4633</v>
      </c>
      <c r="Q4637" s="28">
        <v>0</v>
      </c>
    </row>
    <row r="4638" spans="16:17" x14ac:dyDescent="0.25">
      <c r="P4638" s="9">
        <f t="shared" si="76"/>
        <v>4634</v>
      </c>
      <c r="Q4638" s="28">
        <v>14.921761229110791</v>
      </c>
    </row>
    <row r="4639" spans="16:17" x14ac:dyDescent="0.25">
      <c r="P4639" s="9">
        <f t="shared" si="76"/>
        <v>4635</v>
      </c>
      <c r="Q4639" s="28">
        <v>0</v>
      </c>
    </row>
    <row r="4640" spans="16:17" x14ac:dyDescent="0.25">
      <c r="P4640" s="9">
        <f t="shared" si="76"/>
        <v>4636</v>
      </c>
      <c r="Q4640" s="28">
        <v>11.637079710324429</v>
      </c>
    </row>
    <row r="4641" spans="16:17" x14ac:dyDescent="0.25">
      <c r="P4641" s="9">
        <f t="shared" si="76"/>
        <v>4637</v>
      </c>
      <c r="Q4641" s="28">
        <v>0</v>
      </c>
    </row>
    <row r="4642" spans="16:17" x14ac:dyDescent="0.25">
      <c r="P4642" s="9">
        <f t="shared" si="76"/>
        <v>4638</v>
      </c>
      <c r="Q4642" s="28">
        <v>6.2221607946534867</v>
      </c>
    </row>
    <row r="4643" spans="16:17" x14ac:dyDescent="0.25">
      <c r="P4643" s="9">
        <f t="shared" si="76"/>
        <v>4639</v>
      </c>
      <c r="Q4643" s="28">
        <v>0</v>
      </c>
    </row>
    <row r="4644" spans="16:17" x14ac:dyDescent="0.25">
      <c r="P4644" s="9">
        <f t="shared" si="76"/>
        <v>4640</v>
      </c>
      <c r="Q4644" s="28">
        <v>14.95886293235573</v>
      </c>
    </row>
    <row r="4645" spans="16:17" x14ac:dyDescent="0.25">
      <c r="P4645" s="9">
        <f t="shared" si="76"/>
        <v>4641</v>
      </c>
      <c r="Q4645" s="28">
        <v>0</v>
      </c>
    </row>
    <row r="4646" spans="16:17" x14ac:dyDescent="0.25">
      <c r="P4646" s="9">
        <f t="shared" si="76"/>
        <v>4642</v>
      </c>
      <c r="Q4646" s="28">
        <v>14.88007180170448</v>
      </c>
    </row>
    <row r="4647" spans="16:17" x14ac:dyDescent="0.25">
      <c r="P4647" s="9">
        <f t="shared" si="76"/>
        <v>4643</v>
      </c>
      <c r="Q4647" s="28">
        <v>19.084926279189162</v>
      </c>
    </row>
    <row r="4648" spans="16:17" x14ac:dyDescent="0.25">
      <c r="P4648" s="9">
        <f t="shared" si="76"/>
        <v>4644</v>
      </c>
      <c r="Q4648" s="28">
        <v>0</v>
      </c>
    </row>
    <row r="4649" spans="16:17" x14ac:dyDescent="0.25">
      <c r="P4649" s="9">
        <f t="shared" si="76"/>
        <v>4645</v>
      </c>
      <c r="Q4649" s="28">
        <v>1.5080559406055183</v>
      </c>
    </row>
    <row r="4650" spans="16:17" x14ac:dyDescent="0.25">
      <c r="P4650" s="9">
        <f t="shared" si="76"/>
        <v>4646</v>
      </c>
      <c r="Q4650" s="28">
        <v>27.176719559843747</v>
      </c>
    </row>
    <row r="4651" spans="16:17" x14ac:dyDescent="0.25">
      <c r="P4651" s="9">
        <f t="shared" si="76"/>
        <v>4647</v>
      </c>
      <c r="Q4651" s="28">
        <v>12.579083840244028</v>
      </c>
    </row>
    <row r="4652" spans="16:17" x14ac:dyDescent="0.25">
      <c r="P4652" s="9">
        <f t="shared" si="76"/>
        <v>4648</v>
      </c>
      <c r="Q4652" s="28">
        <v>5.72988086678511</v>
      </c>
    </row>
    <row r="4653" spans="16:17" x14ac:dyDescent="0.25">
      <c r="P4653" s="9">
        <f t="shared" si="76"/>
        <v>4649</v>
      </c>
      <c r="Q4653" s="28">
        <v>17.353391181093354</v>
      </c>
    </row>
    <row r="4654" spans="16:17" x14ac:dyDescent="0.25">
      <c r="P4654" s="9">
        <f t="shared" si="76"/>
        <v>4650</v>
      </c>
      <c r="Q4654" s="28">
        <v>6.7803312336076669</v>
      </c>
    </row>
    <row r="4655" spans="16:17" x14ac:dyDescent="0.25">
      <c r="P4655" s="9">
        <f t="shared" si="76"/>
        <v>4651</v>
      </c>
      <c r="Q4655" s="28">
        <v>0</v>
      </c>
    </row>
    <row r="4656" spans="16:17" x14ac:dyDescent="0.25">
      <c r="P4656" s="9">
        <f t="shared" si="76"/>
        <v>4652</v>
      </c>
      <c r="Q4656" s="28">
        <v>15.802846974448549</v>
      </c>
    </row>
    <row r="4657" spans="16:17" x14ac:dyDescent="0.25">
      <c r="P4657" s="9">
        <f t="shared" si="76"/>
        <v>4653</v>
      </c>
      <c r="Q4657" s="28">
        <v>29.606937928822781</v>
      </c>
    </row>
    <row r="4658" spans="16:17" x14ac:dyDescent="0.25">
      <c r="P4658" s="9">
        <f t="shared" si="76"/>
        <v>4654</v>
      </c>
      <c r="Q4658" s="28">
        <v>4.2386824898458313</v>
      </c>
    </row>
    <row r="4659" spans="16:17" x14ac:dyDescent="0.25">
      <c r="P4659" s="9">
        <f t="shared" si="76"/>
        <v>4655</v>
      </c>
      <c r="Q4659" s="28">
        <v>0</v>
      </c>
    </row>
    <row r="4660" spans="16:17" x14ac:dyDescent="0.25">
      <c r="P4660" s="9">
        <f t="shared" si="76"/>
        <v>4656</v>
      </c>
      <c r="Q4660" s="28">
        <v>0</v>
      </c>
    </row>
    <row r="4661" spans="16:17" x14ac:dyDescent="0.25">
      <c r="P4661" s="9">
        <f t="shared" si="76"/>
        <v>4657</v>
      </c>
      <c r="Q4661" s="28">
        <v>13.915454139472518</v>
      </c>
    </row>
    <row r="4662" spans="16:17" x14ac:dyDescent="0.25">
      <c r="P4662" s="9">
        <f t="shared" si="76"/>
        <v>4658</v>
      </c>
      <c r="Q4662" s="28">
        <v>0</v>
      </c>
    </row>
    <row r="4663" spans="16:17" x14ac:dyDescent="0.25">
      <c r="P4663" s="9">
        <f t="shared" si="76"/>
        <v>4659</v>
      </c>
      <c r="Q4663" s="28">
        <v>0</v>
      </c>
    </row>
    <row r="4664" spans="16:17" x14ac:dyDescent="0.25">
      <c r="P4664" s="9">
        <f t="shared" si="76"/>
        <v>4660</v>
      </c>
      <c r="Q4664" s="28">
        <v>0</v>
      </c>
    </row>
    <row r="4665" spans="16:17" x14ac:dyDescent="0.25">
      <c r="P4665" s="9">
        <f t="shared" si="76"/>
        <v>4661</v>
      </c>
      <c r="Q4665" s="28">
        <v>0</v>
      </c>
    </row>
    <row r="4666" spans="16:17" x14ac:dyDescent="0.25">
      <c r="P4666" s="9">
        <f t="shared" si="76"/>
        <v>4662</v>
      </c>
      <c r="Q4666" s="28">
        <v>0</v>
      </c>
    </row>
    <row r="4667" spans="16:17" x14ac:dyDescent="0.25">
      <c r="P4667" s="9">
        <f t="shared" si="76"/>
        <v>4663</v>
      </c>
      <c r="Q4667" s="28">
        <v>0</v>
      </c>
    </row>
    <row r="4668" spans="16:17" x14ac:dyDescent="0.25">
      <c r="P4668" s="9">
        <f t="shared" si="76"/>
        <v>4664</v>
      </c>
      <c r="Q4668" s="28">
        <v>17.016648835012198</v>
      </c>
    </row>
    <row r="4669" spans="16:17" x14ac:dyDescent="0.25">
      <c r="P4669" s="9">
        <f t="shared" si="76"/>
        <v>4665</v>
      </c>
      <c r="Q4669" s="28">
        <v>9.4813825773980849</v>
      </c>
    </row>
    <row r="4670" spans="16:17" x14ac:dyDescent="0.25">
      <c r="P4670" s="9">
        <f t="shared" si="76"/>
        <v>4666</v>
      </c>
      <c r="Q4670" s="28">
        <v>0.66425492641643025</v>
      </c>
    </row>
    <row r="4671" spans="16:17" x14ac:dyDescent="0.25">
      <c r="P4671" s="9">
        <f t="shared" si="76"/>
        <v>4667</v>
      </c>
      <c r="Q4671" s="28">
        <v>0</v>
      </c>
    </row>
    <row r="4672" spans="16:17" x14ac:dyDescent="0.25">
      <c r="P4672" s="9">
        <f t="shared" si="76"/>
        <v>4668</v>
      </c>
      <c r="Q4672" s="28">
        <v>23.518078429301802</v>
      </c>
    </row>
    <row r="4673" spans="16:17" x14ac:dyDescent="0.25">
      <c r="P4673" s="9">
        <f t="shared" si="76"/>
        <v>4669</v>
      </c>
      <c r="Q4673" s="28">
        <v>33.345895714974226</v>
      </c>
    </row>
    <row r="4674" spans="16:17" x14ac:dyDescent="0.25">
      <c r="P4674" s="9">
        <f t="shared" si="76"/>
        <v>4670</v>
      </c>
      <c r="Q4674" s="28">
        <v>0</v>
      </c>
    </row>
    <row r="4675" spans="16:17" x14ac:dyDescent="0.25">
      <c r="P4675" s="9">
        <f t="shared" si="76"/>
        <v>4671</v>
      </c>
      <c r="Q4675" s="28">
        <v>0</v>
      </c>
    </row>
    <row r="4676" spans="16:17" x14ac:dyDescent="0.25">
      <c r="P4676" s="9">
        <f t="shared" si="76"/>
        <v>4672</v>
      </c>
      <c r="Q4676" s="28">
        <v>13.011540913453302</v>
      </c>
    </row>
    <row r="4677" spans="16:17" x14ac:dyDescent="0.25">
      <c r="P4677" s="9">
        <f t="shared" si="76"/>
        <v>4673</v>
      </c>
      <c r="Q4677" s="28">
        <v>19.960218571346406</v>
      </c>
    </row>
    <row r="4678" spans="16:17" x14ac:dyDescent="0.25">
      <c r="P4678" s="9">
        <f t="shared" si="76"/>
        <v>4674</v>
      </c>
      <c r="Q4678" s="28">
        <v>3.6242906321674173</v>
      </c>
    </row>
    <row r="4679" spans="16:17" x14ac:dyDescent="0.25">
      <c r="P4679" s="9">
        <f t="shared" ref="P4679:P4742" si="77">P4678+1</f>
        <v>4675</v>
      </c>
      <c r="Q4679" s="28">
        <v>0.34037787242097828</v>
      </c>
    </row>
    <row r="4680" spans="16:17" x14ac:dyDescent="0.25">
      <c r="P4680" s="9">
        <f t="shared" si="77"/>
        <v>4676</v>
      </c>
      <c r="Q4680" s="28">
        <v>0</v>
      </c>
    </row>
    <row r="4681" spans="16:17" x14ac:dyDescent="0.25">
      <c r="P4681" s="9">
        <f t="shared" si="77"/>
        <v>4677</v>
      </c>
      <c r="Q4681" s="28">
        <v>0</v>
      </c>
    </row>
    <row r="4682" spans="16:17" x14ac:dyDescent="0.25">
      <c r="P4682" s="9">
        <f t="shared" si="77"/>
        <v>4678</v>
      </c>
      <c r="Q4682" s="28">
        <v>0</v>
      </c>
    </row>
    <row r="4683" spans="16:17" x14ac:dyDescent="0.25">
      <c r="P4683" s="9">
        <f t="shared" si="77"/>
        <v>4679</v>
      </c>
      <c r="Q4683" s="28">
        <v>0</v>
      </c>
    </row>
    <row r="4684" spans="16:17" x14ac:dyDescent="0.25">
      <c r="P4684" s="9">
        <f t="shared" si="77"/>
        <v>4680</v>
      </c>
      <c r="Q4684" s="28">
        <v>10.96241813773937</v>
      </c>
    </row>
    <row r="4685" spans="16:17" x14ac:dyDescent="0.25">
      <c r="P4685" s="9">
        <f t="shared" si="77"/>
        <v>4681</v>
      </c>
      <c r="Q4685" s="28">
        <v>0</v>
      </c>
    </row>
    <row r="4686" spans="16:17" x14ac:dyDescent="0.25">
      <c r="P4686" s="9">
        <f t="shared" si="77"/>
        <v>4682</v>
      </c>
      <c r="Q4686" s="28">
        <v>0</v>
      </c>
    </row>
    <row r="4687" spans="16:17" x14ac:dyDescent="0.25">
      <c r="P4687" s="9">
        <f t="shared" si="77"/>
        <v>4683</v>
      </c>
      <c r="Q4687" s="28">
        <v>13.201026657992399</v>
      </c>
    </row>
    <row r="4688" spans="16:17" x14ac:dyDescent="0.25">
      <c r="P4688" s="9">
        <f t="shared" si="77"/>
        <v>4684</v>
      </c>
      <c r="Q4688" s="28">
        <v>26.030669066756953</v>
      </c>
    </row>
    <row r="4689" spans="16:17" x14ac:dyDescent="0.25">
      <c r="P4689" s="9">
        <f t="shared" si="77"/>
        <v>4685</v>
      </c>
      <c r="Q4689" s="28">
        <v>0</v>
      </c>
    </row>
    <row r="4690" spans="16:17" x14ac:dyDescent="0.25">
      <c r="P4690" s="9">
        <f t="shared" si="77"/>
        <v>4686</v>
      </c>
      <c r="Q4690" s="28">
        <v>2.5391845396548169</v>
      </c>
    </row>
    <row r="4691" spans="16:17" x14ac:dyDescent="0.25">
      <c r="P4691" s="9">
        <f t="shared" si="77"/>
        <v>4687</v>
      </c>
      <c r="Q4691" s="28">
        <v>4.1185883985994973</v>
      </c>
    </row>
    <row r="4692" spans="16:17" x14ac:dyDescent="0.25">
      <c r="P4692" s="9">
        <f t="shared" si="77"/>
        <v>4688</v>
      </c>
      <c r="Q4692" s="28">
        <v>0</v>
      </c>
    </row>
    <row r="4693" spans="16:17" x14ac:dyDescent="0.25">
      <c r="P4693" s="9">
        <f t="shared" si="77"/>
        <v>4689</v>
      </c>
      <c r="Q4693" s="28">
        <v>4.0227331403309563</v>
      </c>
    </row>
    <row r="4694" spans="16:17" x14ac:dyDescent="0.25">
      <c r="P4694" s="9">
        <f t="shared" si="77"/>
        <v>4690</v>
      </c>
      <c r="Q4694" s="28">
        <v>0</v>
      </c>
    </row>
    <row r="4695" spans="16:17" x14ac:dyDescent="0.25">
      <c r="P4695" s="9">
        <f t="shared" si="77"/>
        <v>4691</v>
      </c>
      <c r="Q4695" s="28">
        <v>1.0725225099327136</v>
      </c>
    </row>
    <row r="4696" spans="16:17" x14ac:dyDescent="0.25">
      <c r="P4696" s="9">
        <f t="shared" si="77"/>
        <v>4692</v>
      </c>
      <c r="Q4696" s="28">
        <v>0</v>
      </c>
    </row>
    <row r="4697" spans="16:17" x14ac:dyDescent="0.25">
      <c r="P4697" s="9">
        <f t="shared" si="77"/>
        <v>4693</v>
      </c>
      <c r="Q4697" s="28">
        <v>4.2246458131002136</v>
      </c>
    </row>
    <row r="4698" spans="16:17" x14ac:dyDescent="0.25">
      <c r="P4698" s="9">
        <f t="shared" si="77"/>
        <v>4694</v>
      </c>
      <c r="Q4698" s="28">
        <v>0</v>
      </c>
    </row>
    <row r="4699" spans="16:17" x14ac:dyDescent="0.25">
      <c r="P4699" s="9">
        <f t="shared" si="77"/>
        <v>4695</v>
      </c>
      <c r="Q4699" s="28">
        <v>0</v>
      </c>
    </row>
    <row r="4700" spans="16:17" x14ac:dyDescent="0.25">
      <c r="P4700" s="9">
        <f t="shared" si="77"/>
        <v>4696</v>
      </c>
      <c r="Q4700" s="28">
        <v>19.321013695109873</v>
      </c>
    </row>
    <row r="4701" spans="16:17" x14ac:dyDescent="0.25">
      <c r="P4701" s="9">
        <f t="shared" si="77"/>
        <v>4697</v>
      </c>
      <c r="Q4701" s="28">
        <v>0</v>
      </c>
    </row>
    <row r="4702" spans="16:17" x14ac:dyDescent="0.25">
      <c r="P4702" s="9">
        <f t="shared" si="77"/>
        <v>4698</v>
      </c>
      <c r="Q4702" s="28">
        <v>0</v>
      </c>
    </row>
    <row r="4703" spans="16:17" x14ac:dyDescent="0.25">
      <c r="P4703" s="9">
        <f t="shared" si="77"/>
        <v>4699</v>
      </c>
      <c r="Q4703" s="28">
        <v>0</v>
      </c>
    </row>
    <row r="4704" spans="16:17" x14ac:dyDescent="0.25">
      <c r="P4704" s="9">
        <f t="shared" si="77"/>
        <v>4700</v>
      </c>
      <c r="Q4704" s="28">
        <v>2.3947068442985344</v>
      </c>
    </row>
    <row r="4705" spans="16:17" x14ac:dyDescent="0.25">
      <c r="P4705" s="9">
        <f t="shared" si="77"/>
        <v>4701</v>
      </c>
      <c r="Q4705" s="28">
        <v>0</v>
      </c>
    </row>
    <row r="4706" spans="16:17" x14ac:dyDescent="0.25">
      <c r="P4706" s="9">
        <f t="shared" si="77"/>
        <v>4702</v>
      </c>
      <c r="Q4706" s="28">
        <v>0</v>
      </c>
    </row>
    <row r="4707" spans="16:17" x14ac:dyDescent="0.25">
      <c r="P4707" s="9">
        <f t="shared" si="77"/>
        <v>4703</v>
      </c>
      <c r="Q4707" s="28">
        <v>27.867752346821149</v>
      </c>
    </row>
    <row r="4708" spans="16:17" x14ac:dyDescent="0.25">
      <c r="P4708" s="9">
        <f t="shared" si="77"/>
        <v>4704</v>
      </c>
      <c r="Q4708" s="28">
        <v>0</v>
      </c>
    </row>
    <row r="4709" spans="16:17" x14ac:dyDescent="0.25">
      <c r="P4709" s="9">
        <f t="shared" si="77"/>
        <v>4705</v>
      </c>
      <c r="Q4709" s="28">
        <v>0</v>
      </c>
    </row>
    <row r="4710" spans="16:17" x14ac:dyDescent="0.25">
      <c r="P4710" s="9">
        <f t="shared" si="77"/>
        <v>4706</v>
      </c>
      <c r="Q4710" s="28">
        <v>3.7096756714465386</v>
      </c>
    </row>
    <row r="4711" spans="16:17" x14ac:dyDescent="0.25">
      <c r="P4711" s="9">
        <f t="shared" si="77"/>
        <v>4707</v>
      </c>
      <c r="Q4711" s="28">
        <v>0</v>
      </c>
    </row>
    <row r="4712" spans="16:17" x14ac:dyDescent="0.25">
      <c r="P4712" s="9">
        <f t="shared" si="77"/>
        <v>4708</v>
      </c>
      <c r="Q4712" s="28">
        <v>0</v>
      </c>
    </row>
    <row r="4713" spans="16:17" x14ac:dyDescent="0.25">
      <c r="P4713" s="9">
        <f t="shared" si="77"/>
        <v>4709</v>
      </c>
      <c r="Q4713" s="28">
        <v>13.954054115057291</v>
      </c>
    </row>
    <row r="4714" spans="16:17" x14ac:dyDescent="0.25">
      <c r="P4714" s="9">
        <f t="shared" si="77"/>
        <v>4710</v>
      </c>
      <c r="Q4714" s="28">
        <v>14.04137349305006</v>
      </c>
    </row>
    <row r="4715" spans="16:17" x14ac:dyDescent="0.25">
      <c r="P4715" s="9">
        <f t="shared" si="77"/>
        <v>4711</v>
      </c>
      <c r="Q4715" s="28">
        <v>18.169327320465907</v>
      </c>
    </row>
    <row r="4716" spans="16:17" x14ac:dyDescent="0.25">
      <c r="P4716" s="9">
        <f t="shared" si="77"/>
        <v>4712</v>
      </c>
      <c r="Q4716" s="28">
        <v>4.4636095303228149</v>
      </c>
    </row>
    <row r="4717" spans="16:17" x14ac:dyDescent="0.25">
      <c r="P4717" s="9">
        <f t="shared" si="77"/>
        <v>4713</v>
      </c>
      <c r="Q4717" s="28">
        <v>7.6450766458434352</v>
      </c>
    </row>
    <row r="4718" spans="16:17" x14ac:dyDescent="0.25">
      <c r="P4718" s="9">
        <f t="shared" si="77"/>
        <v>4714</v>
      </c>
      <c r="Q4718" s="28">
        <v>2.6928258995859866</v>
      </c>
    </row>
    <row r="4719" spans="16:17" x14ac:dyDescent="0.25">
      <c r="P4719" s="9">
        <f t="shared" si="77"/>
        <v>4715</v>
      </c>
      <c r="Q4719" s="28">
        <v>0</v>
      </c>
    </row>
    <row r="4720" spans="16:17" x14ac:dyDescent="0.25">
      <c r="P4720" s="9">
        <f t="shared" si="77"/>
        <v>4716</v>
      </c>
      <c r="Q4720" s="28">
        <v>0</v>
      </c>
    </row>
    <row r="4721" spans="16:17" x14ac:dyDescent="0.25">
      <c r="P4721" s="9">
        <f t="shared" si="77"/>
        <v>4717</v>
      </c>
      <c r="Q4721" s="28">
        <v>0</v>
      </c>
    </row>
    <row r="4722" spans="16:17" x14ac:dyDescent="0.25">
      <c r="P4722" s="9">
        <f t="shared" si="77"/>
        <v>4718</v>
      </c>
      <c r="Q4722" s="28">
        <v>22.413777757813726</v>
      </c>
    </row>
    <row r="4723" spans="16:17" x14ac:dyDescent="0.25">
      <c r="P4723" s="9">
        <f t="shared" si="77"/>
        <v>4719</v>
      </c>
      <c r="Q4723" s="28">
        <v>0</v>
      </c>
    </row>
    <row r="4724" spans="16:17" x14ac:dyDescent="0.25">
      <c r="P4724" s="9">
        <f t="shared" si="77"/>
        <v>4720</v>
      </c>
      <c r="Q4724" s="28">
        <v>16.148329436978742</v>
      </c>
    </row>
    <row r="4725" spans="16:17" x14ac:dyDescent="0.25">
      <c r="P4725" s="9">
        <f t="shared" si="77"/>
        <v>4721</v>
      </c>
      <c r="Q4725" s="28">
        <v>0.23718377043065411</v>
      </c>
    </row>
    <row r="4726" spans="16:17" x14ac:dyDescent="0.25">
      <c r="P4726" s="9">
        <f t="shared" si="77"/>
        <v>4722</v>
      </c>
      <c r="Q4726" s="28">
        <v>4.8684924494330302</v>
      </c>
    </row>
    <row r="4727" spans="16:17" x14ac:dyDescent="0.25">
      <c r="P4727" s="9">
        <f t="shared" si="77"/>
        <v>4723</v>
      </c>
      <c r="Q4727" s="28">
        <v>0</v>
      </c>
    </row>
    <row r="4728" spans="16:17" x14ac:dyDescent="0.25">
      <c r="P4728" s="9">
        <f t="shared" si="77"/>
        <v>4724</v>
      </c>
      <c r="Q4728" s="28">
        <v>17.104882509246846</v>
      </c>
    </row>
    <row r="4729" spans="16:17" x14ac:dyDescent="0.25">
      <c r="P4729" s="9">
        <f t="shared" si="77"/>
        <v>4725</v>
      </c>
      <c r="Q4729" s="28">
        <v>0</v>
      </c>
    </row>
    <row r="4730" spans="16:17" x14ac:dyDescent="0.25">
      <c r="P4730" s="9">
        <f t="shared" si="77"/>
        <v>4726</v>
      </c>
      <c r="Q4730" s="28">
        <v>0</v>
      </c>
    </row>
    <row r="4731" spans="16:17" x14ac:dyDescent="0.25">
      <c r="P4731" s="9">
        <f t="shared" si="77"/>
        <v>4727</v>
      </c>
      <c r="Q4731" s="28">
        <v>14.773236784098236</v>
      </c>
    </row>
    <row r="4732" spans="16:17" x14ac:dyDescent="0.25">
      <c r="P4732" s="9">
        <f t="shared" si="77"/>
        <v>4728</v>
      </c>
      <c r="Q4732" s="28">
        <v>5.5193707370480709</v>
      </c>
    </row>
    <row r="4733" spans="16:17" x14ac:dyDescent="0.25">
      <c r="P4733" s="9">
        <f t="shared" si="77"/>
        <v>4729</v>
      </c>
      <c r="Q4733" s="28">
        <v>8.0538075959601461</v>
      </c>
    </row>
    <row r="4734" spans="16:17" x14ac:dyDescent="0.25">
      <c r="P4734" s="9">
        <f t="shared" si="77"/>
        <v>4730</v>
      </c>
      <c r="Q4734" s="28">
        <v>0</v>
      </c>
    </row>
    <row r="4735" spans="16:17" x14ac:dyDescent="0.25">
      <c r="P4735" s="9">
        <f t="shared" si="77"/>
        <v>4731</v>
      </c>
      <c r="Q4735" s="28">
        <v>4.9021334375569499</v>
      </c>
    </row>
    <row r="4736" spans="16:17" x14ac:dyDescent="0.25">
      <c r="P4736" s="9">
        <f t="shared" si="77"/>
        <v>4732</v>
      </c>
      <c r="Q4736" s="28">
        <v>6.4160500938111618</v>
      </c>
    </row>
    <row r="4737" spans="16:17" x14ac:dyDescent="0.25">
      <c r="P4737" s="9">
        <f t="shared" si="77"/>
        <v>4733</v>
      </c>
      <c r="Q4737" s="28">
        <v>3.8472749818716188</v>
      </c>
    </row>
    <row r="4738" spans="16:17" x14ac:dyDescent="0.25">
      <c r="P4738" s="9">
        <f t="shared" si="77"/>
        <v>4734</v>
      </c>
      <c r="Q4738" s="28">
        <v>44.500906511917009</v>
      </c>
    </row>
    <row r="4739" spans="16:17" x14ac:dyDescent="0.25">
      <c r="P4739" s="9">
        <f t="shared" si="77"/>
        <v>4735</v>
      </c>
      <c r="Q4739" s="28">
        <v>35.562226403692854</v>
      </c>
    </row>
    <row r="4740" spans="16:17" x14ac:dyDescent="0.25">
      <c r="P4740" s="9">
        <f t="shared" si="77"/>
        <v>4736</v>
      </c>
      <c r="Q4740" s="28">
        <v>18.713841018134623</v>
      </c>
    </row>
    <row r="4741" spans="16:17" x14ac:dyDescent="0.25">
      <c r="P4741" s="9">
        <f t="shared" si="77"/>
        <v>4737</v>
      </c>
      <c r="Q4741" s="28">
        <v>0</v>
      </c>
    </row>
    <row r="4742" spans="16:17" x14ac:dyDescent="0.25">
      <c r="P4742" s="9">
        <f t="shared" si="77"/>
        <v>4738</v>
      </c>
      <c r="Q4742" s="28">
        <v>0</v>
      </c>
    </row>
    <row r="4743" spans="16:17" x14ac:dyDescent="0.25">
      <c r="P4743" s="9">
        <f t="shared" ref="P4743:P4806" si="78">P4742+1</f>
        <v>4739</v>
      </c>
      <c r="Q4743" s="28">
        <v>0</v>
      </c>
    </row>
    <row r="4744" spans="16:17" x14ac:dyDescent="0.25">
      <c r="P4744" s="9">
        <f t="shared" si="78"/>
        <v>4740</v>
      </c>
      <c r="Q4744" s="28">
        <v>9.3019941286531687</v>
      </c>
    </row>
    <row r="4745" spans="16:17" x14ac:dyDescent="0.25">
      <c r="P4745" s="9">
        <f t="shared" si="78"/>
        <v>4741</v>
      </c>
      <c r="Q4745" s="28">
        <v>26.362200271438098</v>
      </c>
    </row>
    <row r="4746" spans="16:17" x14ac:dyDescent="0.25">
      <c r="P4746" s="9">
        <f t="shared" si="78"/>
        <v>4742</v>
      </c>
      <c r="Q4746" s="28">
        <v>0</v>
      </c>
    </row>
    <row r="4747" spans="16:17" x14ac:dyDescent="0.25">
      <c r="P4747" s="9">
        <f t="shared" si="78"/>
        <v>4743</v>
      </c>
      <c r="Q4747" s="28">
        <v>21.711640969191134</v>
      </c>
    </row>
    <row r="4748" spans="16:17" x14ac:dyDescent="0.25">
      <c r="P4748" s="9">
        <f t="shared" si="78"/>
        <v>4744</v>
      </c>
      <c r="Q4748" s="28">
        <v>20.436075549971466</v>
      </c>
    </row>
    <row r="4749" spans="16:17" x14ac:dyDescent="0.25">
      <c r="P4749" s="9">
        <f t="shared" si="78"/>
        <v>4745</v>
      </c>
      <c r="Q4749" s="28">
        <v>18.358931680661634</v>
      </c>
    </row>
    <row r="4750" spans="16:17" x14ac:dyDescent="0.25">
      <c r="P4750" s="9">
        <f t="shared" si="78"/>
        <v>4746</v>
      </c>
      <c r="Q4750" s="28">
        <v>0</v>
      </c>
    </row>
    <row r="4751" spans="16:17" x14ac:dyDescent="0.25">
      <c r="P4751" s="9">
        <f t="shared" si="78"/>
        <v>4747</v>
      </c>
      <c r="Q4751" s="28">
        <v>0</v>
      </c>
    </row>
    <row r="4752" spans="16:17" x14ac:dyDescent="0.25">
      <c r="P4752" s="9">
        <f t="shared" si="78"/>
        <v>4748</v>
      </c>
      <c r="Q4752" s="28">
        <v>0</v>
      </c>
    </row>
    <row r="4753" spans="16:17" x14ac:dyDescent="0.25">
      <c r="P4753" s="9">
        <f t="shared" si="78"/>
        <v>4749</v>
      </c>
      <c r="Q4753" s="28">
        <v>0</v>
      </c>
    </row>
    <row r="4754" spans="16:17" x14ac:dyDescent="0.25">
      <c r="P4754" s="9">
        <f t="shared" si="78"/>
        <v>4750</v>
      </c>
      <c r="Q4754" s="28">
        <v>15.478258392416381</v>
      </c>
    </row>
    <row r="4755" spans="16:17" x14ac:dyDescent="0.25">
      <c r="P4755" s="9">
        <f t="shared" si="78"/>
        <v>4751</v>
      </c>
      <c r="Q4755" s="28">
        <v>0</v>
      </c>
    </row>
    <row r="4756" spans="16:17" x14ac:dyDescent="0.25">
      <c r="P4756" s="9">
        <f t="shared" si="78"/>
        <v>4752</v>
      </c>
      <c r="Q4756" s="28">
        <v>0</v>
      </c>
    </row>
    <row r="4757" spans="16:17" x14ac:dyDescent="0.25">
      <c r="P4757" s="9">
        <f t="shared" si="78"/>
        <v>4753</v>
      </c>
      <c r="Q4757" s="28">
        <v>0</v>
      </c>
    </row>
    <row r="4758" spans="16:17" x14ac:dyDescent="0.25">
      <c r="P4758" s="9">
        <f t="shared" si="78"/>
        <v>4754</v>
      </c>
      <c r="Q4758" s="28">
        <v>8.7813825224492383</v>
      </c>
    </row>
    <row r="4759" spans="16:17" x14ac:dyDescent="0.25">
      <c r="P4759" s="9">
        <f t="shared" si="78"/>
        <v>4755</v>
      </c>
      <c r="Q4759" s="28">
        <v>17.816189643895413</v>
      </c>
    </row>
    <row r="4760" spans="16:17" x14ac:dyDescent="0.25">
      <c r="P4760" s="9">
        <f t="shared" si="78"/>
        <v>4756</v>
      </c>
      <c r="Q4760" s="28">
        <v>9.3913317611289013</v>
      </c>
    </row>
    <row r="4761" spans="16:17" x14ac:dyDescent="0.25">
      <c r="P4761" s="9">
        <f t="shared" si="78"/>
        <v>4757</v>
      </c>
      <c r="Q4761" s="28">
        <v>0</v>
      </c>
    </row>
    <row r="4762" spans="16:17" x14ac:dyDescent="0.25">
      <c r="P4762" s="9">
        <f t="shared" si="78"/>
        <v>4758</v>
      </c>
      <c r="Q4762" s="28">
        <v>1.6208359041769349</v>
      </c>
    </row>
    <row r="4763" spans="16:17" x14ac:dyDescent="0.25">
      <c r="P4763" s="9">
        <f t="shared" si="78"/>
        <v>4759</v>
      </c>
      <c r="Q4763" s="28">
        <v>0</v>
      </c>
    </row>
    <row r="4764" spans="16:17" x14ac:dyDescent="0.25">
      <c r="P4764" s="9">
        <f t="shared" si="78"/>
        <v>4760</v>
      </c>
      <c r="Q4764" s="28">
        <v>13.527573124879455</v>
      </c>
    </row>
    <row r="4765" spans="16:17" x14ac:dyDescent="0.25">
      <c r="P4765" s="9">
        <f t="shared" si="78"/>
        <v>4761</v>
      </c>
      <c r="Q4765" s="28">
        <v>2.5144787681686669</v>
      </c>
    </row>
    <row r="4766" spans="16:17" x14ac:dyDescent="0.25">
      <c r="P4766" s="9">
        <f t="shared" si="78"/>
        <v>4762</v>
      </c>
      <c r="Q4766" s="28">
        <v>16.82299617393701</v>
      </c>
    </row>
    <row r="4767" spans="16:17" x14ac:dyDescent="0.25">
      <c r="P4767" s="9">
        <f t="shared" si="78"/>
        <v>4763</v>
      </c>
      <c r="Q4767" s="28">
        <v>0</v>
      </c>
    </row>
    <row r="4768" spans="16:17" x14ac:dyDescent="0.25">
      <c r="P4768" s="9">
        <f t="shared" si="78"/>
        <v>4764</v>
      </c>
      <c r="Q4768" s="28">
        <v>0</v>
      </c>
    </row>
    <row r="4769" spans="16:17" x14ac:dyDescent="0.25">
      <c r="P4769" s="9">
        <f t="shared" si="78"/>
        <v>4765</v>
      </c>
      <c r="Q4769" s="28">
        <v>0</v>
      </c>
    </row>
    <row r="4770" spans="16:17" x14ac:dyDescent="0.25">
      <c r="P4770" s="9">
        <f t="shared" si="78"/>
        <v>4766</v>
      </c>
      <c r="Q4770" s="28">
        <v>9.2905854756763073</v>
      </c>
    </row>
    <row r="4771" spans="16:17" x14ac:dyDescent="0.25">
      <c r="P4771" s="9">
        <f t="shared" si="78"/>
        <v>4767</v>
      </c>
      <c r="Q4771" s="28">
        <v>5.4294243503860731</v>
      </c>
    </row>
    <row r="4772" spans="16:17" x14ac:dyDescent="0.25">
      <c r="P4772" s="9">
        <f t="shared" si="78"/>
        <v>4768</v>
      </c>
      <c r="Q4772" s="28">
        <v>0</v>
      </c>
    </row>
    <row r="4773" spans="16:17" x14ac:dyDescent="0.25">
      <c r="P4773" s="9">
        <f t="shared" si="78"/>
        <v>4769</v>
      </c>
      <c r="Q4773" s="28">
        <v>0</v>
      </c>
    </row>
    <row r="4774" spans="16:17" x14ac:dyDescent="0.25">
      <c r="P4774" s="9">
        <f t="shared" si="78"/>
        <v>4770</v>
      </c>
      <c r="Q4774" s="28">
        <v>0</v>
      </c>
    </row>
    <row r="4775" spans="16:17" x14ac:dyDescent="0.25">
      <c r="P4775" s="9">
        <f t="shared" si="78"/>
        <v>4771</v>
      </c>
      <c r="Q4775" s="28">
        <v>0</v>
      </c>
    </row>
    <row r="4776" spans="16:17" x14ac:dyDescent="0.25">
      <c r="P4776" s="9">
        <f t="shared" si="78"/>
        <v>4772</v>
      </c>
      <c r="Q4776" s="28">
        <v>2.3694350788166822</v>
      </c>
    </row>
    <row r="4777" spans="16:17" x14ac:dyDescent="0.25">
      <c r="P4777" s="9">
        <f t="shared" si="78"/>
        <v>4773</v>
      </c>
      <c r="Q4777" s="28">
        <v>0</v>
      </c>
    </row>
    <row r="4778" spans="16:17" x14ac:dyDescent="0.25">
      <c r="P4778" s="9">
        <f t="shared" si="78"/>
        <v>4774</v>
      </c>
      <c r="Q4778" s="28">
        <v>12.894870508257469</v>
      </c>
    </row>
    <row r="4779" spans="16:17" x14ac:dyDescent="0.25">
      <c r="P4779" s="9">
        <f t="shared" si="78"/>
        <v>4775</v>
      </c>
      <c r="Q4779" s="28">
        <v>0</v>
      </c>
    </row>
    <row r="4780" spans="16:17" x14ac:dyDescent="0.25">
      <c r="P4780" s="9">
        <f t="shared" si="78"/>
        <v>4776</v>
      </c>
      <c r="Q4780" s="28">
        <v>6.326838763805652</v>
      </c>
    </row>
    <row r="4781" spans="16:17" x14ac:dyDescent="0.25">
      <c r="P4781" s="9">
        <f t="shared" si="78"/>
        <v>4777</v>
      </c>
      <c r="Q4781" s="28">
        <v>0</v>
      </c>
    </row>
    <row r="4782" spans="16:17" x14ac:dyDescent="0.25">
      <c r="P4782" s="9">
        <f t="shared" si="78"/>
        <v>4778</v>
      </c>
      <c r="Q4782" s="28">
        <v>0</v>
      </c>
    </row>
    <row r="4783" spans="16:17" x14ac:dyDescent="0.25">
      <c r="P4783" s="9">
        <f t="shared" si="78"/>
        <v>4779</v>
      </c>
      <c r="Q4783" s="28">
        <v>0</v>
      </c>
    </row>
    <row r="4784" spans="16:17" x14ac:dyDescent="0.25">
      <c r="P4784" s="9">
        <f t="shared" si="78"/>
        <v>4780</v>
      </c>
      <c r="Q4784" s="28">
        <v>0</v>
      </c>
    </row>
    <row r="4785" spans="16:17" x14ac:dyDescent="0.25">
      <c r="P4785" s="9">
        <f t="shared" si="78"/>
        <v>4781</v>
      </c>
      <c r="Q4785" s="28">
        <v>15.966771971571315</v>
      </c>
    </row>
    <row r="4786" spans="16:17" x14ac:dyDescent="0.25">
      <c r="P4786" s="9">
        <f t="shared" si="78"/>
        <v>4782</v>
      </c>
      <c r="Q4786" s="28">
        <v>15.058973117448431</v>
      </c>
    </row>
    <row r="4787" spans="16:17" x14ac:dyDescent="0.25">
      <c r="P4787" s="9">
        <f t="shared" si="78"/>
        <v>4783</v>
      </c>
      <c r="Q4787" s="28">
        <v>19.650785993668528</v>
      </c>
    </row>
    <row r="4788" spans="16:17" x14ac:dyDescent="0.25">
      <c r="P4788" s="9">
        <f t="shared" si="78"/>
        <v>4784</v>
      </c>
      <c r="Q4788" s="28">
        <v>0</v>
      </c>
    </row>
    <row r="4789" spans="16:17" x14ac:dyDescent="0.25">
      <c r="P4789" s="9">
        <f t="shared" si="78"/>
        <v>4785</v>
      </c>
      <c r="Q4789" s="28">
        <v>0</v>
      </c>
    </row>
    <row r="4790" spans="16:17" x14ac:dyDescent="0.25">
      <c r="P4790" s="9">
        <f t="shared" si="78"/>
        <v>4786</v>
      </c>
      <c r="Q4790" s="28">
        <v>10.125094744369758</v>
      </c>
    </row>
    <row r="4791" spans="16:17" x14ac:dyDescent="0.25">
      <c r="P4791" s="9">
        <f t="shared" si="78"/>
        <v>4787</v>
      </c>
      <c r="Q4791" s="28">
        <v>0</v>
      </c>
    </row>
    <row r="4792" spans="16:17" x14ac:dyDescent="0.25">
      <c r="P4792" s="9">
        <f t="shared" si="78"/>
        <v>4788</v>
      </c>
      <c r="Q4792" s="28">
        <v>0</v>
      </c>
    </row>
    <row r="4793" spans="16:17" x14ac:dyDescent="0.25">
      <c r="P4793" s="9">
        <f t="shared" si="78"/>
        <v>4789</v>
      </c>
      <c r="Q4793" s="28">
        <v>18.644134595666394</v>
      </c>
    </row>
    <row r="4794" spans="16:17" x14ac:dyDescent="0.25">
      <c r="P4794" s="9">
        <f t="shared" si="78"/>
        <v>4790</v>
      </c>
      <c r="Q4794" s="28">
        <v>0</v>
      </c>
    </row>
    <row r="4795" spans="16:17" x14ac:dyDescent="0.25">
      <c r="P4795" s="9">
        <f t="shared" si="78"/>
        <v>4791</v>
      </c>
      <c r="Q4795" s="28">
        <v>0</v>
      </c>
    </row>
    <row r="4796" spans="16:17" x14ac:dyDescent="0.25">
      <c r="P4796" s="9">
        <f t="shared" si="78"/>
        <v>4792</v>
      </c>
      <c r="Q4796" s="28">
        <v>0</v>
      </c>
    </row>
    <row r="4797" spans="16:17" x14ac:dyDescent="0.25">
      <c r="P4797" s="9">
        <f t="shared" si="78"/>
        <v>4793</v>
      </c>
      <c r="Q4797" s="28">
        <v>29.647038035034942</v>
      </c>
    </row>
    <row r="4798" spans="16:17" x14ac:dyDescent="0.25">
      <c r="P4798" s="9">
        <f t="shared" si="78"/>
        <v>4794</v>
      </c>
      <c r="Q4798" s="28">
        <v>0</v>
      </c>
    </row>
    <row r="4799" spans="16:17" x14ac:dyDescent="0.25">
      <c r="P4799" s="9">
        <f t="shared" si="78"/>
        <v>4795</v>
      </c>
      <c r="Q4799" s="28">
        <v>0</v>
      </c>
    </row>
    <row r="4800" spans="16:17" x14ac:dyDescent="0.25">
      <c r="P4800" s="9">
        <f t="shared" si="78"/>
        <v>4796</v>
      </c>
      <c r="Q4800" s="28">
        <v>2.0987821955519497</v>
      </c>
    </row>
    <row r="4801" spans="16:17" x14ac:dyDescent="0.25">
      <c r="P4801" s="9">
        <f t="shared" si="78"/>
        <v>4797</v>
      </c>
      <c r="Q4801" s="28">
        <v>0</v>
      </c>
    </row>
    <row r="4802" spans="16:17" x14ac:dyDescent="0.25">
      <c r="P4802" s="9">
        <f t="shared" si="78"/>
        <v>4798</v>
      </c>
      <c r="Q4802" s="28">
        <v>6.8487242994768032</v>
      </c>
    </row>
    <row r="4803" spans="16:17" x14ac:dyDescent="0.25">
      <c r="P4803" s="9">
        <f t="shared" si="78"/>
        <v>4799</v>
      </c>
      <c r="Q4803" s="28">
        <v>15.572685735764479</v>
      </c>
    </row>
    <row r="4804" spans="16:17" x14ac:dyDescent="0.25">
      <c r="P4804" s="9">
        <f t="shared" si="78"/>
        <v>4800</v>
      </c>
      <c r="Q4804" s="28">
        <v>0</v>
      </c>
    </row>
    <row r="4805" spans="16:17" x14ac:dyDescent="0.25">
      <c r="P4805" s="9">
        <f t="shared" si="78"/>
        <v>4801</v>
      </c>
      <c r="Q4805" s="28">
        <v>0</v>
      </c>
    </row>
    <row r="4806" spans="16:17" x14ac:dyDescent="0.25">
      <c r="P4806" s="9">
        <f t="shared" si="78"/>
        <v>4802</v>
      </c>
      <c r="Q4806" s="28">
        <v>0</v>
      </c>
    </row>
    <row r="4807" spans="16:17" x14ac:dyDescent="0.25">
      <c r="P4807" s="9">
        <f t="shared" ref="P4807:P4870" si="79">P4806+1</f>
        <v>4803</v>
      </c>
      <c r="Q4807" s="28">
        <v>0</v>
      </c>
    </row>
    <row r="4808" spans="16:17" x14ac:dyDescent="0.25">
      <c r="P4808" s="9">
        <f t="shared" si="79"/>
        <v>4804</v>
      </c>
      <c r="Q4808" s="28">
        <v>0</v>
      </c>
    </row>
    <row r="4809" spans="16:17" x14ac:dyDescent="0.25">
      <c r="P4809" s="9">
        <f t="shared" si="79"/>
        <v>4805</v>
      </c>
      <c r="Q4809" s="28">
        <v>0</v>
      </c>
    </row>
    <row r="4810" spans="16:17" x14ac:dyDescent="0.25">
      <c r="P4810" s="9">
        <f t="shared" si="79"/>
        <v>4806</v>
      </c>
      <c r="Q4810" s="28">
        <v>11.985683224176782</v>
      </c>
    </row>
    <row r="4811" spans="16:17" x14ac:dyDescent="0.25">
      <c r="P4811" s="9">
        <f t="shared" si="79"/>
        <v>4807</v>
      </c>
      <c r="Q4811" s="28">
        <v>12.017346805863841</v>
      </c>
    </row>
    <row r="4812" spans="16:17" x14ac:dyDescent="0.25">
      <c r="P4812" s="9">
        <f t="shared" si="79"/>
        <v>4808</v>
      </c>
      <c r="Q4812" s="28">
        <v>0</v>
      </c>
    </row>
    <row r="4813" spans="16:17" x14ac:dyDescent="0.25">
      <c r="P4813" s="9">
        <f t="shared" si="79"/>
        <v>4809</v>
      </c>
      <c r="Q4813" s="28">
        <v>4.2247546459608838</v>
      </c>
    </row>
    <row r="4814" spans="16:17" x14ac:dyDescent="0.25">
      <c r="P4814" s="9">
        <f t="shared" si="79"/>
        <v>4810</v>
      </c>
      <c r="Q4814" s="28">
        <v>0</v>
      </c>
    </row>
    <row r="4815" spans="16:17" x14ac:dyDescent="0.25">
      <c r="P4815" s="9">
        <f t="shared" si="79"/>
        <v>4811</v>
      </c>
      <c r="Q4815" s="28">
        <v>0</v>
      </c>
    </row>
    <row r="4816" spans="16:17" x14ac:dyDescent="0.25">
      <c r="P4816" s="9">
        <f t="shared" si="79"/>
        <v>4812</v>
      </c>
      <c r="Q4816" s="28">
        <v>6.3582829231702735</v>
      </c>
    </row>
    <row r="4817" spans="16:17" x14ac:dyDescent="0.25">
      <c r="P4817" s="9">
        <f t="shared" si="79"/>
        <v>4813</v>
      </c>
      <c r="Q4817" s="28">
        <v>11.650142124027456</v>
      </c>
    </row>
    <row r="4818" spans="16:17" x14ac:dyDescent="0.25">
      <c r="P4818" s="9">
        <f t="shared" si="79"/>
        <v>4814</v>
      </c>
      <c r="Q4818" s="28">
        <v>1.9398382851604916</v>
      </c>
    </row>
    <row r="4819" spans="16:17" x14ac:dyDescent="0.25">
      <c r="P4819" s="9">
        <f t="shared" si="79"/>
        <v>4815</v>
      </c>
      <c r="Q4819" s="28">
        <v>0</v>
      </c>
    </row>
    <row r="4820" spans="16:17" x14ac:dyDescent="0.25">
      <c r="P4820" s="9">
        <f t="shared" si="79"/>
        <v>4816</v>
      </c>
      <c r="Q4820" s="28">
        <v>0</v>
      </c>
    </row>
    <row r="4821" spans="16:17" x14ac:dyDescent="0.25">
      <c r="P4821" s="9">
        <f t="shared" si="79"/>
        <v>4817</v>
      </c>
      <c r="Q4821" s="28">
        <v>21.588847310814511</v>
      </c>
    </row>
    <row r="4822" spans="16:17" x14ac:dyDescent="0.25">
      <c r="P4822" s="9">
        <f t="shared" si="79"/>
        <v>4818</v>
      </c>
      <c r="Q4822" s="28">
        <v>0</v>
      </c>
    </row>
    <row r="4823" spans="16:17" x14ac:dyDescent="0.25">
      <c r="P4823" s="9">
        <f t="shared" si="79"/>
        <v>4819</v>
      </c>
      <c r="Q4823" s="28">
        <v>8.1643793259922006</v>
      </c>
    </row>
    <row r="4824" spans="16:17" x14ac:dyDescent="0.25">
      <c r="P4824" s="9">
        <f t="shared" si="79"/>
        <v>4820</v>
      </c>
      <c r="Q4824" s="28">
        <v>3.7244609901385801</v>
      </c>
    </row>
    <row r="4825" spans="16:17" x14ac:dyDescent="0.25">
      <c r="P4825" s="9">
        <f t="shared" si="79"/>
        <v>4821</v>
      </c>
      <c r="Q4825" s="28">
        <v>10.707811659728709</v>
      </c>
    </row>
    <row r="4826" spans="16:17" x14ac:dyDescent="0.25">
      <c r="P4826" s="9">
        <f t="shared" si="79"/>
        <v>4822</v>
      </c>
      <c r="Q4826" s="28">
        <v>47.375614848441785</v>
      </c>
    </row>
    <row r="4827" spans="16:17" x14ac:dyDescent="0.25">
      <c r="P4827" s="9">
        <f t="shared" si="79"/>
        <v>4823</v>
      </c>
      <c r="Q4827" s="28">
        <v>6.1041813712698225</v>
      </c>
    </row>
    <row r="4828" spans="16:17" x14ac:dyDescent="0.25">
      <c r="P4828" s="9">
        <f t="shared" si="79"/>
        <v>4824</v>
      </c>
      <c r="Q4828" s="28">
        <v>0</v>
      </c>
    </row>
    <row r="4829" spans="16:17" x14ac:dyDescent="0.25">
      <c r="P4829" s="9">
        <f t="shared" si="79"/>
        <v>4825</v>
      </c>
      <c r="Q4829" s="28">
        <v>0</v>
      </c>
    </row>
    <row r="4830" spans="16:17" x14ac:dyDescent="0.25">
      <c r="P4830" s="9">
        <f t="shared" si="79"/>
        <v>4826</v>
      </c>
      <c r="Q4830" s="28">
        <v>0</v>
      </c>
    </row>
    <row r="4831" spans="16:17" x14ac:dyDescent="0.25">
      <c r="P4831" s="9">
        <f t="shared" si="79"/>
        <v>4827</v>
      </c>
      <c r="Q4831" s="28">
        <v>7.624353979963848</v>
      </c>
    </row>
    <row r="4832" spans="16:17" x14ac:dyDescent="0.25">
      <c r="P4832" s="9">
        <f t="shared" si="79"/>
        <v>4828</v>
      </c>
      <c r="Q4832" s="28">
        <v>0</v>
      </c>
    </row>
    <row r="4833" spans="16:17" x14ac:dyDescent="0.25">
      <c r="P4833" s="9">
        <f t="shared" si="79"/>
        <v>4829</v>
      </c>
      <c r="Q4833" s="28">
        <v>5.7255225274822994</v>
      </c>
    </row>
    <row r="4834" spans="16:17" x14ac:dyDescent="0.25">
      <c r="P4834" s="9">
        <f t="shared" si="79"/>
        <v>4830</v>
      </c>
      <c r="Q4834" s="28">
        <v>0</v>
      </c>
    </row>
    <row r="4835" spans="16:17" x14ac:dyDescent="0.25">
      <c r="P4835" s="9">
        <f t="shared" si="79"/>
        <v>4831</v>
      </c>
      <c r="Q4835" s="28">
        <v>9.7406234757502279</v>
      </c>
    </row>
    <row r="4836" spans="16:17" x14ac:dyDescent="0.25">
      <c r="P4836" s="9">
        <f t="shared" si="79"/>
        <v>4832</v>
      </c>
      <c r="Q4836" s="28">
        <v>16.105749648184037</v>
      </c>
    </row>
    <row r="4837" spans="16:17" x14ac:dyDescent="0.25">
      <c r="P4837" s="9">
        <f t="shared" si="79"/>
        <v>4833</v>
      </c>
      <c r="Q4837" s="28">
        <v>0</v>
      </c>
    </row>
    <row r="4838" spans="16:17" x14ac:dyDescent="0.25">
      <c r="P4838" s="9">
        <f t="shared" si="79"/>
        <v>4834</v>
      </c>
      <c r="Q4838" s="28">
        <v>0</v>
      </c>
    </row>
    <row r="4839" spans="16:17" x14ac:dyDescent="0.25">
      <c r="P4839" s="9">
        <f t="shared" si="79"/>
        <v>4835</v>
      </c>
      <c r="Q4839" s="28">
        <v>0</v>
      </c>
    </row>
    <row r="4840" spans="16:17" x14ac:dyDescent="0.25">
      <c r="P4840" s="9">
        <f t="shared" si="79"/>
        <v>4836</v>
      </c>
      <c r="Q4840" s="28">
        <v>20.352806602484499</v>
      </c>
    </row>
    <row r="4841" spans="16:17" x14ac:dyDescent="0.25">
      <c r="P4841" s="9">
        <f t="shared" si="79"/>
        <v>4837</v>
      </c>
      <c r="Q4841" s="28">
        <v>7.7623554756428117</v>
      </c>
    </row>
    <row r="4842" spans="16:17" x14ac:dyDescent="0.25">
      <c r="P4842" s="9">
        <f t="shared" si="79"/>
        <v>4838</v>
      </c>
      <c r="Q4842" s="28">
        <v>0</v>
      </c>
    </row>
    <row r="4843" spans="16:17" x14ac:dyDescent="0.25">
      <c r="P4843" s="9">
        <f t="shared" si="79"/>
        <v>4839</v>
      </c>
      <c r="Q4843" s="28">
        <v>0</v>
      </c>
    </row>
    <row r="4844" spans="16:17" x14ac:dyDescent="0.25">
      <c r="P4844" s="9">
        <f t="shared" si="79"/>
        <v>4840</v>
      </c>
      <c r="Q4844" s="28">
        <v>12.88610825908993</v>
      </c>
    </row>
    <row r="4845" spans="16:17" x14ac:dyDescent="0.25">
      <c r="P4845" s="9">
        <f t="shared" si="79"/>
        <v>4841</v>
      </c>
      <c r="Q4845" s="28">
        <v>9.8354940461017968</v>
      </c>
    </row>
    <row r="4846" spans="16:17" x14ac:dyDescent="0.25">
      <c r="P4846" s="9">
        <f t="shared" si="79"/>
        <v>4842</v>
      </c>
      <c r="Q4846" s="28">
        <v>0</v>
      </c>
    </row>
    <row r="4847" spans="16:17" x14ac:dyDescent="0.25">
      <c r="P4847" s="9">
        <f t="shared" si="79"/>
        <v>4843</v>
      </c>
      <c r="Q4847" s="28">
        <v>11.1842180886036</v>
      </c>
    </row>
    <row r="4848" spans="16:17" x14ac:dyDescent="0.25">
      <c r="P4848" s="9">
        <f t="shared" si="79"/>
        <v>4844</v>
      </c>
      <c r="Q4848" s="28">
        <v>9.1891367147934293</v>
      </c>
    </row>
    <row r="4849" spans="16:17" x14ac:dyDescent="0.25">
      <c r="P4849" s="9">
        <f t="shared" si="79"/>
        <v>4845</v>
      </c>
      <c r="Q4849" s="28">
        <v>4.9134897000736819</v>
      </c>
    </row>
    <row r="4850" spans="16:17" x14ac:dyDescent="0.25">
      <c r="P4850" s="9">
        <f t="shared" si="79"/>
        <v>4846</v>
      </c>
      <c r="Q4850" s="28">
        <v>9.5332924341112779</v>
      </c>
    </row>
    <row r="4851" spans="16:17" x14ac:dyDescent="0.25">
      <c r="P4851" s="9">
        <f t="shared" si="79"/>
        <v>4847</v>
      </c>
      <c r="Q4851" s="28">
        <v>0</v>
      </c>
    </row>
    <row r="4852" spans="16:17" x14ac:dyDescent="0.25">
      <c r="P4852" s="9">
        <f t="shared" si="79"/>
        <v>4848</v>
      </c>
      <c r="Q4852" s="28">
        <v>0</v>
      </c>
    </row>
    <row r="4853" spans="16:17" x14ac:dyDescent="0.25">
      <c r="P4853" s="9">
        <f t="shared" si="79"/>
        <v>4849</v>
      </c>
      <c r="Q4853" s="28">
        <v>0</v>
      </c>
    </row>
    <row r="4854" spans="16:17" x14ac:dyDescent="0.25">
      <c r="P4854" s="9">
        <f t="shared" si="79"/>
        <v>4850</v>
      </c>
      <c r="Q4854" s="28">
        <v>16.19922412824069</v>
      </c>
    </row>
    <row r="4855" spans="16:17" x14ac:dyDescent="0.25">
      <c r="P4855" s="9">
        <f t="shared" si="79"/>
        <v>4851</v>
      </c>
      <c r="Q4855" s="28">
        <v>0</v>
      </c>
    </row>
    <row r="4856" spans="16:17" x14ac:dyDescent="0.25">
      <c r="P4856" s="9">
        <f t="shared" si="79"/>
        <v>4852</v>
      </c>
      <c r="Q4856" s="28">
        <v>3.1351708175857071</v>
      </c>
    </row>
    <row r="4857" spans="16:17" x14ac:dyDescent="0.25">
      <c r="P4857" s="9">
        <f t="shared" si="79"/>
        <v>4853</v>
      </c>
      <c r="Q4857" s="28">
        <v>22.242731712268739</v>
      </c>
    </row>
    <row r="4858" spans="16:17" x14ac:dyDescent="0.25">
      <c r="P4858" s="9">
        <f t="shared" si="79"/>
        <v>4854</v>
      </c>
      <c r="Q4858" s="28">
        <v>9.7820994100151619</v>
      </c>
    </row>
    <row r="4859" spans="16:17" x14ac:dyDescent="0.25">
      <c r="P4859" s="9">
        <f t="shared" si="79"/>
        <v>4855</v>
      </c>
      <c r="Q4859" s="28">
        <v>0</v>
      </c>
    </row>
    <row r="4860" spans="16:17" x14ac:dyDescent="0.25">
      <c r="P4860" s="9">
        <f t="shared" si="79"/>
        <v>4856</v>
      </c>
      <c r="Q4860" s="28">
        <v>8.6306805222297065</v>
      </c>
    </row>
    <row r="4861" spans="16:17" x14ac:dyDescent="0.25">
      <c r="P4861" s="9">
        <f t="shared" si="79"/>
        <v>4857</v>
      </c>
      <c r="Q4861" s="28">
        <v>17.361288866892977</v>
      </c>
    </row>
    <row r="4862" spans="16:17" x14ac:dyDescent="0.25">
      <c r="P4862" s="9">
        <f t="shared" si="79"/>
        <v>4858</v>
      </c>
      <c r="Q4862" s="28">
        <v>16.853448416931393</v>
      </c>
    </row>
    <row r="4863" spans="16:17" x14ac:dyDescent="0.25">
      <c r="P4863" s="9">
        <f t="shared" si="79"/>
        <v>4859</v>
      </c>
      <c r="Q4863" s="28">
        <v>0</v>
      </c>
    </row>
    <row r="4864" spans="16:17" x14ac:dyDescent="0.25">
      <c r="P4864" s="9">
        <f t="shared" si="79"/>
        <v>4860</v>
      </c>
      <c r="Q4864" s="28">
        <v>1.4095013787484427</v>
      </c>
    </row>
    <row r="4865" spans="16:17" x14ac:dyDescent="0.25">
      <c r="P4865" s="9">
        <f t="shared" si="79"/>
        <v>4861</v>
      </c>
      <c r="Q4865" s="28">
        <v>4.2885168399827069</v>
      </c>
    </row>
    <row r="4866" spans="16:17" x14ac:dyDescent="0.25">
      <c r="P4866" s="9">
        <f t="shared" si="79"/>
        <v>4862</v>
      </c>
      <c r="Q4866" s="28">
        <v>0.87206900703373469</v>
      </c>
    </row>
    <row r="4867" spans="16:17" x14ac:dyDescent="0.25">
      <c r="P4867" s="9">
        <f t="shared" si="79"/>
        <v>4863</v>
      </c>
      <c r="Q4867" s="28">
        <v>0</v>
      </c>
    </row>
    <row r="4868" spans="16:17" x14ac:dyDescent="0.25">
      <c r="P4868" s="9">
        <f t="shared" si="79"/>
        <v>4864</v>
      </c>
      <c r="Q4868" s="28">
        <v>15.672890578433686</v>
      </c>
    </row>
    <row r="4869" spans="16:17" x14ac:dyDescent="0.25">
      <c r="P4869" s="9">
        <f t="shared" si="79"/>
        <v>4865</v>
      </c>
      <c r="Q4869" s="28">
        <v>0</v>
      </c>
    </row>
    <row r="4870" spans="16:17" x14ac:dyDescent="0.25">
      <c r="P4870" s="9">
        <f t="shared" si="79"/>
        <v>4866</v>
      </c>
      <c r="Q4870" s="28">
        <v>13.96659969707104</v>
      </c>
    </row>
    <row r="4871" spans="16:17" x14ac:dyDescent="0.25">
      <c r="P4871" s="9">
        <f t="shared" ref="P4871:P4934" si="80">P4870+1</f>
        <v>4867</v>
      </c>
      <c r="Q4871" s="28">
        <v>8.1953359962884988</v>
      </c>
    </row>
    <row r="4872" spans="16:17" x14ac:dyDescent="0.25">
      <c r="P4872" s="9">
        <f t="shared" si="80"/>
        <v>4868</v>
      </c>
      <c r="Q4872" s="28">
        <v>0</v>
      </c>
    </row>
    <row r="4873" spans="16:17" x14ac:dyDescent="0.25">
      <c r="P4873" s="9">
        <f t="shared" si="80"/>
        <v>4869</v>
      </c>
      <c r="Q4873" s="28">
        <v>0</v>
      </c>
    </row>
    <row r="4874" spans="16:17" x14ac:dyDescent="0.25">
      <c r="P4874" s="9">
        <f t="shared" si="80"/>
        <v>4870</v>
      </c>
      <c r="Q4874" s="28">
        <v>2.6935478801284884</v>
      </c>
    </row>
    <row r="4875" spans="16:17" x14ac:dyDescent="0.25">
      <c r="P4875" s="9">
        <f t="shared" si="80"/>
        <v>4871</v>
      </c>
      <c r="Q4875" s="28">
        <v>0</v>
      </c>
    </row>
    <row r="4876" spans="16:17" x14ac:dyDescent="0.25">
      <c r="P4876" s="9">
        <f t="shared" si="80"/>
        <v>4872</v>
      </c>
      <c r="Q4876" s="28">
        <v>0</v>
      </c>
    </row>
    <row r="4877" spans="16:17" x14ac:dyDescent="0.25">
      <c r="P4877" s="9">
        <f t="shared" si="80"/>
        <v>4873</v>
      </c>
      <c r="Q4877" s="28">
        <v>28.962628236130769</v>
      </c>
    </row>
    <row r="4878" spans="16:17" x14ac:dyDescent="0.25">
      <c r="P4878" s="9">
        <f t="shared" si="80"/>
        <v>4874</v>
      </c>
      <c r="Q4878" s="28">
        <v>0</v>
      </c>
    </row>
    <row r="4879" spans="16:17" x14ac:dyDescent="0.25">
      <c r="P4879" s="9">
        <f t="shared" si="80"/>
        <v>4875</v>
      </c>
      <c r="Q4879" s="28">
        <v>0</v>
      </c>
    </row>
    <row r="4880" spans="16:17" x14ac:dyDescent="0.25">
      <c r="P4880" s="9">
        <f t="shared" si="80"/>
        <v>4876</v>
      </c>
      <c r="Q4880" s="28">
        <v>0</v>
      </c>
    </row>
    <row r="4881" spans="16:17" x14ac:dyDescent="0.25">
      <c r="P4881" s="9">
        <f t="shared" si="80"/>
        <v>4877</v>
      </c>
      <c r="Q4881" s="28">
        <v>0.32715875916459497</v>
      </c>
    </row>
    <row r="4882" spans="16:17" x14ac:dyDescent="0.25">
      <c r="P4882" s="9">
        <f t="shared" si="80"/>
        <v>4878</v>
      </c>
      <c r="Q4882" s="28">
        <v>1.2684205623710816</v>
      </c>
    </row>
    <row r="4883" spans="16:17" x14ac:dyDescent="0.25">
      <c r="P4883" s="9">
        <f t="shared" si="80"/>
        <v>4879</v>
      </c>
      <c r="Q4883" s="28">
        <v>0</v>
      </c>
    </row>
    <row r="4884" spans="16:17" x14ac:dyDescent="0.25">
      <c r="P4884" s="9">
        <f t="shared" si="80"/>
        <v>4880</v>
      </c>
      <c r="Q4884" s="28">
        <v>10.792495860735823</v>
      </c>
    </row>
    <row r="4885" spans="16:17" x14ac:dyDescent="0.25">
      <c r="P4885" s="9">
        <f t="shared" si="80"/>
        <v>4881</v>
      </c>
      <c r="Q4885" s="28">
        <v>7.3474372147407498</v>
      </c>
    </row>
    <row r="4886" spans="16:17" x14ac:dyDescent="0.25">
      <c r="P4886" s="9">
        <f t="shared" si="80"/>
        <v>4882</v>
      </c>
      <c r="Q4886" s="28">
        <v>0</v>
      </c>
    </row>
    <row r="4887" spans="16:17" x14ac:dyDescent="0.25">
      <c r="P4887" s="9">
        <f t="shared" si="80"/>
        <v>4883</v>
      </c>
      <c r="Q4887" s="28">
        <v>5.4349913622316679</v>
      </c>
    </row>
    <row r="4888" spans="16:17" x14ac:dyDescent="0.25">
      <c r="P4888" s="9">
        <f t="shared" si="80"/>
        <v>4884</v>
      </c>
      <c r="Q4888" s="28">
        <v>16.1371776014593</v>
      </c>
    </row>
    <row r="4889" spans="16:17" x14ac:dyDescent="0.25">
      <c r="P4889" s="9">
        <f t="shared" si="80"/>
        <v>4885</v>
      </c>
      <c r="Q4889" s="28">
        <v>0</v>
      </c>
    </row>
    <row r="4890" spans="16:17" x14ac:dyDescent="0.25">
      <c r="P4890" s="9">
        <f t="shared" si="80"/>
        <v>4886</v>
      </c>
      <c r="Q4890" s="28">
        <v>12.902423347104737</v>
      </c>
    </row>
    <row r="4891" spans="16:17" x14ac:dyDescent="0.25">
      <c r="P4891" s="9">
        <f t="shared" si="80"/>
        <v>4887</v>
      </c>
      <c r="Q4891" s="28">
        <v>0</v>
      </c>
    </row>
    <row r="4892" spans="16:17" x14ac:dyDescent="0.25">
      <c r="P4892" s="9">
        <f t="shared" si="80"/>
        <v>4888</v>
      </c>
      <c r="Q4892" s="28">
        <v>0</v>
      </c>
    </row>
    <row r="4893" spans="16:17" x14ac:dyDescent="0.25">
      <c r="P4893" s="9">
        <f t="shared" si="80"/>
        <v>4889</v>
      </c>
      <c r="Q4893" s="28">
        <v>0.37416477562646849</v>
      </c>
    </row>
    <row r="4894" spans="16:17" x14ac:dyDescent="0.25">
      <c r="P4894" s="9">
        <f t="shared" si="80"/>
        <v>4890</v>
      </c>
      <c r="Q4894" s="28">
        <v>12.656694481509255</v>
      </c>
    </row>
    <row r="4895" spans="16:17" x14ac:dyDescent="0.25">
      <c r="P4895" s="9">
        <f t="shared" si="80"/>
        <v>4891</v>
      </c>
      <c r="Q4895" s="28">
        <v>7.1521946090882889</v>
      </c>
    </row>
    <row r="4896" spans="16:17" x14ac:dyDescent="0.25">
      <c r="P4896" s="9">
        <f t="shared" si="80"/>
        <v>4892</v>
      </c>
      <c r="Q4896" s="28">
        <v>8.1457010729309545</v>
      </c>
    </row>
    <row r="4897" spans="16:17" x14ac:dyDescent="0.25">
      <c r="P4897" s="9">
        <f t="shared" si="80"/>
        <v>4893</v>
      </c>
      <c r="Q4897" s="28">
        <v>18.042192004172726</v>
      </c>
    </row>
    <row r="4898" spans="16:17" x14ac:dyDescent="0.25">
      <c r="P4898" s="9">
        <f t="shared" si="80"/>
        <v>4894</v>
      </c>
      <c r="Q4898" s="28">
        <v>0</v>
      </c>
    </row>
    <row r="4899" spans="16:17" x14ac:dyDescent="0.25">
      <c r="P4899" s="9">
        <f t="shared" si="80"/>
        <v>4895</v>
      </c>
      <c r="Q4899" s="28">
        <v>0</v>
      </c>
    </row>
    <row r="4900" spans="16:17" x14ac:dyDescent="0.25">
      <c r="P4900" s="9">
        <f t="shared" si="80"/>
        <v>4896</v>
      </c>
      <c r="Q4900" s="28">
        <v>0</v>
      </c>
    </row>
    <row r="4901" spans="16:17" x14ac:dyDescent="0.25">
      <c r="P4901" s="9">
        <f t="shared" si="80"/>
        <v>4897</v>
      </c>
      <c r="Q4901" s="28">
        <v>0</v>
      </c>
    </row>
    <row r="4902" spans="16:17" x14ac:dyDescent="0.25">
      <c r="P4902" s="9">
        <f t="shared" si="80"/>
        <v>4898</v>
      </c>
      <c r="Q4902" s="28">
        <v>25.57466660348933</v>
      </c>
    </row>
    <row r="4903" spans="16:17" x14ac:dyDescent="0.25">
      <c r="P4903" s="9">
        <f t="shared" si="80"/>
        <v>4899</v>
      </c>
      <c r="Q4903" s="28">
        <v>4.0979856620286084</v>
      </c>
    </row>
    <row r="4904" spans="16:17" x14ac:dyDescent="0.25">
      <c r="P4904" s="9">
        <f t="shared" si="80"/>
        <v>4900</v>
      </c>
      <c r="Q4904" s="28">
        <v>0</v>
      </c>
    </row>
    <row r="4905" spans="16:17" x14ac:dyDescent="0.25">
      <c r="P4905" s="9">
        <f t="shared" si="80"/>
        <v>4901</v>
      </c>
      <c r="Q4905" s="28">
        <v>12.248413498188503</v>
      </c>
    </row>
    <row r="4906" spans="16:17" x14ac:dyDescent="0.25">
      <c r="P4906" s="9">
        <f t="shared" si="80"/>
        <v>4902</v>
      </c>
      <c r="Q4906" s="28">
        <v>2.4216247874303036</v>
      </c>
    </row>
    <row r="4907" spans="16:17" x14ac:dyDescent="0.25">
      <c r="P4907" s="9">
        <f t="shared" si="80"/>
        <v>4903</v>
      </c>
      <c r="Q4907" s="28">
        <v>0</v>
      </c>
    </row>
    <row r="4908" spans="16:17" x14ac:dyDescent="0.25">
      <c r="P4908" s="9">
        <f t="shared" si="80"/>
        <v>4904</v>
      </c>
      <c r="Q4908" s="28">
        <v>7.4557372760655189</v>
      </c>
    </row>
    <row r="4909" spans="16:17" x14ac:dyDescent="0.25">
      <c r="P4909" s="9">
        <f t="shared" si="80"/>
        <v>4905</v>
      </c>
      <c r="Q4909" s="28">
        <v>0</v>
      </c>
    </row>
    <row r="4910" spans="16:17" x14ac:dyDescent="0.25">
      <c r="P4910" s="9">
        <f t="shared" si="80"/>
        <v>4906</v>
      </c>
      <c r="Q4910" s="28">
        <v>0</v>
      </c>
    </row>
    <row r="4911" spans="16:17" x14ac:dyDescent="0.25">
      <c r="P4911" s="9">
        <f t="shared" si="80"/>
        <v>4907</v>
      </c>
      <c r="Q4911" s="28">
        <v>0</v>
      </c>
    </row>
    <row r="4912" spans="16:17" x14ac:dyDescent="0.25">
      <c r="P4912" s="9">
        <f t="shared" si="80"/>
        <v>4908</v>
      </c>
      <c r="Q4912" s="28">
        <v>0</v>
      </c>
    </row>
    <row r="4913" spans="16:17" x14ac:dyDescent="0.25">
      <c r="P4913" s="9">
        <f t="shared" si="80"/>
        <v>4909</v>
      </c>
      <c r="Q4913" s="28">
        <v>0</v>
      </c>
    </row>
    <row r="4914" spans="16:17" x14ac:dyDescent="0.25">
      <c r="P4914" s="9">
        <f t="shared" si="80"/>
        <v>4910</v>
      </c>
      <c r="Q4914" s="28">
        <v>0</v>
      </c>
    </row>
    <row r="4915" spans="16:17" x14ac:dyDescent="0.25">
      <c r="P4915" s="9">
        <f t="shared" si="80"/>
        <v>4911</v>
      </c>
      <c r="Q4915" s="28">
        <v>12.947942065756701</v>
      </c>
    </row>
    <row r="4916" spans="16:17" x14ac:dyDescent="0.25">
      <c r="P4916" s="9">
        <f t="shared" si="80"/>
        <v>4912</v>
      </c>
      <c r="Q4916" s="28">
        <v>0</v>
      </c>
    </row>
    <row r="4917" spans="16:17" x14ac:dyDescent="0.25">
      <c r="P4917" s="9">
        <f t="shared" si="80"/>
        <v>4913</v>
      </c>
      <c r="Q4917" s="28">
        <v>17.528368287264261</v>
      </c>
    </row>
    <row r="4918" spans="16:17" x14ac:dyDescent="0.25">
      <c r="P4918" s="9">
        <f t="shared" si="80"/>
        <v>4914</v>
      </c>
      <c r="Q4918" s="28">
        <v>15.190015316655067</v>
      </c>
    </row>
    <row r="4919" spans="16:17" x14ac:dyDescent="0.25">
      <c r="P4919" s="9">
        <f t="shared" si="80"/>
        <v>4915</v>
      </c>
      <c r="Q4919" s="28">
        <v>0</v>
      </c>
    </row>
    <row r="4920" spans="16:17" x14ac:dyDescent="0.25">
      <c r="P4920" s="9">
        <f t="shared" si="80"/>
        <v>4916</v>
      </c>
      <c r="Q4920" s="28">
        <v>1.0337878478183657</v>
      </c>
    </row>
    <row r="4921" spans="16:17" x14ac:dyDescent="0.25">
      <c r="P4921" s="9">
        <f t="shared" si="80"/>
        <v>4917</v>
      </c>
      <c r="Q4921" s="28">
        <v>8.8244301361610589</v>
      </c>
    </row>
    <row r="4922" spans="16:17" x14ac:dyDescent="0.25">
      <c r="P4922" s="9">
        <f t="shared" si="80"/>
        <v>4918</v>
      </c>
      <c r="Q4922" s="28">
        <v>0</v>
      </c>
    </row>
    <row r="4923" spans="16:17" x14ac:dyDescent="0.25">
      <c r="P4923" s="9">
        <f t="shared" si="80"/>
        <v>4919</v>
      </c>
      <c r="Q4923" s="28">
        <v>21.432285720989583</v>
      </c>
    </row>
    <row r="4924" spans="16:17" x14ac:dyDescent="0.25">
      <c r="P4924" s="9">
        <f t="shared" si="80"/>
        <v>4920</v>
      </c>
      <c r="Q4924" s="28">
        <v>0</v>
      </c>
    </row>
    <row r="4925" spans="16:17" x14ac:dyDescent="0.25">
      <c r="P4925" s="9">
        <f t="shared" si="80"/>
        <v>4921</v>
      </c>
      <c r="Q4925" s="28">
        <v>12.551658355750011</v>
      </c>
    </row>
    <row r="4926" spans="16:17" x14ac:dyDescent="0.25">
      <c r="P4926" s="9">
        <f t="shared" si="80"/>
        <v>4922</v>
      </c>
      <c r="Q4926" s="28">
        <v>1.4302492092651791</v>
      </c>
    </row>
    <row r="4927" spans="16:17" x14ac:dyDescent="0.25">
      <c r="P4927" s="9">
        <f t="shared" si="80"/>
        <v>4923</v>
      </c>
      <c r="Q4927" s="28">
        <v>0</v>
      </c>
    </row>
    <row r="4928" spans="16:17" x14ac:dyDescent="0.25">
      <c r="P4928" s="9">
        <f t="shared" si="80"/>
        <v>4924</v>
      </c>
      <c r="Q4928" s="28">
        <v>0</v>
      </c>
    </row>
    <row r="4929" spans="16:17" x14ac:dyDescent="0.25">
      <c r="P4929" s="9">
        <f t="shared" si="80"/>
        <v>4925</v>
      </c>
      <c r="Q4929" s="28">
        <v>0</v>
      </c>
    </row>
    <row r="4930" spans="16:17" x14ac:dyDescent="0.25">
      <c r="P4930" s="9">
        <f t="shared" si="80"/>
        <v>4926</v>
      </c>
      <c r="Q4930" s="28">
        <v>8.975232496603299</v>
      </c>
    </row>
    <row r="4931" spans="16:17" x14ac:dyDescent="0.25">
      <c r="P4931" s="9">
        <f t="shared" si="80"/>
        <v>4927</v>
      </c>
      <c r="Q4931" s="28">
        <v>1.8700187497418308</v>
      </c>
    </row>
    <row r="4932" spans="16:17" x14ac:dyDescent="0.25">
      <c r="P4932" s="9">
        <f t="shared" si="80"/>
        <v>4928</v>
      </c>
      <c r="Q4932" s="28">
        <v>0</v>
      </c>
    </row>
    <row r="4933" spans="16:17" x14ac:dyDescent="0.25">
      <c r="P4933" s="9">
        <f t="shared" si="80"/>
        <v>4929</v>
      </c>
      <c r="Q4933" s="28">
        <v>0</v>
      </c>
    </row>
    <row r="4934" spans="16:17" x14ac:dyDescent="0.25">
      <c r="P4934" s="9">
        <f t="shared" si="80"/>
        <v>4930</v>
      </c>
      <c r="Q4934" s="28">
        <v>7.6475487860842035</v>
      </c>
    </row>
    <row r="4935" spans="16:17" x14ac:dyDescent="0.25">
      <c r="P4935" s="9">
        <f t="shared" ref="P4935:P4998" si="81">P4934+1</f>
        <v>4931</v>
      </c>
      <c r="Q4935" s="28">
        <v>0</v>
      </c>
    </row>
    <row r="4936" spans="16:17" x14ac:dyDescent="0.25">
      <c r="P4936" s="9">
        <f t="shared" si="81"/>
        <v>4932</v>
      </c>
      <c r="Q4936" s="28">
        <v>0</v>
      </c>
    </row>
    <row r="4937" spans="16:17" x14ac:dyDescent="0.25">
      <c r="P4937" s="9">
        <f t="shared" si="81"/>
        <v>4933</v>
      </c>
      <c r="Q4937" s="28">
        <v>16.637883506904988</v>
      </c>
    </row>
    <row r="4938" spans="16:17" x14ac:dyDescent="0.25">
      <c r="P4938" s="9">
        <f t="shared" si="81"/>
        <v>4934</v>
      </c>
      <c r="Q4938" s="28">
        <v>31.398490446920114</v>
      </c>
    </row>
    <row r="4939" spans="16:17" x14ac:dyDescent="0.25">
      <c r="P4939" s="9">
        <f t="shared" si="81"/>
        <v>4935</v>
      </c>
      <c r="Q4939" s="28">
        <v>10.338168167810663</v>
      </c>
    </row>
    <row r="4940" spans="16:17" x14ac:dyDescent="0.25">
      <c r="P4940" s="9">
        <f t="shared" si="81"/>
        <v>4936</v>
      </c>
      <c r="Q4940" s="28">
        <v>0</v>
      </c>
    </row>
    <row r="4941" spans="16:17" x14ac:dyDescent="0.25">
      <c r="P4941" s="9">
        <f t="shared" si="81"/>
        <v>4937</v>
      </c>
      <c r="Q4941" s="28">
        <v>1.0267069247925165</v>
      </c>
    </row>
    <row r="4942" spans="16:17" x14ac:dyDescent="0.25">
      <c r="P4942" s="9">
        <f t="shared" si="81"/>
        <v>4938</v>
      </c>
      <c r="Q4942" s="28">
        <v>0.34506536508737712</v>
      </c>
    </row>
    <row r="4943" spans="16:17" x14ac:dyDescent="0.25">
      <c r="P4943" s="9">
        <f t="shared" si="81"/>
        <v>4939</v>
      </c>
      <c r="Q4943" s="28">
        <v>5.4202422133173416</v>
      </c>
    </row>
    <row r="4944" spans="16:17" x14ac:dyDescent="0.25">
      <c r="P4944" s="9">
        <f t="shared" si="81"/>
        <v>4940</v>
      </c>
      <c r="Q4944" s="28">
        <v>0</v>
      </c>
    </row>
    <row r="4945" spans="16:17" x14ac:dyDescent="0.25">
      <c r="P4945" s="9">
        <f t="shared" si="81"/>
        <v>4941</v>
      </c>
      <c r="Q4945" s="28">
        <v>8.577038577339699E-2</v>
      </c>
    </row>
    <row r="4946" spans="16:17" x14ac:dyDescent="0.25">
      <c r="P4946" s="9">
        <f t="shared" si="81"/>
        <v>4942</v>
      </c>
      <c r="Q4946" s="28">
        <v>0</v>
      </c>
    </row>
    <row r="4947" spans="16:17" x14ac:dyDescent="0.25">
      <c r="P4947" s="9">
        <f t="shared" si="81"/>
        <v>4943</v>
      </c>
      <c r="Q4947" s="28">
        <v>18.077051143437142</v>
      </c>
    </row>
    <row r="4948" spans="16:17" x14ac:dyDescent="0.25">
      <c r="P4948" s="9">
        <f t="shared" si="81"/>
        <v>4944</v>
      </c>
      <c r="Q4948" s="28">
        <v>13.035918864937202</v>
      </c>
    </row>
    <row r="4949" spans="16:17" x14ac:dyDescent="0.25">
      <c r="P4949" s="9">
        <f t="shared" si="81"/>
        <v>4945</v>
      </c>
      <c r="Q4949" s="28">
        <v>6.1440533927035315</v>
      </c>
    </row>
    <row r="4950" spans="16:17" x14ac:dyDescent="0.25">
      <c r="P4950" s="9">
        <f t="shared" si="81"/>
        <v>4946</v>
      </c>
      <c r="Q4950" s="28">
        <v>10.274297987692474</v>
      </c>
    </row>
    <row r="4951" spans="16:17" x14ac:dyDescent="0.25">
      <c r="P4951" s="9">
        <f t="shared" si="81"/>
        <v>4947</v>
      </c>
      <c r="Q4951" s="28">
        <v>14.736910122290483</v>
      </c>
    </row>
    <row r="4952" spans="16:17" x14ac:dyDescent="0.25">
      <c r="P4952" s="9">
        <f t="shared" si="81"/>
        <v>4948</v>
      </c>
      <c r="Q4952" s="28">
        <v>12.397022137396871</v>
      </c>
    </row>
    <row r="4953" spans="16:17" x14ac:dyDescent="0.25">
      <c r="P4953" s="9">
        <f t="shared" si="81"/>
        <v>4949</v>
      </c>
      <c r="Q4953" s="28">
        <v>0</v>
      </c>
    </row>
    <row r="4954" spans="16:17" x14ac:dyDescent="0.25">
      <c r="P4954" s="9">
        <f t="shared" si="81"/>
        <v>4950</v>
      </c>
      <c r="Q4954" s="28">
        <v>0</v>
      </c>
    </row>
    <row r="4955" spans="16:17" x14ac:dyDescent="0.25">
      <c r="P4955" s="9">
        <f t="shared" si="81"/>
        <v>4951</v>
      </c>
      <c r="Q4955" s="28">
        <v>0</v>
      </c>
    </row>
    <row r="4956" spans="16:17" x14ac:dyDescent="0.25">
      <c r="P4956" s="9">
        <f t="shared" si="81"/>
        <v>4952</v>
      </c>
      <c r="Q4956" s="28">
        <v>4.3739124731027541</v>
      </c>
    </row>
    <row r="4957" spans="16:17" x14ac:dyDescent="0.25">
      <c r="P4957" s="9">
        <f t="shared" si="81"/>
        <v>4953</v>
      </c>
      <c r="Q4957" s="28">
        <v>0</v>
      </c>
    </row>
    <row r="4958" spans="16:17" x14ac:dyDescent="0.25">
      <c r="P4958" s="9">
        <f t="shared" si="81"/>
        <v>4954</v>
      </c>
      <c r="Q4958" s="28">
        <v>21.67046104273723</v>
      </c>
    </row>
    <row r="4959" spans="16:17" x14ac:dyDescent="0.25">
      <c r="P4959" s="9">
        <f t="shared" si="81"/>
        <v>4955</v>
      </c>
      <c r="Q4959" s="28">
        <v>0</v>
      </c>
    </row>
    <row r="4960" spans="16:17" x14ac:dyDescent="0.25">
      <c r="P4960" s="9">
        <f t="shared" si="81"/>
        <v>4956</v>
      </c>
      <c r="Q4960" s="28">
        <v>16.34486068270709</v>
      </c>
    </row>
    <row r="4961" spans="16:17" x14ac:dyDescent="0.25">
      <c r="P4961" s="9">
        <f t="shared" si="81"/>
        <v>4957</v>
      </c>
      <c r="Q4961" s="28">
        <v>13.189525583932896</v>
      </c>
    </row>
    <row r="4962" spans="16:17" x14ac:dyDescent="0.25">
      <c r="P4962" s="9">
        <f t="shared" si="81"/>
        <v>4958</v>
      </c>
      <c r="Q4962" s="28">
        <v>0</v>
      </c>
    </row>
    <row r="4963" spans="16:17" x14ac:dyDescent="0.25">
      <c r="P4963" s="9">
        <f t="shared" si="81"/>
        <v>4959</v>
      </c>
      <c r="Q4963" s="28">
        <v>0</v>
      </c>
    </row>
    <row r="4964" spans="16:17" x14ac:dyDescent="0.25">
      <c r="P4964" s="9">
        <f t="shared" si="81"/>
        <v>4960</v>
      </c>
      <c r="Q4964" s="28">
        <v>17.48492117879433</v>
      </c>
    </row>
    <row r="4965" spans="16:17" x14ac:dyDescent="0.25">
      <c r="P4965" s="9">
        <f t="shared" si="81"/>
        <v>4961</v>
      </c>
      <c r="Q4965" s="28">
        <v>0</v>
      </c>
    </row>
    <row r="4966" spans="16:17" x14ac:dyDescent="0.25">
      <c r="P4966" s="9">
        <f t="shared" si="81"/>
        <v>4962</v>
      </c>
      <c r="Q4966" s="28">
        <v>0</v>
      </c>
    </row>
    <row r="4967" spans="16:17" x14ac:dyDescent="0.25">
      <c r="P4967" s="9">
        <f t="shared" si="81"/>
        <v>4963</v>
      </c>
      <c r="Q4967" s="28">
        <v>0</v>
      </c>
    </row>
    <row r="4968" spans="16:17" x14ac:dyDescent="0.25">
      <c r="P4968" s="9">
        <f t="shared" si="81"/>
        <v>4964</v>
      </c>
      <c r="Q4968" s="28">
        <v>0</v>
      </c>
    </row>
    <row r="4969" spans="16:17" x14ac:dyDescent="0.25">
      <c r="P4969" s="9">
        <f t="shared" si="81"/>
        <v>4965</v>
      </c>
      <c r="Q4969" s="28">
        <v>0</v>
      </c>
    </row>
    <row r="4970" spans="16:17" x14ac:dyDescent="0.25">
      <c r="P4970" s="9">
        <f t="shared" si="81"/>
        <v>4966</v>
      </c>
      <c r="Q4970" s="28">
        <v>7.5738200848451047</v>
      </c>
    </row>
    <row r="4971" spans="16:17" x14ac:dyDescent="0.25">
      <c r="P4971" s="9">
        <f t="shared" si="81"/>
        <v>4967</v>
      </c>
      <c r="Q4971" s="28">
        <v>0</v>
      </c>
    </row>
    <row r="4972" spans="16:17" x14ac:dyDescent="0.25">
      <c r="P4972" s="9">
        <f t="shared" si="81"/>
        <v>4968</v>
      </c>
      <c r="Q4972" s="28">
        <v>12.442294412956926</v>
      </c>
    </row>
    <row r="4973" spans="16:17" x14ac:dyDescent="0.25">
      <c r="P4973" s="9">
        <f t="shared" si="81"/>
        <v>4969</v>
      </c>
      <c r="Q4973" s="28">
        <v>0</v>
      </c>
    </row>
    <row r="4974" spans="16:17" x14ac:dyDescent="0.25">
      <c r="P4974" s="9">
        <f t="shared" si="81"/>
        <v>4970</v>
      </c>
      <c r="Q4974" s="28">
        <v>49.261352378076573</v>
      </c>
    </row>
    <row r="4975" spans="16:17" x14ac:dyDescent="0.25">
      <c r="P4975" s="9">
        <f t="shared" si="81"/>
        <v>4971</v>
      </c>
      <c r="Q4975" s="28">
        <v>0</v>
      </c>
    </row>
    <row r="4976" spans="16:17" x14ac:dyDescent="0.25">
      <c r="P4976" s="9">
        <f t="shared" si="81"/>
        <v>4972</v>
      </c>
      <c r="Q4976" s="28">
        <v>4.9712728447585413</v>
      </c>
    </row>
    <row r="4977" spans="16:17" x14ac:dyDescent="0.25">
      <c r="P4977" s="9">
        <f t="shared" si="81"/>
        <v>4973</v>
      </c>
      <c r="Q4977" s="28">
        <v>9.7648710643856482</v>
      </c>
    </row>
    <row r="4978" spans="16:17" x14ac:dyDescent="0.25">
      <c r="P4978" s="9">
        <f t="shared" si="81"/>
        <v>4974</v>
      </c>
      <c r="Q4978" s="28">
        <v>3.5035841777458927</v>
      </c>
    </row>
    <row r="4979" spans="16:17" x14ac:dyDescent="0.25">
      <c r="P4979" s="9">
        <f t="shared" si="81"/>
        <v>4975</v>
      </c>
      <c r="Q4979" s="28">
        <v>0</v>
      </c>
    </row>
    <row r="4980" spans="16:17" x14ac:dyDescent="0.25">
      <c r="P4980" s="9">
        <f t="shared" si="81"/>
        <v>4976</v>
      </c>
      <c r="Q4980" s="28">
        <v>3.1401683756362564</v>
      </c>
    </row>
    <row r="4981" spans="16:17" x14ac:dyDescent="0.25">
      <c r="P4981" s="9">
        <f t="shared" si="81"/>
        <v>4977</v>
      </c>
      <c r="Q4981" s="28">
        <v>5.8678495799866814</v>
      </c>
    </row>
    <row r="4982" spans="16:17" x14ac:dyDescent="0.25">
      <c r="P4982" s="9">
        <f t="shared" si="81"/>
        <v>4978</v>
      </c>
      <c r="Q4982" s="28">
        <v>0</v>
      </c>
    </row>
    <row r="4983" spans="16:17" x14ac:dyDescent="0.25">
      <c r="P4983" s="9">
        <f t="shared" si="81"/>
        <v>4979</v>
      </c>
      <c r="Q4983" s="28">
        <v>0</v>
      </c>
    </row>
    <row r="4984" spans="16:17" x14ac:dyDescent="0.25">
      <c r="P4984" s="9">
        <f t="shared" si="81"/>
        <v>4980</v>
      </c>
      <c r="Q4984" s="28">
        <v>12.865059179481172</v>
      </c>
    </row>
    <row r="4985" spans="16:17" x14ac:dyDescent="0.25">
      <c r="P4985" s="9">
        <f t="shared" si="81"/>
        <v>4981</v>
      </c>
      <c r="Q4985" s="28">
        <v>11.090110891962953</v>
      </c>
    </row>
    <row r="4986" spans="16:17" x14ac:dyDescent="0.25">
      <c r="P4986" s="9">
        <f t="shared" si="81"/>
        <v>4982</v>
      </c>
      <c r="Q4986" s="28">
        <v>18.541638302524788</v>
      </c>
    </row>
    <row r="4987" spans="16:17" x14ac:dyDescent="0.25">
      <c r="P4987" s="9">
        <f t="shared" si="81"/>
        <v>4983</v>
      </c>
      <c r="Q4987" s="28">
        <v>0</v>
      </c>
    </row>
    <row r="4988" spans="16:17" x14ac:dyDescent="0.25">
      <c r="P4988" s="9">
        <f t="shared" si="81"/>
        <v>4984</v>
      </c>
      <c r="Q4988" s="28">
        <v>1.6644593200526181</v>
      </c>
    </row>
    <row r="4989" spans="16:17" x14ac:dyDescent="0.25">
      <c r="P4989" s="9">
        <f t="shared" si="81"/>
        <v>4985</v>
      </c>
      <c r="Q4989" s="28">
        <v>0</v>
      </c>
    </row>
    <row r="4990" spans="16:17" x14ac:dyDescent="0.25">
      <c r="P4990" s="9">
        <f t="shared" si="81"/>
        <v>4986</v>
      </c>
      <c r="Q4990" s="28">
        <v>0.28007787458906963</v>
      </c>
    </row>
    <row r="4991" spans="16:17" x14ac:dyDescent="0.25">
      <c r="P4991" s="9">
        <f t="shared" si="81"/>
        <v>4987</v>
      </c>
      <c r="Q4991" s="28">
        <v>9.5392555850343079</v>
      </c>
    </row>
    <row r="4992" spans="16:17" x14ac:dyDescent="0.25">
      <c r="P4992" s="9">
        <f t="shared" si="81"/>
        <v>4988</v>
      </c>
      <c r="Q4992" s="28">
        <v>15.785498234003803</v>
      </c>
    </row>
    <row r="4993" spans="16:17" x14ac:dyDescent="0.25">
      <c r="P4993" s="9">
        <f t="shared" si="81"/>
        <v>4989</v>
      </c>
      <c r="Q4993" s="28">
        <v>17.792009353059321</v>
      </c>
    </row>
    <row r="4994" spans="16:17" x14ac:dyDescent="0.25">
      <c r="P4994" s="9">
        <f t="shared" si="81"/>
        <v>4990</v>
      </c>
      <c r="Q4994" s="28">
        <v>0</v>
      </c>
    </row>
    <row r="4995" spans="16:17" x14ac:dyDescent="0.25">
      <c r="P4995" s="9">
        <f t="shared" si="81"/>
        <v>4991</v>
      </c>
      <c r="Q4995" s="28">
        <v>0</v>
      </c>
    </row>
    <row r="4996" spans="16:17" x14ac:dyDescent="0.25">
      <c r="P4996" s="9">
        <f t="shared" si="81"/>
        <v>4992</v>
      </c>
      <c r="Q4996" s="28">
        <v>0</v>
      </c>
    </row>
    <row r="4997" spans="16:17" x14ac:dyDescent="0.25">
      <c r="P4997" s="9">
        <f t="shared" si="81"/>
        <v>4993</v>
      </c>
      <c r="Q4997" s="28">
        <v>0</v>
      </c>
    </row>
    <row r="4998" spans="16:17" x14ac:dyDescent="0.25">
      <c r="P4998" s="9">
        <f t="shared" si="81"/>
        <v>4994</v>
      </c>
      <c r="Q4998" s="28">
        <v>3.6375358015691304</v>
      </c>
    </row>
    <row r="4999" spans="16:17" x14ac:dyDescent="0.25">
      <c r="P4999" s="9">
        <f t="shared" ref="P4999:P5004" si="82">P4998+1</f>
        <v>4995</v>
      </c>
      <c r="Q4999" s="28">
        <v>4.6790328276589666</v>
      </c>
    </row>
    <row r="5000" spans="16:17" x14ac:dyDescent="0.25">
      <c r="P5000" s="9">
        <f t="shared" si="82"/>
        <v>4996</v>
      </c>
      <c r="Q5000" s="28">
        <v>5.3324287758898015</v>
      </c>
    </row>
    <row r="5001" spans="16:17" x14ac:dyDescent="0.25">
      <c r="P5001" s="9">
        <f t="shared" si="82"/>
        <v>4997</v>
      </c>
      <c r="Q5001" s="28">
        <v>0</v>
      </c>
    </row>
    <row r="5002" spans="16:17" x14ac:dyDescent="0.25">
      <c r="P5002" s="9">
        <f t="shared" si="82"/>
        <v>4998</v>
      </c>
      <c r="Q5002" s="28">
        <v>3.02668577792394</v>
      </c>
    </row>
    <row r="5003" spans="16:17" x14ac:dyDescent="0.25">
      <c r="P5003" s="9">
        <f t="shared" si="82"/>
        <v>4999</v>
      </c>
      <c r="Q5003" s="28">
        <v>3.7549404678771765</v>
      </c>
    </row>
    <row r="5004" spans="16:17" x14ac:dyDescent="0.25">
      <c r="P5004" s="13">
        <f t="shared" si="82"/>
        <v>5000</v>
      </c>
      <c r="Q5004" s="29">
        <v>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3D35A-8790-40EC-A2FD-F59D71CE2B8C}">
  <dimension ref="A1:Q5004"/>
  <sheetViews>
    <sheetView topLeftCell="C1" workbookViewId="0">
      <selection activeCell="Q7" sqref="Q7"/>
    </sheetView>
  </sheetViews>
  <sheetFormatPr defaultRowHeight="12.5" x14ac:dyDescent="0.25"/>
  <cols>
    <col min="1" max="1" width="11.81640625" style="1" bestFit="1" customWidth="1"/>
    <col min="2" max="10" width="8.7265625" style="1"/>
    <col min="11" max="11" width="15.453125" style="1" bestFit="1" customWidth="1"/>
    <col min="12" max="12" width="20.26953125" style="1" bestFit="1" customWidth="1"/>
    <col min="13" max="13" width="14.453125" style="1" bestFit="1" customWidth="1"/>
    <col min="14" max="16384" width="8.7265625" style="1"/>
  </cols>
  <sheetData>
    <row r="1" spans="1:17" x14ac:dyDescent="0.25">
      <c r="A1" s="4" t="s">
        <v>4</v>
      </c>
      <c r="B1" s="4">
        <v>100</v>
      </c>
    </row>
    <row r="2" spans="1:17" x14ac:dyDescent="0.25">
      <c r="A2" s="4" t="s">
        <v>5</v>
      </c>
      <c r="B2" s="14">
        <v>0.1</v>
      </c>
    </row>
    <row r="3" spans="1:17" x14ac:dyDescent="0.25">
      <c r="A3" s="4" t="s">
        <v>6</v>
      </c>
      <c r="B3" s="14">
        <v>0.03</v>
      </c>
      <c r="J3" s="8" t="s">
        <v>7</v>
      </c>
      <c r="K3" s="8" t="s">
        <v>8</v>
      </c>
      <c r="L3" s="8" t="s">
        <v>9</v>
      </c>
      <c r="M3" s="4" t="s">
        <v>10</v>
      </c>
    </row>
    <row r="4" spans="1:17" x14ac:dyDescent="0.25">
      <c r="A4" s="4" t="s">
        <v>11</v>
      </c>
      <c r="B4" s="14">
        <v>0.3</v>
      </c>
      <c r="J4" s="8">
        <v>0</v>
      </c>
      <c r="K4" s="3"/>
      <c r="L4" s="3"/>
      <c r="M4" s="3">
        <f>B1</f>
        <v>100</v>
      </c>
      <c r="P4" s="4" t="s">
        <v>15</v>
      </c>
      <c r="Q4" s="2">
        <f ca="1">M12</f>
        <v>0</v>
      </c>
    </row>
    <row r="5" spans="1:17" x14ac:dyDescent="0.25">
      <c r="A5" s="4" t="s">
        <v>7</v>
      </c>
      <c r="B5" s="4">
        <v>0.5</v>
      </c>
      <c r="J5" s="9">
        <f t="shared" ref="J5:J10" si="0">J4+$B$6</f>
        <v>8.3333333333333329E-2</v>
      </c>
      <c r="K5" s="10">
        <f ca="1">RAND()</f>
        <v>0.16798764845045877</v>
      </c>
      <c r="L5" s="10">
        <f ca="1">NORMSINV(K5)</f>
        <v>-0.96214793753718952</v>
      </c>
      <c r="M5" s="10">
        <f t="shared" ref="M5:M10" ca="1" si="1">M4*EXP(($B$2-$B$3-(0.5*$B$4*$B$4))*$B$6)*EXP($B$4*SQRT($B$6)*L5)</f>
        <v>92.197135680763949</v>
      </c>
      <c r="P5" s="8">
        <v>1</v>
      </c>
      <c r="Q5" s="28">
        <v>4.3320952416426284</v>
      </c>
    </row>
    <row r="6" spans="1:17" x14ac:dyDescent="0.25">
      <c r="A6" s="4" t="s">
        <v>12</v>
      </c>
      <c r="B6" s="4">
        <f>B5/6</f>
        <v>8.3333333333333329E-2</v>
      </c>
      <c r="C6" s="1" t="s">
        <v>13</v>
      </c>
      <c r="J6" s="9">
        <f t="shared" si="0"/>
        <v>0.16666666666666666</v>
      </c>
      <c r="K6" s="10">
        <f t="shared" ref="K6:K10" ca="1" si="2">RAND()</f>
        <v>9.2226783461074602E-3</v>
      </c>
      <c r="L6" s="10">
        <f t="shared" ref="L6:L10" ca="1" si="3">NORMSINV(K6)</f>
        <v>-2.3565545819143847</v>
      </c>
      <c r="M6" s="10">
        <f t="shared" ca="1" si="1"/>
        <v>75.333790842021187</v>
      </c>
      <c r="P6" s="9">
        <f>P5+1</f>
        <v>2</v>
      </c>
      <c r="Q6" s="28">
        <v>6.4776234085582747</v>
      </c>
    </row>
    <row r="7" spans="1:17" x14ac:dyDescent="0.25">
      <c r="J7" s="9">
        <f t="shared" si="0"/>
        <v>0.25</v>
      </c>
      <c r="K7" s="10">
        <f t="shared" ca="1" si="2"/>
        <v>6.7994545784604066E-2</v>
      </c>
      <c r="L7" s="10">
        <f t="shared" ca="1" si="3"/>
        <v>-1.4908948962154223</v>
      </c>
      <c r="M7" s="10">
        <f t="shared" ca="1" si="1"/>
        <v>66.346886321671164</v>
      </c>
      <c r="P7" s="9">
        <f t="shared" ref="P7:P70" si="4">P6+1</f>
        <v>3</v>
      </c>
      <c r="Q7" s="28">
        <v>0</v>
      </c>
    </row>
    <row r="8" spans="1:17" x14ac:dyDescent="0.25">
      <c r="J8" s="9">
        <f t="shared" si="0"/>
        <v>0.33333333333333331</v>
      </c>
      <c r="K8" s="10">
        <f t="shared" ca="1" si="2"/>
        <v>0.20011623381362587</v>
      </c>
      <c r="L8" s="10">
        <f t="shared" ca="1" si="3"/>
        <v>-0.84120612885367552</v>
      </c>
      <c r="M8" s="10">
        <f t="shared" ca="1" si="1"/>
        <v>61.813981527607559</v>
      </c>
      <c r="P8" s="9">
        <f t="shared" si="4"/>
        <v>4</v>
      </c>
      <c r="Q8" s="28">
        <v>0</v>
      </c>
    </row>
    <row r="9" spans="1:17" x14ac:dyDescent="0.25">
      <c r="J9" s="9">
        <f t="shared" si="0"/>
        <v>0.41666666666666663</v>
      </c>
      <c r="K9" s="10">
        <f t="shared" ca="1" si="2"/>
        <v>0.50631114512442843</v>
      </c>
      <c r="L9" s="10">
        <f t="shared" ca="1" si="3"/>
        <v>1.5820354718701014E-2</v>
      </c>
      <c r="M9" s="10">
        <f t="shared" ca="1" si="1"/>
        <v>62.027819959412263</v>
      </c>
      <c r="P9" s="9">
        <f t="shared" si="4"/>
        <v>5</v>
      </c>
      <c r="Q9" s="28">
        <v>5.489015990358955</v>
      </c>
    </row>
    <row r="10" spans="1:17" x14ac:dyDescent="0.25">
      <c r="J10" s="13">
        <f t="shared" si="0"/>
        <v>0.49999999999999994</v>
      </c>
      <c r="K10" s="11">
        <f t="shared" ca="1" si="2"/>
        <v>0.63461647800924792</v>
      </c>
      <c r="L10" s="11">
        <f t="shared" ca="1" si="3"/>
        <v>0.34410537077606507</v>
      </c>
      <c r="M10" s="10">
        <f t="shared" ca="1" si="1"/>
        <v>64.037364033365634</v>
      </c>
      <c r="P10" s="9">
        <f t="shared" si="4"/>
        <v>6</v>
      </c>
      <c r="Q10" s="28">
        <v>0</v>
      </c>
    </row>
    <row r="11" spans="1:17" x14ac:dyDescent="0.25">
      <c r="J11" s="6"/>
      <c r="K11" s="6"/>
      <c r="L11" s="4" t="s">
        <v>16</v>
      </c>
      <c r="M11" s="4">
        <f ca="1">MAX(M10-M7,0)</f>
        <v>0</v>
      </c>
      <c r="P11" s="9">
        <f t="shared" si="4"/>
        <v>7</v>
      </c>
      <c r="Q11" s="28">
        <v>11.380498372245336</v>
      </c>
    </row>
    <row r="12" spans="1:17" x14ac:dyDescent="0.25">
      <c r="C12" s="56"/>
      <c r="J12" s="6"/>
      <c r="K12" s="6"/>
      <c r="L12" s="4" t="s">
        <v>17</v>
      </c>
      <c r="M12" s="4">
        <f ca="1">M11*EXP(-B2*B5)</f>
        <v>0</v>
      </c>
      <c r="P12" s="9">
        <f t="shared" si="4"/>
        <v>8</v>
      </c>
      <c r="Q12" s="28">
        <v>0</v>
      </c>
    </row>
    <row r="13" spans="1:17" x14ac:dyDescent="0.25">
      <c r="J13" s="6"/>
      <c r="K13" s="6"/>
      <c r="L13" s="4" t="s">
        <v>82</v>
      </c>
      <c r="M13" s="57">
        <f>AVERAGE(Q5:Q5004)</f>
        <v>6.8567299568494198</v>
      </c>
      <c r="P13" s="9">
        <f t="shared" si="4"/>
        <v>9</v>
      </c>
      <c r="Q13" s="28">
        <v>1.0158594546008961</v>
      </c>
    </row>
    <row r="14" spans="1:17" x14ac:dyDescent="0.25">
      <c r="J14" s="6"/>
      <c r="K14" s="6"/>
      <c r="L14" s="6"/>
      <c r="M14" s="6"/>
      <c r="P14" s="9">
        <f t="shared" si="4"/>
        <v>10</v>
      </c>
      <c r="Q14" s="28">
        <v>6.0086382536769607</v>
      </c>
    </row>
    <row r="15" spans="1:17" x14ac:dyDescent="0.25">
      <c r="J15" s="6"/>
      <c r="K15" s="6"/>
      <c r="L15" s="6"/>
      <c r="M15" s="6"/>
      <c r="P15" s="9">
        <f t="shared" si="4"/>
        <v>11</v>
      </c>
      <c r="Q15" s="28">
        <v>0.72627436745313967</v>
      </c>
    </row>
    <row r="16" spans="1:17" x14ac:dyDescent="0.25">
      <c r="J16" s="6"/>
      <c r="K16" s="6"/>
      <c r="L16" s="6"/>
      <c r="M16" s="6"/>
      <c r="P16" s="9">
        <f t="shared" si="4"/>
        <v>12</v>
      </c>
      <c r="Q16" s="28">
        <v>30.066755240222921</v>
      </c>
    </row>
    <row r="17" spans="13:17" x14ac:dyDescent="0.25">
      <c r="P17" s="9">
        <f t="shared" si="4"/>
        <v>13</v>
      </c>
      <c r="Q17" s="28">
        <v>6.7451267784272853</v>
      </c>
    </row>
    <row r="18" spans="13:17" x14ac:dyDescent="0.25">
      <c r="P18" s="9">
        <f t="shared" si="4"/>
        <v>14</v>
      </c>
      <c r="Q18" s="28">
        <v>4.7850604835521331</v>
      </c>
    </row>
    <row r="19" spans="13:17" x14ac:dyDescent="0.25">
      <c r="P19" s="9">
        <f t="shared" si="4"/>
        <v>15</v>
      </c>
      <c r="Q19" s="28">
        <v>24.221873502943236</v>
      </c>
    </row>
    <row r="20" spans="13:17" x14ac:dyDescent="0.25">
      <c r="P20" s="9">
        <f t="shared" si="4"/>
        <v>16</v>
      </c>
      <c r="Q20" s="28">
        <v>0</v>
      </c>
    </row>
    <row r="21" spans="13:17" x14ac:dyDescent="0.25">
      <c r="M21" s="15"/>
      <c r="P21" s="9">
        <f t="shared" si="4"/>
        <v>17</v>
      </c>
      <c r="Q21" s="28">
        <v>19.605008250465151</v>
      </c>
    </row>
    <row r="22" spans="13:17" x14ac:dyDescent="0.25">
      <c r="P22" s="9">
        <f t="shared" si="4"/>
        <v>18</v>
      </c>
      <c r="Q22" s="28">
        <v>9.8923094646097436</v>
      </c>
    </row>
    <row r="23" spans="13:17" x14ac:dyDescent="0.25">
      <c r="P23" s="9">
        <f t="shared" si="4"/>
        <v>19</v>
      </c>
      <c r="Q23" s="28">
        <v>0</v>
      </c>
    </row>
    <row r="24" spans="13:17" x14ac:dyDescent="0.25">
      <c r="P24" s="9">
        <f t="shared" si="4"/>
        <v>20</v>
      </c>
      <c r="Q24" s="28">
        <v>0</v>
      </c>
    </row>
    <row r="25" spans="13:17" x14ac:dyDescent="0.25">
      <c r="P25" s="9">
        <f t="shared" si="4"/>
        <v>21</v>
      </c>
      <c r="Q25" s="28">
        <v>0</v>
      </c>
    </row>
    <row r="26" spans="13:17" x14ac:dyDescent="0.25">
      <c r="P26" s="9">
        <f t="shared" si="4"/>
        <v>22</v>
      </c>
      <c r="Q26" s="28">
        <v>7.1600310926397643</v>
      </c>
    </row>
    <row r="27" spans="13:17" x14ac:dyDescent="0.25">
      <c r="P27" s="9">
        <f t="shared" si="4"/>
        <v>23</v>
      </c>
      <c r="Q27" s="28">
        <v>0.924042101365251</v>
      </c>
    </row>
    <row r="28" spans="13:17" x14ac:dyDescent="0.25">
      <c r="P28" s="9">
        <f t="shared" si="4"/>
        <v>24</v>
      </c>
      <c r="Q28" s="28">
        <v>0</v>
      </c>
    </row>
    <row r="29" spans="13:17" x14ac:dyDescent="0.25">
      <c r="P29" s="9">
        <f t="shared" si="4"/>
        <v>25</v>
      </c>
      <c r="Q29" s="28">
        <v>0.80792242363744537</v>
      </c>
    </row>
    <row r="30" spans="13:17" x14ac:dyDescent="0.25">
      <c r="P30" s="9">
        <f t="shared" si="4"/>
        <v>26</v>
      </c>
      <c r="Q30" s="28">
        <v>0</v>
      </c>
    </row>
    <row r="31" spans="13:17" x14ac:dyDescent="0.25">
      <c r="P31" s="9">
        <f t="shared" si="4"/>
        <v>27</v>
      </c>
      <c r="Q31" s="28">
        <v>24.808438099946105</v>
      </c>
    </row>
    <row r="32" spans="13:17" x14ac:dyDescent="0.25">
      <c r="P32" s="9">
        <f t="shared" si="4"/>
        <v>28</v>
      </c>
      <c r="Q32" s="28">
        <v>0</v>
      </c>
    </row>
    <row r="33" spans="16:17" x14ac:dyDescent="0.25">
      <c r="P33" s="9">
        <f t="shared" si="4"/>
        <v>29</v>
      </c>
      <c r="Q33" s="28">
        <v>0</v>
      </c>
    </row>
    <row r="34" spans="16:17" x14ac:dyDescent="0.25">
      <c r="P34" s="9">
        <f t="shared" si="4"/>
        <v>30</v>
      </c>
      <c r="Q34" s="28">
        <v>14.311471794213157</v>
      </c>
    </row>
    <row r="35" spans="16:17" x14ac:dyDescent="0.25">
      <c r="P35" s="9">
        <f t="shared" si="4"/>
        <v>31</v>
      </c>
      <c r="Q35" s="28">
        <v>11.056146207807947</v>
      </c>
    </row>
    <row r="36" spans="16:17" x14ac:dyDescent="0.25">
      <c r="P36" s="9">
        <f t="shared" si="4"/>
        <v>32</v>
      </c>
      <c r="Q36" s="28">
        <v>3.5196664913832243</v>
      </c>
    </row>
    <row r="37" spans="16:17" x14ac:dyDescent="0.25">
      <c r="P37" s="9">
        <f t="shared" si="4"/>
        <v>33</v>
      </c>
      <c r="Q37" s="28">
        <v>0</v>
      </c>
    </row>
    <row r="38" spans="16:17" x14ac:dyDescent="0.25">
      <c r="P38" s="9">
        <f t="shared" si="4"/>
        <v>34</v>
      </c>
      <c r="Q38" s="28">
        <v>0.24411890164703101</v>
      </c>
    </row>
    <row r="39" spans="16:17" x14ac:dyDescent="0.25">
      <c r="P39" s="9">
        <f t="shared" si="4"/>
        <v>35</v>
      </c>
      <c r="Q39" s="28">
        <v>14.2472233705645</v>
      </c>
    </row>
    <row r="40" spans="16:17" x14ac:dyDescent="0.25">
      <c r="P40" s="9">
        <f t="shared" si="4"/>
        <v>36</v>
      </c>
      <c r="Q40" s="28">
        <v>0</v>
      </c>
    </row>
    <row r="41" spans="16:17" x14ac:dyDescent="0.25">
      <c r="P41" s="9">
        <f t="shared" si="4"/>
        <v>37</v>
      </c>
      <c r="Q41" s="28">
        <v>0</v>
      </c>
    </row>
    <row r="42" spans="16:17" x14ac:dyDescent="0.25">
      <c r="P42" s="9">
        <f t="shared" si="4"/>
        <v>38</v>
      </c>
      <c r="Q42" s="28">
        <v>10.770568804509363</v>
      </c>
    </row>
    <row r="43" spans="16:17" x14ac:dyDescent="0.25">
      <c r="P43" s="9">
        <f t="shared" si="4"/>
        <v>39</v>
      </c>
      <c r="Q43" s="28">
        <v>0</v>
      </c>
    </row>
    <row r="44" spans="16:17" x14ac:dyDescent="0.25">
      <c r="P44" s="9">
        <f t="shared" si="4"/>
        <v>40</v>
      </c>
      <c r="Q44" s="28">
        <v>0</v>
      </c>
    </row>
    <row r="45" spans="16:17" x14ac:dyDescent="0.25">
      <c r="P45" s="9">
        <f t="shared" si="4"/>
        <v>41</v>
      </c>
      <c r="Q45" s="28">
        <v>0</v>
      </c>
    </row>
    <row r="46" spans="16:17" x14ac:dyDescent="0.25">
      <c r="P46" s="9">
        <f t="shared" si="4"/>
        <v>42</v>
      </c>
      <c r="Q46" s="28">
        <v>0</v>
      </c>
    </row>
    <row r="47" spans="16:17" x14ac:dyDescent="0.25">
      <c r="P47" s="9">
        <f t="shared" si="4"/>
        <v>43</v>
      </c>
      <c r="Q47" s="28">
        <v>0</v>
      </c>
    </row>
    <row r="48" spans="16:17" x14ac:dyDescent="0.25">
      <c r="P48" s="9">
        <f t="shared" si="4"/>
        <v>44</v>
      </c>
      <c r="Q48" s="28">
        <v>0</v>
      </c>
    </row>
    <row r="49" spans="16:17" x14ac:dyDescent="0.25">
      <c r="P49" s="9">
        <f t="shared" si="4"/>
        <v>45</v>
      </c>
      <c r="Q49" s="28">
        <v>0</v>
      </c>
    </row>
    <row r="50" spans="16:17" x14ac:dyDescent="0.25">
      <c r="P50" s="9">
        <f t="shared" si="4"/>
        <v>46</v>
      </c>
      <c r="Q50" s="28">
        <v>24.093199186844981</v>
      </c>
    </row>
    <row r="51" spans="16:17" x14ac:dyDescent="0.25">
      <c r="P51" s="9">
        <f t="shared" si="4"/>
        <v>47</v>
      </c>
      <c r="Q51" s="28">
        <v>0</v>
      </c>
    </row>
    <row r="52" spans="16:17" x14ac:dyDescent="0.25">
      <c r="P52" s="9">
        <f t="shared" si="4"/>
        <v>48</v>
      </c>
      <c r="Q52" s="28">
        <v>0</v>
      </c>
    </row>
    <row r="53" spans="16:17" x14ac:dyDescent="0.25">
      <c r="P53" s="9">
        <f t="shared" si="4"/>
        <v>49</v>
      </c>
      <c r="Q53" s="28">
        <v>8.109826794252367</v>
      </c>
    </row>
    <row r="54" spans="16:17" x14ac:dyDescent="0.25">
      <c r="P54" s="9">
        <f t="shared" si="4"/>
        <v>50</v>
      </c>
      <c r="Q54" s="28">
        <v>0</v>
      </c>
    </row>
    <row r="55" spans="16:17" x14ac:dyDescent="0.25">
      <c r="P55" s="9">
        <f t="shared" si="4"/>
        <v>51</v>
      </c>
      <c r="Q55" s="28">
        <v>0</v>
      </c>
    </row>
    <row r="56" spans="16:17" x14ac:dyDescent="0.25">
      <c r="P56" s="9">
        <f t="shared" si="4"/>
        <v>52</v>
      </c>
      <c r="Q56" s="28">
        <v>3.1881807996646003</v>
      </c>
    </row>
    <row r="57" spans="16:17" x14ac:dyDescent="0.25">
      <c r="P57" s="9">
        <f t="shared" si="4"/>
        <v>53</v>
      </c>
      <c r="Q57" s="28">
        <v>8.7901362818571904</v>
      </c>
    </row>
    <row r="58" spans="16:17" x14ac:dyDescent="0.25">
      <c r="P58" s="9">
        <f t="shared" si="4"/>
        <v>54</v>
      </c>
      <c r="Q58" s="28">
        <v>3.8661997206806382</v>
      </c>
    </row>
    <row r="59" spans="16:17" x14ac:dyDescent="0.25">
      <c r="P59" s="9">
        <f t="shared" si="4"/>
        <v>55</v>
      </c>
      <c r="Q59" s="28">
        <v>0</v>
      </c>
    </row>
    <row r="60" spans="16:17" x14ac:dyDescent="0.25">
      <c r="P60" s="9">
        <f t="shared" si="4"/>
        <v>56</v>
      </c>
      <c r="Q60" s="28">
        <v>44.249349875811539</v>
      </c>
    </row>
    <row r="61" spans="16:17" x14ac:dyDescent="0.25">
      <c r="P61" s="9">
        <f t="shared" si="4"/>
        <v>57</v>
      </c>
      <c r="Q61" s="28">
        <v>6.6328058609395377</v>
      </c>
    </row>
    <row r="62" spans="16:17" x14ac:dyDescent="0.25">
      <c r="P62" s="9">
        <f t="shared" si="4"/>
        <v>58</v>
      </c>
      <c r="Q62" s="28">
        <v>2.667102823031271</v>
      </c>
    </row>
    <row r="63" spans="16:17" x14ac:dyDescent="0.25">
      <c r="P63" s="9">
        <f t="shared" si="4"/>
        <v>59</v>
      </c>
      <c r="Q63" s="28">
        <v>22.105550965803747</v>
      </c>
    </row>
    <row r="64" spans="16:17" x14ac:dyDescent="0.25">
      <c r="P64" s="9">
        <f t="shared" si="4"/>
        <v>60</v>
      </c>
      <c r="Q64" s="28">
        <v>0.75628776103748629</v>
      </c>
    </row>
    <row r="65" spans="16:17" x14ac:dyDescent="0.25">
      <c r="P65" s="9">
        <f t="shared" si="4"/>
        <v>61</v>
      </c>
      <c r="Q65" s="28">
        <v>0</v>
      </c>
    </row>
    <row r="66" spans="16:17" x14ac:dyDescent="0.25">
      <c r="P66" s="9">
        <f t="shared" si="4"/>
        <v>62</v>
      </c>
      <c r="Q66" s="28">
        <v>25.343361326683198</v>
      </c>
    </row>
    <row r="67" spans="16:17" x14ac:dyDescent="0.25">
      <c r="P67" s="9">
        <f t="shared" si="4"/>
        <v>63</v>
      </c>
      <c r="Q67" s="28">
        <v>0</v>
      </c>
    </row>
    <row r="68" spans="16:17" x14ac:dyDescent="0.25">
      <c r="P68" s="9">
        <f t="shared" si="4"/>
        <v>64</v>
      </c>
      <c r="Q68" s="28">
        <v>12.434548769647494</v>
      </c>
    </row>
    <row r="69" spans="16:17" x14ac:dyDescent="0.25">
      <c r="P69" s="9">
        <f t="shared" si="4"/>
        <v>65</v>
      </c>
      <c r="Q69" s="28">
        <v>4.1268597883529365E-2</v>
      </c>
    </row>
    <row r="70" spans="16:17" x14ac:dyDescent="0.25">
      <c r="P70" s="9">
        <f t="shared" si="4"/>
        <v>66</v>
      </c>
      <c r="Q70" s="28">
        <v>0</v>
      </c>
    </row>
    <row r="71" spans="16:17" x14ac:dyDescent="0.25">
      <c r="P71" s="9">
        <f t="shared" ref="P71:P134" si="5">P70+1</f>
        <v>67</v>
      </c>
      <c r="Q71" s="28">
        <v>8.88211331200025</v>
      </c>
    </row>
    <row r="72" spans="16:17" x14ac:dyDescent="0.25">
      <c r="P72" s="9">
        <f t="shared" si="5"/>
        <v>68</v>
      </c>
      <c r="Q72" s="28">
        <v>0</v>
      </c>
    </row>
    <row r="73" spans="16:17" x14ac:dyDescent="0.25">
      <c r="P73" s="9">
        <f t="shared" si="5"/>
        <v>69</v>
      </c>
      <c r="Q73" s="28">
        <v>0</v>
      </c>
    </row>
    <row r="74" spans="16:17" x14ac:dyDescent="0.25">
      <c r="P74" s="9">
        <f t="shared" si="5"/>
        <v>70</v>
      </c>
      <c r="Q74" s="28">
        <v>2.6565363924070313</v>
      </c>
    </row>
    <row r="75" spans="16:17" x14ac:dyDescent="0.25">
      <c r="P75" s="9">
        <f t="shared" si="5"/>
        <v>71</v>
      </c>
      <c r="Q75" s="28">
        <v>0</v>
      </c>
    </row>
    <row r="76" spans="16:17" x14ac:dyDescent="0.25">
      <c r="P76" s="9">
        <f t="shared" si="5"/>
        <v>72</v>
      </c>
      <c r="Q76" s="28">
        <v>0</v>
      </c>
    </row>
    <row r="77" spans="16:17" x14ac:dyDescent="0.25">
      <c r="P77" s="9">
        <f t="shared" si="5"/>
        <v>73</v>
      </c>
      <c r="Q77" s="28">
        <v>10.301142266290517</v>
      </c>
    </row>
    <row r="78" spans="16:17" x14ac:dyDescent="0.25">
      <c r="P78" s="9">
        <f t="shared" si="5"/>
        <v>74</v>
      </c>
      <c r="Q78" s="28">
        <v>2.1664526944313804</v>
      </c>
    </row>
    <row r="79" spans="16:17" x14ac:dyDescent="0.25">
      <c r="P79" s="9">
        <f t="shared" si="5"/>
        <v>75</v>
      </c>
      <c r="Q79" s="28">
        <v>0</v>
      </c>
    </row>
    <row r="80" spans="16:17" x14ac:dyDescent="0.25">
      <c r="P80" s="9">
        <f t="shared" si="5"/>
        <v>76</v>
      </c>
      <c r="Q80" s="28">
        <v>53.212408444856656</v>
      </c>
    </row>
    <row r="81" spans="16:17" x14ac:dyDescent="0.25">
      <c r="P81" s="9">
        <f t="shared" si="5"/>
        <v>77</v>
      </c>
      <c r="Q81" s="28">
        <v>13.555371198988874</v>
      </c>
    </row>
    <row r="82" spans="16:17" x14ac:dyDescent="0.25">
      <c r="P82" s="9">
        <f t="shared" si="5"/>
        <v>78</v>
      </c>
      <c r="Q82" s="28">
        <v>7.8451733263039261</v>
      </c>
    </row>
    <row r="83" spans="16:17" x14ac:dyDescent="0.25">
      <c r="P83" s="9">
        <f t="shared" si="5"/>
        <v>79</v>
      </c>
      <c r="Q83" s="28">
        <v>16.036267063029992</v>
      </c>
    </row>
    <row r="84" spans="16:17" x14ac:dyDescent="0.25">
      <c r="P84" s="9">
        <f t="shared" si="5"/>
        <v>80</v>
      </c>
      <c r="Q84" s="28">
        <v>0</v>
      </c>
    </row>
    <row r="85" spans="16:17" x14ac:dyDescent="0.25">
      <c r="P85" s="9">
        <f t="shared" si="5"/>
        <v>81</v>
      </c>
      <c r="Q85" s="28">
        <v>2.0972044250320003</v>
      </c>
    </row>
    <row r="86" spans="16:17" x14ac:dyDescent="0.25">
      <c r="P86" s="9">
        <f t="shared" si="5"/>
        <v>82</v>
      </c>
      <c r="Q86" s="28">
        <v>26.83973343102523</v>
      </c>
    </row>
    <row r="87" spans="16:17" x14ac:dyDescent="0.25">
      <c r="P87" s="9">
        <f t="shared" si="5"/>
        <v>83</v>
      </c>
      <c r="Q87" s="28">
        <v>0</v>
      </c>
    </row>
    <row r="88" spans="16:17" x14ac:dyDescent="0.25">
      <c r="P88" s="9">
        <f t="shared" si="5"/>
        <v>84</v>
      </c>
      <c r="Q88" s="28">
        <v>0</v>
      </c>
    </row>
    <row r="89" spans="16:17" x14ac:dyDescent="0.25">
      <c r="P89" s="9">
        <f t="shared" si="5"/>
        <v>85</v>
      </c>
      <c r="Q89" s="28">
        <v>0</v>
      </c>
    </row>
    <row r="90" spans="16:17" x14ac:dyDescent="0.25">
      <c r="P90" s="9">
        <f t="shared" si="5"/>
        <v>86</v>
      </c>
      <c r="Q90" s="28">
        <v>0</v>
      </c>
    </row>
    <row r="91" spans="16:17" x14ac:dyDescent="0.25">
      <c r="P91" s="9">
        <f t="shared" si="5"/>
        <v>87</v>
      </c>
      <c r="Q91" s="28">
        <v>4.3109117902737042</v>
      </c>
    </row>
    <row r="92" spans="16:17" x14ac:dyDescent="0.25">
      <c r="P92" s="9">
        <f t="shared" si="5"/>
        <v>88</v>
      </c>
      <c r="Q92" s="28">
        <v>22.571412306429746</v>
      </c>
    </row>
    <row r="93" spans="16:17" x14ac:dyDescent="0.25">
      <c r="P93" s="9">
        <f t="shared" si="5"/>
        <v>89</v>
      </c>
      <c r="Q93" s="28">
        <v>5.6277598148137908</v>
      </c>
    </row>
    <row r="94" spans="16:17" x14ac:dyDescent="0.25">
      <c r="P94" s="9">
        <f t="shared" si="5"/>
        <v>90</v>
      </c>
      <c r="Q94" s="28">
        <v>14.412584167847911</v>
      </c>
    </row>
    <row r="95" spans="16:17" x14ac:dyDescent="0.25">
      <c r="P95" s="9">
        <f t="shared" si="5"/>
        <v>91</v>
      </c>
      <c r="Q95" s="28">
        <v>0</v>
      </c>
    </row>
    <row r="96" spans="16:17" x14ac:dyDescent="0.25">
      <c r="P96" s="9">
        <f t="shared" si="5"/>
        <v>92</v>
      </c>
      <c r="Q96" s="28">
        <v>7.1039357833007664</v>
      </c>
    </row>
    <row r="97" spans="16:17" x14ac:dyDescent="0.25">
      <c r="P97" s="9">
        <f t="shared" si="5"/>
        <v>93</v>
      </c>
      <c r="Q97" s="28">
        <v>0</v>
      </c>
    </row>
    <row r="98" spans="16:17" x14ac:dyDescent="0.25">
      <c r="P98" s="9">
        <f t="shared" si="5"/>
        <v>94</v>
      </c>
      <c r="Q98" s="28">
        <v>1.2067202271731572</v>
      </c>
    </row>
    <row r="99" spans="16:17" x14ac:dyDescent="0.25">
      <c r="P99" s="9">
        <f t="shared" si="5"/>
        <v>95</v>
      </c>
      <c r="Q99" s="28">
        <v>3.2460698944034645</v>
      </c>
    </row>
    <row r="100" spans="16:17" x14ac:dyDescent="0.25">
      <c r="P100" s="9">
        <f t="shared" si="5"/>
        <v>96</v>
      </c>
      <c r="Q100" s="28">
        <v>0</v>
      </c>
    </row>
    <row r="101" spans="16:17" x14ac:dyDescent="0.25">
      <c r="P101" s="9">
        <f t="shared" si="5"/>
        <v>97</v>
      </c>
      <c r="Q101" s="28">
        <v>8.2254290144119242</v>
      </c>
    </row>
    <row r="102" spans="16:17" x14ac:dyDescent="0.25">
      <c r="P102" s="9">
        <f t="shared" si="5"/>
        <v>98</v>
      </c>
      <c r="Q102" s="28">
        <v>10.805502006510469</v>
      </c>
    </row>
    <row r="103" spans="16:17" x14ac:dyDescent="0.25">
      <c r="P103" s="9">
        <f t="shared" si="5"/>
        <v>99</v>
      </c>
      <c r="Q103" s="28">
        <v>26.273608008199876</v>
      </c>
    </row>
    <row r="104" spans="16:17" x14ac:dyDescent="0.25">
      <c r="P104" s="9">
        <f t="shared" si="5"/>
        <v>100</v>
      </c>
      <c r="Q104" s="28">
        <v>0</v>
      </c>
    </row>
    <row r="105" spans="16:17" x14ac:dyDescent="0.25">
      <c r="P105" s="9">
        <f t="shared" si="5"/>
        <v>101</v>
      </c>
      <c r="Q105" s="28">
        <v>19.416759502123419</v>
      </c>
    </row>
    <row r="106" spans="16:17" x14ac:dyDescent="0.25">
      <c r="P106" s="9">
        <f t="shared" si="5"/>
        <v>102</v>
      </c>
      <c r="Q106" s="28">
        <v>1.0113198736817217</v>
      </c>
    </row>
    <row r="107" spans="16:17" x14ac:dyDescent="0.25">
      <c r="P107" s="9">
        <f t="shared" si="5"/>
        <v>103</v>
      </c>
      <c r="Q107" s="28">
        <v>4.0399656817117542</v>
      </c>
    </row>
    <row r="108" spans="16:17" x14ac:dyDescent="0.25">
      <c r="P108" s="9">
        <f t="shared" si="5"/>
        <v>104</v>
      </c>
      <c r="Q108" s="28">
        <v>9.899557254789908</v>
      </c>
    </row>
    <row r="109" spans="16:17" x14ac:dyDescent="0.25">
      <c r="P109" s="9">
        <f t="shared" si="5"/>
        <v>105</v>
      </c>
      <c r="Q109" s="28">
        <v>2.5446125791590681</v>
      </c>
    </row>
    <row r="110" spans="16:17" x14ac:dyDescent="0.25">
      <c r="P110" s="9">
        <f t="shared" si="5"/>
        <v>106</v>
      </c>
      <c r="Q110" s="28">
        <v>0</v>
      </c>
    </row>
    <row r="111" spans="16:17" x14ac:dyDescent="0.25">
      <c r="P111" s="9">
        <f t="shared" si="5"/>
        <v>107</v>
      </c>
      <c r="Q111" s="28">
        <v>0</v>
      </c>
    </row>
    <row r="112" spans="16:17" x14ac:dyDescent="0.25">
      <c r="P112" s="9">
        <f t="shared" si="5"/>
        <v>108</v>
      </c>
      <c r="Q112" s="28">
        <v>11.63036080284906</v>
      </c>
    </row>
    <row r="113" spans="16:17" x14ac:dyDescent="0.25">
      <c r="P113" s="9">
        <f t="shared" si="5"/>
        <v>109</v>
      </c>
      <c r="Q113" s="28">
        <v>4.8435192649307366</v>
      </c>
    </row>
    <row r="114" spans="16:17" x14ac:dyDescent="0.25">
      <c r="P114" s="9">
        <f t="shared" si="5"/>
        <v>110</v>
      </c>
      <c r="Q114" s="28">
        <v>2.889150886960917</v>
      </c>
    </row>
    <row r="115" spans="16:17" x14ac:dyDescent="0.25">
      <c r="P115" s="9">
        <f t="shared" si="5"/>
        <v>111</v>
      </c>
      <c r="Q115" s="28">
        <v>0</v>
      </c>
    </row>
    <row r="116" spans="16:17" x14ac:dyDescent="0.25">
      <c r="P116" s="9">
        <f t="shared" si="5"/>
        <v>112</v>
      </c>
      <c r="Q116" s="28">
        <v>31.464704502620503</v>
      </c>
    </row>
    <row r="117" spans="16:17" x14ac:dyDescent="0.25">
      <c r="P117" s="9">
        <f t="shared" si="5"/>
        <v>113</v>
      </c>
      <c r="Q117" s="28">
        <v>0</v>
      </c>
    </row>
    <row r="118" spans="16:17" x14ac:dyDescent="0.25">
      <c r="P118" s="9">
        <f t="shared" si="5"/>
        <v>114</v>
      </c>
      <c r="Q118" s="28">
        <v>20.346201683415266</v>
      </c>
    </row>
    <row r="119" spans="16:17" x14ac:dyDescent="0.25">
      <c r="P119" s="9">
        <f t="shared" si="5"/>
        <v>115</v>
      </c>
      <c r="Q119" s="28">
        <v>5.1598043950736781</v>
      </c>
    </row>
    <row r="120" spans="16:17" x14ac:dyDescent="0.25">
      <c r="P120" s="9">
        <f t="shared" si="5"/>
        <v>116</v>
      </c>
      <c r="Q120" s="28">
        <v>0</v>
      </c>
    </row>
    <row r="121" spans="16:17" x14ac:dyDescent="0.25">
      <c r="P121" s="9">
        <f t="shared" si="5"/>
        <v>117</v>
      </c>
      <c r="Q121" s="28">
        <v>0</v>
      </c>
    </row>
    <row r="122" spans="16:17" x14ac:dyDescent="0.25">
      <c r="P122" s="9">
        <f t="shared" si="5"/>
        <v>118</v>
      </c>
      <c r="Q122" s="28">
        <v>12.993348696439924</v>
      </c>
    </row>
    <row r="123" spans="16:17" x14ac:dyDescent="0.25">
      <c r="P123" s="9">
        <f t="shared" si="5"/>
        <v>119</v>
      </c>
      <c r="Q123" s="28">
        <v>0</v>
      </c>
    </row>
    <row r="124" spans="16:17" x14ac:dyDescent="0.25">
      <c r="P124" s="9">
        <f t="shared" si="5"/>
        <v>120</v>
      </c>
      <c r="Q124" s="28">
        <v>31.482610326310187</v>
      </c>
    </row>
    <row r="125" spans="16:17" x14ac:dyDescent="0.25">
      <c r="P125" s="9">
        <f t="shared" si="5"/>
        <v>121</v>
      </c>
      <c r="Q125" s="28">
        <v>0</v>
      </c>
    </row>
    <row r="126" spans="16:17" x14ac:dyDescent="0.25">
      <c r="P126" s="9">
        <f t="shared" si="5"/>
        <v>122</v>
      </c>
      <c r="Q126" s="28">
        <v>0</v>
      </c>
    </row>
    <row r="127" spans="16:17" x14ac:dyDescent="0.25">
      <c r="P127" s="9">
        <f t="shared" si="5"/>
        <v>123</v>
      </c>
      <c r="Q127" s="28">
        <v>0</v>
      </c>
    </row>
    <row r="128" spans="16:17" x14ac:dyDescent="0.25">
      <c r="P128" s="9">
        <f t="shared" si="5"/>
        <v>124</v>
      </c>
      <c r="Q128" s="28">
        <v>28.678055194630279</v>
      </c>
    </row>
    <row r="129" spans="16:17" x14ac:dyDescent="0.25">
      <c r="P129" s="9">
        <f t="shared" si="5"/>
        <v>125</v>
      </c>
      <c r="Q129" s="28">
        <v>0</v>
      </c>
    </row>
    <row r="130" spans="16:17" x14ac:dyDescent="0.25">
      <c r="P130" s="9">
        <f t="shared" si="5"/>
        <v>126</v>
      </c>
      <c r="Q130" s="28">
        <v>0</v>
      </c>
    </row>
    <row r="131" spans="16:17" x14ac:dyDescent="0.25">
      <c r="P131" s="9">
        <f t="shared" si="5"/>
        <v>127</v>
      </c>
      <c r="Q131" s="28">
        <v>15.717904888687473</v>
      </c>
    </row>
    <row r="132" spans="16:17" x14ac:dyDescent="0.25">
      <c r="P132" s="9">
        <f t="shared" si="5"/>
        <v>128</v>
      </c>
      <c r="Q132" s="28">
        <v>7.6292537543895991</v>
      </c>
    </row>
    <row r="133" spans="16:17" x14ac:dyDescent="0.25">
      <c r="P133" s="9">
        <f t="shared" si="5"/>
        <v>129</v>
      </c>
      <c r="Q133" s="28">
        <v>0</v>
      </c>
    </row>
    <row r="134" spans="16:17" x14ac:dyDescent="0.25">
      <c r="P134" s="9">
        <f t="shared" si="5"/>
        <v>130</v>
      </c>
      <c r="Q134" s="28">
        <v>0</v>
      </c>
    </row>
    <row r="135" spans="16:17" x14ac:dyDescent="0.25">
      <c r="P135" s="9">
        <f t="shared" ref="P135:P198" si="6">P134+1</f>
        <v>131</v>
      </c>
      <c r="Q135" s="28">
        <v>0</v>
      </c>
    </row>
    <row r="136" spans="16:17" x14ac:dyDescent="0.25">
      <c r="P136" s="9">
        <f t="shared" si="6"/>
        <v>132</v>
      </c>
      <c r="Q136" s="28">
        <v>19.463342666461774</v>
      </c>
    </row>
    <row r="137" spans="16:17" x14ac:dyDescent="0.25">
      <c r="P137" s="9">
        <f t="shared" si="6"/>
        <v>133</v>
      </c>
      <c r="Q137" s="28">
        <v>0</v>
      </c>
    </row>
    <row r="138" spans="16:17" x14ac:dyDescent="0.25">
      <c r="P138" s="9">
        <f t="shared" si="6"/>
        <v>134</v>
      </c>
      <c r="Q138" s="28">
        <v>5.3570389763106325</v>
      </c>
    </row>
    <row r="139" spans="16:17" x14ac:dyDescent="0.25">
      <c r="P139" s="9">
        <f t="shared" si="6"/>
        <v>135</v>
      </c>
      <c r="Q139" s="28">
        <v>0</v>
      </c>
    </row>
    <row r="140" spans="16:17" x14ac:dyDescent="0.25">
      <c r="P140" s="9">
        <f t="shared" si="6"/>
        <v>136</v>
      </c>
      <c r="Q140" s="28">
        <v>8.3799621821272829</v>
      </c>
    </row>
    <row r="141" spans="16:17" x14ac:dyDescent="0.25">
      <c r="P141" s="9">
        <f t="shared" si="6"/>
        <v>137</v>
      </c>
      <c r="Q141" s="28">
        <v>1.0650066870292501</v>
      </c>
    </row>
    <row r="142" spans="16:17" x14ac:dyDescent="0.25">
      <c r="P142" s="9">
        <f t="shared" si="6"/>
        <v>138</v>
      </c>
      <c r="Q142" s="28">
        <v>21.263560241671755</v>
      </c>
    </row>
    <row r="143" spans="16:17" x14ac:dyDescent="0.25">
      <c r="P143" s="9">
        <f t="shared" si="6"/>
        <v>139</v>
      </c>
      <c r="Q143" s="28">
        <v>0</v>
      </c>
    </row>
    <row r="144" spans="16:17" x14ac:dyDescent="0.25">
      <c r="P144" s="9">
        <f t="shared" si="6"/>
        <v>140</v>
      </c>
      <c r="Q144" s="28">
        <v>43.145588809844085</v>
      </c>
    </row>
    <row r="145" spans="16:17" x14ac:dyDescent="0.25">
      <c r="P145" s="9">
        <f t="shared" si="6"/>
        <v>141</v>
      </c>
      <c r="Q145" s="28">
        <v>1.5618087924860744</v>
      </c>
    </row>
    <row r="146" spans="16:17" x14ac:dyDescent="0.25">
      <c r="P146" s="9">
        <f t="shared" si="6"/>
        <v>142</v>
      </c>
      <c r="Q146" s="28">
        <v>0</v>
      </c>
    </row>
    <row r="147" spans="16:17" x14ac:dyDescent="0.25">
      <c r="P147" s="9">
        <f t="shared" si="6"/>
        <v>143</v>
      </c>
      <c r="Q147" s="28">
        <v>0</v>
      </c>
    </row>
    <row r="148" spans="16:17" x14ac:dyDescent="0.25">
      <c r="P148" s="9">
        <f t="shared" si="6"/>
        <v>144</v>
      </c>
      <c r="Q148" s="28">
        <v>18.532857766195725</v>
      </c>
    </row>
    <row r="149" spans="16:17" x14ac:dyDescent="0.25">
      <c r="P149" s="9">
        <f t="shared" si="6"/>
        <v>145</v>
      </c>
      <c r="Q149" s="28">
        <v>20.449092601690349</v>
      </c>
    </row>
    <row r="150" spans="16:17" x14ac:dyDescent="0.25">
      <c r="P150" s="9">
        <f t="shared" si="6"/>
        <v>146</v>
      </c>
      <c r="Q150" s="28">
        <v>19.091972932575622</v>
      </c>
    </row>
    <row r="151" spans="16:17" x14ac:dyDescent="0.25">
      <c r="P151" s="9">
        <f t="shared" si="6"/>
        <v>147</v>
      </c>
      <c r="Q151" s="28">
        <v>0</v>
      </c>
    </row>
    <row r="152" spans="16:17" x14ac:dyDescent="0.25">
      <c r="P152" s="9">
        <f t="shared" si="6"/>
        <v>148</v>
      </c>
      <c r="Q152" s="28">
        <v>2.1747441479546388</v>
      </c>
    </row>
    <row r="153" spans="16:17" x14ac:dyDescent="0.25">
      <c r="P153" s="9">
        <f t="shared" si="6"/>
        <v>149</v>
      </c>
      <c r="Q153" s="28">
        <v>28.779657306824525</v>
      </c>
    </row>
    <row r="154" spans="16:17" x14ac:dyDescent="0.25">
      <c r="P154" s="9">
        <f t="shared" si="6"/>
        <v>150</v>
      </c>
      <c r="Q154" s="28">
        <v>0</v>
      </c>
    </row>
    <row r="155" spans="16:17" x14ac:dyDescent="0.25">
      <c r="P155" s="9">
        <f t="shared" si="6"/>
        <v>151</v>
      </c>
      <c r="Q155" s="28">
        <v>64.838011668616474</v>
      </c>
    </row>
    <row r="156" spans="16:17" x14ac:dyDescent="0.25">
      <c r="P156" s="9">
        <f t="shared" si="6"/>
        <v>152</v>
      </c>
      <c r="Q156" s="28">
        <v>2.6387003396709754</v>
      </c>
    </row>
    <row r="157" spans="16:17" x14ac:dyDescent="0.25">
      <c r="P157" s="9">
        <f t="shared" si="6"/>
        <v>153</v>
      </c>
      <c r="Q157" s="28">
        <v>26.206508487996807</v>
      </c>
    </row>
    <row r="158" spans="16:17" x14ac:dyDescent="0.25">
      <c r="P158" s="9">
        <f t="shared" si="6"/>
        <v>154</v>
      </c>
      <c r="Q158" s="28">
        <v>0</v>
      </c>
    </row>
    <row r="159" spans="16:17" x14ac:dyDescent="0.25">
      <c r="P159" s="9">
        <f t="shared" si="6"/>
        <v>155</v>
      </c>
      <c r="Q159" s="28">
        <v>0</v>
      </c>
    </row>
    <row r="160" spans="16:17" x14ac:dyDescent="0.25">
      <c r="P160" s="9">
        <f t="shared" si="6"/>
        <v>156</v>
      </c>
      <c r="Q160" s="28">
        <v>0</v>
      </c>
    </row>
    <row r="161" spans="16:17" x14ac:dyDescent="0.25">
      <c r="P161" s="9">
        <f t="shared" si="6"/>
        <v>157</v>
      </c>
      <c r="Q161" s="28">
        <v>0</v>
      </c>
    </row>
    <row r="162" spans="16:17" x14ac:dyDescent="0.25">
      <c r="P162" s="9">
        <f t="shared" si="6"/>
        <v>158</v>
      </c>
      <c r="Q162" s="28">
        <v>34.835608681299661</v>
      </c>
    </row>
    <row r="163" spans="16:17" x14ac:dyDescent="0.25">
      <c r="P163" s="9">
        <f t="shared" si="6"/>
        <v>159</v>
      </c>
      <c r="Q163" s="28">
        <v>0</v>
      </c>
    </row>
    <row r="164" spans="16:17" x14ac:dyDescent="0.25">
      <c r="P164" s="9">
        <f t="shared" si="6"/>
        <v>160</v>
      </c>
      <c r="Q164" s="28">
        <v>0</v>
      </c>
    </row>
    <row r="165" spans="16:17" x14ac:dyDescent="0.25">
      <c r="P165" s="9">
        <f t="shared" si="6"/>
        <v>161</v>
      </c>
      <c r="Q165" s="28">
        <v>0</v>
      </c>
    </row>
    <row r="166" spans="16:17" x14ac:dyDescent="0.25">
      <c r="P166" s="9">
        <f t="shared" si="6"/>
        <v>162</v>
      </c>
      <c r="Q166" s="28">
        <v>0</v>
      </c>
    </row>
    <row r="167" spans="16:17" x14ac:dyDescent="0.25">
      <c r="P167" s="9">
        <f t="shared" si="6"/>
        <v>163</v>
      </c>
      <c r="Q167" s="28">
        <v>2.1939466395870171</v>
      </c>
    </row>
    <row r="168" spans="16:17" x14ac:dyDescent="0.25">
      <c r="P168" s="9">
        <f t="shared" si="6"/>
        <v>164</v>
      </c>
      <c r="Q168" s="28">
        <v>0</v>
      </c>
    </row>
    <row r="169" spans="16:17" x14ac:dyDescent="0.25">
      <c r="P169" s="9">
        <f t="shared" si="6"/>
        <v>165</v>
      </c>
      <c r="Q169" s="28">
        <v>30.607920803357331</v>
      </c>
    </row>
    <row r="170" spans="16:17" x14ac:dyDescent="0.25">
      <c r="P170" s="9">
        <f t="shared" si="6"/>
        <v>166</v>
      </c>
      <c r="Q170" s="28">
        <v>0</v>
      </c>
    </row>
    <row r="171" spans="16:17" x14ac:dyDescent="0.25">
      <c r="P171" s="9">
        <f t="shared" si="6"/>
        <v>167</v>
      </c>
      <c r="Q171" s="28">
        <v>11.978160421786566</v>
      </c>
    </row>
    <row r="172" spans="16:17" x14ac:dyDescent="0.25">
      <c r="P172" s="9">
        <f t="shared" si="6"/>
        <v>168</v>
      </c>
      <c r="Q172" s="28">
        <v>0</v>
      </c>
    </row>
    <row r="173" spans="16:17" x14ac:dyDescent="0.25">
      <c r="P173" s="9">
        <f t="shared" si="6"/>
        <v>169</v>
      </c>
      <c r="Q173" s="28">
        <v>0</v>
      </c>
    </row>
    <row r="174" spans="16:17" x14ac:dyDescent="0.25">
      <c r="P174" s="9">
        <f t="shared" si="6"/>
        <v>170</v>
      </c>
      <c r="Q174" s="28">
        <v>0</v>
      </c>
    </row>
    <row r="175" spans="16:17" x14ac:dyDescent="0.25">
      <c r="P175" s="9">
        <f t="shared" si="6"/>
        <v>171</v>
      </c>
      <c r="Q175" s="28">
        <v>28.96056154276193</v>
      </c>
    </row>
    <row r="176" spans="16:17" x14ac:dyDescent="0.25">
      <c r="P176" s="9">
        <f t="shared" si="6"/>
        <v>172</v>
      </c>
      <c r="Q176" s="28">
        <v>0</v>
      </c>
    </row>
    <row r="177" spans="16:17" x14ac:dyDescent="0.25">
      <c r="P177" s="9">
        <f t="shared" si="6"/>
        <v>173</v>
      </c>
      <c r="Q177" s="28">
        <v>12.963973151871047</v>
      </c>
    </row>
    <row r="178" spans="16:17" x14ac:dyDescent="0.25">
      <c r="P178" s="9">
        <f t="shared" si="6"/>
        <v>174</v>
      </c>
      <c r="Q178" s="28">
        <v>3.8053867973507756</v>
      </c>
    </row>
    <row r="179" spans="16:17" x14ac:dyDescent="0.25">
      <c r="P179" s="9">
        <f t="shared" si="6"/>
        <v>175</v>
      </c>
      <c r="Q179" s="28">
        <v>0</v>
      </c>
    </row>
    <row r="180" spans="16:17" x14ac:dyDescent="0.25">
      <c r="P180" s="9">
        <f t="shared" si="6"/>
        <v>176</v>
      </c>
      <c r="Q180" s="28">
        <v>0.18667364213754298</v>
      </c>
    </row>
    <row r="181" spans="16:17" x14ac:dyDescent="0.25">
      <c r="P181" s="9">
        <f t="shared" si="6"/>
        <v>177</v>
      </c>
      <c r="Q181" s="28">
        <v>10.83960729760833</v>
      </c>
    </row>
    <row r="182" spans="16:17" x14ac:dyDescent="0.25">
      <c r="P182" s="9">
        <f t="shared" si="6"/>
        <v>178</v>
      </c>
      <c r="Q182" s="28">
        <v>0</v>
      </c>
    </row>
    <row r="183" spans="16:17" x14ac:dyDescent="0.25">
      <c r="P183" s="9">
        <f t="shared" si="6"/>
        <v>179</v>
      </c>
      <c r="Q183" s="28">
        <v>11.34490591903706</v>
      </c>
    </row>
    <row r="184" spans="16:17" x14ac:dyDescent="0.25">
      <c r="P184" s="9">
        <f t="shared" si="6"/>
        <v>180</v>
      </c>
      <c r="Q184" s="28">
        <v>0</v>
      </c>
    </row>
    <row r="185" spans="16:17" x14ac:dyDescent="0.25">
      <c r="P185" s="9">
        <f t="shared" si="6"/>
        <v>181</v>
      </c>
      <c r="Q185" s="28">
        <v>20.09003224251537</v>
      </c>
    </row>
    <row r="186" spans="16:17" x14ac:dyDescent="0.25">
      <c r="P186" s="9">
        <f t="shared" si="6"/>
        <v>182</v>
      </c>
      <c r="Q186" s="28">
        <v>0</v>
      </c>
    </row>
    <row r="187" spans="16:17" x14ac:dyDescent="0.25">
      <c r="P187" s="9">
        <f t="shared" si="6"/>
        <v>183</v>
      </c>
      <c r="Q187" s="28">
        <v>0</v>
      </c>
    </row>
    <row r="188" spans="16:17" x14ac:dyDescent="0.25">
      <c r="P188" s="9">
        <f t="shared" si="6"/>
        <v>184</v>
      </c>
      <c r="Q188" s="28">
        <v>11.53949018583236</v>
      </c>
    </row>
    <row r="189" spans="16:17" x14ac:dyDescent="0.25">
      <c r="P189" s="9">
        <f t="shared" si="6"/>
        <v>185</v>
      </c>
      <c r="Q189" s="28">
        <v>0</v>
      </c>
    </row>
    <row r="190" spans="16:17" x14ac:dyDescent="0.25">
      <c r="P190" s="9">
        <f t="shared" si="6"/>
        <v>186</v>
      </c>
      <c r="Q190" s="28">
        <v>0</v>
      </c>
    </row>
    <row r="191" spans="16:17" x14ac:dyDescent="0.25">
      <c r="P191" s="9">
        <f t="shared" si="6"/>
        <v>187</v>
      </c>
      <c r="Q191" s="28">
        <v>12.375948449278065</v>
      </c>
    </row>
    <row r="192" spans="16:17" x14ac:dyDescent="0.25">
      <c r="P192" s="9">
        <f t="shared" si="6"/>
        <v>188</v>
      </c>
      <c r="Q192" s="28">
        <v>0</v>
      </c>
    </row>
    <row r="193" spans="16:17" x14ac:dyDescent="0.25">
      <c r="P193" s="9">
        <f t="shared" si="6"/>
        <v>189</v>
      </c>
      <c r="Q193" s="28">
        <v>0</v>
      </c>
    </row>
    <row r="194" spans="16:17" x14ac:dyDescent="0.25">
      <c r="P194" s="9">
        <f t="shared" si="6"/>
        <v>190</v>
      </c>
      <c r="Q194" s="28">
        <v>0</v>
      </c>
    </row>
    <row r="195" spans="16:17" x14ac:dyDescent="0.25">
      <c r="P195" s="9">
        <f t="shared" si="6"/>
        <v>191</v>
      </c>
      <c r="Q195" s="28">
        <v>1.7063939983647005</v>
      </c>
    </row>
    <row r="196" spans="16:17" x14ac:dyDescent="0.25">
      <c r="P196" s="9">
        <f t="shared" si="6"/>
        <v>192</v>
      </c>
      <c r="Q196" s="28">
        <v>2.3722605691785055</v>
      </c>
    </row>
    <row r="197" spans="16:17" x14ac:dyDescent="0.25">
      <c r="P197" s="9">
        <f t="shared" si="6"/>
        <v>193</v>
      </c>
      <c r="Q197" s="28">
        <v>0</v>
      </c>
    </row>
    <row r="198" spans="16:17" x14ac:dyDescent="0.25">
      <c r="P198" s="9">
        <f t="shared" si="6"/>
        <v>194</v>
      </c>
      <c r="Q198" s="28">
        <v>0</v>
      </c>
    </row>
    <row r="199" spans="16:17" x14ac:dyDescent="0.25">
      <c r="P199" s="9">
        <f t="shared" ref="P199:P262" si="7">P198+1</f>
        <v>195</v>
      </c>
      <c r="Q199" s="28">
        <v>0</v>
      </c>
    </row>
    <row r="200" spans="16:17" x14ac:dyDescent="0.25">
      <c r="P200" s="9">
        <f t="shared" si="7"/>
        <v>196</v>
      </c>
      <c r="Q200" s="28">
        <v>0</v>
      </c>
    </row>
    <row r="201" spans="16:17" x14ac:dyDescent="0.25">
      <c r="P201" s="9">
        <f t="shared" si="7"/>
        <v>197</v>
      </c>
      <c r="Q201" s="28">
        <v>0</v>
      </c>
    </row>
    <row r="202" spans="16:17" x14ac:dyDescent="0.25">
      <c r="P202" s="9">
        <f t="shared" si="7"/>
        <v>198</v>
      </c>
      <c r="Q202" s="28">
        <v>17.972874200169723</v>
      </c>
    </row>
    <row r="203" spans="16:17" x14ac:dyDescent="0.25">
      <c r="P203" s="9">
        <f t="shared" si="7"/>
        <v>199</v>
      </c>
      <c r="Q203" s="28">
        <v>25.660690208108903</v>
      </c>
    </row>
    <row r="204" spans="16:17" x14ac:dyDescent="0.25">
      <c r="P204" s="9">
        <f t="shared" si="7"/>
        <v>200</v>
      </c>
      <c r="Q204" s="28">
        <v>0</v>
      </c>
    </row>
    <row r="205" spans="16:17" x14ac:dyDescent="0.25">
      <c r="P205" s="9">
        <f t="shared" si="7"/>
        <v>201</v>
      </c>
      <c r="Q205" s="28">
        <v>1.805831821499968</v>
      </c>
    </row>
    <row r="206" spans="16:17" x14ac:dyDescent="0.25">
      <c r="P206" s="9">
        <f t="shared" si="7"/>
        <v>202</v>
      </c>
      <c r="Q206" s="28">
        <v>13.899231030233567</v>
      </c>
    </row>
    <row r="207" spans="16:17" x14ac:dyDescent="0.25">
      <c r="P207" s="9">
        <f t="shared" si="7"/>
        <v>203</v>
      </c>
      <c r="Q207" s="28">
        <v>19.681107830526866</v>
      </c>
    </row>
    <row r="208" spans="16:17" x14ac:dyDescent="0.25">
      <c r="P208" s="9">
        <f t="shared" si="7"/>
        <v>204</v>
      </c>
      <c r="Q208" s="28">
        <v>0</v>
      </c>
    </row>
    <row r="209" spans="16:17" x14ac:dyDescent="0.25">
      <c r="P209" s="9">
        <f t="shared" si="7"/>
        <v>205</v>
      </c>
      <c r="Q209" s="28">
        <v>23.51256530013206</v>
      </c>
    </row>
    <row r="210" spans="16:17" x14ac:dyDescent="0.25">
      <c r="P210" s="9">
        <f t="shared" si="7"/>
        <v>206</v>
      </c>
      <c r="Q210" s="28">
        <v>0</v>
      </c>
    </row>
    <row r="211" spans="16:17" x14ac:dyDescent="0.25">
      <c r="P211" s="9">
        <f t="shared" si="7"/>
        <v>207</v>
      </c>
      <c r="Q211" s="28">
        <v>0</v>
      </c>
    </row>
    <row r="212" spans="16:17" x14ac:dyDescent="0.25">
      <c r="P212" s="9">
        <f t="shared" si="7"/>
        <v>208</v>
      </c>
      <c r="Q212" s="28">
        <v>0</v>
      </c>
    </row>
    <row r="213" spans="16:17" x14ac:dyDescent="0.25">
      <c r="P213" s="9">
        <f t="shared" si="7"/>
        <v>209</v>
      </c>
      <c r="Q213" s="28">
        <v>0</v>
      </c>
    </row>
    <row r="214" spans="16:17" x14ac:dyDescent="0.25">
      <c r="P214" s="9">
        <f t="shared" si="7"/>
        <v>210</v>
      </c>
      <c r="Q214" s="28">
        <v>16.389101263339018</v>
      </c>
    </row>
    <row r="215" spans="16:17" x14ac:dyDescent="0.25">
      <c r="P215" s="9">
        <f t="shared" si="7"/>
        <v>211</v>
      </c>
      <c r="Q215" s="28">
        <v>12.495716647668424</v>
      </c>
    </row>
    <row r="216" spans="16:17" x14ac:dyDescent="0.25">
      <c r="P216" s="9">
        <f t="shared" si="7"/>
        <v>212</v>
      </c>
      <c r="Q216" s="28">
        <v>0</v>
      </c>
    </row>
    <row r="217" spans="16:17" x14ac:dyDescent="0.25">
      <c r="P217" s="9">
        <f t="shared" si="7"/>
        <v>213</v>
      </c>
      <c r="Q217" s="28">
        <v>0</v>
      </c>
    </row>
    <row r="218" spans="16:17" x14ac:dyDescent="0.25">
      <c r="P218" s="9">
        <f t="shared" si="7"/>
        <v>214</v>
      </c>
      <c r="Q218" s="28">
        <v>0.93186052900490679</v>
      </c>
    </row>
    <row r="219" spans="16:17" x14ac:dyDescent="0.25">
      <c r="P219" s="9">
        <f t="shared" si="7"/>
        <v>215</v>
      </c>
      <c r="Q219" s="28">
        <v>0</v>
      </c>
    </row>
    <row r="220" spans="16:17" x14ac:dyDescent="0.25">
      <c r="P220" s="9">
        <f t="shared" si="7"/>
        <v>216</v>
      </c>
      <c r="Q220" s="28">
        <v>11.066464579411841</v>
      </c>
    </row>
    <row r="221" spans="16:17" x14ac:dyDescent="0.25">
      <c r="P221" s="9">
        <f t="shared" si="7"/>
        <v>217</v>
      </c>
      <c r="Q221" s="28">
        <v>0</v>
      </c>
    </row>
    <row r="222" spans="16:17" x14ac:dyDescent="0.25">
      <c r="P222" s="9">
        <f t="shared" si="7"/>
        <v>218</v>
      </c>
      <c r="Q222" s="28">
        <v>0</v>
      </c>
    </row>
    <row r="223" spans="16:17" x14ac:dyDescent="0.25">
      <c r="P223" s="9">
        <f t="shared" si="7"/>
        <v>219</v>
      </c>
      <c r="Q223" s="28">
        <v>12.172790489944223</v>
      </c>
    </row>
    <row r="224" spans="16:17" x14ac:dyDescent="0.25">
      <c r="P224" s="9">
        <f t="shared" si="7"/>
        <v>220</v>
      </c>
      <c r="Q224" s="28">
        <v>0</v>
      </c>
    </row>
    <row r="225" spans="16:17" x14ac:dyDescent="0.25">
      <c r="P225" s="9">
        <f t="shared" si="7"/>
        <v>221</v>
      </c>
      <c r="Q225" s="28">
        <v>18.197602142412968</v>
      </c>
    </row>
    <row r="226" spans="16:17" x14ac:dyDescent="0.25">
      <c r="P226" s="9">
        <f t="shared" si="7"/>
        <v>222</v>
      </c>
      <c r="Q226" s="28">
        <v>33.221249576243729</v>
      </c>
    </row>
    <row r="227" spans="16:17" x14ac:dyDescent="0.25">
      <c r="P227" s="9">
        <f t="shared" si="7"/>
        <v>223</v>
      </c>
      <c r="Q227" s="28">
        <v>0</v>
      </c>
    </row>
    <row r="228" spans="16:17" x14ac:dyDescent="0.25">
      <c r="P228" s="9">
        <f t="shared" si="7"/>
        <v>224</v>
      </c>
      <c r="Q228" s="28">
        <v>0</v>
      </c>
    </row>
    <row r="229" spans="16:17" x14ac:dyDescent="0.25">
      <c r="P229" s="9">
        <f t="shared" si="7"/>
        <v>225</v>
      </c>
      <c r="Q229" s="28">
        <v>29.46375327446108</v>
      </c>
    </row>
    <row r="230" spans="16:17" x14ac:dyDescent="0.25">
      <c r="P230" s="9">
        <f t="shared" si="7"/>
        <v>226</v>
      </c>
      <c r="Q230" s="28">
        <v>0</v>
      </c>
    </row>
    <row r="231" spans="16:17" x14ac:dyDescent="0.25">
      <c r="P231" s="9">
        <f t="shared" si="7"/>
        <v>227</v>
      </c>
      <c r="Q231" s="28">
        <v>0</v>
      </c>
    </row>
    <row r="232" spans="16:17" x14ac:dyDescent="0.25">
      <c r="P232" s="9">
        <f t="shared" si="7"/>
        <v>228</v>
      </c>
      <c r="Q232" s="28">
        <v>0</v>
      </c>
    </row>
    <row r="233" spans="16:17" x14ac:dyDescent="0.25">
      <c r="P233" s="9">
        <f t="shared" si="7"/>
        <v>229</v>
      </c>
      <c r="Q233" s="28">
        <v>0</v>
      </c>
    </row>
    <row r="234" spans="16:17" x14ac:dyDescent="0.25">
      <c r="P234" s="9">
        <f t="shared" si="7"/>
        <v>230</v>
      </c>
      <c r="Q234" s="28">
        <v>0</v>
      </c>
    </row>
    <row r="235" spans="16:17" x14ac:dyDescent="0.25">
      <c r="P235" s="9">
        <f t="shared" si="7"/>
        <v>231</v>
      </c>
      <c r="Q235" s="28">
        <v>2.9109595258155267</v>
      </c>
    </row>
    <row r="236" spans="16:17" x14ac:dyDescent="0.25">
      <c r="P236" s="9">
        <f t="shared" si="7"/>
        <v>232</v>
      </c>
      <c r="Q236" s="28">
        <v>0</v>
      </c>
    </row>
    <row r="237" spans="16:17" x14ac:dyDescent="0.25">
      <c r="P237" s="9">
        <f t="shared" si="7"/>
        <v>233</v>
      </c>
      <c r="Q237" s="28">
        <v>23.779448668518537</v>
      </c>
    </row>
    <row r="238" spans="16:17" x14ac:dyDescent="0.25">
      <c r="P238" s="9">
        <f t="shared" si="7"/>
        <v>234</v>
      </c>
      <c r="Q238" s="28">
        <v>13.404457920463003</v>
      </c>
    </row>
    <row r="239" spans="16:17" x14ac:dyDescent="0.25">
      <c r="P239" s="9">
        <f t="shared" si="7"/>
        <v>235</v>
      </c>
      <c r="Q239" s="28">
        <v>23.200930267247927</v>
      </c>
    </row>
    <row r="240" spans="16:17" x14ac:dyDescent="0.25">
      <c r="P240" s="9">
        <f t="shared" si="7"/>
        <v>236</v>
      </c>
      <c r="Q240" s="28">
        <v>6.2394666279040605</v>
      </c>
    </row>
    <row r="241" spans="16:17" x14ac:dyDescent="0.25">
      <c r="P241" s="9">
        <f t="shared" si="7"/>
        <v>237</v>
      </c>
      <c r="Q241" s="28">
        <v>0</v>
      </c>
    </row>
    <row r="242" spans="16:17" x14ac:dyDescent="0.25">
      <c r="P242" s="9">
        <f t="shared" si="7"/>
        <v>238</v>
      </c>
      <c r="Q242" s="28">
        <v>0</v>
      </c>
    </row>
    <row r="243" spans="16:17" x14ac:dyDescent="0.25">
      <c r="P243" s="9">
        <f t="shared" si="7"/>
        <v>239</v>
      </c>
      <c r="Q243" s="28">
        <v>0</v>
      </c>
    </row>
    <row r="244" spans="16:17" x14ac:dyDescent="0.25">
      <c r="P244" s="9">
        <f t="shared" si="7"/>
        <v>240</v>
      </c>
      <c r="Q244" s="28">
        <v>0</v>
      </c>
    </row>
    <row r="245" spans="16:17" x14ac:dyDescent="0.25">
      <c r="P245" s="9">
        <f t="shared" si="7"/>
        <v>241</v>
      </c>
      <c r="Q245" s="28">
        <v>0.56298627283782843</v>
      </c>
    </row>
    <row r="246" spans="16:17" x14ac:dyDescent="0.25">
      <c r="P246" s="9">
        <f t="shared" si="7"/>
        <v>242</v>
      </c>
      <c r="Q246" s="28">
        <v>0</v>
      </c>
    </row>
    <row r="247" spans="16:17" x14ac:dyDescent="0.25">
      <c r="P247" s="9">
        <f t="shared" si="7"/>
        <v>243</v>
      </c>
      <c r="Q247" s="28">
        <v>0</v>
      </c>
    </row>
    <row r="248" spans="16:17" x14ac:dyDescent="0.25">
      <c r="P248" s="9">
        <f t="shared" si="7"/>
        <v>244</v>
      </c>
      <c r="Q248" s="28">
        <v>0</v>
      </c>
    </row>
    <row r="249" spans="16:17" x14ac:dyDescent="0.25">
      <c r="P249" s="9">
        <f t="shared" si="7"/>
        <v>245</v>
      </c>
      <c r="Q249" s="28">
        <v>0</v>
      </c>
    </row>
    <row r="250" spans="16:17" x14ac:dyDescent="0.25">
      <c r="P250" s="9">
        <f t="shared" si="7"/>
        <v>246</v>
      </c>
      <c r="Q250" s="28">
        <v>7.8732081685522388</v>
      </c>
    </row>
    <row r="251" spans="16:17" x14ac:dyDescent="0.25">
      <c r="P251" s="9">
        <f t="shared" si="7"/>
        <v>247</v>
      </c>
      <c r="Q251" s="28">
        <v>0.81926434113990332</v>
      </c>
    </row>
    <row r="252" spans="16:17" x14ac:dyDescent="0.25">
      <c r="P252" s="9">
        <f t="shared" si="7"/>
        <v>248</v>
      </c>
      <c r="Q252" s="28">
        <v>10.823543944194206</v>
      </c>
    </row>
    <row r="253" spans="16:17" x14ac:dyDescent="0.25">
      <c r="P253" s="9">
        <f t="shared" si="7"/>
        <v>249</v>
      </c>
      <c r="Q253" s="28">
        <v>2.418168009598364</v>
      </c>
    </row>
    <row r="254" spans="16:17" x14ac:dyDescent="0.25">
      <c r="P254" s="9">
        <f t="shared" si="7"/>
        <v>250</v>
      </c>
      <c r="Q254" s="28">
        <v>0</v>
      </c>
    </row>
    <row r="255" spans="16:17" x14ac:dyDescent="0.25">
      <c r="P255" s="9">
        <f t="shared" si="7"/>
        <v>251</v>
      </c>
      <c r="Q255" s="28">
        <v>8.2579319562843772</v>
      </c>
    </row>
    <row r="256" spans="16:17" x14ac:dyDescent="0.25">
      <c r="P256" s="9">
        <f t="shared" si="7"/>
        <v>252</v>
      </c>
      <c r="Q256" s="28">
        <v>0</v>
      </c>
    </row>
    <row r="257" spans="16:17" x14ac:dyDescent="0.25">
      <c r="P257" s="9">
        <f t="shared" si="7"/>
        <v>253</v>
      </c>
      <c r="Q257" s="28">
        <v>1.1283237190242454</v>
      </c>
    </row>
    <row r="258" spans="16:17" x14ac:dyDescent="0.25">
      <c r="P258" s="9">
        <f t="shared" si="7"/>
        <v>254</v>
      </c>
      <c r="Q258" s="28">
        <v>0</v>
      </c>
    </row>
    <row r="259" spans="16:17" x14ac:dyDescent="0.25">
      <c r="P259" s="9">
        <f t="shared" si="7"/>
        <v>255</v>
      </c>
      <c r="Q259" s="28">
        <v>7.1808085512330235</v>
      </c>
    </row>
    <row r="260" spans="16:17" x14ac:dyDescent="0.25">
      <c r="P260" s="9">
        <f t="shared" si="7"/>
        <v>256</v>
      </c>
      <c r="Q260" s="28">
        <v>0</v>
      </c>
    </row>
    <row r="261" spans="16:17" x14ac:dyDescent="0.25">
      <c r="P261" s="9">
        <f t="shared" si="7"/>
        <v>257</v>
      </c>
      <c r="Q261" s="28">
        <v>0</v>
      </c>
    </row>
    <row r="262" spans="16:17" x14ac:dyDescent="0.25">
      <c r="P262" s="9">
        <f t="shared" si="7"/>
        <v>258</v>
      </c>
      <c r="Q262" s="28">
        <v>19.559196444152466</v>
      </c>
    </row>
    <row r="263" spans="16:17" x14ac:dyDescent="0.25">
      <c r="P263" s="9">
        <f t="shared" ref="P263:P326" si="8">P262+1</f>
        <v>259</v>
      </c>
      <c r="Q263" s="28">
        <v>19.743877892324608</v>
      </c>
    </row>
    <row r="264" spans="16:17" x14ac:dyDescent="0.25">
      <c r="P264" s="9">
        <f t="shared" si="8"/>
        <v>260</v>
      </c>
      <c r="Q264" s="28">
        <v>0</v>
      </c>
    </row>
    <row r="265" spans="16:17" x14ac:dyDescent="0.25">
      <c r="P265" s="9">
        <f t="shared" si="8"/>
        <v>261</v>
      </c>
      <c r="Q265" s="28">
        <v>26.758397584562289</v>
      </c>
    </row>
    <row r="266" spans="16:17" x14ac:dyDescent="0.25">
      <c r="P266" s="9">
        <f t="shared" si="8"/>
        <v>262</v>
      </c>
      <c r="Q266" s="28">
        <v>1.2618661758888901</v>
      </c>
    </row>
    <row r="267" spans="16:17" x14ac:dyDescent="0.25">
      <c r="P267" s="9">
        <f t="shared" si="8"/>
        <v>263</v>
      </c>
      <c r="Q267" s="28">
        <v>0</v>
      </c>
    </row>
    <row r="268" spans="16:17" x14ac:dyDescent="0.25">
      <c r="P268" s="9">
        <f t="shared" si="8"/>
        <v>264</v>
      </c>
      <c r="Q268" s="28">
        <v>0</v>
      </c>
    </row>
    <row r="269" spans="16:17" x14ac:dyDescent="0.25">
      <c r="P269" s="9">
        <f t="shared" si="8"/>
        <v>265</v>
      </c>
      <c r="Q269" s="28">
        <v>0</v>
      </c>
    </row>
    <row r="270" spans="16:17" x14ac:dyDescent="0.25">
      <c r="P270" s="9">
        <f t="shared" si="8"/>
        <v>266</v>
      </c>
      <c r="Q270" s="28">
        <v>0</v>
      </c>
    </row>
    <row r="271" spans="16:17" x14ac:dyDescent="0.25">
      <c r="P271" s="9">
        <f t="shared" si="8"/>
        <v>267</v>
      </c>
      <c r="Q271" s="28">
        <v>0</v>
      </c>
    </row>
    <row r="272" spans="16:17" x14ac:dyDescent="0.25">
      <c r="P272" s="9">
        <f t="shared" si="8"/>
        <v>268</v>
      </c>
      <c r="Q272" s="28">
        <v>8.7974835663624447</v>
      </c>
    </row>
    <row r="273" spans="16:17" x14ac:dyDescent="0.25">
      <c r="P273" s="9">
        <f t="shared" si="8"/>
        <v>269</v>
      </c>
      <c r="Q273" s="28">
        <v>0</v>
      </c>
    </row>
    <row r="274" spans="16:17" x14ac:dyDescent="0.25">
      <c r="P274" s="9">
        <f t="shared" si="8"/>
        <v>270</v>
      </c>
      <c r="Q274" s="28">
        <v>1.0872976235231679</v>
      </c>
    </row>
    <row r="275" spans="16:17" x14ac:dyDescent="0.25">
      <c r="P275" s="9">
        <f t="shared" si="8"/>
        <v>271</v>
      </c>
      <c r="Q275" s="28">
        <v>0</v>
      </c>
    </row>
    <row r="276" spans="16:17" x14ac:dyDescent="0.25">
      <c r="P276" s="9">
        <f t="shared" si="8"/>
        <v>272</v>
      </c>
      <c r="Q276" s="28">
        <v>0</v>
      </c>
    </row>
    <row r="277" spans="16:17" x14ac:dyDescent="0.25">
      <c r="P277" s="9">
        <f t="shared" si="8"/>
        <v>273</v>
      </c>
      <c r="Q277" s="28">
        <v>0</v>
      </c>
    </row>
    <row r="278" spans="16:17" x14ac:dyDescent="0.25">
      <c r="P278" s="9">
        <f t="shared" si="8"/>
        <v>274</v>
      </c>
      <c r="Q278" s="28">
        <v>0</v>
      </c>
    </row>
    <row r="279" spans="16:17" x14ac:dyDescent="0.25">
      <c r="P279" s="9">
        <f t="shared" si="8"/>
        <v>275</v>
      </c>
      <c r="Q279" s="28">
        <v>0</v>
      </c>
    </row>
    <row r="280" spans="16:17" x14ac:dyDescent="0.25">
      <c r="P280" s="9">
        <f t="shared" si="8"/>
        <v>276</v>
      </c>
      <c r="Q280" s="28">
        <v>3.7890892915206598</v>
      </c>
    </row>
    <row r="281" spans="16:17" x14ac:dyDescent="0.25">
      <c r="P281" s="9">
        <f t="shared" si="8"/>
        <v>277</v>
      </c>
      <c r="Q281" s="28">
        <v>36.504775855457282</v>
      </c>
    </row>
    <row r="282" spans="16:17" x14ac:dyDescent="0.25">
      <c r="P282" s="9">
        <f t="shared" si="8"/>
        <v>278</v>
      </c>
      <c r="Q282" s="28">
        <v>0</v>
      </c>
    </row>
    <row r="283" spans="16:17" x14ac:dyDescent="0.25">
      <c r="P283" s="9">
        <f t="shared" si="8"/>
        <v>279</v>
      </c>
      <c r="Q283" s="28">
        <v>0</v>
      </c>
    </row>
    <row r="284" spans="16:17" x14ac:dyDescent="0.25">
      <c r="P284" s="9">
        <f t="shared" si="8"/>
        <v>280</v>
      </c>
      <c r="Q284" s="28">
        <v>15.861986094000752</v>
      </c>
    </row>
    <row r="285" spans="16:17" x14ac:dyDescent="0.25">
      <c r="P285" s="9">
        <f t="shared" si="8"/>
        <v>281</v>
      </c>
      <c r="Q285" s="28">
        <v>20.71965674840547</v>
      </c>
    </row>
    <row r="286" spans="16:17" x14ac:dyDescent="0.25">
      <c r="P286" s="9">
        <f t="shared" si="8"/>
        <v>282</v>
      </c>
      <c r="Q286" s="28">
        <v>15.62554490034195</v>
      </c>
    </row>
    <row r="287" spans="16:17" x14ac:dyDescent="0.25">
      <c r="P287" s="9">
        <f t="shared" si="8"/>
        <v>283</v>
      </c>
      <c r="Q287" s="28">
        <v>0</v>
      </c>
    </row>
    <row r="288" spans="16:17" x14ac:dyDescent="0.25">
      <c r="P288" s="9">
        <f t="shared" si="8"/>
        <v>284</v>
      </c>
      <c r="Q288" s="28">
        <v>3.8101238578321523</v>
      </c>
    </row>
    <row r="289" spans="16:17" x14ac:dyDescent="0.25">
      <c r="P289" s="9">
        <f t="shared" si="8"/>
        <v>285</v>
      </c>
      <c r="Q289" s="28">
        <v>0</v>
      </c>
    </row>
    <row r="290" spans="16:17" x14ac:dyDescent="0.25">
      <c r="P290" s="9">
        <f t="shared" si="8"/>
        <v>286</v>
      </c>
      <c r="Q290" s="28">
        <v>0</v>
      </c>
    </row>
    <row r="291" spans="16:17" x14ac:dyDescent="0.25">
      <c r="P291" s="9">
        <f t="shared" si="8"/>
        <v>287</v>
      </c>
      <c r="Q291" s="28">
        <v>0</v>
      </c>
    </row>
    <row r="292" spans="16:17" x14ac:dyDescent="0.25">
      <c r="P292" s="9">
        <f t="shared" si="8"/>
        <v>288</v>
      </c>
      <c r="Q292" s="28">
        <v>18.518026495671922</v>
      </c>
    </row>
    <row r="293" spans="16:17" x14ac:dyDescent="0.25">
      <c r="P293" s="9">
        <f t="shared" si="8"/>
        <v>289</v>
      </c>
      <c r="Q293" s="28">
        <v>19.023504624461125</v>
      </c>
    </row>
    <row r="294" spans="16:17" x14ac:dyDescent="0.25">
      <c r="P294" s="9">
        <f t="shared" si="8"/>
        <v>290</v>
      </c>
      <c r="Q294" s="28">
        <v>29.027283645009859</v>
      </c>
    </row>
    <row r="295" spans="16:17" x14ac:dyDescent="0.25">
      <c r="P295" s="9">
        <f t="shared" si="8"/>
        <v>291</v>
      </c>
      <c r="Q295" s="28">
        <v>1.6949820629772281</v>
      </c>
    </row>
    <row r="296" spans="16:17" x14ac:dyDescent="0.25">
      <c r="P296" s="9">
        <f t="shared" si="8"/>
        <v>292</v>
      </c>
      <c r="Q296" s="28">
        <v>17.843334644510257</v>
      </c>
    </row>
    <row r="297" spans="16:17" x14ac:dyDescent="0.25">
      <c r="P297" s="9">
        <f t="shared" si="8"/>
        <v>293</v>
      </c>
      <c r="Q297" s="28">
        <v>0</v>
      </c>
    </row>
    <row r="298" spans="16:17" x14ac:dyDescent="0.25">
      <c r="P298" s="9">
        <f t="shared" si="8"/>
        <v>294</v>
      </c>
      <c r="Q298" s="28">
        <v>2.2877455508917204</v>
      </c>
    </row>
    <row r="299" spans="16:17" x14ac:dyDescent="0.25">
      <c r="P299" s="9">
        <f t="shared" si="8"/>
        <v>295</v>
      </c>
      <c r="Q299" s="28">
        <v>0</v>
      </c>
    </row>
    <row r="300" spans="16:17" x14ac:dyDescent="0.25">
      <c r="P300" s="9">
        <f t="shared" si="8"/>
        <v>296</v>
      </c>
      <c r="Q300" s="28">
        <v>0</v>
      </c>
    </row>
    <row r="301" spans="16:17" x14ac:dyDescent="0.25">
      <c r="P301" s="9">
        <f t="shared" si="8"/>
        <v>297</v>
      </c>
      <c r="Q301" s="28">
        <v>1.4147001368261132</v>
      </c>
    </row>
    <row r="302" spans="16:17" x14ac:dyDescent="0.25">
      <c r="P302" s="9">
        <f t="shared" si="8"/>
        <v>298</v>
      </c>
      <c r="Q302" s="28">
        <v>30.279349747713827</v>
      </c>
    </row>
    <row r="303" spans="16:17" x14ac:dyDescent="0.25">
      <c r="P303" s="9">
        <f t="shared" si="8"/>
        <v>299</v>
      </c>
      <c r="Q303" s="28">
        <v>10.087632562553718</v>
      </c>
    </row>
    <row r="304" spans="16:17" x14ac:dyDescent="0.25">
      <c r="P304" s="9">
        <f t="shared" si="8"/>
        <v>300</v>
      </c>
      <c r="Q304" s="28">
        <v>0</v>
      </c>
    </row>
    <row r="305" spans="16:17" x14ac:dyDescent="0.25">
      <c r="P305" s="9">
        <f t="shared" si="8"/>
        <v>301</v>
      </c>
      <c r="Q305" s="28">
        <v>0</v>
      </c>
    </row>
    <row r="306" spans="16:17" x14ac:dyDescent="0.25">
      <c r="P306" s="9">
        <f t="shared" si="8"/>
        <v>302</v>
      </c>
      <c r="Q306" s="28">
        <v>0</v>
      </c>
    </row>
    <row r="307" spans="16:17" x14ac:dyDescent="0.25">
      <c r="P307" s="9">
        <f t="shared" si="8"/>
        <v>303</v>
      </c>
      <c r="Q307" s="28">
        <v>7.3492144842012959</v>
      </c>
    </row>
    <row r="308" spans="16:17" x14ac:dyDescent="0.25">
      <c r="P308" s="9">
        <f t="shared" si="8"/>
        <v>304</v>
      </c>
      <c r="Q308" s="28">
        <v>0</v>
      </c>
    </row>
    <row r="309" spans="16:17" x14ac:dyDescent="0.25">
      <c r="P309" s="9">
        <f t="shared" si="8"/>
        <v>305</v>
      </c>
      <c r="Q309" s="28">
        <v>0</v>
      </c>
    </row>
    <row r="310" spans="16:17" x14ac:dyDescent="0.25">
      <c r="P310" s="9">
        <f t="shared" si="8"/>
        <v>306</v>
      </c>
      <c r="Q310" s="28">
        <v>0</v>
      </c>
    </row>
    <row r="311" spans="16:17" x14ac:dyDescent="0.25">
      <c r="P311" s="9">
        <f t="shared" si="8"/>
        <v>307</v>
      </c>
      <c r="Q311" s="28">
        <v>0</v>
      </c>
    </row>
    <row r="312" spans="16:17" x14ac:dyDescent="0.25">
      <c r="P312" s="9">
        <f t="shared" si="8"/>
        <v>308</v>
      </c>
      <c r="Q312" s="28">
        <v>14.722661726342158</v>
      </c>
    </row>
    <row r="313" spans="16:17" x14ac:dyDescent="0.25">
      <c r="P313" s="9">
        <f t="shared" si="8"/>
        <v>309</v>
      </c>
      <c r="Q313" s="28">
        <v>10.726063895957392</v>
      </c>
    </row>
    <row r="314" spans="16:17" x14ac:dyDescent="0.25">
      <c r="P314" s="9">
        <f t="shared" si="8"/>
        <v>310</v>
      </c>
      <c r="Q314" s="28">
        <v>0</v>
      </c>
    </row>
    <row r="315" spans="16:17" x14ac:dyDescent="0.25">
      <c r="P315" s="9">
        <f t="shared" si="8"/>
        <v>311</v>
      </c>
      <c r="Q315" s="28">
        <v>0</v>
      </c>
    </row>
    <row r="316" spans="16:17" x14ac:dyDescent="0.25">
      <c r="P316" s="9">
        <f t="shared" si="8"/>
        <v>312</v>
      </c>
      <c r="Q316" s="28">
        <v>0</v>
      </c>
    </row>
    <row r="317" spans="16:17" x14ac:dyDescent="0.25">
      <c r="P317" s="9">
        <f t="shared" si="8"/>
        <v>313</v>
      </c>
      <c r="Q317" s="28">
        <v>0</v>
      </c>
    </row>
    <row r="318" spans="16:17" x14ac:dyDescent="0.25">
      <c r="P318" s="9">
        <f t="shared" si="8"/>
        <v>314</v>
      </c>
      <c r="Q318" s="28">
        <v>33.687406449591123</v>
      </c>
    </row>
    <row r="319" spans="16:17" x14ac:dyDescent="0.25">
      <c r="P319" s="9">
        <f t="shared" si="8"/>
        <v>315</v>
      </c>
      <c r="Q319" s="28">
        <v>0</v>
      </c>
    </row>
    <row r="320" spans="16:17" x14ac:dyDescent="0.25">
      <c r="P320" s="9">
        <f t="shared" si="8"/>
        <v>316</v>
      </c>
      <c r="Q320" s="28">
        <v>13.397607764784444</v>
      </c>
    </row>
    <row r="321" spans="16:17" x14ac:dyDescent="0.25">
      <c r="P321" s="9">
        <f t="shared" si="8"/>
        <v>317</v>
      </c>
      <c r="Q321" s="28">
        <v>0</v>
      </c>
    </row>
    <row r="322" spans="16:17" x14ac:dyDescent="0.25">
      <c r="P322" s="9">
        <f t="shared" si="8"/>
        <v>318</v>
      </c>
      <c r="Q322" s="28">
        <v>5.1733275816612627</v>
      </c>
    </row>
    <row r="323" spans="16:17" x14ac:dyDescent="0.25">
      <c r="P323" s="9">
        <f t="shared" si="8"/>
        <v>319</v>
      </c>
      <c r="Q323" s="28">
        <v>24.049266557303437</v>
      </c>
    </row>
    <row r="324" spans="16:17" x14ac:dyDescent="0.25">
      <c r="P324" s="9">
        <f t="shared" si="8"/>
        <v>320</v>
      </c>
      <c r="Q324" s="28">
        <v>0</v>
      </c>
    </row>
    <row r="325" spans="16:17" x14ac:dyDescent="0.25">
      <c r="P325" s="9">
        <f t="shared" si="8"/>
        <v>321</v>
      </c>
      <c r="Q325" s="28">
        <v>0</v>
      </c>
    </row>
    <row r="326" spans="16:17" x14ac:dyDescent="0.25">
      <c r="P326" s="9">
        <f t="shared" si="8"/>
        <v>322</v>
      </c>
      <c r="Q326" s="28">
        <v>0</v>
      </c>
    </row>
    <row r="327" spans="16:17" x14ac:dyDescent="0.25">
      <c r="P327" s="9">
        <f t="shared" ref="P327:P390" si="9">P326+1</f>
        <v>323</v>
      </c>
      <c r="Q327" s="28">
        <v>19.456501104570339</v>
      </c>
    </row>
    <row r="328" spans="16:17" x14ac:dyDescent="0.25">
      <c r="P328" s="9">
        <f t="shared" si="9"/>
        <v>324</v>
      </c>
      <c r="Q328" s="28">
        <v>10.096801018836921</v>
      </c>
    </row>
    <row r="329" spans="16:17" x14ac:dyDescent="0.25">
      <c r="P329" s="9">
        <f t="shared" si="9"/>
        <v>325</v>
      </c>
      <c r="Q329" s="28">
        <v>4.0364384904753194</v>
      </c>
    </row>
    <row r="330" spans="16:17" x14ac:dyDescent="0.25">
      <c r="P330" s="9">
        <f t="shared" si="9"/>
        <v>326</v>
      </c>
      <c r="Q330" s="28">
        <v>0.60467491277414365</v>
      </c>
    </row>
    <row r="331" spans="16:17" x14ac:dyDescent="0.25">
      <c r="P331" s="9">
        <f t="shared" si="9"/>
        <v>327</v>
      </c>
      <c r="Q331" s="28">
        <v>34.091676093955627</v>
      </c>
    </row>
    <row r="332" spans="16:17" x14ac:dyDescent="0.25">
      <c r="P332" s="9">
        <f t="shared" si="9"/>
        <v>328</v>
      </c>
      <c r="Q332" s="28">
        <v>0</v>
      </c>
    </row>
    <row r="333" spans="16:17" x14ac:dyDescent="0.25">
      <c r="P333" s="9">
        <f t="shared" si="9"/>
        <v>329</v>
      </c>
      <c r="Q333" s="28">
        <v>18.578027026078125</v>
      </c>
    </row>
    <row r="334" spans="16:17" x14ac:dyDescent="0.25">
      <c r="P334" s="9">
        <f t="shared" si="9"/>
        <v>330</v>
      </c>
      <c r="Q334" s="28">
        <v>0</v>
      </c>
    </row>
    <row r="335" spans="16:17" x14ac:dyDescent="0.25">
      <c r="P335" s="9">
        <f t="shared" si="9"/>
        <v>331</v>
      </c>
      <c r="Q335" s="28">
        <v>14.377799385019964</v>
      </c>
    </row>
    <row r="336" spans="16:17" x14ac:dyDescent="0.25">
      <c r="P336" s="9">
        <f t="shared" si="9"/>
        <v>332</v>
      </c>
      <c r="Q336" s="28">
        <v>0</v>
      </c>
    </row>
    <row r="337" spans="16:17" x14ac:dyDescent="0.25">
      <c r="P337" s="9">
        <f t="shared" si="9"/>
        <v>333</v>
      </c>
      <c r="Q337" s="28">
        <v>7.4565766053526925</v>
      </c>
    </row>
    <row r="338" spans="16:17" x14ac:dyDescent="0.25">
      <c r="P338" s="9">
        <f t="shared" si="9"/>
        <v>334</v>
      </c>
      <c r="Q338" s="28">
        <v>0</v>
      </c>
    </row>
    <row r="339" spans="16:17" x14ac:dyDescent="0.25">
      <c r="P339" s="9">
        <f t="shared" si="9"/>
        <v>335</v>
      </c>
      <c r="Q339" s="28">
        <v>0</v>
      </c>
    </row>
    <row r="340" spans="16:17" x14ac:dyDescent="0.25">
      <c r="P340" s="9">
        <f t="shared" si="9"/>
        <v>336</v>
      </c>
      <c r="Q340" s="28">
        <v>0</v>
      </c>
    </row>
    <row r="341" spans="16:17" x14ac:dyDescent="0.25">
      <c r="P341" s="9">
        <f t="shared" si="9"/>
        <v>337</v>
      </c>
      <c r="Q341" s="28">
        <v>2.5003490779422273</v>
      </c>
    </row>
    <row r="342" spans="16:17" x14ac:dyDescent="0.25">
      <c r="P342" s="9">
        <f t="shared" si="9"/>
        <v>338</v>
      </c>
      <c r="Q342" s="28">
        <v>0</v>
      </c>
    </row>
    <row r="343" spans="16:17" x14ac:dyDescent="0.25">
      <c r="P343" s="9">
        <f t="shared" si="9"/>
        <v>339</v>
      </c>
      <c r="Q343" s="28">
        <v>0</v>
      </c>
    </row>
    <row r="344" spans="16:17" x14ac:dyDescent="0.25">
      <c r="P344" s="9">
        <f t="shared" si="9"/>
        <v>340</v>
      </c>
      <c r="Q344" s="28">
        <v>7.067314184338005</v>
      </c>
    </row>
    <row r="345" spans="16:17" x14ac:dyDescent="0.25">
      <c r="P345" s="9">
        <f t="shared" si="9"/>
        <v>341</v>
      </c>
      <c r="Q345" s="28">
        <v>0</v>
      </c>
    </row>
    <row r="346" spans="16:17" x14ac:dyDescent="0.25">
      <c r="P346" s="9">
        <f t="shared" si="9"/>
        <v>342</v>
      </c>
      <c r="Q346" s="28">
        <v>0</v>
      </c>
    </row>
    <row r="347" spans="16:17" x14ac:dyDescent="0.25">
      <c r="P347" s="9">
        <f t="shared" si="9"/>
        <v>343</v>
      </c>
      <c r="Q347" s="28">
        <v>3.7256716338567233</v>
      </c>
    </row>
    <row r="348" spans="16:17" x14ac:dyDescent="0.25">
      <c r="P348" s="9">
        <f t="shared" si="9"/>
        <v>344</v>
      </c>
      <c r="Q348" s="28">
        <v>0</v>
      </c>
    </row>
    <row r="349" spans="16:17" x14ac:dyDescent="0.25">
      <c r="P349" s="9">
        <f t="shared" si="9"/>
        <v>345</v>
      </c>
      <c r="Q349" s="28">
        <v>43.123421098365853</v>
      </c>
    </row>
    <row r="350" spans="16:17" x14ac:dyDescent="0.25">
      <c r="P350" s="9">
        <f t="shared" si="9"/>
        <v>346</v>
      </c>
      <c r="Q350" s="28">
        <v>0</v>
      </c>
    </row>
    <row r="351" spans="16:17" x14ac:dyDescent="0.25">
      <c r="P351" s="9">
        <f t="shared" si="9"/>
        <v>347</v>
      </c>
      <c r="Q351" s="28">
        <v>3.0266071514516972</v>
      </c>
    </row>
    <row r="352" spans="16:17" x14ac:dyDescent="0.25">
      <c r="P352" s="9">
        <f t="shared" si="9"/>
        <v>348</v>
      </c>
      <c r="Q352" s="28">
        <v>0</v>
      </c>
    </row>
    <row r="353" spans="16:17" x14ac:dyDescent="0.25">
      <c r="P353" s="9">
        <f t="shared" si="9"/>
        <v>349</v>
      </c>
      <c r="Q353" s="28">
        <v>0</v>
      </c>
    </row>
    <row r="354" spans="16:17" x14ac:dyDescent="0.25">
      <c r="P354" s="9">
        <f t="shared" si="9"/>
        <v>350</v>
      </c>
      <c r="Q354" s="28">
        <v>6.6170413441345382</v>
      </c>
    </row>
    <row r="355" spans="16:17" x14ac:dyDescent="0.25">
      <c r="P355" s="9">
        <f t="shared" si="9"/>
        <v>351</v>
      </c>
      <c r="Q355" s="28">
        <v>3.6502537483652739</v>
      </c>
    </row>
    <row r="356" spans="16:17" x14ac:dyDescent="0.25">
      <c r="P356" s="9">
        <f t="shared" si="9"/>
        <v>352</v>
      </c>
      <c r="Q356" s="28">
        <v>0</v>
      </c>
    </row>
    <row r="357" spans="16:17" x14ac:dyDescent="0.25">
      <c r="P357" s="9">
        <f t="shared" si="9"/>
        <v>353</v>
      </c>
      <c r="Q357" s="28">
        <v>3.5877936985223062</v>
      </c>
    </row>
    <row r="358" spans="16:17" x14ac:dyDescent="0.25">
      <c r="P358" s="9">
        <f t="shared" si="9"/>
        <v>354</v>
      </c>
      <c r="Q358" s="28">
        <v>9.9692080322016157</v>
      </c>
    </row>
    <row r="359" spans="16:17" x14ac:dyDescent="0.25">
      <c r="P359" s="9">
        <f t="shared" si="9"/>
        <v>355</v>
      </c>
      <c r="Q359" s="28">
        <v>0</v>
      </c>
    </row>
    <row r="360" spans="16:17" x14ac:dyDescent="0.25">
      <c r="P360" s="9">
        <f t="shared" si="9"/>
        <v>356</v>
      </c>
      <c r="Q360" s="28">
        <v>4.7047442351167144</v>
      </c>
    </row>
    <row r="361" spans="16:17" x14ac:dyDescent="0.25">
      <c r="P361" s="9">
        <f t="shared" si="9"/>
        <v>357</v>
      </c>
      <c r="Q361" s="28">
        <v>23.57254270523946</v>
      </c>
    </row>
    <row r="362" spans="16:17" x14ac:dyDescent="0.25">
      <c r="P362" s="9">
        <f t="shared" si="9"/>
        <v>358</v>
      </c>
      <c r="Q362" s="28">
        <v>0</v>
      </c>
    </row>
    <row r="363" spans="16:17" x14ac:dyDescent="0.25">
      <c r="P363" s="9">
        <f t="shared" si="9"/>
        <v>359</v>
      </c>
      <c r="Q363" s="28">
        <v>9.3862993339844358</v>
      </c>
    </row>
    <row r="364" spans="16:17" x14ac:dyDescent="0.25">
      <c r="P364" s="9">
        <f t="shared" si="9"/>
        <v>360</v>
      </c>
      <c r="Q364" s="28">
        <v>32.215518035969673</v>
      </c>
    </row>
    <row r="365" spans="16:17" x14ac:dyDescent="0.25">
      <c r="P365" s="9">
        <f t="shared" si="9"/>
        <v>361</v>
      </c>
      <c r="Q365" s="28">
        <v>0.46582224184677001</v>
      </c>
    </row>
    <row r="366" spans="16:17" x14ac:dyDescent="0.25">
      <c r="P366" s="9">
        <f t="shared" si="9"/>
        <v>362</v>
      </c>
      <c r="Q366" s="28">
        <v>7.2614643876730511</v>
      </c>
    </row>
    <row r="367" spans="16:17" x14ac:dyDescent="0.25">
      <c r="P367" s="9">
        <f t="shared" si="9"/>
        <v>363</v>
      </c>
      <c r="Q367" s="28">
        <v>7.2461145153508735</v>
      </c>
    </row>
    <row r="368" spans="16:17" x14ac:dyDescent="0.25">
      <c r="P368" s="9">
        <f t="shared" si="9"/>
        <v>364</v>
      </c>
      <c r="Q368" s="28">
        <v>0</v>
      </c>
    </row>
    <row r="369" spans="16:17" x14ac:dyDescent="0.25">
      <c r="P369" s="9">
        <f t="shared" si="9"/>
        <v>365</v>
      </c>
      <c r="Q369" s="28">
        <v>0</v>
      </c>
    </row>
    <row r="370" spans="16:17" x14ac:dyDescent="0.25">
      <c r="P370" s="9">
        <f t="shared" si="9"/>
        <v>366</v>
      </c>
      <c r="Q370" s="28">
        <v>0</v>
      </c>
    </row>
    <row r="371" spans="16:17" x14ac:dyDescent="0.25">
      <c r="P371" s="9">
        <f t="shared" si="9"/>
        <v>367</v>
      </c>
      <c r="Q371" s="28">
        <v>3.9646075418922102</v>
      </c>
    </row>
    <row r="372" spans="16:17" x14ac:dyDescent="0.25">
      <c r="P372" s="9">
        <f t="shared" si="9"/>
        <v>368</v>
      </c>
      <c r="Q372" s="28">
        <v>6.1537762081453158</v>
      </c>
    </row>
    <row r="373" spans="16:17" x14ac:dyDescent="0.25">
      <c r="P373" s="9">
        <f t="shared" si="9"/>
        <v>369</v>
      </c>
      <c r="Q373" s="28">
        <v>14.642311962854379</v>
      </c>
    </row>
    <row r="374" spans="16:17" x14ac:dyDescent="0.25">
      <c r="P374" s="9">
        <f t="shared" si="9"/>
        <v>370</v>
      </c>
      <c r="Q374" s="28">
        <v>0</v>
      </c>
    </row>
    <row r="375" spans="16:17" x14ac:dyDescent="0.25">
      <c r="P375" s="9">
        <f t="shared" si="9"/>
        <v>371</v>
      </c>
      <c r="Q375" s="28">
        <v>3.8796994958777891</v>
      </c>
    </row>
    <row r="376" spans="16:17" x14ac:dyDescent="0.25">
      <c r="P376" s="9">
        <f t="shared" si="9"/>
        <v>372</v>
      </c>
      <c r="Q376" s="28">
        <v>7.8795423318846272</v>
      </c>
    </row>
    <row r="377" spans="16:17" x14ac:dyDescent="0.25">
      <c r="P377" s="9">
        <f t="shared" si="9"/>
        <v>373</v>
      </c>
      <c r="Q377" s="28">
        <v>9.2185497438215673</v>
      </c>
    </row>
    <row r="378" spans="16:17" x14ac:dyDescent="0.25">
      <c r="P378" s="9">
        <f t="shared" si="9"/>
        <v>374</v>
      </c>
      <c r="Q378" s="28">
        <v>0</v>
      </c>
    </row>
    <row r="379" spans="16:17" x14ac:dyDescent="0.25">
      <c r="P379" s="9">
        <f t="shared" si="9"/>
        <v>375</v>
      </c>
      <c r="Q379" s="28">
        <v>21.812772989068112</v>
      </c>
    </row>
    <row r="380" spans="16:17" x14ac:dyDescent="0.25">
      <c r="P380" s="9">
        <f t="shared" si="9"/>
        <v>376</v>
      </c>
      <c r="Q380" s="28">
        <v>0</v>
      </c>
    </row>
    <row r="381" spans="16:17" x14ac:dyDescent="0.25">
      <c r="P381" s="9">
        <f t="shared" si="9"/>
        <v>377</v>
      </c>
      <c r="Q381" s="28">
        <v>20.118372977572655</v>
      </c>
    </row>
    <row r="382" spans="16:17" x14ac:dyDescent="0.25">
      <c r="P382" s="9">
        <f t="shared" si="9"/>
        <v>378</v>
      </c>
      <c r="Q382" s="28">
        <v>0</v>
      </c>
    </row>
    <row r="383" spans="16:17" x14ac:dyDescent="0.25">
      <c r="P383" s="9">
        <f t="shared" si="9"/>
        <v>379</v>
      </c>
      <c r="Q383" s="28">
        <v>13.522490544648393</v>
      </c>
    </row>
    <row r="384" spans="16:17" x14ac:dyDescent="0.25">
      <c r="P384" s="9">
        <f t="shared" si="9"/>
        <v>380</v>
      </c>
      <c r="Q384" s="28">
        <v>0</v>
      </c>
    </row>
    <row r="385" spans="16:17" x14ac:dyDescent="0.25">
      <c r="P385" s="9">
        <f t="shared" si="9"/>
        <v>381</v>
      </c>
      <c r="Q385" s="28">
        <v>0.20500845380016705</v>
      </c>
    </row>
    <row r="386" spans="16:17" x14ac:dyDescent="0.25">
      <c r="P386" s="9">
        <f t="shared" si="9"/>
        <v>382</v>
      </c>
      <c r="Q386" s="28">
        <v>20.116732127264115</v>
      </c>
    </row>
    <row r="387" spans="16:17" x14ac:dyDescent="0.25">
      <c r="P387" s="9">
        <f t="shared" si="9"/>
        <v>383</v>
      </c>
      <c r="Q387" s="28">
        <v>13.363181278690661</v>
      </c>
    </row>
    <row r="388" spans="16:17" x14ac:dyDescent="0.25">
      <c r="P388" s="9">
        <f t="shared" si="9"/>
        <v>384</v>
      </c>
      <c r="Q388" s="28">
        <v>12.748397881680916</v>
      </c>
    </row>
    <row r="389" spans="16:17" x14ac:dyDescent="0.25">
      <c r="P389" s="9">
        <f t="shared" si="9"/>
        <v>385</v>
      </c>
      <c r="Q389" s="28">
        <v>0</v>
      </c>
    </row>
    <row r="390" spans="16:17" x14ac:dyDescent="0.25">
      <c r="P390" s="9">
        <f t="shared" si="9"/>
        <v>386</v>
      </c>
      <c r="Q390" s="28">
        <v>5.1665988586427023</v>
      </c>
    </row>
    <row r="391" spans="16:17" x14ac:dyDescent="0.25">
      <c r="P391" s="9">
        <f t="shared" ref="P391:P454" si="10">P390+1</f>
        <v>387</v>
      </c>
      <c r="Q391" s="28">
        <v>3.5798738624851576</v>
      </c>
    </row>
    <row r="392" spans="16:17" x14ac:dyDescent="0.25">
      <c r="P392" s="9">
        <f t="shared" si="10"/>
        <v>388</v>
      </c>
      <c r="Q392" s="28">
        <v>0</v>
      </c>
    </row>
    <row r="393" spans="16:17" x14ac:dyDescent="0.25">
      <c r="P393" s="9">
        <f t="shared" si="10"/>
        <v>389</v>
      </c>
      <c r="Q393" s="28">
        <v>0</v>
      </c>
    </row>
    <row r="394" spans="16:17" x14ac:dyDescent="0.25">
      <c r="P394" s="9">
        <f t="shared" si="10"/>
        <v>390</v>
      </c>
      <c r="Q394" s="28">
        <v>0</v>
      </c>
    </row>
    <row r="395" spans="16:17" x14ac:dyDescent="0.25">
      <c r="P395" s="9">
        <f t="shared" si="10"/>
        <v>391</v>
      </c>
      <c r="Q395" s="28">
        <v>0</v>
      </c>
    </row>
    <row r="396" spans="16:17" x14ac:dyDescent="0.25">
      <c r="P396" s="9">
        <f t="shared" si="10"/>
        <v>392</v>
      </c>
      <c r="Q396" s="28">
        <v>0</v>
      </c>
    </row>
    <row r="397" spans="16:17" x14ac:dyDescent="0.25">
      <c r="P397" s="9">
        <f t="shared" si="10"/>
        <v>393</v>
      </c>
      <c r="Q397" s="28">
        <v>0</v>
      </c>
    </row>
    <row r="398" spans="16:17" x14ac:dyDescent="0.25">
      <c r="P398" s="9">
        <f t="shared" si="10"/>
        <v>394</v>
      </c>
      <c r="Q398" s="28">
        <v>0</v>
      </c>
    </row>
    <row r="399" spans="16:17" x14ac:dyDescent="0.25">
      <c r="P399" s="9">
        <f t="shared" si="10"/>
        <v>395</v>
      </c>
      <c r="Q399" s="28">
        <v>12.39343486153785</v>
      </c>
    </row>
    <row r="400" spans="16:17" x14ac:dyDescent="0.25">
      <c r="P400" s="9">
        <f t="shared" si="10"/>
        <v>396</v>
      </c>
      <c r="Q400" s="28">
        <v>0</v>
      </c>
    </row>
    <row r="401" spans="16:17" x14ac:dyDescent="0.25">
      <c r="P401" s="9">
        <f t="shared" si="10"/>
        <v>397</v>
      </c>
      <c r="Q401" s="28">
        <v>0</v>
      </c>
    </row>
    <row r="402" spans="16:17" x14ac:dyDescent="0.25">
      <c r="P402" s="9">
        <f t="shared" si="10"/>
        <v>398</v>
      </c>
      <c r="Q402" s="28">
        <v>0</v>
      </c>
    </row>
    <row r="403" spans="16:17" x14ac:dyDescent="0.25">
      <c r="P403" s="9">
        <f t="shared" si="10"/>
        <v>399</v>
      </c>
      <c r="Q403" s="28">
        <v>0</v>
      </c>
    </row>
    <row r="404" spans="16:17" x14ac:dyDescent="0.25">
      <c r="P404" s="9">
        <f t="shared" si="10"/>
        <v>400</v>
      </c>
      <c r="Q404" s="28">
        <v>0.2034595690027928</v>
      </c>
    </row>
    <row r="405" spans="16:17" x14ac:dyDescent="0.25">
      <c r="P405" s="9">
        <f t="shared" si="10"/>
        <v>401</v>
      </c>
      <c r="Q405" s="28">
        <v>0</v>
      </c>
    </row>
    <row r="406" spans="16:17" x14ac:dyDescent="0.25">
      <c r="P406" s="9">
        <f t="shared" si="10"/>
        <v>402</v>
      </c>
      <c r="Q406" s="28">
        <v>15.060892546256543</v>
      </c>
    </row>
    <row r="407" spans="16:17" x14ac:dyDescent="0.25">
      <c r="P407" s="9">
        <f t="shared" si="10"/>
        <v>403</v>
      </c>
      <c r="Q407" s="28">
        <v>13.743767767406036</v>
      </c>
    </row>
    <row r="408" spans="16:17" x14ac:dyDescent="0.25">
      <c r="P408" s="9">
        <f t="shared" si="10"/>
        <v>404</v>
      </c>
      <c r="Q408" s="28">
        <v>19.563406897926455</v>
      </c>
    </row>
    <row r="409" spans="16:17" x14ac:dyDescent="0.25">
      <c r="P409" s="9">
        <f t="shared" si="10"/>
        <v>405</v>
      </c>
      <c r="Q409" s="28">
        <v>0</v>
      </c>
    </row>
    <row r="410" spans="16:17" x14ac:dyDescent="0.25">
      <c r="P410" s="9">
        <f t="shared" si="10"/>
        <v>406</v>
      </c>
      <c r="Q410" s="28">
        <v>0</v>
      </c>
    </row>
    <row r="411" spans="16:17" x14ac:dyDescent="0.25">
      <c r="P411" s="9">
        <f t="shared" si="10"/>
        <v>407</v>
      </c>
      <c r="Q411" s="28">
        <v>0</v>
      </c>
    </row>
    <row r="412" spans="16:17" x14ac:dyDescent="0.25">
      <c r="P412" s="9">
        <f t="shared" si="10"/>
        <v>408</v>
      </c>
      <c r="Q412" s="28">
        <v>0</v>
      </c>
    </row>
    <row r="413" spans="16:17" x14ac:dyDescent="0.25">
      <c r="P413" s="9">
        <f t="shared" si="10"/>
        <v>409</v>
      </c>
      <c r="Q413" s="28">
        <v>40.316441323248149</v>
      </c>
    </row>
    <row r="414" spans="16:17" x14ac:dyDescent="0.25">
      <c r="P414" s="9">
        <f t="shared" si="10"/>
        <v>410</v>
      </c>
      <c r="Q414" s="28">
        <v>17.654916040787004</v>
      </c>
    </row>
    <row r="415" spans="16:17" x14ac:dyDescent="0.25">
      <c r="P415" s="9">
        <f t="shared" si="10"/>
        <v>411</v>
      </c>
      <c r="Q415" s="28">
        <v>0</v>
      </c>
    </row>
    <row r="416" spans="16:17" x14ac:dyDescent="0.25">
      <c r="P416" s="9">
        <f t="shared" si="10"/>
        <v>412</v>
      </c>
      <c r="Q416" s="28">
        <v>0</v>
      </c>
    </row>
    <row r="417" spans="16:17" x14ac:dyDescent="0.25">
      <c r="P417" s="9">
        <f t="shared" si="10"/>
        <v>413</v>
      </c>
      <c r="Q417" s="28">
        <v>33.030975175475341</v>
      </c>
    </row>
    <row r="418" spans="16:17" x14ac:dyDescent="0.25">
      <c r="P418" s="9">
        <f t="shared" si="10"/>
        <v>414</v>
      </c>
      <c r="Q418" s="28">
        <v>4.3938842182692159</v>
      </c>
    </row>
    <row r="419" spans="16:17" x14ac:dyDescent="0.25">
      <c r="P419" s="9">
        <f t="shared" si="10"/>
        <v>415</v>
      </c>
      <c r="Q419" s="28">
        <v>7.0227570026556121E-2</v>
      </c>
    </row>
    <row r="420" spans="16:17" x14ac:dyDescent="0.25">
      <c r="P420" s="9">
        <f t="shared" si="10"/>
        <v>416</v>
      </c>
      <c r="Q420" s="28">
        <v>19.62439249108305</v>
      </c>
    </row>
    <row r="421" spans="16:17" x14ac:dyDescent="0.25">
      <c r="P421" s="9">
        <f t="shared" si="10"/>
        <v>417</v>
      </c>
      <c r="Q421" s="28">
        <v>8.995983122443624</v>
      </c>
    </row>
    <row r="422" spans="16:17" x14ac:dyDescent="0.25">
      <c r="P422" s="9">
        <f t="shared" si="10"/>
        <v>418</v>
      </c>
      <c r="Q422" s="28">
        <v>0.94335504003508908</v>
      </c>
    </row>
    <row r="423" spans="16:17" x14ac:dyDescent="0.25">
      <c r="P423" s="9">
        <f t="shared" si="10"/>
        <v>419</v>
      </c>
      <c r="Q423" s="28">
        <v>0</v>
      </c>
    </row>
    <row r="424" spans="16:17" x14ac:dyDescent="0.25">
      <c r="P424" s="9">
        <f t="shared" si="10"/>
        <v>420</v>
      </c>
      <c r="Q424" s="28">
        <v>15.175786659157875</v>
      </c>
    </row>
    <row r="425" spans="16:17" x14ac:dyDescent="0.25">
      <c r="P425" s="9">
        <f t="shared" si="10"/>
        <v>421</v>
      </c>
      <c r="Q425" s="28">
        <v>19.905561960716433</v>
      </c>
    </row>
    <row r="426" spans="16:17" x14ac:dyDescent="0.25">
      <c r="P426" s="9">
        <f t="shared" si="10"/>
        <v>422</v>
      </c>
      <c r="Q426" s="28">
        <v>2.2392376639978941</v>
      </c>
    </row>
    <row r="427" spans="16:17" x14ac:dyDescent="0.25">
      <c r="P427" s="9">
        <f t="shared" si="10"/>
        <v>423</v>
      </c>
      <c r="Q427" s="28">
        <v>13.778936950128218</v>
      </c>
    </row>
    <row r="428" spans="16:17" x14ac:dyDescent="0.25">
      <c r="P428" s="9">
        <f t="shared" si="10"/>
        <v>424</v>
      </c>
      <c r="Q428" s="28">
        <v>13.587145937701242</v>
      </c>
    </row>
    <row r="429" spans="16:17" x14ac:dyDescent="0.25">
      <c r="P429" s="9">
        <f t="shared" si="10"/>
        <v>425</v>
      </c>
      <c r="Q429" s="28">
        <v>11.312259507413147</v>
      </c>
    </row>
    <row r="430" spans="16:17" x14ac:dyDescent="0.25">
      <c r="P430" s="9">
        <f t="shared" si="10"/>
        <v>426</v>
      </c>
      <c r="Q430" s="28">
        <v>0</v>
      </c>
    </row>
    <row r="431" spans="16:17" x14ac:dyDescent="0.25">
      <c r="P431" s="9">
        <f t="shared" si="10"/>
        <v>427</v>
      </c>
      <c r="Q431" s="28">
        <v>35.100406737873918</v>
      </c>
    </row>
    <row r="432" spans="16:17" x14ac:dyDescent="0.25">
      <c r="P432" s="9">
        <f t="shared" si="10"/>
        <v>428</v>
      </c>
      <c r="Q432" s="28">
        <v>21.396959271041542</v>
      </c>
    </row>
    <row r="433" spans="16:17" x14ac:dyDescent="0.25">
      <c r="P433" s="9">
        <f t="shared" si="10"/>
        <v>429</v>
      </c>
      <c r="Q433" s="28">
        <v>0</v>
      </c>
    </row>
    <row r="434" spans="16:17" x14ac:dyDescent="0.25">
      <c r="P434" s="9">
        <f t="shared" si="10"/>
        <v>430</v>
      </c>
      <c r="Q434" s="28">
        <v>12.028027991621714</v>
      </c>
    </row>
    <row r="435" spans="16:17" x14ac:dyDescent="0.25">
      <c r="P435" s="9">
        <f t="shared" si="10"/>
        <v>431</v>
      </c>
      <c r="Q435" s="28">
        <v>0</v>
      </c>
    </row>
    <row r="436" spans="16:17" x14ac:dyDescent="0.25">
      <c r="P436" s="9">
        <f t="shared" si="10"/>
        <v>432</v>
      </c>
      <c r="Q436" s="28">
        <v>0</v>
      </c>
    </row>
    <row r="437" spans="16:17" x14ac:dyDescent="0.25">
      <c r="P437" s="9">
        <f t="shared" si="10"/>
        <v>433</v>
      </c>
      <c r="Q437" s="28">
        <v>5.1930950369659792</v>
      </c>
    </row>
    <row r="438" spans="16:17" x14ac:dyDescent="0.25">
      <c r="P438" s="9">
        <f t="shared" si="10"/>
        <v>434</v>
      </c>
      <c r="Q438" s="28">
        <v>0</v>
      </c>
    </row>
    <row r="439" spans="16:17" x14ac:dyDescent="0.25">
      <c r="P439" s="9">
        <f t="shared" si="10"/>
        <v>435</v>
      </c>
      <c r="Q439" s="28">
        <v>0</v>
      </c>
    </row>
    <row r="440" spans="16:17" x14ac:dyDescent="0.25">
      <c r="P440" s="9">
        <f t="shared" si="10"/>
        <v>436</v>
      </c>
      <c r="Q440" s="28">
        <v>0</v>
      </c>
    </row>
    <row r="441" spans="16:17" x14ac:dyDescent="0.25">
      <c r="P441" s="9">
        <f t="shared" si="10"/>
        <v>437</v>
      </c>
      <c r="Q441" s="28">
        <v>0</v>
      </c>
    </row>
    <row r="442" spans="16:17" x14ac:dyDescent="0.25">
      <c r="P442" s="9">
        <f t="shared" si="10"/>
        <v>438</v>
      </c>
      <c r="Q442" s="28">
        <v>0</v>
      </c>
    </row>
    <row r="443" spans="16:17" x14ac:dyDescent="0.25">
      <c r="P443" s="9">
        <f t="shared" si="10"/>
        <v>439</v>
      </c>
      <c r="Q443" s="28">
        <v>19.903643454095434</v>
      </c>
    </row>
    <row r="444" spans="16:17" x14ac:dyDescent="0.25">
      <c r="P444" s="9">
        <f t="shared" si="10"/>
        <v>440</v>
      </c>
      <c r="Q444" s="28">
        <v>5.2313558690109767</v>
      </c>
    </row>
    <row r="445" spans="16:17" x14ac:dyDescent="0.25">
      <c r="P445" s="9">
        <f t="shared" si="10"/>
        <v>441</v>
      </c>
      <c r="Q445" s="28">
        <v>10.301715577649933</v>
      </c>
    </row>
    <row r="446" spans="16:17" x14ac:dyDescent="0.25">
      <c r="P446" s="9">
        <f t="shared" si="10"/>
        <v>442</v>
      </c>
      <c r="Q446" s="28">
        <v>0</v>
      </c>
    </row>
    <row r="447" spans="16:17" x14ac:dyDescent="0.25">
      <c r="P447" s="9">
        <f t="shared" si="10"/>
        <v>443</v>
      </c>
      <c r="Q447" s="28">
        <v>0</v>
      </c>
    </row>
    <row r="448" spans="16:17" x14ac:dyDescent="0.25">
      <c r="P448" s="9">
        <f t="shared" si="10"/>
        <v>444</v>
      </c>
      <c r="Q448" s="28">
        <v>7.9563596384415138</v>
      </c>
    </row>
    <row r="449" spans="16:17" x14ac:dyDescent="0.25">
      <c r="P449" s="9">
        <f t="shared" si="10"/>
        <v>445</v>
      </c>
      <c r="Q449" s="28">
        <v>38.114142031165237</v>
      </c>
    </row>
    <row r="450" spans="16:17" x14ac:dyDescent="0.25">
      <c r="P450" s="9">
        <f t="shared" si="10"/>
        <v>446</v>
      </c>
      <c r="Q450" s="28">
        <v>16.91654931702039</v>
      </c>
    </row>
    <row r="451" spans="16:17" x14ac:dyDescent="0.25">
      <c r="P451" s="9">
        <f t="shared" si="10"/>
        <v>447</v>
      </c>
      <c r="Q451" s="28">
        <v>18.797713601561892</v>
      </c>
    </row>
    <row r="452" spans="16:17" x14ac:dyDescent="0.25">
      <c r="P452" s="9">
        <f t="shared" si="10"/>
        <v>448</v>
      </c>
      <c r="Q452" s="28">
        <v>31.456588030318809</v>
      </c>
    </row>
    <row r="453" spans="16:17" x14ac:dyDescent="0.25">
      <c r="P453" s="9">
        <f t="shared" si="10"/>
        <v>449</v>
      </c>
      <c r="Q453" s="28">
        <v>0</v>
      </c>
    </row>
    <row r="454" spans="16:17" x14ac:dyDescent="0.25">
      <c r="P454" s="9">
        <f t="shared" si="10"/>
        <v>450</v>
      </c>
      <c r="Q454" s="28">
        <v>2.2080529156569324</v>
      </c>
    </row>
    <row r="455" spans="16:17" x14ac:dyDescent="0.25">
      <c r="P455" s="9">
        <f t="shared" ref="P455:P518" si="11">P454+1</f>
        <v>451</v>
      </c>
      <c r="Q455" s="28">
        <v>23.618569795829647</v>
      </c>
    </row>
    <row r="456" spans="16:17" x14ac:dyDescent="0.25">
      <c r="P456" s="9">
        <f t="shared" si="11"/>
        <v>452</v>
      </c>
      <c r="Q456" s="28">
        <v>0</v>
      </c>
    </row>
    <row r="457" spans="16:17" x14ac:dyDescent="0.25">
      <c r="P457" s="9">
        <f t="shared" si="11"/>
        <v>453</v>
      </c>
      <c r="Q457" s="28">
        <v>11.018491224923329</v>
      </c>
    </row>
    <row r="458" spans="16:17" x14ac:dyDescent="0.25">
      <c r="P458" s="9">
        <f t="shared" si="11"/>
        <v>454</v>
      </c>
      <c r="Q458" s="28">
        <v>0</v>
      </c>
    </row>
    <row r="459" spans="16:17" x14ac:dyDescent="0.25">
      <c r="P459" s="9">
        <f t="shared" si="11"/>
        <v>455</v>
      </c>
      <c r="Q459" s="28">
        <v>0</v>
      </c>
    </row>
    <row r="460" spans="16:17" x14ac:dyDescent="0.25">
      <c r="P460" s="9">
        <f t="shared" si="11"/>
        <v>456</v>
      </c>
      <c r="Q460" s="28">
        <v>8.769088351964994</v>
      </c>
    </row>
    <row r="461" spans="16:17" x14ac:dyDescent="0.25">
      <c r="P461" s="9">
        <f t="shared" si="11"/>
        <v>457</v>
      </c>
      <c r="Q461" s="28">
        <v>2.0638509277297068</v>
      </c>
    </row>
    <row r="462" spans="16:17" x14ac:dyDescent="0.25">
      <c r="P462" s="9">
        <f t="shared" si="11"/>
        <v>458</v>
      </c>
      <c r="Q462" s="28">
        <v>7.8900392166433742</v>
      </c>
    </row>
    <row r="463" spans="16:17" x14ac:dyDescent="0.25">
      <c r="P463" s="9">
        <f t="shared" si="11"/>
        <v>459</v>
      </c>
      <c r="Q463" s="28">
        <v>0.56967112778180262</v>
      </c>
    </row>
    <row r="464" spans="16:17" x14ac:dyDescent="0.25">
      <c r="P464" s="9">
        <f t="shared" si="11"/>
        <v>460</v>
      </c>
      <c r="Q464" s="28">
        <v>0</v>
      </c>
    </row>
    <row r="465" spans="16:17" x14ac:dyDescent="0.25">
      <c r="P465" s="9">
        <f t="shared" si="11"/>
        <v>461</v>
      </c>
      <c r="Q465" s="28">
        <v>0</v>
      </c>
    </row>
    <row r="466" spans="16:17" x14ac:dyDescent="0.25">
      <c r="P466" s="9">
        <f t="shared" si="11"/>
        <v>462</v>
      </c>
      <c r="Q466" s="28">
        <v>0</v>
      </c>
    </row>
    <row r="467" spans="16:17" x14ac:dyDescent="0.25">
      <c r="P467" s="9">
        <f t="shared" si="11"/>
        <v>463</v>
      </c>
      <c r="Q467" s="28">
        <v>56.025856611976586</v>
      </c>
    </row>
    <row r="468" spans="16:17" x14ac:dyDescent="0.25">
      <c r="P468" s="9">
        <f t="shared" si="11"/>
        <v>464</v>
      </c>
      <c r="Q468" s="28">
        <v>0</v>
      </c>
    </row>
    <row r="469" spans="16:17" x14ac:dyDescent="0.25">
      <c r="P469" s="9">
        <f t="shared" si="11"/>
        <v>465</v>
      </c>
      <c r="Q469" s="28">
        <v>31.997286407068717</v>
      </c>
    </row>
    <row r="470" spans="16:17" x14ac:dyDescent="0.25">
      <c r="P470" s="9">
        <f t="shared" si="11"/>
        <v>466</v>
      </c>
      <c r="Q470" s="28">
        <v>0.28475775057529457</v>
      </c>
    </row>
    <row r="471" spans="16:17" x14ac:dyDescent="0.25">
      <c r="P471" s="9">
        <f t="shared" si="11"/>
        <v>467</v>
      </c>
      <c r="Q471" s="28">
        <v>3.1889348729146549</v>
      </c>
    </row>
    <row r="472" spans="16:17" x14ac:dyDescent="0.25">
      <c r="P472" s="9">
        <f t="shared" si="11"/>
        <v>468</v>
      </c>
      <c r="Q472" s="28">
        <v>1.4281735348857238</v>
      </c>
    </row>
    <row r="473" spans="16:17" x14ac:dyDescent="0.25">
      <c r="P473" s="9">
        <f t="shared" si="11"/>
        <v>469</v>
      </c>
      <c r="Q473" s="28">
        <v>0</v>
      </c>
    </row>
    <row r="474" spans="16:17" x14ac:dyDescent="0.25">
      <c r="P474" s="9">
        <f t="shared" si="11"/>
        <v>470</v>
      </c>
      <c r="Q474" s="28">
        <v>16.976858976636233</v>
      </c>
    </row>
    <row r="475" spans="16:17" x14ac:dyDescent="0.25">
      <c r="P475" s="9">
        <f t="shared" si="11"/>
        <v>471</v>
      </c>
      <c r="Q475" s="28">
        <v>0</v>
      </c>
    </row>
    <row r="476" spans="16:17" x14ac:dyDescent="0.25">
      <c r="P476" s="9">
        <f t="shared" si="11"/>
        <v>472</v>
      </c>
      <c r="Q476" s="28">
        <v>0</v>
      </c>
    </row>
    <row r="477" spans="16:17" x14ac:dyDescent="0.25">
      <c r="P477" s="9">
        <f t="shared" si="11"/>
        <v>473</v>
      </c>
      <c r="Q477" s="28">
        <v>0</v>
      </c>
    </row>
    <row r="478" spans="16:17" x14ac:dyDescent="0.25">
      <c r="P478" s="9">
        <f t="shared" si="11"/>
        <v>474</v>
      </c>
      <c r="Q478" s="28">
        <v>0</v>
      </c>
    </row>
    <row r="479" spans="16:17" x14ac:dyDescent="0.25">
      <c r="P479" s="9">
        <f t="shared" si="11"/>
        <v>475</v>
      </c>
      <c r="Q479" s="28">
        <v>18.150009335738755</v>
      </c>
    </row>
    <row r="480" spans="16:17" x14ac:dyDescent="0.25">
      <c r="P480" s="9">
        <f t="shared" si="11"/>
        <v>476</v>
      </c>
      <c r="Q480" s="28">
        <v>32.691151243620162</v>
      </c>
    </row>
    <row r="481" spans="16:17" x14ac:dyDescent="0.25">
      <c r="P481" s="9">
        <f t="shared" si="11"/>
        <v>477</v>
      </c>
      <c r="Q481" s="28">
        <v>0</v>
      </c>
    </row>
    <row r="482" spans="16:17" x14ac:dyDescent="0.25">
      <c r="P482" s="9">
        <f t="shared" si="11"/>
        <v>478</v>
      </c>
      <c r="Q482" s="28">
        <v>0</v>
      </c>
    </row>
    <row r="483" spans="16:17" x14ac:dyDescent="0.25">
      <c r="P483" s="9">
        <f t="shared" si="11"/>
        <v>479</v>
      </c>
      <c r="Q483" s="28">
        <v>29.742040967785311</v>
      </c>
    </row>
    <row r="484" spans="16:17" x14ac:dyDescent="0.25">
      <c r="P484" s="9">
        <f t="shared" si="11"/>
        <v>480</v>
      </c>
      <c r="Q484" s="28">
        <v>28.775755194435359</v>
      </c>
    </row>
    <row r="485" spans="16:17" x14ac:dyDescent="0.25">
      <c r="P485" s="9">
        <f t="shared" si="11"/>
        <v>481</v>
      </c>
      <c r="Q485" s="28">
        <v>0</v>
      </c>
    </row>
    <row r="486" spans="16:17" x14ac:dyDescent="0.25">
      <c r="P486" s="9">
        <f t="shared" si="11"/>
        <v>482</v>
      </c>
      <c r="Q486" s="28">
        <v>0</v>
      </c>
    </row>
    <row r="487" spans="16:17" x14ac:dyDescent="0.25">
      <c r="P487" s="9">
        <f t="shared" si="11"/>
        <v>483</v>
      </c>
      <c r="Q487" s="28">
        <v>0</v>
      </c>
    </row>
    <row r="488" spans="16:17" x14ac:dyDescent="0.25">
      <c r="P488" s="9">
        <f t="shared" si="11"/>
        <v>484</v>
      </c>
      <c r="Q488" s="28">
        <v>6.9490169174496188</v>
      </c>
    </row>
    <row r="489" spans="16:17" x14ac:dyDescent="0.25">
      <c r="P489" s="9">
        <f t="shared" si="11"/>
        <v>485</v>
      </c>
      <c r="Q489" s="28">
        <v>0</v>
      </c>
    </row>
    <row r="490" spans="16:17" x14ac:dyDescent="0.25">
      <c r="P490" s="9">
        <f t="shared" si="11"/>
        <v>486</v>
      </c>
      <c r="Q490" s="28">
        <v>0</v>
      </c>
    </row>
    <row r="491" spans="16:17" x14ac:dyDescent="0.25">
      <c r="P491" s="9">
        <f t="shared" si="11"/>
        <v>487</v>
      </c>
      <c r="Q491" s="28">
        <v>0</v>
      </c>
    </row>
    <row r="492" spans="16:17" x14ac:dyDescent="0.25">
      <c r="P492" s="9">
        <f t="shared" si="11"/>
        <v>488</v>
      </c>
      <c r="Q492" s="28">
        <v>12.348228001917134</v>
      </c>
    </row>
    <row r="493" spans="16:17" x14ac:dyDescent="0.25">
      <c r="P493" s="9">
        <f t="shared" si="11"/>
        <v>489</v>
      </c>
      <c r="Q493" s="28">
        <v>18.954344653190731</v>
      </c>
    </row>
    <row r="494" spans="16:17" x14ac:dyDescent="0.25">
      <c r="P494" s="9">
        <f t="shared" si="11"/>
        <v>490</v>
      </c>
      <c r="Q494" s="28">
        <v>36.244798785861143</v>
      </c>
    </row>
    <row r="495" spans="16:17" x14ac:dyDescent="0.25">
      <c r="P495" s="9">
        <f t="shared" si="11"/>
        <v>491</v>
      </c>
      <c r="Q495" s="28">
        <v>18.618051194900453</v>
      </c>
    </row>
    <row r="496" spans="16:17" x14ac:dyDescent="0.25">
      <c r="P496" s="9">
        <f t="shared" si="11"/>
        <v>492</v>
      </c>
      <c r="Q496" s="28">
        <v>8.1077493881607552</v>
      </c>
    </row>
    <row r="497" spans="16:17" x14ac:dyDescent="0.25">
      <c r="P497" s="9">
        <f t="shared" si="11"/>
        <v>493</v>
      </c>
      <c r="Q497" s="28">
        <v>4.4077113240340564</v>
      </c>
    </row>
    <row r="498" spans="16:17" x14ac:dyDescent="0.25">
      <c r="P498" s="9">
        <f t="shared" si="11"/>
        <v>494</v>
      </c>
      <c r="Q498" s="28">
        <v>0</v>
      </c>
    </row>
    <row r="499" spans="16:17" x14ac:dyDescent="0.25">
      <c r="P499" s="9">
        <f t="shared" si="11"/>
        <v>495</v>
      </c>
      <c r="Q499" s="28">
        <v>0</v>
      </c>
    </row>
    <row r="500" spans="16:17" x14ac:dyDescent="0.25">
      <c r="P500" s="9">
        <f t="shared" si="11"/>
        <v>496</v>
      </c>
      <c r="Q500" s="28">
        <v>2.4090078099455874</v>
      </c>
    </row>
    <row r="501" spans="16:17" x14ac:dyDescent="0.25">
      <c r="P501" s="9">
        <f t="shared" si="11"/>
        <v>497</v>
      </c>
      <c r="Q501" s="28">
        <v>16.117346781749255</v>
      </c>
    </row>
    <row r="502" spans="16:17" x14ac:dyDescent="0.25">
      <c r="P502" s="9">
        <f t="shared" si="11"/>
        <v>498</v>
      </c>
      <c r="Q502" s="28">
        <v>6.6737832371441179</v>
      </c>
    </row>
    <row r="503" spans="16:17" x14ac:dyDescent="0.25">
      <c r="P503" s="9">
        <f t="shared" si="11"/>
        <v>499</v>
      </c>
      <c r="Q503" s="28">
        <v>8.6537230549229704</v>
      </c>
    </row>
    <row r="504" spans="16:17" x14ac:dyDescent="0.25">
      <c r="P504" s="9">
        <f t="shared" si="11"/>
        <v>500</v>
      </c>
      <c r="Q504" s="28">
        <v>3.6842272370078164</v>
      </c>
    </row>
    <row r="505" spans="16:17" x14ac:dyDescent="0.25">
      <c r="P505" s="9">
        <f t="shared" si="11"/>
        <v>501</v>
      </c>
      <c r="Q505" s="28">
        <v>9.9260485165524202</v>
      </c>
    </row>
    <row r="506" spans="16:17" x14ac:dyDescent="0.25">
      <c r="P506" s="9">
        <f t="shared" si="11"/>
        <v>502</v>
      </c>
      <c r="Q506" s="28">
        <v>0.84731831556081505</v>
      </c>
    </row>
    <row r="507" spans="16:17" x14ac:dyDescent="0.25">
      <c r="P507" s="9">
        <f t="shared" si="11"/>
        <v>503</v>
      </c>
      <c r="Q507" s="28">
        <v>0</v>
      </c>
    </row>
    <row r="508" spans="16:17" x14ac:dyDescent="0.25">
      <c r="P508" s="9">
        <f t="shared" si="11"/>
        <v>504</v>
      </c>
      <c r="Q508" s="28">
        <v>0</v>
      </c>
    </row>
    <row r="509" spans="16:17" x14ac:dyDescent="0.25">
      <c r="P509" s="9">
        <f t="shared" si="11"/>
        <v>505</v>
      </c>
      <c r="Q509" s="28">
        <v>22.290386307138011</v>
      </c>
    </row>
    <row r="510" spans="16:17" x14ac:dyDescent="0.25">
      <c r="P510" s="9">
        <f t="shared" si="11"/>
        <v>506</v>
      </c>
      <c r="Q510" s="28">
        <v>26.876537318807092</v>
      </c>
    </row>
    <row r="511" spans="16:17" x14ac:dyDescent="0.25">
      <c r="P511" s="9">
        <f t="shared" si="11"/>
        <v>507</v>
      </c>
      <c r="Q511" s="28">
        <v>27.996023574638926</v>
      </c>
    </row>
    <row r="512" spans="16:17" x14ac:dyDescent="0.25">
      <c r="P512" s="9">
        <f t="shared" si="11"/>
        <v>508</v>
      </c>
      <c r="Q512" s="28">
        <v>0</v>
      </c>
    </row>
    <row r="513" spans="16:17" x14ac:dyDescent="0.25">
      <c r="P513" s="9">
        <f t="shared" si="11"/>
        <v>509</v>
      </c>
      <c r="Q513" s="28">
        <v>8.6819417213190508</v>
      </c>
    </row>
    <row r="514" spans="16:17" x14ac:dyDescent="0.25">
      <c r="P514" s="9">
        <f t="shared" si="11"/>
        <v>510</v>
      </c>
      <c r="Q514" s="28">
        <v>14.469355387168498</v>
      </c>
    </row>
    <row r="515" spans="16:17" x14ac:dyDescent="0.25">
      <c r="P515" s="9">
        <f t="shared" si="11"/>
        <v>511</v>
      </c>
      <c r="Q515" s="28">
        <v>0</v>
      </c>
    </row>
    <row r="516" spans="16:17" x14ac:dyDescent="0.25">
      <c r="P516" s="9">
        <f t="shared" si="11"/>
        <v>512</v>
      </c>
      <c r="Q516" s="28">
        <v>0</v>
      </c>
    </row>
    <row r="517" spans="16:17" x14ac:dyDescent="0.25">
      <c r="P517" s="9">
        <f t="shared" si="11"/>
        <v>513</v>
      </c>
      <c r="Q517" s="28">
        <v>0</v>
      </c>
    </row>
    <row r="518" spans="16:17" x14ac:dyDescent="0.25">
      <c r="P518" s="9">
        <f t="shared" si="11"/>
        <v>514</v>
      </c>
      <c r="Q518" s="28">
        <v>0</v>
      </c>
    </row>
    <row r="519" spans="16:17" x14ac:dyDescent="0.25">
      <c r="P519" s="9">
        <f t="shared" ref="P519:P582" si="12">P518+1</f>
        <v>515</v>
      </c>
      <c r="Q519" s="28">
        <v>0</v>
      </c>
    </row>
    <row r="520" spans="16:17" x14ac:dyDescent="0.25">
      <c r="P520" s="9">
        <f t="shared" si="12"/>
        <v>516</v>
      </c>
      <c r="Q520" s="28">
        <v>1.0383966011838714</v>
      </c>
    </row>
    <row r="521" spans="16:17" x14ac:dyDescent="0.25">
      <c r="P521" s="9">
        <f t="shared" si="12"/>
        <v>517</v>
      </c>
      <c r="Q521" s="28">
        <v>0</v>
      </c>
    </row>
    <row r="522" spans="16:17" x14ac:dyDescent="0.25">
      <c r="P522" s="9">
        <f t="shared" si="12"/>
        <v>518</v>
      </c>
      <c r="Q522" s="28">
        <v>0</v>
      </c>
    </row>
    <row r="523" spans="16:17" x14ac:dyDescent="0.25">
      <c r="P523" s="9">
        <f t="shared" si="12"/>
        <v>519</v>
      </c>
      <c r="Q523" s="28">
        <v>11.448642125205351</v>
      </c>
    </row>
    <row r="524" spans="16:17" x14ac:dyDescent="0.25">
      <c r="P524" s="9">
        <f t="shared" si="12"/>
        <v>520</v>
      </c>
      <c r="Q524" s="28">
        <v>0.74494423644938412</v>
      </c>
    </row>
    <row r="525" spans="16:17" x14ac:dyDescent="0.25">
      <c r="P525" s="9">
        <f t="shared" si="12"/>
        <v>521</v>
      </c>
      <c r="Q525" s="28">
        <v>1.6475445772323192</v>
      </c>
    </row>
    <row r="526" spans="16:17" x14ac:dyDescent="0.25">
      <c r="P526" s="9">
        <f t="shared" si="12"/>
        <v>522</v>
      </c>
      <c r="Q526" s="28">
        <v>0</v>
      </c>
    </row>
    <row r="527" spans="16:17" x14ac:dyDescent="0.25">
      <c r="P527" s="9">
        <f t="shared" si="12"/>
        <v>523</v>
      </c>
      <c r="Q527" s="28">
        <v>4.7212253574295193</v>
      </c>
    </row>
    <row r="528" spans="16:17" x14ac:dyDescent="0.25">
      <c r="P528" s="9">
        <f t="shared" si="12"/>
        <v>524</v>
      </c>
      <c r="Q528" s="28">
        <v>18.73225376497302</v>
      </c>
    </row>
    <row r="529" spans="16:17" x14ac:dyDescent="0.25">
      <c r="P529" s="9">
        <f t="shared" si="12"/>
        <v>525</v>
      </c>
      <c r="Q529" s="28">
        <v>14.287367355133023</v>
      </c>
    </row>
    <row r="530" spans="16:17" x14ac:dyDescent="0.25">
      <c r="P530" s="9">
        <f t="shared" si="12"/>
        <v>526</v>
      </c>
      <c r="Q530" s="28">
        <v>0</v>
      </c>
    </row>
    <row r="531" spans="16:17" x14ac:dyDescent="0.25">
      <c r="P531" s="9">
        <f t="shared" si="12"/>
        <v>527</v>
      </c>
      <c r="Q531" s="28">
        <v>8.2121835723285166</v>
      </c>
    </row>
    <row r="532" spans="16:17" x14ac:dyDescent="0.25">
      <c r="P532" s="9">
        <f t="shared" si="12"/>
        <v>528</v>
      </c>
      <c r="Q532" s="28">
        <v>0</v>
      </c>
    </row>
    <row r="533" spans="16:17" x14ac:dyDescent="0.25">
      <c r="P533" s="9">
        <f t="shared" si="12"/>
        <v>529</v>
      </c>
      <c r="Q533" s="28">
        <v>0</v>
      </c>
    </row>
    <row r="534" spans="16:17" x14ac:dyDescent="0.25">
      <c r="P534" s="9">
        <f t="shared" si="12"/>
        <v>530</v>
      </c>
      <c r="Q534" s="28">
        <v>10.676660722527695</v>
      </c>
    </row>
    <row r="535" spans="16:17" x14ac:dyDescent="0.25">
      <c r="P535" s="9">
        <f t="shared" si="12"/>
        <v>531</v>
      </c>
      <c r="Q535" s="28">
        <v>15.773295202938641</v>
      </c>
    </row>
    <row r="536" spans="16:17" x14ac:dyDescent="0.25">
      <c r="P536" s="9">
        <f t="shared" si="12"/>
        <v>532</v>
      </c>
      <c r="Q536" s="28">
        <v>11.171278434845229</v>
      </c>
    </row>
    <row r="537" spans="16:17" x14ac:dyDescent="0.25">
      <c r="P537" s="9">
        <f t="shared" si="12"/>
        <v>533</v>
      </c>
      <c r="Q537" s="28">
        <v>0</v>
      </c>
    </row>
    <row r="538" spans="16:17" x14ac:dyDescent="0.25">
      <c r="P538" s="9">
        <f t="shared" si="12"/>
        <v>534</v>
      </c>
      <c r="Q538" s="28">
        <v>0</v>
      </c>
    </row>
    <row r="539" spans="16:17" x14ac:dyDescent="0.25">
      <c r="P539" s="9">
        <f t="shared" si="12"/>
        <v>535</v>
      </c>
      <c r="Q539" s="28">
        <v>11.422288616616401</v>
      </c>
    </row>
    <row r="540" spans="16:17" x14ac:dyDescent="0.25">
      <c r="P540" s="9">
        <f t="shared" si="12"/>
        <v>536</v>
      </c>
      <c r="Q540" s="28">
        <v>0</v>
      </c>
    </row>
    <row r="541" spans="16:17" x14ac:dyDescent="0.25">
      <c r="P541" s="9">
        <f t="shared" si="12"/>
        <v>537</v>
      </c>
      <c r="Q541" s="28">
        <v>34.605846251901795</v>
      </c>
    </row>
    <row r="542" spans="16:17" x14ac:dyDescent="0.25">
      <c r="P542" s="9">
        <f t="shared" si="12"/>
        <v>538</v>
      </c>
      <c r="Q542" s="28">
        <v>0</v>
      </c>
    </row>
    <row r="543" spans="16:17" x14ac:dyDescent="0.25">
      <c r="P543" s="9">
        <f t="shared" si="12"/>
        <v>539</v>
      </c>
      <c r="Q543" s="28">
        <v>0</v>
      </c>
    </row>
    <row r="544" spans="16:17" x14ac:dyDescent="0.25">
      <c r="P544" s="9">
        <f t="shared" si="12"/>
        <v>540</v>
      </c>
      <c r="Q544" s="28">
        <v>0</v>
      </c>
    </row>
    <row r="545" spans="16:17" x14ac:dyDescent="0.25">
      <c r="P545" s="9">
        <f t="shared" si="12"/>
        <v>541</v>
      </c>
      <c r="Q545" s="28">
        <v>2.7489484685226047</v>
      </c>
    </row>
    <row r="546" spans="16:17" x14ac:dyDescent="0.25">
      <c r="P546" s="9">
        <f t="shared" si="12"/>
        <v>542</v>
      </c>
      <c r="Q546" s="28">
        <v>15.640276988799862</v>
      </c>
    </row>
    <row r="547" spans="16:17" x14ac:dyDescent="0.25">
      <c r="P547" s="9">
        <f t="shared" si="12"/>
        <v>543</v>
      </c>
      <c r="Q547" s="28">
        <v>0</v>
      </c>
    </row>
    <row r="548" spans="16:17" x14ac:dyDescent="0.25">
      <c r="P548" s="9">
        <f t="shared" si="12"/>
        <v>544</v>
      </c>
      <c r="Q548" s="28">
        <v>12.096670148750531</v>
      </c>
    </row>
    <row r="549" spans="16:17" x14ac:dyDescent="0.25">
      <c r="P549" s="9">
        <f t="shared" si="12"/>
        <v>545</v>
      </c>
      <c r="Q549" s="28">
        <v>0</v>
      </c>
    </row>
    <row r="550" spans="16:17" x14ac:dyDescent="0.25">
      <c r="P550" s="9">
        <f t="shared" si="12"/>
        <v>546</v>
      </c>
      <c r="Q550" s="28">
        <v>0</v>
      </c>
    </row>
    <row r="551" spans="16:17" x14ac:dyDescent="0.25">
      <c r="P551" s="9">
        <f t="shared" si="12"/>
        <v>547</v>
      </c>
      <c r="Q551" s="28">
        <v>5.0383657742041139</v>
      </c>
    </row>
    <row r="552" spans="16:17" x14ac:dyDescent="0.25">
      <c r="P552" s="9">
        <f t="shared" si="12"/>
        <v>548</v>
      </c>
      <c r="Q552" s="28">
        <v>3.6428908551752475</v>
      </c>
    </row>
    <row r="553" spans="16:17" x14ac:dyDescent="0.25">
      <c r="P553" s="9">
        <f t="shared" si="12"/>
        <v>549</v>
      </c>
      <c r="Q553" s="28">
        <v>4.9266896143506358</v>
      </c>
    </row>
    <row r="554" spans="16:17" x14ac:dyDescent="0.25">
      <c r="P554" s="9">
        <f t="shared" si="12"/>
        <v>550</v>
      </c>
      <c r="Q554" s="28">
        <v>24.109078551641446</v>
      </c>
    </row>
    <row r="555" spans="16:17" x14ac:dyDescent="0.25">
      <c r="P555" s="9">
        <f t="shared" si="12"/>
        <v>551</v>
      </c>
      <c r="Q555" s="28">
        <v>6.5927971155669747</v>
      </c>
    </row>
    <row r="556" spans="16:17" x14ac:dyDescent="0.25">
      <c r="P556" s="9">
        <f t="shared" si="12"/>
        <v>552</v>
      </c>
      <c r="Q556" s="28">
        <v>20.946927475235245</v>
      </c>
    </row>
    <row r="557" spans="16:17" x14ac:dyDescent="0.25">
      <c r="P557" s="9">
        <f t="shared" si="12"/>
        <v>553</v>
      </c>
      <c r="Q557" s="28">
        <v>14.92064206180617</v>
      </c>
    </row>
    <row r="558" spans="16:17" x14ac:dyDescent="0.25">
      <c r="P558" s="9">
        <f t="shared" si="12"/>
        <v>554</v>
      </c>
      <c r="Q558" s="28">
        <v>2.8032428400857681</v>
      </c>
    </row>
    <row r="559" spans="16:17" x14ac:dyDescent="0.25">
      <c r="P559" s="9">
        <f t="shared" si="12"/>
        <v>555</v>
      </c>
      <c r="Q559" s="28">
        <v>18.423342015622556</v>
      </c>
    </row>
    <row r="560" spans="16:17" x14ac:dyDescent="0.25">
      <c r="P560" s="9">
        <f t="shared" si="12"/>
        <v>556</v>
      </c>
      <c r="Q560" s="28">
        <v>9.4037024894919607</v>
      </c>
    </row>
    <row r="561" spans="16:17" x14ac:dyDescent="0.25">
      <c r="P561" s="9">
        <f t="shared" si="12"/>
        <v>557</v>
      </c>
      <c r="Q561" s="28">
        <v>20.554672521330378</v>
      </c>
    </row>
    <row r="562" spans="16:17" x14ac:dyDescent="0.25">
      <c r="P562" s="9">
        <f t="shared" si="12"/>
        <v>558</v>
      </c>
      <c r="Q562" s="28">
        <v>4.5984414352717504</v>
      </c>
    </row>
    <row r="563" spans="16:17" x14ac:dyDescent="0.25">
      <c r="P563" s="9">
        <f t="shared" si="12"/>
        <v>559</v>
      </c>
      <c r="Q563" s="28">
        <v>1.9123060366799001</v>
      </c>
    </row>
    <row r="564" spans="16:17" x14ac:dyDescent="0.25">
      <c r="P564" s="9">
        <f t="shared" si="12"/>
        <v>560</v>
      </c>
      <c r="Q564" s="28">
        <v>3.9472790569203902</v>
      </c>
    </row>
    <row r="565" spans="16:17" x14ac:dyDescent="0.25">
      <c r="P565" s="9">
        <f t="shared" si="12"/>
        <v>561</v>
      </c>
      <c r="Q565" s="28">
        <v>16.196043759039135</v>
      </c>
    </row>
    <row r="566" spans="16:17" x14ac:dyDescent="0.25">
      <c r="P566" s="9">
        <f t="shared" si="12"/>
        <v>562</v>
      </c>
      <c r="Q566" s="28">
        <v>14.904142313705817</v>
      </c>
    </row>
    <row r="567" spans="16:17" x14ac:dyDescent="0.25">
      <c r="P567" s="9">
        <f t="shared" si="12"/>
        <v>563</v>
      </c>
      <c r="Q567" s="28">
        <v>0</v>
      </c>
    </row>
    <row r="568" spans="16:17" x14ac:dyDescent="0.25">
      <c r="P568" s="9">
        <f t="shared" si="12"/>
        <v>564</v>
      </c>
      <c r="Q568" s="28">
        <v>1.7341187180208344</v>
      </c>
    </row>
    <row r="569" spans="16:17" x14ac:dyDescent="0.25">
      <c r="P569" s="9">
        <f t="shared" si="12"/>
        <v>565</v>
      </c>
      <c r="Q569" s="28">
        <v>0</v>
      </c>
    </row>
    <row r="570" spans="16:17" x14ac:dyDescent="0.25">
      <c r="P570" s="9">
        <f t="shared" si="12"/>
        <v>566</v>
      </c>
      <c r="Q570" s="28">
        <v>0</v>
      </c>
    </row>
    <row r="571" spans="16:17" x14ac:dyDescent="0.25">
      <c r="P571" s="9">
        <f t="shared" si="12"/>
        <v>567</v>
      </c>
      <c r="Q571" s="28">
        <v>9.3471562948085545</v>
      </c>
    </row>
    <row r="572" spans="16:17" x14ac:dyDescent="0.25">
      <c r="P572" s="9">
        <f t="shared" si="12"/>
        <v>568</v>
      </c>
      <c r="Q572" s="28">
        <v>0</v>
      </c>
    </row>
    <row r="573" spans="16:17" x14ac:dyDescent="0.25">
      <c r="P573" s="9">
        <f t="shared" si="12"/>
        <v>569</v>
      </c>
      <c r="Q573" s="28">
        <v>2.1319382824885862</v>
      </c>
    </row>
    <row r="574" spans="16:17" x14ac:dyDescent="0.25">
      <c r="P574" s="9">
        <f t="shared" si="12"/>
        <v>570</v>
      </c>
      <c r="Q574" s="28">
        <v>16.498553032910458</v>
      </c>
    </row>
    <row r="575" spans="16:17" x14ac:dyDescent="0.25">
      <c r="P575" s="9">
        <f t="shared" si="12"/>
        <v>571</v>
      </c>
      <c r="Q575" s="28">
        <v>0</v>
      </c>
    </row>
    <row r="576" spans="16:17" x14ac:dyDescent="0.25">
      <c r="P576" s="9">
        <f t="shared" si="12"/>
        <v>572</v>
      </c>
      <c r="Q576" s="28">
        <v>6.2952925858732467</v>
      </c>
    </row>
    <row r="577" spans="16:17" x14ac:dyDescent="0.25">
      <c r="P577" s="9">
        <f t="shared" si="12"/>
        <v>573</v>
      </c>
      <c r="Q577" s="28">
        <v>0</v>
      </c>
    </row>
    <row r="578" spans="16:17" x14ac:dyDescent="0.25">
      <c r="P578" s="9">
        <f t="shared" si="12"/>
        <v>574</v>
      </c>
      <c r="Q578" s="28">
        <v>7.9917164218539867</v>
      </c>
    </row>
    <row r="579" spans="16:17" x14ac:dyDescent="0.25">
      <c r="P579" s="9">
        <f t="shared" si="12"/>
        <v>575</v>
      </c>
      <c r="Q579" s="28">
        <v>17.436563455586416</v>
      </c>
    </row>
    <row r="580" spans="16:17" x14ac:dyDescent="0.25">
      <c r="P580" s="9">
        <f t="shared" si="12"/>
        <v>576</v>
      </c>
      <c r="Q580" s="28">
        <v>7.6633435931498122</v>
      </c>
    </row>
    <row r="581" spans="16:17" x14ac:dyDescent="0.25">
      <c r="P581" s="9">
        <f t="shared" si="12"/>
        <v>577</v>
      </c>
      <c r="Q581" s="28">
        <v>21.641467344588804</v>
      </c>
    </row>
    <row r="582" spans="16:17" x14ac:dyDescent="0.25">
      <c r="P582" s="9">
        <f t="shared" si="12"/>
        <v>578</v>
      </c>
      <c r="Q582" s="28">
        <v>1.2236199951427598</v>
      </c>
    </row>
    <row r="583" spans="16:17" x14ac:dyDescent="0.25">
      <c r="P583" s="9">
        <f t="shared" ref="P583:P646" si="13">P582+1</f>
        <v>579</v>
      </c>
      <c r="Q583" s="28">
        <v>2.0221985254206856</v>
      </c>
    </row>
    <row r="584" spans="16:17" x14ac:dyDescent="0.25">
      <c r="P584" s="9">
        <f t="shared" si="13"/>
        <v>580</v>
      </c>
      <c r="Q584" s="28">
        <v>0</v>
      </c>
    </row>
    <row r="585" spans="16:17" x14ac:dyDescent="0.25">
      <c r="P585" s="9">
        <f t="shared" si="13"/>
        <v>581</v>
      </c>
      <c r="Q585" s="28">
        <v>22.728328751770388</v>
      </c>
    </row>
    <row r="586" spans="16:17" x14ac:dyDescent="0.25">
      <c r="P586" s="9">
        <f t="shared" si="13"/>
        <v>582</v>
      </c>
      <c r="Q586" s="28">
        <v>3.3186581937021375</v>
      </c>
    </row>
    <row r="587" spans="16:17" x14ac:dyDescent="0.25">
      <c r="P587" s="9">
        <f t="shared" si="13"/>
        <v>583</v>
      </c>
      <c r="Q587" s="28">
        <v>0</v>
      </c>
    </row>
    <row r="588" spans="16:17" x14ac:dyDescent="0.25">
      <c r="P588" s="9">
        <f t="shared" si="13"/>
        <v>584</v>
      </c>
      <c r="Q588" s="28">
        <v>40.164155348843735</v>
      </c>
    </row>
    <row r="589" spans="16:17" x14ac:dyDescent="0.25">
      <c r="P589" s="9">
        <f t="shared" si="13"/>
        <v>585</v>
      </c>
      <c r="Q589" s="28">
        <v>3.3059771535981284</v>
      </c>
    </row>
    <row r="590" spans="16:17" x14ac:dyDescent="0.25">
      <c r="P590" s="9">
        <f t="shared" si="13"/>
        <v>586</v>
      </c>
      <c r="Q590" s="28">
        <v>0</v>
      </c>
    </row>
    <row r="591" spans="16:17" x14ac:dyDescent="0.25">
      <c r="P591" s="9">
        <f t="shared" si="13"/>
        <v>587</v>
      </c>
      <c r="Q591" s="28">
        <v>18.710801937610373</v>
      </c>
    </row>
    <row r="592" spans="16:17" x14ac:dyDescent="0.25">
      <c r="P592" s="9">
        <f t="shared" si="13"/>
        <v>588</v>
      </c>
      <c r="Q592" s="28">
        <v>0</v>
      </c>
    </row>
    <row r="593" spans="16:17" x14ac:dyDescent="0.25">
      <c r="P593" s="9">
        <f t="shared" si="13"/>
        <v>589</v>
      </c>
      <c r="Q593" s="28">
        <v>52.859434049743747</v>
      </c>
    </row>
    <row r="594" spans="16:17" x14ac:dyDescent="0.25">
      <c r="P594" s="9">
        <f t="shared" si="13"/>
        <v>590</v>
      </c>
      <c r="Q594" s="28">
        <v>14.067914680729171</v>
      </c>
    </row>
    <row r="595" spans="16:17" x14ac:dyDescent="0.25">
      <c r="P595" s="9">
        <f t="shared" si="13"/>
        <v>591</v>
      </c>
      <c r="Q595" s="28">
        <v>0</v>
      </c>
    </row>
    <row r="596" spans="16:17" x14ac:dyDescent="0.25">
      <c r="P596" s="9">
        <f t="shared" si="13"/>
        <v>592</v>
      </c>
      <c r="Q596" s="28">
        <v>6.0558262836672379</v>
      </c>
    </row>
    <row r="597" spans="16:17" x14ac:dyDescent="0.25">
      <c r="P597" s="9">
        <f t="shared" si="13"/>
        <v>593</v>
      </c>
      <c r="Q597" s="28">
        <v>0</v>
      </c>
    </row>
    <row r="598" spans="16:17" x14ac:dyDescent="0.25">
      <c r="P598" s="9">
        <f t="shared" si="13"/>
        <v>594</v>
      </c>
      <c r="Q598" s="28">
        <v>0</v>
      </c>
    </row>
    <row r="599" spans="16:17" x14ac:dyDescent="0.25">
      <c r="P599" s="9">
        <f t="shared" si="13"/>
        <v>595</v>
      </c>
      <c r="Q599" s="28">
        <v>0</v>
      </c>
    </row>
    <row r="600" spans="16:17" x14ac:dyDescent="0.25">
      <c r="P600" s="9">
        <f t="shared" si="13"/>
        <v>596</v>
      </c>
      <c r="Q600" s="28">
        <v>3.162301304306907</v>
      </c>
    </row>
    <row r="601" spans="16:17" x14ac:dyDescent="0.25">
      <c r="P601" s="9">
        <f t="shared" si="13"/>
        <v>597</v>
      </c>
      <c r="Q601" s="28">
        <v>0</v>
      </c>
    </row>
    <row r="602" spans="16:17" x14ac:dyDescent="0.25">
      <c r="P602" s="9">
        <f t="shared" si="13"/>
        <v>598</v>
      </c>
      <c r="Q602" s="28">
        <v>11.462161030099603</v>
      </c>
    </row>
    <row r="603" spans="16:17" x14ac:dyDescent="0.25">
      <c r="P603" s="9">
        <f t="shared" si="13"/>
        <v>599</v>
      </c>
      <c r="Q603" s="28">
        <v>2.9094631885926354</v>
      </c>
    </row>
    <row r="604" spans="16:17" x14ac:dyDescent="0.25">
      <c r="P604" s="9">
        <f t="shared" si="13"/>
        <v>600</v>
      </c>
      <c r="Q604" s="28">
        <v>0</v>
      </c>
    </row>
    <row r="605" spans="16:17" x14ac:dyDescent="0.25">
      <c r="P605" s="9">
        <f t="shared" si="13"/>
        <v>601</v>
      </c>
      <c r="Q605" s="28">
        <v>0</v>
      </c>
    </row>
    <row r="606" spans="16:17" x14ac:dyDescent="0.25">
      <c r="P606" s="9">
        <f t="shared" si="13"/>
        <v>602</v>
      </c>
      <c r="Q606" s="28">
        <v>15.039151722743956</v>
      </c>
    </row>
    <row r="607" spans="16:17" x14ac:dyDescent="0.25">
      <c r="P607" s="9">
        <f t="shared" si="13"/>
        <v>603</v>
      </c>
      <c r="Q607" s="28">
        <v>0</v>
      </c>
    </row>
    <row r="608" spans="16:17" x14ac:dyDescent="0.25">
      <c r="P608" s="9">
        <f t="shared" si="13"/>
        <v>604</v>
      </c>
      <c r="Q608" s="28">
        <v>0</v>
      </c>
    </row>
    <row r="609" spans="16:17" x14ac:dyDescent="0.25">
      <c r="P609" s="9">
        <f t="shared" si="13"/>
        <v>605</v>
      </c>
      <c r="Q609" s="28">
        <v>21.920432735285424</v>
      </c>
    </row>
    <row r="610" spans="16:17" x14ac:dyDescent="0.25">
      <c r="P610" s="9">
        <f t="shared" si="13"/>
        <v>606</v>
      </c>
      <c r="Q610" s="28">
        <v>7.0249161829386306</v>
      </c>
    </row>
    <row r="611" spans="16:17" x14ac:dyDescent="0.25">
      <c r="P611" s="9">
        <f t="shared" si="13"/>
        <v>607</v>
      </c>
      <c r="Q611" s="28">
        <v>0</v>
      </c>
    </row>
    <row r="612" spans="16:17" x14ac:dyDescent="0.25">
      <c r="P612" s="9">
        <f t="shared" si="13"/>
        <v>608</v>
      </c>
      <c r="Q612" s="28">
        <v>20.812207181238708</v>
      </c>
    </row>
    <row r="613" spans="16:17" x14ac:dyDescent="0.25">
      <c r="P613" s="9">
        <f t="shared" si="13"/>
        <v>609</v>
      </c>
      <c r="Q613" s="28">
        <v>27.6668867582367</v>
      </c>
    </row>
    <row r="614" spans="16:17" x14ac:dyDescent="0.25">
      <c r="P614" s="9">
        <f t="shared" si="13"/>
        <v>610</v>
      </c>
      <c r="Q614" s="28">
        <v>0</v>
      </c>
    </row>
    <row r="615" spans="16:17" x14ac:dyDescent="0.25">
      <c r="P615" s="9">
        <f t="shared" si="13"/>
        <v>611</v>
      </c>
      <c r="Q615" s="28">
        <v>10.752248420741704</v>
      </c>
    </row>
    <row r="616" spans="16:17" x14ac:dyDescent="0.25">
      <c r="P616" s="9">
        <f t="shared" si="13"/>
        <v>612</v>
      </c>
      <c r="Q616" s="28">
        <v>3.5176755618341646</v>
      </c>
    </row>
    <row r="617" spans="16:17" x14ac:dyDescent="0.25">
      <c r="P617" s="9">
        <f t="shared" si="13"/>
        <v>613</v>
      </c>
      <c r="Q617" s="28">
        <v>0</v>
      </c>
    </row>
    <row r="618" spans="16:17" x14ac:dyDescent="0.25">
      <c r="P618" s="9">
        <f t="shared" si="13"/>
        <v>614</v>
      </c>
      <c r="Q618" s="28">
        <v>0</v>
      </c>
    </row>
    <row r="619" spans="16:17" x14ac:dyDescent="0.25">
      <c r="P619" s="9">
        <f t="shared" si="13"/>
        <v>615</v>
      </c>
      <c r="Q619" s="28">
        <v>0</v>
      </c>
    </row>
    <row r="620" spans="16:17" x14ac:dyDescent="0.25">
      <c r="P620" s="9">
        <f t="shared" si="13"/>
        <v>616</v>
      </c>
      <c r="Q620" s="28">
        <v>8.4857809025966038</v>
      </c>
    </row>
    <row r="621" spans="16:17" x14ac:dyDescent="0.25">
      <c r="P621" s="9">
        <f t="shared" si="13"/>
        <v>617</v>
      </c>
      <c r="Q621" s="28">
        <v>11.581444848205045</v>
      </c>
    </row>
    <row r="622" spans="16:17" x14ac:dyDescent="0.25">
      <c r="P622" s="9">
        <f t="shared" si="13"/>
        <v>618</v>
      </c>
      <c r="Q622" s="28">
        <v>0</v>
      </c>
    </row>
    <row r="623" spans="16:17" x14ac:dyDescent="0.25">
      <c r="P623" s="9">
        <f t="shared" si="13"/>
        <v>619</v>
      </c>
      <c r="Q623" s="28">
        <v>0</v>
      </c>
    </row>
    <row r="624" spans="16:17" x14ac:dyDescent="0.25">
      <c r="P624" s="9">
        <f t="shared" si="13"/>
        <v>620</v>
      </c>
      <c r="Q624" s="28">
        <v>0</v>
      </c>
    </row>
    <row r="625" spans="16:17" x14ac:dyDescent="0.25">
      <c r="P625" s="9">
        <f t="shared" si="13"/>
        <v>621</v>
      </c>
      <c r="Q625" s="28">
        <v>10.432760622257746</v>
      </c>
    </row>
    <row r="626" spans="16:17" x14ac:dyDescent="0.25">
      <c r="P626" s="9">
        <f t="shared" si="13"/>
        <v>622</v>
      </c>
      <c r="Q626" s="28">
        <v>41.702841559618868</v>
      </c>
    </row>
    <row r="627" spans="16:17" x14ac:dyDescent="0.25">
      <c r="P627" s="9">
        <f t="shared" si="13"/>
        <v>623</v>
      </c>
      <c r="Q627" s="28">
        <v>0</v>
      </c>
    </row>
    <row r="628" spans="16:17" x14ac:dyDescent="0.25">
      <c r="P628" s="9">
        <f t="shared" si="13"/>
        <v>624</v>
      </c>
      <c r="Q628" s="28">
        <v>0</v>
      </c>
    </row>
    <row r="629" spans="16:17" x14ac:dyDescent="0.25">
      <c r="P629" s="9">
        <f t="shared" si="13"/>
        <v>625</v>
      </c>
      <c r="Q629" s="28">
        <v>2.2267037609618154</v>
      </c>
    </row>
    <row r="630" spans="16:17" x14ac:dyDescent="0.25">
      <c r="P630" s="9">
        <f t="shared" si="13"/>
        <v>626</v>
      </c>
      <c r="Q630" s="28">
        <v>0</v>
      </c>
    </row>
    <row r="631" spans="16:17" x14ac:dyDescent="0.25">
      <c r="P631" s="9">
        <f t="shared" si="13"/>
        <v>627</v>
      </c>
      <c r="Q631" s="28">
        <v>10.788518905883416</v>
      </c>
    </row>
    <row r="632" spans="16:17" x14ac:dyDescent="0.25">
      <c r="P632" s="9">
        <f t="shared" si="13"/>
        <v>628</v>
      </c>
      <c r="Q632" s="28">
        <v>15.615587064785393</v>
      </c>
    </row>
    <row r="633" spans="16:17" x14ac:dyDescent="0.25">
      <c r="P633" s="9">
        <f t="shared" si="13"/>
        <v>629</v>
      </c>
      <c r="Q633" s="28">
        <v>0</v>
      </c>
    </row>
    <row r="634" spans="16:17" x14ac:dyDescent="0.25">
      <c r="P634" s="9">
        <f t="shared" si="13"/>
        <v>630</v>
      </c>
      <c r="Q634" s="28">
        <v>12.756212233198937</v>
      </c>
    </row>
    <row r="635" spans="16:17" x14ac:dyDescent="0.25">
      <c r="P635" s="9">
        <f t="shared" si="13"/>
        <v>631</v>
      </c>
      <c r="Q635" s="28">
        <v>0</v>
      </c>
    </row>
    <row r="636" spans="16:17" x14ac:dyDescent="0.25">
      <c r="P636" s="9">
        <f t="shared" si="13"/>
        <v>632</v>
      </c>
      <c r="Q636" s="28">
        <v>0</v>
      </c>
    </row>
    <row r="637" spans="16:17" x14ac:dyDescent="0.25">
      <c r="P637" s="9">
        <f t="shared" si="13"/>
        <v>633</v>
      </c>
      <c r="Q637" s="28">
        <v>0</v>
      </c>
    </row>
    <row r="638" spans="16:17" x14ac:dyDescent="0.25">
      <c r="P638" s="9">
        <f t="shared" si="13"/>
        <v>634</v>
      </c>
      <c r="Q638" s="28">
        <v>0</v>
      </c>
    </row>
    <row r="639" spans="16:17" x14ac:dyDescent="0.25">
      <c r="P639" s="9">
        <f t="shared" si="13"/>
        <v>635</v>
      </c>
      <c r="Q639" s="28">
        <v>9.5929953352778963</v>
      </c>
    </row>
    <row r="640" spans="16:17" x14ac:dyDescent="0.25">
      <c r="P640" s="9">
        <f t="shared" si="13"/>
        <v>636</v>
      </c>
      <c r="Q640" s="28">
        <v>8.180389290136354</v>
      </c>
    </row>
    <row r="641" spans="16:17" x14ac:dyDescent="0.25">
      <c r="P641" s="9">
        <f t="shared" si="13"/>
        <v>637</v>
      </c>
      <c r="Q641" s="28">
        <v>0</v>
      </c>
    </row>
    <row r="642" spans="16:17" x14ac:dyDescent="0.25">
      <c r="P642" s="9">
        <f t="shared" si="13"/>
        <v>638</v>
      </c>
      <c r="Q642" s="28">
        <v>16.852567460685414</v>
      </c>
    </row>
    <row r="643" spans="16:17" x14ac:dyDescent="0.25">
      <c r="P643" s="9">
        <f t="shared" si="13"/>
        <v>639</v>
      </c>
      <c r="Q643" s="28">
        <v>0</v>
      </c>
    </row>
    <row r="644" spans="16:17" x14ac:dyDescent="0.25">
      <c r="P644" s="9">
        <f t="shared" si="13"/>
        <v>640</v>
      </c>
      <c r="Q644" s="28">
        <v>0</v>
      </c>
    </row>
    <row r="645" spans="16:17" x14ac:dyDescent="0.25">
      <c r="P645" s="9">
        <f t="shared" si="13"/>
        <v>641</v>
      </c>
      <c r="Q645" s="28">
        <v>2.9075005843800024</v>
      </c>
    </row>
    <row r="646" spans="16:17" x14ac:dyDescent="0.25">
      <c r="P646" s="9">
        <f t="shared" si="13"/>
        <v>642</v>
      </c>
      <c r="Q646" s="28">
        <v>6.7728715984083934</v>
      </c>
    </row>
    <row r="647" spans="16:17" x14ac:dyDescent="0.25">
      <c r="P647" s="9">
        <f t="shared" ref="P647:P710" si="14">P646+1</f>
        <v>643</v>
      </c>
      <c r="Q647" s="28">
        <v>6.7367822316507162</v>
      </c>
    </row>
    <row r="648" spans="16:17" x14ac:dyDescent="0.25">
      <c r="P648" s="9">
        <f t="shared" si="14"/>
        <v>644</v>
      </c>
      <c r="Q648" s="28">
        <v>14.330619354436664</v>
      </c>
    </row>
    <row r="649" spans="16:17" x14ac:dyDescent="0.25">
      <c r="P649" s="9">
        <f t="shared" si="14"/>
        <v>645</v>
      </c>
      <c r="Q649" s="28">
        <v>10.356291015402521</v>
      </c>
    </row>
    <row r="650" spans="16:17" x14ac:dyDescent="0.25">
      <c r="P650" s="9">
        <f t="shared" si="14"/>
        <v>646</v>
      </c>
      <c r="Q650" s="28">
        <v>17.916701664698621</v>
      </c>
    </row>
    <row r="651" spans="16:17" x14ac:dyDescent="0.25">
      <c r="P651" s="9">
        <f t="shared" si="14"/>
        <v>647</v>
      </c>
      <c r="Q651" s="28">
        <v>0</v>
      </c>
    </row>
    <row r="652" spans="16:17" x14ac:dyDescent="0.25">
      <c r="P652" s="9">
        <f t="shared" si="14"/>
        <v>648</v>
      </c>
      <c r="Q652" s="28">
        <v>10.512085480130814</v>
      </c>
    </row>
    <row r="653" spans="16:17" x14ac:dyDescent="0.25">
      <c r="P653" s="9">
        <f t="shared" si="14"/>
        <v>649</v>
      </c>
      <c r="Q653" s="28">
        <v>4.6766822550801193</v>
      </c>
    </row>
    <row r="654" spans="16:17" x14ac:dyDescent="0.25">
      <c r="P654" s="9">
        <f t="shared" si="14"/>
        <v>650</v>
      </c>
      <c r="Q654" s="28">
        <v>0</v>
      </c>
    </row>
    <row r="655" spans="16:17" x14ac:dyDescent="0.25">
      <c r="P655" s="9">
        <f t="shared" si="14"/>
        <v>651</v>
      </c>
      <c r="Q655" s="28">
        <v>0</v>
      </c>
    </row>
    <row r="656" spans="16:17" x14ac:dyDescent="0.25">
      <c r="P656" s="9">
        <f t="shared" si="14"/>
        <v>652</v>
      </c>
      <c r="Q656" s="28">
        <v>0</v>
      </c>
    </row>
    <row r="657" spans="16:17" x14ac:dyDescent="0.25">
      <c r="P657" s="9">
        <f t="shared" si="14"/>
        <v>653</v>
      </c>
      <c r="Q657" s="28">
        <v>0</v>
      </c>
    </row>
    <row r="658" spans="16:17" x14ac:dyDescent="0.25">
      <c r="P658" s="9">
        <f t="shared" si="14"/>
        <v>654</v>
      </c>
      <c r="Q658" s="28">
        <v>12.018010625508602</v>
      </c>
    </row>
    <row r="659" spans="16:17" x14ac:dyDescent="0.25">
      <c r="P659" s="9">
        <f t="shared" si="14"/>
        <v>655</v>
      </c>
      <c r="Q659" s="28">
        <v>13.295948505792817</v>
      </c>
    </row>
    <row r="660" spans="16:17" x14ac:dyDescent="0.25">
      <c r="P660" s="9">
        <f t="shared" si="14"/>
        <v>656</v>
      </c>
      <c r="Q660" s="28">
        <v>7.2973541459704574</v>
      </c>
    </row>
    <row r="661" spans="16:17" x14ac:dyDescent="0.25">
      <c r="P661" s="9">
        <f t="shared" si="14"/>
        <v>657</v>
      </c>
      <c r="Q661" s="28">
        <v>9.84744604068824</v>
      </c>
    </row>
    <row r="662" spans="16:17" x14ac:dyDescent="0.25">
      <c r="P662" s="9">
        <f t="shared" si="14"/>
        <v>658</v>
      </c>
      <c r="Q662" s="28">
        <v>47.437379255871875</v>
      </c>
    </row>
    <row r="663" spans="16:17" x14ac:dyDescent="0.25">
      <c r="P663" s="9">
        <f t="shared" si="14"/>
        <v>659</v>
      </c>
      <c r="Q663" s="28">
        <v>6.10825286166415</v>
      </c>
    </row>
    <row r="664" spans="16:17" x14ac:dyDescent="0.25">
      <c r="P664" s="9">
        <f t="shared" si="14"/>
        <v>660</v>
      </c>
      <c r="Q664" s="28">
        <v>2.6598189170129691</v>
      </c>
    </row>
    <row r="665" spans="16:17" x14ac:dyDescent="0.25">
      <c r="P665" s="9">
        <f t="shared" si="14"/>
        <v>661</v>
      </c>
      <c r="Q665" s="28">
        <v>7.6317187043830854</v>
      </c>
    </row>
    <row r="666" spans="16:17" x14ac:dyDescent="0.25">
      <c r="P666" s="9">
        <f t="shared" si="14"/>
        <v>662</v>
      </c>
      <c r="Q666" s="28">
        <v>0</v>
      </c>
    </row>
    <row r="667" spans="16:17" x14ac:dyDescent="0.25">
      <c r="P667" s="9">
        <f t="shared" si="14"/>
        <v>663</v>
      </c>
      <c r="Q667" s="28">
        <v>21.117525774664426</v>
      </c>
    </row>
    <row r="668" spans="16:17" x14ac:dyDescent="0.25">
      <c r="P668" s="9">
        <f t="shared" si="14"/>
        <v>664</v>
      </c>
      <c r="Q668" s="28">
        <v>0</v>
      </c>
    </row>
    <row r="669" spans="16:17" x14ac:dyDescent="0.25">
      <c r="P669" s="9">
        <f t="shared" si="14"/>
        <v>665</v>
      </c>
      <c r="Q669" s="28">
        <v>4.2284289155680073</v>
      </c>
    </row>
    <row r="670" spans="16:17" x14ac:dyDescent="0.25">
      <c r="P670" s="9">
        <f t="shared" si="14"/>
        <v>666</v>
      </c>
      <c r="Q670" s="28">
        <v>0</v>
      </c>
    </row>
    <row r="671" spans="16:17" x14ac:dyDescent="0.25">
      <c r="P671" s="9">
        <f t="shared" si="14"/>
        <v>667</v>
      </c>
      <c r="Q671" s="28">
        <v>14.632882069637763</v>
      </c>
    </row>
    <row r="672" spans="16:17" x14ac:dyDescent="0.25">
      <c r="P672" s="9">
        <f t="shared" si="14"/>
        <v>668</v>
      </c>
      <c r="Q672" s="28">
        <v>13.226362617158916</v>
      </c>
    </row>
    <row r="673" spans="16:17" x14ac:dyDescent="0.25">
      <c r="P673" s="9">
        <f t="shared" si="14"/>
        <v>669</v>
      </c>
      <c r="Q673" s="28">
        <v>0</v>
      </c>
    </row>
    <row r="674" spans="16:17" x14ac:dyDescent="0.25">
      <c r="P674" s="9">
        <f t="shared" si="14"/>
        <v>670</v>
      </c>
      <c r="Q674" s="28">
        <v>2.2324412155767854</v>
      </c>
    </row>
    <row r="675" spans="16:17" x14ac:dyDescent="0.25">
      <c r="P675" s="9">
        <f t="shared" si="14"/>
        <v>671</v>
      </c>
      <c r="Q675" s="28">
        <v>9.5071505609057088</v>
      </c>
    </row>
    <row r="676" spans="16:17" x14ac:dyDescent="0.25">
      <c r="P676" s="9">
        <f t="shared" si="14"/>
        <v>672</v>
      </c>
      <c r="Q676" s="28">
        <v>0</v>
      </c>
    </row>
    <row r="677" spans="16:17" x14ac:dyDescent="0.25">
      <c r="P677" s="9">
        <f t="shared" si="14"/>
        <v>673</v>
      </c>
      <c r="Q677" s="28">
        <v>3.4593816379546607</v>
      </c>
    </row>
    <row r="678" spans="16:17" x14ac:dyDescent="0.25">
      <c r="P678" s="9">
        <f t="shared" si="14"/>
        <v>674</v>
      </c>
      <c r="Q678" s="28">
        <v>0</v>
      </c>
    </row>
    <row r="679" spans="16:17" x14ac:dyDescent="0.25">
      <c r="P679" s="9">
        <f t="shared" si="14"/>
        <v>675</v>
      </c>
      <c r="Q679" s="28">
        <v>8.7237140935567883</v>
      </c>
    </row>
    <row r="680" spans="16:17" x14ac:dyDescent="0.25">
      <c r="P680" s="9">
        <f t="shared" si="14"/>
        <v>676</v>
      </c>
      <c r="Q680" s="28">
        <v>0.5906267529627075</v>
      </c>
    </row>
    <row r="681" spans="16:17" x14ac:dyDescent="0.25">
      <c r="P681" s="9">
        <f t="shared" si="14"/>
        <v>677</v>
      </c>
      <c r="Q681" s="28">
        <v>8.2504608016685754</v>
      </c>
    </row>
    <row r="682" spans="16:17" x14ac:dyDescent="0.25">
      <c r="P682" s="9">
        <f t="shared" si="14"/>
        <v>678</v>
      </c>
      <c r="Q682" s="28">
        <v>0</v>
      </c>
    </row>
    <row r="683" spans="16:17" x14ac:dyDescent="0.25">
      <c r="P683" s="9">
        <f t="shared" si="14"/>
        <v>679</v>
      </c>
      <c r="Q683" s="28">
        <v>0</v>
      </c>
    </row>
    <row r="684" spans="16:17" x14ac:dyDescent="0.25">
      <c r="P684" s="9">
        <f t="shared" si="14"/>
        <v>680</v>
      </c>
      <c r="Q684" s="28">
        <v>0</v>
      </c>
    </row>
    <row r="685" spans="16:17" x14ac:dyDescent="0.25">
      <c r="P685" s="9">
        <f t="shared" si="14"/>
        <v>681</v>
      </c>
      <c r="Q685" s="28">
        <v>5.1994332706498536</v>
      </c>
    </row>
    <row r="686" spans="16:17" x14ac:dyDescent="0.25">
      <c r="P686" s="9">
        <f t="shared" si="14"/>
        <v>682</v>
      </c>
      <c r="Q686" s="28">
        <v>7.240547188619078</v>
      </c>
    </row>
    <row r="687" spans="16:17" x14ac:dyDescent="0.25">
      <c r="P687" s="9">
        <f t="shared" si="14"/>
        <v>683</v>
      </c>
      <c r="Q687" s="28">
        <v>0</v>
      </c>
    </row>
    <row r="688" spans="16:17" x14ac:dyDescent="0.25">
      <c r="P688" s="9">
        <f t="shared" si="14"/>
        <v>684</v>
      </c>
      <c r="Q688" s="28">
        <v>0</v>
      </c>
    </row>
    <row r="689" spans="16:17" x14ac:dyDescent="0.25">
      <c r="P689" s="9">
        <f t="shared" si="14"/>
        <v>685</v>
      </c>
      <c r="Q689" s="28">
        <v>0</v>
      </c>
    </row>
    <row r="690" spans="16:17" x14ac:dyDescent="0.25">
      <c r="P690" s="9">
        <f t="shared" si="14"/>
        <v>686</v>
      </c>
      <c r="Q690" s="28">
        <v>16.010710191114903</v>
      </c>
    </row>
    <row r="691" spans="16:17" x14ac:dyDescent="0.25">
      <c r="P691" s="9">
        <f t="shared" si="14"/>
        <v>687</v>
      </c>
      <c r="Q691" s="28">
        <v>0</v>
      </c>
    </row>
    <row r="692" spans="16:17" x14ac:dyDescent="0.25">
      <c r="P692" s="9">
        <f t="shared" si="14"/>
        <v>688</v>
      </c>
      <c r="Q692" s="28">
        <v>7.2136240464710726</v>
      </c>
    </row>
    <row r="693" spans="16:17" x14ac:dyDescent="0.25">
      <c r="P693" s="9">
        <f t="shared" si="14"/>
        <v>689</v>
      </c>
      <c r="Q693" s="28">
        <v>0</v>
      </c>
    </row>
    <row r="694" spans="16:17" x14ac:dyDescent="0.25">
      <c r="P694" s="9">
        <f t="shared" si="14"/>
        <v>690</v>
      </c>
      <c r="Q694" s="28">
        <v>17.865637188697249</v>
      </c>
    </row>
    <row r="695" spans="16:17" x14ac:dyDescent="0.25">
      <c r="P695" s="9">
        <f t="shared" si="14"/>
        <v>691</v>
      </c>
      <c r="Q695" s="28">
        <v>0</v>
      </c>
    </row>
    <row r="696" spans="16:17" x14ac:dyDescent="0.25">
      <c r="P696" s="9">
        <f t="shared" si="14"/>
        <v>692</v>
      </c>
      <c r="Q696" s="28">
        <v>0</v>
      </c>
    </row>
    <row r="697" spans="16:17" x14ac:dyDescent="0.25">
      <c r="P697" s="9">
        <f t="shared" si="14"/>
        <v>693</v>
      </c>
      <c r="Q697" s="28">
        <v>7.1767772731180877</v>
      </c>
    </row>
    <row r="698" spans="16:17" x14ac:dyDescent="0.25">
      <c r="P698" s="9">
        <f t="shared" si="14"/>
        <v>694</v>
      </c>
      <c r="Q698" s="28">
        <v>18.267115918588129</v>
      </c>
    </row>
    <row r="699" spans="16:17" x14ac:dyDescent="0.25">
      <c r="P699" s="9">
        <f t="shared" si="14"/>
        <v>695</v>
      </c>
      <c r="Q699" s="28">
        <v>0</v>
      </c>
    </row>
    <row r="700" spans="16:17" x14ac:dyDescent="0.25">
      <c r="P700" s="9">
        <f t="shared" si="14"/>
        <v>696</v>
      </c>
      <c r="Q700" s="28">
        <v>0</v>
      </c>
    </row>
    <row r="701" spans="16:17" x14ac:dyDescent="0.25">
      <c r="P701" s="9">
        <f t="shared" si="14"/>
        <v>697</v>
      </c>
      <c r="Q701" s="28">
        <v>0</v>
      </c>
    </row>
    <row r="702" spans="16:17" x14ac:dyDescent="0.25">
      <c r="P702" s="9">
        <f t="shared" si="14"/>
        <v>698</v>
      </c>
      <c r="Q702" s="28">
        <v>9.8379730420689153</v>
      </c>
    </row>
    <row r="703" spans="16:17" x14ac:dyDescent="0.25">
      <c r="P703" s="9">
        <f t="shared" si="14"/>
        <v>699</v>
      </c>
      <c r="Q703" s="28">
        <v>0.93742001957469134</v>
      </c>
    </row>
    <row r="704" spans="16:17" x14ac:dyDescent="0.25">
      <c r="P704" s="9">
        <f t="shared" si="14"/>
        <v>700</v>
      </c>
      <c r="Q704" s="28">
        <v>37.577013731910888</v>
      </c>
    </row>
    <row r="705" spans="16:17" x14ac:dyDescent="0.25">
      <c r="P705" s="9">
        <f t="shared" si="14"/>
        <v>701</v>
      </c>
      <c r="Q705" s="28">
        <v>0</v>
      </c>
    </row>
    <row r="706" spans="16:17" x14ac:dyDescent="0.25">
      <c r="P706" s="9">
        <f t="shared" si="14"/>
        <v>702</v>
      </c>
      <c r="Q706" s="28">
        <v>0</v>
      </c>
    </row>
    <row r="707" spans="16:17" x14ac:dyDescent="0.25">
      <c r="P707" s="9">
        <f t="shared" si="14"/>
        <v>703</v>
      </c>
      <c r="Q707" s="28">
        <v>14.200817092320463</v>
      </c>
    </row>
    <row r="708" spans="16:17" x14ac:dyDescent="0.25">
      <c r="P708" s="9">
        <f t="shared" si="14"/>
        <v>704</v>
      </c>
      <c r="Q708" s="28">
        <v>0</v>
      </c>
    </row>
    <row r="709" spans="16:17" x14ac:dyDescent="0.25">
      <c r="P709" s="9">
        <f t="shared" si="14"/>
        <v>705</v>
      </c>
      <c r="Q709" s="28">
        <v>0.76190872468355342</v>
      </c>
    </row>
    <row r="710" spans="16:17" x14ac:dyDescent="0.25">
      <c r="P710" s="9">
        <f t="shared" si="14"/>
        <v>706</v>
      </c>
      <c r="Q710" s="28">
        <v>0</v>
      </c>
    </row>
    <row r="711" spans="16:17" x14ac:dyDescent="0.25">
      <c r="P711" s="9">
        <f t="shared" ref="P711:P774" si="15">P710+1</f>
        <v>707</v>
      </c>
      <c r="Q711" s="28">
        <v>13.496599905813062</v>
      </c>
    </row>
    <row r="712" spans="16:17" x14ac:dyDescent="0.25">
      <c r="P712" s="9">
        <f t="shared" si="15"/>
        <v>708</v>
      </c>
      <c r="Q712" s="28">
        <v>0</v>
      </c>
    </row>
    <row r="713" spans="16:17" x14ac:dyDescent="0.25">
      <c r="P713" s="9">
        <f t="shared" si="15"/>
        <v>709</v>
      </c>
      <c r="Q713" s="28">
        <v>4.9439582406817744</v>
      </c>
    </row>
    <row r="714" spans="16:17" x14ac:dyDescent="0.25">
      <c r="P714" s="9">
        <f t="shared" si="15"/>
        <v>710</v>
      </c>
      <c r="Q714" s="28">
        <v>20.822929730637107</v>
      </c>
    </row>
    <row r="715" spans="16:17" x14ac:dyDescent="0.25">
      <c r="P715" s="9">
        <f t="shared" si="15"/>
        <v>711</v>
      </c>
      <c r="Q715" s="28">
        <v>0</v>
      </c>
    </row>
    <row r="716" spans="16:17" x14ac:dyDescent="0.25">
      <c r="P716" s="9">
        <f t="shared" si="15"/>
        <v>712</v>
      </c>
      <c r="Q716" s="28">
        <v>23.45197750824083</v>
      </c>
    </row>
    <row r="717" spans="16:17" x14ac:dyDescent="0.25">
      <c r="P717" s="9">
        <f t="shared" si="15"/>
        <v>713</v>
      </c>
      <c r="Q717" s="28">
        <v>0</v>
      </c>
    </row>
    <row r="718" spans="16:17" x14ac:dyDescent="0.25">
      <c r="P718" s="9">
        <f t="shared" si="15"/>
        <v>714</v>
      </c>
      <c r="Q718" s="28">
        <v>29.435431886741018</v>
      </c>
    </row>
    <row r="719" spans="16:17" x14ac:dyDescent="0.25">
      <c r="P719" s="9">
        <f t="shared" si="15"/>
        <v>715</v>
      </c>
      <c r="Q719" s="28">
        <v>35.068337265462539</v>
      </c>
    </row>
    <row r="720" spans="16:17" x14ac:dyDescent="0.25">
      <c r="P720" s="9">
        <f t="shared" si="15"/>
        <v>716</v>
      </c>
      <c r="Q720" s="28">
        <v>0</v>
      </c>
    </row>
    <row r="721" spans="16:17" x14ac:dyDescent="0.25">
      <c r="P721" s="9">
        <f t="shared" si="15"/>
        <v>717</v>
      </c>
      <c r="Q721" s="28">
        <v>8.776059940216264</v>
      </c>
    </row>
    <row r="722" spans="16:17" x14ac:dyDescent="0.25">
      <c r="P722" s="9">
        <f t="shared" si="15"/>
        <v>718</v>
      </c>
      <c r="Q722" s="28">
        <v>10.019223268539418</v>
      </c>
    </row>
    <row r="723" spans="16:17" x14ac:dyDescent="0.25">
      <c r="P723" s="9">
        <f t="shared" si="15"/>
        <v>719</v>
      </c>
      <c r="Q723" s="28">
        <v>4.3685006097716963</v>
      </c>
    </row>
    <row r="724" spans="16:17" x14ac:dyDescent="0.25">
      <c r="P724" s="9">
        <f t="shared" si="15"/>
        <v>720</v>
      </c>
      <c r="Q724" s="28">
        <v>0</v>
      </c>
    </row>
    <row r="725" spans="16:17" x14ac:dyDescent="0.25">
      <c r="P725" s="9">
        <f t="shared" si="15"/>
        <v>721</v>
      </c>
      <c r="Q725" s="28">
        <v>14.699364259139456</v>
      </c>
    </row>
    <row r="726" spans="16:17" x14ac:dyDescent="0.25">
      <c r="P726" s="9">
        <f t="shared" si="15"/>
        <v>722</v>
      </c>
      <c r="Q726" s="28">
        <v>0</v>
      </c>
    </row>
    <row r="727" spans="16:17" x14ac:dyDescent="0.25">
      <c r="P727" s="9">
        <f t="shared" si="15"/>
        <v>723</v>
      </c>
      <c r="Q727" s="28">
        <v>0</v>
      </c>
    </row>
    <row r="728" spans="16:17" x14ac:dyDescent="0.25">
      <c r="P728" s="9">
        <f t="shared" si="15"/>
        <v>724</v>
      </c>
      <c r="Q728" s="28">
        <v>0</v>
      </c>
    </row>
    <row r="729" spans="16:17" x14ac:dyDescent="0.25">
      <c r="P729" s="9">
        <f t="shared" si="15"/>
        <v>725</v>
      </c>
      <c r="Q729" s="28">
        <v>0</v>
      </c>
    </row>
    <row r="730" spans="16:17" x14ac:dyDescent="0.25">
      <c r="P730" s="9">
        <f t="shared" si="15"/>
        <v>726</v>
      </c>
      <c r="Q730" s="28">
        <v>0</v>
      </c>
    </row>
    <row r="731" spans="16:17" x14ac:dyDescent="0.25">
      <c r="P731" s="9">
        <f t="shared" si="15"/>
        <v>727</v>
      </c>
      <c r="Q731" s="28">
        <v>0</v>
      </c>
    </row>
    <row r="732" spans="16:17" x14ac:dyDescent="0.25">
      <c r="P732" s="9">
        <f t="shared" si="15"/>
        <v>728</v>
      </c>
      <c r="Q732" s="28">
        <v>20.97172448717777</v>
      </c>
    </row>
    <row r="733" spans="16:17" x14ac:dyDescent="0.25">
      <c r="P733" s="9">
        <f t="shared" si="15"/>
        <v>729</v>
      </c>
      <c r="Q733" s="28">
        <v>14.495578762537418</v>
      </c>
    </row>
    <row r="734" spans="16:17" x14ac:dyDescent="0.25">
      <c r="P734" s="9">
        <f t="shared" si="15"/>
        <v>730</v>
      </c>
      <c r="Q734" s="28">
        <v>3.5909402244149957</v>
      </c>
    </row>
    <row r="735" spans="16:17" x14ac:dyDescent="0.25">
      <c r="P735" s="9">
        <f t="shared" si="15"/>
        <v>731</v>
      </c>
      <c r="Q735" s="28">
        <v>0</v>
      </c>
    </row>
    <row r="736" spans="16:17" x14ac:dyDescent="0.25">
      <c r="P736" s="9">
        <f t="shared" si="15"/>
        <v>732</v>
      </c>
      <c r="Q736" s="28">
        <v>7.8162903467909226</v>
      </c>
    </row>
    <row r="737" spans="16:17" x14ac:dyDescent="0.25">
      <c r="P737" s="9">
        <f t="shared" si="15"/>
        <v>733</v>
      </c>
      <c r="Q737" s="28">
        <v>6.7944811836968757</v>
      </c>
    </row>
    <row r="738" spans="16:17" x14ac:dyDescent="0.25">
      <c r="P738" s="9">
        <f t="shared" si="15"/>
        <v>734</v>
      </c>
      <c r="Q738" s="28">
        <v>11.919946524717025</v>
      </c>
    </row>
    <row r="739" spans="16:17" x14ac:dyDescent="0.25">
      <c r="P739" s="9">
        <f t="shared" si="15"/>
        <v>735</v>
      </c>
      <c r="Q739" s="28">
        <v>2.0818564885044264</v>
      </c>
    </row>
    <row r="740" spans="16:17" x14ac:dyDescent="0.25">
      <c r="P740" s="9">
        <f t="shared" si="15"/>
        <v>736</v>
      </c>
      <c r="Q740" s="28">
        <v>0</v>
      </c>
    </row>
    <row r="741" spans="16:17" x14ac:dyDescent="0.25">
      <c r="P741" s="9">
        <f t="shared" si="15"/>
        <v>737</v>
      </c>
      <c r="Q741" s="28">
        <v>0</v>
      </c>
    </row>
    <row r="742" spans="16:17" x14ac:dyDescent="0.25">
      <c r="P742" s="9">
        <f t="shared" si="15"/>
        <v>738</v>
      </c>
      <c r="Q742" s="28">
        <v>0</v>
      </c>
    </row>
    <row r="743" spans="16:17" x14ac:dyDescent="0.25">
      <c r="P743" s="9">
        <f t="shared" si="15"/>
        <v>739</v>
      </c>
      <c r="Q743" s="28">
        <v>20.109554983988843</v>
      </c>
    </row>
    <row r="744" spans="16:17" x14ac:dyDescent="0.25">
      <c r="P744" s="9">
        <f t="shared" si="15"/>
        <v>740</v>
      </c>
      <c r="Q744" s="28">
        <v>10.444317982344561</v>
      </c>
    </row>
    <row r="745" spans="16:17" x14ac:dyDescent="0.25">
      <c r="P745" s="9">
        <f t="shared" si="15"/>
        <v>741</v>
      </c>
      <c r="Q745" s="28">
        <v>22.593246752173052</v>
      </c>
    </row>
    <row r="746" spans="16:17" x14ac:dyDescent="0.25">
      <c r="P746" s="9">
        <f t="shared" si="15"/>
        <v>742</v>
      </c>
      <c r="Q746" s="28">
        <v>12.010071174536751</v>
      </c>
    </row>
    <row r="747" spans="16:17" x14ac:dyDescent="0.25">
      <c r="P747" s="9">
        <f t="shared" si="15"/>
        <v>743</v>
      </c>
      <c r="Q747" s="28">
        <v>2.186376525511295</v>
      </c>
    </row>
    <row r="748" spans="16:17" x14ac:dyDescent="0.25">
      <c r="P748" s="9">
        <f t="shared" si="15"/>
        <v>744</v>
      </c>
      <c r="Q748" s="28">
        <v>0</v>
      </c>
    </row>
    <row r="749" spans="16:17" x14ac:dyDescent="0.25">
      <c r="P749" s="9">
        <f t="shared" si="15"/>
        <v>745</v>
      </c>
      <c r="Q749" s="28">
        <v>6.8549182380668396</v>
      </c>
    </row>
    <row r="750" spans="16:17" x14ac:dyDescent="0.25">
      <c r="P750" s="9">
        <f t="shared" si="15"/>
        <v>746</v>
      </c>
      <c r="Q750" s="28">
        <v>20.033942988261419</v>
      </c>
    </row>
    <row r="751" spans="16:17" x14ac:dyDescent="0.25">
      <c r="P751" s="9">
        <f t="shared" si="15"/>
        <v>747</v>
      </c>
      <c r="Q751" s="28">
        <v>3.6115934593842098</v>
      </c>
    </row>
    <row r="752" spans="16:17" x14ac:dyDescent="0.25">
      <c r="P752" s="9">
        <f t="shared" si="15"/>
        <v>748</v>
      </c>
      <c r="Q752" s="28">
        <v>9.8439343009047811</v>
      </c>
    </row>
    <row r="753" spans="16:17" x14ac:dyDescent="0.25">
      <c r="P753" s="9">
        <f t="shared" si="15"/>
        <v>749</v>
      </c>
      <c r="Q753" s="28">
        <v>0</v>
      </c>
    </row>
    <row r="754" spans="16:17" x14ac:dyDescent="0.25">
      <c r="P754" s="9">
        <f t="shared" si="15"/>
        <v>750</v>
      </c>
      <c r="Q754" s="28">
        <v>15.428704129693401</v>
      </c>
    </row>
    <row r="755" spans="16:17" x14ac:dyDescent="0.25">
      <c r="P755" s="9">
        <f t="shared" si="15"/>
        <v>751</v>
      </c>
      <c r="Q755" s="28">
        <v>0</v>
      </c>
    </row>
    <row r="756" spans="16:17" x14ac:dyDescent="0.25">
      <c r="P756" s="9">
        <f t="shared" si="15"/>
        <v>752</v>
      </c>
      <c r="Q756" s="28">
        <v>0</v>
      </c>
    </row>
    <row r="757" spans="16:17" x14ac:dyDescent="0.25">
      <c r="P757" s="9">
        <f t="shared" si="15"/>
        <v>753</v>
      </c>
      <c r="Q757" s="28">
        <v>0</v>
      </c>
    </row>
    <row r="758" spans="16:17" x14ac:dyDescent="0.25">
      <c r="P758" s="9">
        <f t="shared" si="15"/>
        <v>754</v>
      </c>
      <c r="Q758" s="28">
        <v>3.2856372074674471</v>
      </c>
    </row>
    <row r="759" spans="16:17" x14ac:dyDescent="0.25">
      <c r="P759" s="9">
        <f t="shared" si="15"/>
        <v>755</v>
      </c>
      <c r="Q759" s="28">
        <v>0</v>
      </c>
    </row>
    <row r="760" spans="16:17" x14ac:dyDescent="0.25">
      <c r="P760" s="9">
        <f t="shared" si="15"/>
        <v>756</v>
      </c>
      <c r="Q760" s="28">
        <v>0</v>
      </c>
    </row>
    <row r="761" spans="16:17" x14ac:dyDescent="0.25">
      <c r="P761" s="9">
        <f t="shared" si="15"/>
        <v>757</v>
      </c>
      <c r="Q761" s="28">
        <v>2.7518407762272696</v>
      </c>
    </row>
    <row r="762" spans="16:17" x14ac:dyDescent="0.25">
      <c r="P762" s="9">
        <f t="shared" si="15"/>
        <v>758</v>
      </c>
      <c r="Q762" s="28">
        <v>37.643528396493828</v>
      </c>
    </row>
    <row r="763" spans="16:17" x14ac:dyDescent="0.25">
      <c r="P763" s="9">
        <f t="shared" si="15"/>
        <v>759</v>
      </c>
      <c r="Q763" s="28">
        <v>17.630646431988009</v>
      </c>
    </row>
    <row r="764" spans="16:17" x14ac:dyDescent="0.25">
      <c r="P764" s="9">
        <f t="shared" si="15"/>
        <v>760</v>
      </c>
      <c r="Q764" s="28">
        <v>0</v>
      </c>
    </row>
    <row r="765" spans="16:17" x14ac:dyDescent="0.25">
      <c r="P765" s="9">
        <f t="shared" si="15"/>
        <v>761</v>
      </c>
      <c r="Q765" s="28">
        <v>0</v>
      </c>
    </row>
    <row r="766" spans="16:17" x14ac:dyDescent="0.25">
      <c r="P766" s="9">
        <f t="shared" si="15"/>
        <v>762</v>
      </c>
      <c r="Q766" s="28">
        <v>19.702391741446881</v>
      </c>
    </row>
    <row r="767" spans="16:17" x14ac:dyDescent="0.25">
      <c r="P767" s="9">
        <f t="shared" si="15"/>
        <v>763</v>
      </c>
      <c r="Q767" s="28">
        <v>18.806630679826242</v>
      </c>
    </row>
    <row r="768" spans="16:17" x14ac:dyDescent="0.25">
      <c r="P768" s="9">
        <f t="shared" si="15"/>
        <v>764</v>
      </c>
      <c r="Q768" s="28">
        <v>0</v>
      </c>
    </row>
    <row r="769" spans="16:17" x14ac:dyDescent="0.25">
      <c r="P769" s="9">
        <f t="shared" si="15"/>
        <v>765</v>
      </c>
      <c r="Q769" s="28">
        <v>0.33239719658178524</v>
      </c>
    </row>
    <row r="770" spans="16:17" x14ac:dyDescent="0.25">
      <c r="P770" s="9">
        <f t="shared" si="15"/>
        <v>766</v>
      </c>
      <c r="Q770" s="28">
        <v>2.2256346201571038</v>
      </c>
    </row>
    <row r="771" spans="16:17" x14ac:dyDescent="0.25">
      <c r="P771" s="9">
        <f t="shared" si="15"/>
        <v>767</v>
      </c>
      <c r="Q771" s="28">
        <v>0</v>
      </c>
    </row>
    <row r="772" spans="16:17" x14ac:dyDescent="0.25">
      <c r="P772" s="9">
        <f t="shared" si="15"/>
        <v>768</v>
      </c>
      <c r="Q772" s="28">
        <v>9.6168673670379086</v>
      </c>
    </row>
    <row r="773" spans="16:17" x14ac:dyDescent="0.25">
      <c r="P773" s="9">
        <f t="shared" si="15"/>
        <v>769</v>
      </c>
      <c r="Q773" s="28">
        <v>16.722668413806666</v>
      </c>
    </row>
    <row r="774" spans="16:17" x14ac:dyDescent="0.25">
      <c r="P774" s="9">
        <f t="shared" si="15"/>
        <v>770</v>
      </c>
      <c r="Q774" s="28">
        <v>10.641854749371721</v>
      </c>
    </row>
    <row r="775" spans="16:17" x14ac:dyDescent="0.25">
      <c r="P775" s="9">
        <f t="shared" ref="P775:P838" si="16">P774+1</f>
        <v>771</v>
      </c>
      <c r="Q775" s="28">
        <v>11.529928218194753</v>
      </c>
    </row>
    <row r="776" spans="16:17" x14ac:dyDescent="0.25">
      <c r="P776" s="9">
        <f t="shared" si="16"/>
        <v>772</v>
      </c>
      <c r="Q776" s="28">
        <v>16.502972917269897</v>
      </c>
    </row>
    <row r="777" spans="16:17" x14ac:dyDescent="0.25">
      <c r="P777" s="9">
        <f t="shared" si="16"/>
        <v>773</v>
      </c>
      <c r="Q777" s="28">
        <v>0</v>
      </c>
    </row>
    <row r="778" spans="16:17" x14ac:dyDescent="0.25">
      <c r="P778" s="9">
        <f t="shared" si="16"/>
        <v>774</v>
      </c>
      <c r="Q778" s="28">
        <v>0</v>
      </c>
    </row>
    <row r="779" spans="16:17" x14ac:dyDescent="0.25">
      <c r="P779" s="9">
        <f t="shared" si="16"/>
        <v>775</v>
      </c>
      <c r="Q779" s="28">
        <v>6.9263011465867317</v>
      </c>
    </row>
    <row r="780" spans="16:17" x14ac:dyDescent="0.25">
      <c r="P780" s="9">
        <f t="shared" si="16"/>
        <v>776</v>
      </c>
      <c r="Q780" s="28">
        <v>9.9674680463038055</v>
      </c>
    </row>
    <row r="781" spans="16:17" x14ac:dyDescent="0.25">
      <c r="P781" s="9">
        <f t="shared" si="16"/>
        <v>777</v>
      </c>
      <c r="Q781" s="28">
        <v>0</v>
      </c>
    </row>
    <row r="782" spans="16:17" x14ac:dyDescent="0.25">
      <c r="P782" s="9">
        <f t="shared" si="16"/>
        <v>778</v>
      </c>
      <c r="Q782" s="28">
        <v>13.17896240130913</v>
      </c>
    </row>
    <row r="783" spans="16:17" x14ac:dyDescent="0.25">
      <c r="P783" s="9">
        <f t="shared" si="16"/>
        <v>779</v>
      </c>
      <c r="Q783" s="28">
        <v>0</v>
      </c>
    </row>
    <row r="784" spans="16:17" x14ac:dyDescent="0.25">
      <c r="P784" s="9">
        <f t="shared" si="16"/>
        <v>780</v>
      </c>
      <c r="Q784" s="28">
        <v>13.486389411876813</v>
      </c>
    </row>
    <row r="785" spans="16:17" x14ac:dyDescent="0.25">
      <c r="P785" s="9">
        <f t="shared" si="16"/>
        <v>781</v>
      </c>
      <c r="Q785" s="28">
        <v>0</v>
      </c>
    </row>
    <row r="786" spans="16:17" x14ac:dyDescent="0.25">
      <c r="P786" s="9">
        <f t="shared" si="16"/>
        <v>782</v>
      </c>
      <c r="Q786" s="28">
        <v>0</v>
      </c>
    </row>
    <row r="787" spans="16:17" x14ac:dyDescent="0.25">
      <c r="P787" s="9">
        <f t="shared" si="16"/>
        <v>783</v>
      </c>
      <c r="Q787" s="28">
        <v>0</v>
      </c>
    </row>
    <row r="788" spans="16:17" x14ac:dyDescent="0.25">
      <c r="P788" s="9">
        <f t="shared" si="16"/>
        <v>784</v>
      </c>
      <c r="Q788" s="28">
        <v>0</v>
      </c>
    </row>
    <row r="789" spans="16:17" x14ac:dyDescent="0.25">
      <c r="P789" s="9">
        <f t="shared" si="16"/>
        <v>785</v>
      </c>
      <c r="Q789" s="28">
        <v>0</v>
      </c>
    </row>
    <row r="790" spans="16:17" x14ac:dyDescent="0.25">
      <c r="P790" s="9">
        <f t="shared" si="16"/>
        <v>786</v>
      </c>
      <c r="Q790" s="28">
        <v>0</v>
      </c>
    </row>
    <row r="791" spans="16:17" x14ac:dyDescent="0.25">
      <c r="P791" s="9">
        <f t="shared" si="16"/>
        <v>787</v>
      </c>
      <c r="Q791" s="28">
        <v>18.520397860818267</v>
      </c>
    </row>
    <row r="792" spans="16:17" x14ac:dyDescent="0.25">
      <c r="P792" s="9">
        <f t="shared" si="16"/>
        <v>788</v>
      </c>
      <c r="Q792" s="28">
        <v>0</v>
      </c>
    </row>
    <row r="793" spans="16:17" x14ac:dyDescent="0.25">
      <c r="P793" s="9">
        <f t="shared" si="16"/>
        <v>789</v>
      </c>
      <c r="Q793" s="28">
        <v>16.775029690277432</v>
      </c>
    </row>
    <row r="794" spans="16:17" x14ac:dyDescent="0.25">
      <c r="P794" s="9">
        <f t="shared" si="16"/>
        <v>790</v>
      </c>
      <c r="Q794" s="28">
        <v>12.435349570469263</v>
      </c>
    </row>
    <row r="795" spans="16:17" x14ac:dyDescent="0.25">
      <c r="P795" s="9">
        <f t="shared" si="16"/>
        <v>791</v>
      </c>
      <c r="Q795" s="28">
        <v>0</v>
      </c>
    </row>
    <row r="796" spans="16:17" x14ac:dyDescent="0.25">
      <c r="P796" s="9">
        <f t="shared" si="16"/>
        <v>792</v>
      </c>
      <c r="Q796" s="28">
        <v>15.50704540928303</v>
      </c>
    </row>
    <row r="797" spans="16:17" x14ac:dyDescent="0.25">
      <c r="P797" s="9">
        <f t="shared" si="16"/>
        <v>793</v>
      </c>
      <c r="Q797" s="28">
        <v>26.910349806830201</v>
      </c>
    </row>
    <row r="798" spans="16:17" x14ac:dyDescent="0.25">
      <c r="P798" s="9">
        <f t="shared" si="16"/>
        <v>794</v>
      </c>
      <c r="Q798" s="28">
        <v>7.1145149085503103</v>
      </c>
    </row>
    <row r="799" spans="16:17" x14ac:dyDescent="0.25">
      <c r="P799" s="9">
        <f t="shared" si="16"/>
        <v>795</v>
      </c>
      <c r="Q799" s="28">
        <v>0</v>
      </c>
    </row>
    <row r="800" spans="16:17" x14ac:dyDescent="0.25">
      <c r="P800" s="9">
        <f t="shared" si="16"/>
        <v>796</v>
      </c>
      <c r="Q800" s="28">
        <v>0</v>
      </c>
    </row>
    <row r="801" spans="16:17" x14ac:dyDescent="0.25">
      <c r="P801" s="9">
        <f t="shared" si="16"/>
        <v>797</v>
      </c>
      <c r="Q801" s="28">
        <v>0</v>
      </c>
    </row>
    <row r="802" spans="16:17" x14ac:dyDescent="0.25">
      <c r="P802" s="9">
        <f t="shared" si="16"/>
        <v>798</v>
      </c>
      <c r="Q802" s="28">
        <v>0</v>
      </c>
    </row>
    <row r="803" spans="16:17" x14ac:dyDescent="0.25">
      <c r="P803" s="9">
        <f t="shared" si="16"/>
        <v>799</v>
      </c>
      <c r="Q803" s="28">
        <v>0</v>
      </c>
    </row>
    <row r="804" spans="16:17" x14ac:dyDescent="0.25">
      <c r="P804" s="9">
        <f t="shared" si="16"/>
        <v>800</v>
      </c>
      <c r="Q804" s="28">
        <v>0</v>
      </c>
    </row>
    <row r="805" spans="16:17" x14ac:dyDescent="0.25">
      <c r="P805" s="9">
        <f t="shared" si="16"/>
        <v>801</v>
      </c>
      <c r="Q805" s="28">
        <v>3.0394895604040966</v>
      </c>
    </row>
    <row r="806" spans="16:17" x14ac:dyDescent="0.25">
      <c r="P806" s="9">
        <f t="shared" si="16"/>
        <v>802</v>
      </c>
      <c r="Q806" s="28">
        <v>5.1200216165985593E-2</v>
      </c>
    </row>
    <row r="807" spans="16:17" x14ac:dyDescent="0.25">
      <c r="P807" s="9">
        <f t="shared" si="16"/>
        <v>803</v>
      </c>
      <c r="Q807" s="28">
        <v>5.9715890483491849</v>
      </c>
    </row>
    <row r="808" spans="16:17" x14ac:dyDescent="0.25">
      <c r="P808" s="9">
        <f t="shared" si="16"/>
        <v>804</v>
      </c>
      <c r="Q808" s="28">
        <v>4.3543835173382863</v>
      </c>
    </row>
    <row r="809" spans="16:17" x14ac:dyDescent="0.25">
      <c r="P809" s="9">
        <f t="shared" si="16"/>
        <v>805</v>
      </c>
      <c r="Q809" s="28">
        <v>23.687812960561999</v>
      </c>
    </row>
    <row r="810" spans="16:17" x14ac:dyDescent="0.25">
      <c r="P810" s="9">
        <f t="shared" si="16"/>
        <v>806</v>
      </c>
      <c r="Q810" s="28">
        <v>1.7021700430251674</v>
      </c>
    </row>
    <row r="811" spans="16:17" x14ac:dyDescent="0.25">
      <c r="P811" s="9">
        <f t="shared" si="16"/>
        <v>807</v>
      </c>
      <c r="Q811" s="28">
        <v>9.3472354248493641</v>
      </c>
    </row>
    <row r="812" spans="16:17" x14ac:dyDescent="0.25">
      <c r="P812" s="9">
        <f t="shared" si="16"/>
        <v>808</v>
      </c>
      <c r="Q812" s="28">
        <v>0</v>
      </c>
    </row>
    <row r="813" spans="16:17" x14ac:dyDescent="0.25">
      <c r="P813" s="9">
        <f t="shared" si="16"/>
        <v>809</v>
      </c>
      <c r="Q813" s="28">
        <v>8.6985658829386843</v>
      </c>
    </row>
    <row r="814" spans="16:17" x14ac:dyDescent="0.25">
      <c r="P814" s="9">
        <f t="shared" si="16"/>
        <v>810</v>
      </c>
      <c r="Q814" s="28">
        <v>0</v>
      </c>
    </row>
    <row r="815" spans="16:17" x14ac:dyDescent="0.25">
      <c r="P815" s="9">
        <f t="shared" si="16"/>
        <v>811</v>
      </c>
      <c r="Q815" s="28">
        <v>0</v>
      </c>
    </row>
    <row r="816" spans="16:17" x14ac:dyDescent="0.25">
      <c r="P816" s="9">
        <f t="shared" si="16"/>
        <v>812</v>
      </c>
      <c r="Q816" s="28">
        <v>3.9612714582604811</v>
      </c>
    </row>
    <row r="817" spans="16:17" x14ac:dyDescent="0.25">
      <c r="P817" s="9">
        <f t="shared" si="16"/>
        <v>813</v>
      </c>
      <c r="Q817" s="28">
        <v>0</v>
      </c>
    </row>
    <row r="818" spans="16:17" x14ac:dyDescent="0.25">
      <c r="P818" s="9">
        <f t="shared" si="16"/>
        <v>814</v>
      </c>
      <c r="Q818" s="28">
        <v>0</v>
      </c>
    </row>
    <row r="819" spans="16:17" x14ac:dyDescent="0.25">
      <c r="P819" s="9">
        <f t="shared" si="16"/>
        <v>815</v>
      </c>
      <c r="Q819" s="28">
        <v>0</v>
      </c>
    </row>
    <row r="820" spans="16:17" x14ac:dyDescent="0.25">
      <c r="P820" s="9">
        <f t="shared" si="16"/>
        <v>816</v>
      </c>
      <c r="Q820" s="28">
        <v>3.1405100360367353</v>
      </c>
    </row>
    <row r="821" spans="16:17" x14ac:dyDescent="0.25">
      <c r="P821" s="9">
        <f t="shared" si="16"/>
        <v>817</v>
      </c>
      <c r="Q821" s="28">
        <v>13.053024428714112</v>
      </c>
    </row>
    <row r="822" spans="16:17" x14ac:dyDescent="0.25">
      <c r="P822" s="9">
        <f t="shared" si="16"/>
        <v>818</v>
      </c>
      <c r="Q822" s="28">
        <v>0</v>
      </c>
    </row>
    <row r="823" spans="16:17" x14ac:dyDescent="0.25">
      <c r="P823" s="9">
        <f t="shared" si="16"/>
        <v>819</v>
      </c>
      <c r="Q823" s="28">
        <v>10.10207650630462</v>
      </c>
    </row>
    <row r="824" spans="16:17" x14ac:dyDescent="0.25">
      <c r="P824" s="9">
        <f t="shared" si="16"/>
        <v>820</v>
      </c>
      <c r="Q824" s="28">
        <v>35.473662120152525</v>
      </c>
    </row>
    <row r="825" spans="16:17" x14ac:dyDescent="0.25">
      <c r="P825" s="9">
        <f t="shared" si="16"/>
        <v>821</v>
      </c>
      <c r="Q825" s="28">
        <v>11.527093329559303</v>
      </c>
    </row>
    <row r="826" spans="16:17" x14ac:dyDescent="0.25">
      <c r="P826" s="9">
        <f t="shared" si="16"/>
        <v>822</v>
      </c>
      <c r="Q826" s="28">
        <v>1.757538211504273</v>
      </c>
    </row>
    <row r="827" spans="16:17" x14ac:dyDescent="0.25">
      <c r="P827" s="9">
        <f t="shared" si="16"/>
        <v>823</v>
      </c>
      <c r="Q827" s="28">
        <v>17.885782942940704</v>
      </c>
    </row>
    <row r="828" spans="16:17" x14ac:dyDescent="0.25">
      <c r="P828" s="9">
        <f t="shared" si="16"/>
        <v>824</v>
      </c>
      <c r="Q828" s="28">
        <v>0</v>
      </c>
    </row>
    <row r="829" spans="16:17" x14ac:dyDescent="0.25">
      <c r="P829" s="9">
        <f t="shared" si="16"/>
        <v>825</v>
      </c>
      <c r="Q829" s="28">
        <v>14.517138103596315</v>
      </c>
    </row>
    <row r="830" spans="16:17" x14ac:dyDescent="0.25">
      <c r="P830" s="9">
        <f t="shared" si="16"/>
        <v>826</v>
      </c>
      <c r="Q830" s="28">
        <v>0</v>
      </c>
    </row>
    <row r="831" spans="16:17" x14ac:dyDescent="0.25">
      <c r="P831" s="9">
        <f t="shared" si="16"/>
        <v>827</v>
      </c>
      <c r="Q831" s="28">
        <v>4.0301908726392083E-2</v>
      </c>
    </row>
    <row r="832" spans="16:17" x14ac:dyDescent="0.25">
      <c r="P832" s="9">
        <f t="shared" si="16"/>
        <v>828</v>
      </c>
      <c r="Q832" s="28">
        <v>2.4025616683397555</v>
      </c>
    </row>
    <row r="833" spans="16:17" x14ac:dyDescent="0.25">
      <c r="P833" s="9">
        <f t="shared" si="16"/>
        <v>829</v>
      </c>
      <c r="Q833" s="28">
        <v>0</v>
      </c>
    </row>
    <row r="834" spans="16:17" x14ac:dyDescent="0.25">
      <c r="P834" s="9">
        <f t="shared" si="16"/>
        <v>830</v>
      </c>
      <c r="Q834" s="28">
        <v>22.961747169282045</v>
      </c>
    </row>
    <row r="835" spans="16:17" x14ac:dyDescent="0.25">
      <c r="P835" s="9">
        <f t="shared" si="16"/>
        <v>831</v>
      </c>
      <c r="Q835" s="28">
        <v>5.0941012390290501</v>
      </c>
    </row>
    <row r="836" spans="16:17" x14ac:dyDescent="0.25">
      <c r="P836" s="9">
        <f t="shared" si="16"/>
        <v>832</v>
      </c>
      <c r="Q836" s="28">
        <v>7.2880574477264899</v>
      </c>
    </row>
    <row r="837" spans="16:17" x14ac:dyDescent="0.25">
      <c r="P837" s="9">
        <f t="shared" si="16"/>
        <v>833</v>
      </c>
      <c r="Q837" s="28">
        <v>6.7999606567165545</v>
      </c>
    </row>
    <row r="838" spans="16:17" x14ac:dyDescent="0.25">
      <c r="P838" s="9">
        <f t="shared" si="16"/>
        <v>834</v>
      </c>
      <c r="Q838" s="28">
        <v>7.2995816985867501</v>
      </c>
    </row>
    <row r="839" spans="16:17" x14ac:dyDescent="0.25">
      <c r="P839" s="9">
        <f t="shared" ref="P839:P902" si="17">P838+1</f>
        <v>835</v>
      </c>
      <c r="Q839" s="28">
        <v>4.1837859210077912</v>
      </c>
    </row>
    <row r="840" spans="16:17" x14ac:dyDescent="0.25">
      <c r="P840" s="9">
        <f t="shared" si="17"/>
        <v>836</v>
      </c>
      <c r="Q840" s="28">
        <v>4.7622242231946119</v>
      </c>
    </row>
    <row r="841" spans="16:17" x14ac:dyDescent="0.25">
      <c r="P841" s="9">
        <f t="shared" si="17"/>
        <v>837</v>
      </c>
      <c r="Q841" s="28">
        <v>0</v>
      </c>
    </row>
    <row r="842" spans="16:17" x14ac:dyDescent="0.25">
      <c r="P842" s="9">
        <f t="shared" si="17"/>
        <v>838</v>
      </c>
      <c r="Q842" s="28">
        <v>0</v>
      </c>
    </row>
    <row r="843" spans="16:17" x14ac:dyDescent="0.25">
      <c r="P843" s="9">
        <f t="shared" si="17"/>
        <v>839</v>
      </c>
      <c r="Q843" s="28">
        <v>15.057343476603856</v>
      </c>
    </row>
    <row r="844" spans="16:17" x14ac:dyDescent="0.25">
      <c r="P844" s="9">
        <f t="shared" si="17"/>
        <v>840</v>
      </c>
      <c r="Q844" s="28">
        <v>16.767087867925316</v>
      </c>
    </row>
    <row r="845" spans="16:17" x14ac:dyDescent="0.25">
      <c r="P845" s="9">
        <f t="shared" si="17"/>
        <v>841</v>
      </c>
      <c r="Q845" s="28">
        <v>15.794273281754119</v>
      </c>
    </row>
    <row r="846" spans="16:17" x14ac:dyDescent="0.25">
      <c r="P846" s="9">
        <f t="shared" si="17"/>
        <v>842</v>
      </c>
      <c r="Q846" s="28">
        <v>2.5995003176080265</v>
      </c>
    </row>
    <row r="847" spans="16:17" x14ac:dyDescent="0.25">
      <c r="P847" s="9">
        <f t="shared" si="17"/>
        <v>843</v>
      </c>
      <c r="Q847" s="28">
        <v>0</v>
      </c>
    </row>
    <row r="848" spans="16:17" x14ac:dyDescent="0.25">
      <c r="P848" s="9">
        <f t="shared" si="17"/>
        <v>844</v>
      </c>
      <c r="Q848" s="28">
        <v>20.343759799253984</v>
      </c>
    </row>
    <row r="849" spans="16:17" x14ac:dyDescent="0.25">
      <c r="P849" s="9">
        <f t="shared" si="17"/>
        <v>845</v>
      </c>
      <c r="Q849" s="28">
        <v>7.5029608843785498</v>
      </c>
    </row>
    <row r="850" spans="16:17" x14ac:dyDescent="0.25">
      <c r="P850" s="9">
        <f t="shared" si="17"/>
        <v>846</v>
      </c>
      <c r="Q850" s="28">
        <v>25.314608191796033</v>
      </c>
    </row>
    <row r="851" spans="16:17" x14ac:dyDescent="0.25">
      <c r="P851" s="9">
        <f t="shared" si="17"/>
        <v>847</v>
      </c>
      <c r="Q851" s="28">
        <v>0</v>
      </c>
    </row>
    <row r="852" spans="16:17" x14ac:dyDescent="0.25">
      <c r="P852" s="9">
        <f t="shared" si="17"/>
        <v>848</v>
      </c>
      <c r="Q852" s="28">
        <v>0</v>
      </c>
    </row>
    <row r="853" spans="16:17" x14ac:dyDescent="0.25">
      <c r="P853" s="9">
        <f t="shared" si="17"/>
        <v>849</v>
      </c>
      <c r="Q853" s="28">
        <v>0</v>
      </c>
    </row>
    <row r="854" spans="16:17" x14ac:dyDescent="0.25">
      <c r="P854" s="9">
        <f t="shared" si="17"/>
        <v>850</v>
      </c>
      <c r="Q854" s="28">
        <v>11.58622449817196</v>
      </c>
    </row>
    <row r="855" spans="16:17" x14ac:dyDescent="0.25">
      <c r="P855" s="9">
        <f t="shared" si="17"/>
        <v>851</v>
      </c>
      <c r="Q855" s="28">
        <v>0</v>
      </c>
    </row>
    <row r="856" spans="16:17" x14ac:dyDescent="0.25">
      <c r="P856" s="9">
        <f t="shared" si="17"/>
        <v>852</v>
      </c>
      <c r="Q856" s="28">
        <v>5.8612901882308952</v>
      </c>
    </row>
    <row r="857" spans="16:17" x14ac:dyDescent="0.25">
      <c r="P857" s="9">
        <f t="shared" si="17"/>
        <v>853</v>
      </c>
      <c r="Q857" s="28">
        <v>0</v>
      </c>
    </row>
    <row r="858" spans="16:17" x14ac:dyDescent="0.25">
      <c r="P858" s="9">
        <f t="shared" si="17"/>
        <v>854</v>
      </c>
      <c r="Q858" s="28">
        <v>0</v>
      </c>
    </row>
    <row r="859" spans="16:17" x14ac:dyDescent="0.25">
      <c r="P859" s="9">
        <f t="shared" si="17"/>
        <v>855</v>
      </c>
      <c r="Q859" s="28">
        <v>19.16748918553397</v>
      </c>
    </row>
    <row r="860" spans="16:17" x14ac:dyDescent="0.25">
      <c r="P860" s="9">
        <f t="shared" si="17"/>
        <v>856</v>
      </c>
      <c r="Q860" s="28">
        <v>0</v>
      </c>
    </row>
    <row r="861" spans="16:17" x14ac:dyDescent="0.25">
      <c r="P861" s="9">
        <f t="shared" si="17"/>
        <v>857</v>
      </c>
      <c r="Q861" s="28">
        <v>0</v>
      </c>
    </row>
    <row r="862" spans="16:17" x14ac:dyDescent="0.25">
      <c r="P862" s="9">
        <f t="shared" si="17"/>
        <v>858</v>
      </c>
      <c r="Q862" s="28">
        <v>4.8850051026747323</v>
      </c>
    </row>
    <row r="863" spans="16:17" x14ac:dyDescent="0.25">
      <c r="P863" s="9">
        <f t="shared" si="17"/>
        <v>859</v>
      </c>
      <c r="Q863" s="28">
        <v>7.0844543527692814</v>
      </c>
    </row>
    <row r="864" spans="16:17" x14ac:dyDescent="0.25">
      <c r="P864" s="9">
        <f t="shared" si="17"/>
        <v>860</v>
      </c>
      <c r="Q864" s="28">
        <v>0</v>
      </c>
    </row>
    <row r="865" spans="16:17" x14ac:dyDescent="0.25">
      <c r="P865" s="9">
        <f t="shared" si="17"/>
        <v>861</v>
      </c>
      <c r="Q865" s="28">
        <v>1.0888251751201738</v>
      </c>
    </row>
    <row r="866" spans="16:17" x14ac:dyDescent="0.25">
      <c r="P866" s="9">
        <f t="shared" si="17"/>
        <v>862</v>
      </c>
      <c r="Q866" s="28">
        <v>9.3748170014774352</v>
      </c>
    </row>
    <row r="867" spans="16:17" x14ac:dyDescent="0.25">
      <c r="P867" s="9">
        <f t="shared" si="17"/>
        <v>863</v>
      </c>
      <c r="Q867" s="28">
        <v>12.444709138290319</v>
      </c>
    </row>
    <row r="868" spans="16:17" x14ac:dyDescent="0.25">
      <c r="P868" s="9">
        <f t="shared" si="17"/>
        <v>864</v>
      </c>
      <c r="Q868" s="28">
        <v>0</v>
      </c>
    </row>
    <row r="869" spans="16:17" x14ac:dyDescent="0.25">
      <c r="P869" s="9">
        <f t="shared" si="17"/>
        <v>865</v>
      </c>
      <c r="Q869" s="28">
        <v>0</v>
      </c>
    </row>
    <row r="870" spans="16:17" x14ac:dyDescent="0.25">
      <c r="P870" s="9">
        <f t="shared" si="17"/>
        <v>866</v>
      </c>
      <c r="Q870" s="28">
        <v>12.480495976428601</v>
      </c>
    </row>
    <row r="871" spans="16:17" x14ac:dyDescent="0.25">
      <c r="P871" s="9">
        <f t="shared" si="17"/>
        <v>867</v>
      </c>
      <c r="Q871" s="28">
        <v>0</v>
      </c>
    </row>
    <row r="872" spans="16:17" x14ac:dyDescent="0.25">
      <c r="P872" s="9">
        <f t="shared" si="17"/>
        <v>868</v>
      </c>
      <c r="Q872" s="28">
        <v>0</v>
      </c>
    </row>
    <row r="873" spans="16:17" x14ac:dyDescent="0.25">
      <c r="P873" s="9">
        <f t="shared" si="17"/>
        <v>869</v>
      </c>
      <c r="Q873" s="28">
        <v>0</v>
      </c>
    </row>
    <row r="874" spans="16:17" x14ac:dyDescent="0.25">
      <c r="P874" s="9">
        <f t="shared" si="17"/>
        <v>870</v>
      </c>
      <c r="Q874" s="28">
        <v>20.093945591852876</v>
      </c>
    </row>
    <row r="875" spans="16:17" x14ac:dyDescent="0.25">
      <c r="P875" s="9">
        <f t="shared" si="17"/>
        <v>871</v>
      </c>
      <c r="Q875" s="28">
        <v>25.664257931111571</v>
      </c>
    </row>
    <row r="876" spans="16:17" x14ac:dyDescent="0.25">
      <c r="P876" s="9">
        <f t="shared" si="17"/>
        <v>872</v>
      </c>
      <c r="Q876" s="28">
        <v>23.150207783721431</v>
      </c>
    </row>
    <row r="877" spans="16:17" x14ac:dyDescent="0.25">
      <c r="P877" s="9">
        <f t="shared" si="17"/>
        <v>873</v>
      </c>
      <c r="Q877" s="28">
        <v>1.7746582151055532</v>
      </c>
    </row>
    <row r="878" spans="16:17" x14ac:dyDescent="0.25">
      <c r="P878" s="9">
        <f t="shared" si="17"/>
        <v>874</v>
      </c>
      <c r="Q878" s="28">
        <v>0</v>
      </c>
    </row>
    <row r="879" spans="16:17" x14ac:dyDescent="0.25">
      <c r="P879" s="9">
        <f t="shared" si="17"/>
        <v>875</v>
      </c>
      <c r="Q879" s="28">
        <v>2.3409656594593917</v>
      </c>
    </row>
    <row r="880" spans="16:17" x14ac:dyDescent="0.25">
      <c r="P880" s="9">
        <f t="shared" si="17"/>
        <v>876</v>
      </c>
      <c r="Q880" s="28">
        <v>1.3236184513327678</v>
      </c>
    </row>
    <row r="881" spans="16:17" x14ac:dyDescent="0.25">
      <c r="P881" s="9">
        <f t="shared" si="17"/>
        <v>877</v>
      </c>
      <c r="Q881" s="28">
        <v>9.9491536385242121</v>
      </c>
    </row>
    <row r="882" spans="16:17" x14ac:dyDescent="0.25">
      <c r="P882" s="9">
        <f t="shared" si="17"/>
        <v>878</v>
      </c>
      <c r="Q882" s="28">
        <v>0</v>
      </c>
    </row>
    <row r="883" spans="16:17" x14ac:dyDescent="0.25">
      <c r="P883" s="9">
        <f t="shared" si="17"/>
        <v>879</v>
      </c>
      <c r="Q883" s="28">
        <v>0</v>
      </c>
    </row>
    <row r="884" spans="16:17" x14ac:dyDescent="0.25">
      <c r="P884" s="9">
        <f t="shared" si="17"/>
        <v>880</v>
      </c>
      <c r="Q884" s="28">
        <v>0</v>
      </c>
    </row>
    <row r="885" spans="16:17" x14ac:dyDescent="0.25">
      <c r="P885" s="9">
        <f t="shared" si="17"/>
        <v>881</v>
      </c>
      <c r="Q885" s="28">
        <v>1.2023821742258622</v>
      </c>
    </row>
    <row r="886" spans="16:17" x14ac:dyDescent="0.25">
      <c r="P886" s="9">
        <f t="shared" si="17"/>
        <v>882</v>
      </c>
      <c r="Q886" s="28">
        <v>0</v>
      </c>
    </row>
    <row r="887" spans="16:17" x14ac:dyDescent="0.25">
      <c r="P887" s="9">
        <f t="shared" si="17"/>
        <v>883</v>
      </c>
      <c r="Q887" s="28">
        <v>2.5675705274657741</v>
      </c>
    </row>
    <row r="888" spans="16:17" x14ac:dyDescent="0.25">
      <c r="P888" s="9">
        <f t="shared" si="17"/>
        <v>884</v>
      </c>
      <c r="Q888" s="28">
        <v>4.2180254426752777</v>
      </c>
    </row>
    <row r="889" spans="16:17" x14ac:dyDescent="0.25">
      <c r="P889" s="9">
        <f t="shared" si="17"/>
        <v>885</v>
      </c>
      <c r="Q889" s="28">
        <v>0</v>
      </c>
    </row>
    <row r="890" spans="16:17" x14ac:dyDescent="0.25">
      <c r="P890" s="9">
        <f t="shared" si="17"/>
        <v>886</v>
      </c>
      <c r="Q890" s="28">
        <v>3.1392095897842029</v>
      </c>
    </row>
    <row r="891" spans="16:17" x14ac:dyDescent="0.25">
      <c r="P891" s="9">
        <f t="shared" si="17"/>
        <v>887</v>
      </c>
      <c r="Q891" s="28">
        <v>0</v>
      </c>
    </row>
    <row r="892" spans="16:17" x14ac:dyDescent="0.25">
      <c r="P892" s="9">
        <f t="shared" si="17"/>
        <v>888</v>
      </c>
      <c r="Q892" s="28">
        <v>1.9276412051974512</v>
      </c>
    </row>
    <row r="893" spans="16:17" x14ac:dyDescent="0.25">
      <c r="P893" s="9">
        <f t="shared" si="17"/>
        <v>889</v>
      </c>
      <c r="Q893" s="28">
        <v>0</v>
      </c>
    </row>
    <row r="894" spans="16:17" x14ac:dyDescent="0.25">
      <c r="P894" s="9">
        <f t="shared" si="17"/>
        <v>890</v>
      </c>
      <c r="Q894" s="28">
        <v>18.15661783513977</v>
      </c>
    </row>
    <row r="895" spans="16:17" x14ac:dyDescent="0.25">
      <c r="P895" s="9">
        <f t="shared" si="17"/>
        <v>891</v>
      </c>
      <c r="Q895" s="28">
        <v>0</v>
      </c>
    </row>
    <row r="896" spans="16:17" x14ac:dyDescent="0.25">
      <c r="P896" s="9">
        <f t="shared" si="17"/>
        <v>892</v>
      </c>
      <c r="Q896" s="28">
        <v>39.808803164182997</v>
      </c>
    </row>
    <row r="897" spans="16:17" x14ac:dyDescent="0.25">
      <c r="P897" s="9">
        <f t="shared" si="17"/>
        <v>893</v>
      </c>
      <c r="Q897" s="28">
        <v>8.4917798929840451</v>
      </c>
    </row>
    <row r="898" spans="16:17" x14ac:dyDescent="0.25">
      <c r="P898" s="9">
        <f t="shared" si="17"/>
        <v>894</v>
      </c>
      <c r="Q898" s="28">
        <v>0</v>
      </c>
    </row>
    <row r="899" spans="16:17" x14ac:dyDescent="0.25">
      <c r="P899" s="9">
        <f t="shared" si="17"/>
        <v>895</v>
      </c>
      <c r="Q899" s="28">
        <v>18.982472903916129</v>
      </c>
    </row>
    <row r="900" spans="16:17" x14ac:dyDescent="0.25">
      <c r="P900" s="9">
        <f t="shared" si="17"/>
        <v>896</v>
      </c>
      <c r="Q900" s="28">
        <v>2.8046849547695651</v>
      </c>
    </row>
    <row r="901" spans="16:17" x14ac:dyDescent="0.25">
      <c r="P901" s="9">
        <f t="shared" si="17"/>
        <v>897</v>
      </c>
      <c r="Q901" s="28">
        <v>0</v>
      </c>
    </row>
    <row r="902" spans="16:17" x14ac:dyDescent="0.25">
      <c r="P902" s="9">
        <f t="shared" si="17"/>
        <v>898</v>
      </c>
      <c r="Q902" s="28">
        <v>0</v>
      </c>
    </row>
    <row r="903" spans="16:17" x14ac:dyDescent="0.25">
      <c r="P903" s="9">
        <f t="shared" ref="P903:P966" si="18">P902+1</f>
        <v>899</v>
      </c>
      <c r="Q903" s="28">
        <v>21.069536320205803</v>
      </c>
    </row>
    <row r="904" spans="16:17" x14ac:dyDescent="0.25">
      <c r="P904" s="9">
        <f t="shared" si="18"/>
        <v>900</v>
      </c>
      <c r="Q904" s="28">
        <v>0</v>
      </c>
    </row>
    <row r="905" spans="16:17" x14ac:dyDescent="0.25">
      <c r="P905" s="9">
        <f t="shared" si="18"/>
        <v>901</v>
      </c>
      <c r="Q905" s="28">
        <v>0</v>
      </c>
    </row>
    <row r="906" spans="16:17" x14ac:dyDescent="0.25">
      <c r="P906" s="9">
        <f t="shared" si="18"/>
        <v>902</v>
      </c>
      <c r="Q906" s="28">
        <v>0</v>
      </c>
    </row>
    <row r="907" spans="16:17" x14ac:dyDescent="0.25">
      <c r="P907" s="9">
        <f t="shared" si="18"/>
        <v>903</v>
      </c>
      <c r="Q907" s="28">
        <v>2.0566568867529154</v>
      </c>
    </row>
    <row r="908" spans="16:17" x14ac:dyDescent="0.25">
      <c r="P908" s="9">
        <f t="shared" si="18"/>
        <v>904</v>
      </c>
      <c r="Q908" s="28">
        <v>0</v>
      </c>
    </row>
    <row r="909" spans="16:17" x14ac:dyDescent="0.25">
      <c r="P909" s="9">
        <f t="shared" si="18"/>
        <v>905</v>
      </c>
      <c r="Q909" s="28">
        <v>0</v>
      </c>
    </row>
    <row r="910" spans="16:17" x14ac:dyDescent="0.25">
      <c r="P910" s="9">
        <f t="shared" si="18"/>
        <v>906</v>
      </c>
      <c r="Q910" s="28">
        <v>36.479250082603386</v>
      </c>
    </row>
    <row r="911" spans="16:17" x14ac:dyDescent="0.25">
      <c r="P911" s="9">
        <f t="shared" si="18"/>
        <v>907</v>
      </c>
      <c r="Q911" s="28">
        <v>3.0952869245676271</v>
      </c>
    </row>
    <row r="912" spans="16:17" x14ac:dyDescent="0.25">
      <c r="P912" s="9">
        <f t="shared" si="18"/>
        <v>908</v>
      </c>
      <c r="Q912" s="28">
        <v>20.949992977002307</v>
      </c>
    </row>
    <row r="913" spans="16:17" x14ac:dyDescent="0.25">
      <c r="P913" s="9">
        <f t="shared" si="18"/>
        <v>909</v>
      </c>
      <c r="Q913" s="28">
        <v>6.7905366731992531</v>
      </c>
    </row>
    <row r="914" spans="16:17" x14ac:dyDescent="0.25">
      <c r="P914" s="9">
        <f t="shared" si="18"/>
        <v>910</v>
      </c>
      <c r="Q914" s="28">
        <v>0</v>
      </c>
    </row>
    <row r="915" spans="16:17" x14ac:dyDescent="0.25">
      <c r="P915" s="9">
        <f t="shared" si="18"/>
        <v>911</v>
      </c>
      <c r="Q915" s="28">
        <v>0</v>
      </c>
    </row>
    <row r="916" spans="16:17" x14ac:dyDescent="0.25">
      <c r="P916" s="9">
        <f t="shared" si="18"/>
        <v>912</v>
      </c>
      <c r="Q916" s="28">
        <v>2.7207368789994275</v>
      </c>
    </row>
    <row r="917" spans="16:17" x14ac:dyDescent="0.25">
      <c r="P917" s="9">
        <f t="shared" si="18"/>
        <v>913</v>
      </c>
      <c r="Q917" s="28">
        <v>0</v>
      </c>
    </row>
    <row r="918" spans="16:17" x14ac:dyDescent="0.25">
      <c r="P918" s="9">
        <f t="shared" si="18"/>
        <v>914</v>
      </c>
      <c r="Q918" s="28">
        <v>11.650087348914735</v>
      </c>
    </row>
    <row r="919" spans="16:17" x14ac:dyDescent="0.25">
      <c r="P919" s="9">
        <f t="shared" si="18"/>
        <v>915</v>
      </c>
      <c r="Q919" s="28">
        <v>21.476432696149857</v>
      </c>
    </row>
    <row r="920" spans="16:17" x14ac:dyDescent="0.25">
      <c r="P920" s="9">
        <f t="shared" si="18"/>
        <v>916</v>
      </c>
      <c r="Q920" s="28">
        <v>0</v>
      </c>
    </row>
    <row r="921" spans="16:17" x14ac:dyDescent="0.25">
      <c r="P921" s="9">
        <f t="shared" si="18"/>
        <v>917</v>
      </c>
      <c r="Q921" s="28">
        <v>8.7017594115649057</v>
      </c>
    </row>
    <row r="922" spans="16:17" x14ac:dyDescent="0.25">
      <c r="P922" s="9">
        <f t="shared" si="18"/>
        <v>918</v>
      </c>
      <c r="Q922" s="28">
        <v>0</v>
      </c>
    </row>
    <row r="923" spans="16:17" x14ac:dyDescent="0.25">
      <c r="P923" s="9">
        <f t="shared" si="18"/>
        <v>919</v>
      </c>
      <c r="Q923" s="28">
        <v>19.58167102076585</v>
      </c>
    </row>
    <row r="924" spans="16:17" x14ac:dyDescent="0.25">
      <c r="P924" s="9">
        <f t="shared" si="18"/>
        <v>920</v>
      </c>
      <c r="Q924" s="28">
        <v>20.163443883312432</v>
      </c>
    </row>
    <row r="925" spans="16:17" x14ac:dyDescent="0.25">
      <c r="P925" s="9">
        <f t="shared" si="18"/>
        <v>921</v>
      </c>
      <c r="Q925" s="28">
        <v>4.6386900130575413</v>
      </c>
    </row>
    <row r="926" spans="16:17" x14ac:dyDescent="0.25">
      <c r="P926" s="9">
        <f t="shared" si="18"/>
        <v>922</v>
      </c>
      <c r="Q926" s="28">
        <v>5.8834978832543126</v>
      </c>
    </row>
    <row r="927" spans="16:17" x14ac:dyDescent="0.25">
      <c r="P927" s="9">
        <f t="shared" si="18"/>
        <v>923</v>
      </c>
      <c r="Q927" s="28">
        <v>0</v>
      </c>
    </row>
    <row r="928" spans="16:17" x14ac:dyDescent="0.25">
      <c r="P928" s="9">
        <f t="shared" si="18"/>
        <v>924</v>
      </c>
      <c r="Q928" s="28">
        <v>0</v>
      </c>
    </row>
    <row r="929" spans="16:17" x14ac:dyDescent="0.25">
      <c r="P929" s="9">
        <f t="shared" si="18"/>
        <v>925</v>
      </c>
      <c r="Q929" s="28">
        <v>0</v>
      </c>
    </row>
    <row r="930" spans="16:17" x14ac:dyDescent="0.25">
      <c r="P930" s="9">
        <f t="shared" si="18"/>
        <v>926</v>
      </c>
      <c r="Q930" s="28">
        <v>0</v>
      </c>
    </row>
    <row r="931" spans="16:17" x14ac:dyDescent="0.25">
      <c r="P931" s="9">
        <f t="shared" si="18"/>
        <v>927</v>
      </c>
      <c r="Q931" s="28">
        <v>7.7957775382680117E-2</v>
      </c>
    </row>
    <row r="932" spans="16:17" x14ac:dyDescent="0.25">
      <c r="P932" s="9">
        <f t="shared" si="18"/>
        <v>928</v>
      </c>
      <c r="Q932" s="28">
        <v>0</v>
      </c>
    </row>
    <row r="933" spans="16:17" x14ac:dyDescent="0.25">
      <c r="P933" s="9">
        <f t="shared" si="18"/>
        <v>929</v>
      </c>
      <c r="Q933" s="28">
        <v>0</v>
      </c>
    </row>
    <row r="934" spans="16:17" x14ac:dyDescent="0.25">
      <c r="P934" s="9">
        <f t="shared" si="18"/>
        <v>930</v>
      </c>
      <c r="Q934" s="28">
        <v>0</v>
      </c>
    </row>
    <row r="935" spans="16:17" x14ac:dyDescent="0.25">
      <c r="P935" s="9">
        <f t="shared" si="18"/>
        <v>931</v>
      </c>
      <c r="Q935" s="28">
        <v>0</v>
      </c>
    </row>
    <row r="936" spans="16:17" x14ac:dyDescent="0.25">
      <c r="P936" s="9">
        <f t="shared" si="18"/>
        <v>932</v>
      </c>
      <c r="Q936" s="28">
        <v>0</v>
      </c>
    </row>
    <row r="937" spans="16:17" x14ac:dyDescent="0.25">
      <c r="P937" s="9">
        <f t="shared" si="18"/>
        <v>933</v>
      </c>
      <c r="Q937" s="28">
        <v>0</v>
      </c>
    </row>
    <row r="938" spans="16:17" x14ac:dyDescent="0.25">
      <c r="P938" s="9">
        <f t="shared" si="18"/>
        <v>934</v>
      </c>
      <c r="Q938" s="28">
        <v>4.5558698568075098</v>
      </c>
    </row>
    <row r="939" spans="16:17" x14ac:dyDescent="0.25">
      <c r="P939" s="9">
        <f t="shared" si="18"/>
        <v>935</v>
      </c>
      <c r="Q939" s="28">
        <v>0</v>
      </c>
    </row>
    <row r="940" spans="16:17" x14ac:dyDescent="0.25">
      <c r="P940" s="9">
        <f t="shared" si="18"/>
        <v>936</v>
      </c>
      <c r="Q940" s="28">
        <v>0</v>
      </c>
    </row>
    <row r="941" spans="16:17" x14ac:dyDescent="0.25">
      <c r="P941" s="9">
        <f t="shared" si="18"/>
        <v>937</v>
      </c>
      <c r="Q941" s="28">
        <v>35.177134987729303</v>
      </c>
    </row>
    <row r="942" spans="16:17" x14ac:dyDescent="0.25">
      <c r="P942" s="9">
        <f t="shared" si="18"/>
        <v>938</v>
      </c>
      <c r="Q942" s="28">
        <v>0</v>
      </c>
    </row>
    <row r="943" spans="16:17" x14ac:dyDescent="0.25">
      <c r="P943" s="9">
        <f t="shared" si="18"/>
        <v>939</v>
      </c>
      <c r="Q943" s="28">
        <v>23.43775587619584</v>
      </c>
    </row>
    <row r="944" spans="16:17" x14ac:dyDescent="0.25">
      <c r="P944" s="9">
        <f t="shared" si="18"/>
        <v>940</v>
      </c>
      <c r="Q944" s="28">
        <v>0</v>
      </c>
    </row>
    <row r="945" spans="16:17" x14ac:dyDescent="0.25">
      <c r="P945" s="9">
        <f t="shared" si="18"/>
        <v>941</v>
      </c>
      <c r="Q945" s="28">
        <v>19.954065866614403</v>
      </c>
    </row>
    <row r="946" spans="16:17" x14ac:dyDescent="0.25">
      <c r="P946" s="9">
        <f t="shared" si="18"/>
        <v>942</v>
      </c>
      <c r="Q946" s="28">
        <v>53.880414837099998</v>
      </c>
    </row>
    <row r="947" spans="16:17" x14ac:dyDescent="0.25">
      <c r="P947" s="9">
        <f t="shared" si="18"/>
        <v>943</v>
      </c>
      <c r="Q947" s="28">
        <v>11.045258997911484</v>
      </c>
    </row>
    <row r="948" spans="16:17" x14ac:dyDescent="0.25">
      <c r="P948" s="9">
        <f t="shared" si="18"/>
        <v>944</v>
      </c>
      <c r="Q948" s="28">
        <v>0</v>
      </c>
    </row>
    <row r="949" spans="16:17" x14ac:dyDescent="0.25">
      <c r="P949" s="9">
        <f t="shared" si="18"/>
        <v>945</v>
      </c>
      <c r="Q949" s="28">
        <v>0</v>
      </c>
    </row>
    <row r="950" spans="16:17" x14ac:dyDescent="0.25">
      <c r="P950" s="9">
        <f t="shared" si="18"/>
        <v>946</v>
      </c>
      <c r="Q950" s="28">
        <v>2.7458338960414572</v>
      </c>
    </row>
    <row r="951" spans="16:17" x14ac:dyDescent="0.25">
      <c r="P951" s="9">
        <f t="shared" si="18"/>
        <v>947</v>
      </c>
      <c r="Q951" s="28">
        <v>4.593706442504617</v>
      </c>
    </row>
    <row r="952" spans="16:17" x14ac:dyDescent="0.25">
      <c r="P952" s="9">
        <f t="shared" si="18"/>
        <v>948</v>
      </c>
      <c r="Q952" s="28">
        <v>0</v>
      </c>
    </row>
    <row r="953" spans="16:17" x14ac:dyDescent="0.25">
      <c r="P953" s="9">
        <f t="shared" si="18"/>
        <v>949</v>
      </c>
      <c r="Q953" s="28">
        <v>1.4009147391781567E-3</v>
      </c>
    </row>
    <row r="954" spans="16:17" x14ac:dyDescent="0.25">
      <c r="P954" s="9">
        <f t="shared" si="18"/>
        <v>950</v>
      </c>
      <c r="Q954" s="28">
        <v>0</v>
      </c>
    </row>
    <row r="955" spans="16:17" x14ac:dyDescent="0.25">
      <c r="P955" s="9">
        <f t="shared" si="18"/>
        <v>951</v>
      </c>
      <c r="Q955" s="28">
        <v>7.2396782257715548</v>
      </c>
    </row>
    <row r="956" spans="16:17" x14ac:dyDescent="0.25">
      <c r="P956" s="9">
        <f t="shared" si="18"/>
        <v>952</v>
      </c>
      <c r="Q956" s="28">
        <v>7.029425665892866</v>
      </c>
    </row>
    <row r="957" spans="16:17" x14ac:dyDescent="0.25">
      <c r="P957" s="9">
        <f t="shared" si="18"/>
        <v>953</v>
      </c>
      <c r="Q957" s="28">
        <v>0</v>
      </c>
    </row>
    <row r="958" spans="16:17" x14ac:dyDescent="0.25">
      <c r="P958" s="9">
        <f t="shared" si="18"/>
        <v>954</v>
      </c>
      <c r="Q958" s="28">
        <v>6.9701612977088372</v>
      </c>
    </row>
    <row r="959" spans="16:17" x14ac:dyDescent="0.25">
      <c r="P959" s="9">
        <f t="shared" si="18"/>
        <v>955</v>
      </c>
      <c r="Q959" s="28">
        <v>0</v>
      </c>
    </row>
    <row r="960" spans="16:17" x14ac:dyDescent="0.25">
      <c r="P960" s="9">
        <f t="shared" si="18"/>
        <v>956</v>
      </c>
      <c r="Q960" s="28">
        <v>3.2723324601793244</v>
      </c>
    </row>
    <row r="961" spans="16:17" x14ac:dyDescent="0.25">
      <c r="P961" s="9">
        <f t="shared" si="18"/>
        <v>957</v>
      </c>
      <c r="Q961" s="28">
        <v>0</v>
      </c>
    </row>
    <row r="962" spans="16:17" x14ac:dyDescent="0.25">
      <c r="P962" s="9">
        <f t="shared" si="18"/>
        <v>958</v>
      </c>
      <c r="Q962" s="28">
        <v>0</v>
      </c>
    </row>
    <row r="963" spans="16:17" x14ac:dyDescent="0.25">
      <c r="P963" s="9">
        <f t="shared" si="18"/>
        <v>959</v>
      </c>
      <c r="Q963" s="28">
        <v>0</v>
      </c>
    </row>
    <row r="964" spans="16:17" x14ac:dyDescent="0.25">
      <c r="P964" s="9">
        <f t="shared" si="18"/>
        <v>960</v>
      </c>
      <c r="Q964" s="28">
        <v>22.085329131679668</v>
      </c>
    </row>
    <row r="965" spans="16:17" x14ac:dyDescent="0.25">
      <c r="P965" s="9">
        <f t="shared" si="18"/>
        <v>961</v>
      </c>
      <c r="Q965" s="28">
        <v>0</v>
      </c>
    </row>
    <row r="966" spans="16:17" x14ac:dyDescent="0.25">
      <c r="P966" s="9">
        <f t="shared" si="18"/>
        <v>962</v>
      </c>
      <c r="Q966" s="28">
        <v>5.7545118901672847</v>
      </c>
    </row>
    <row r="967" spans="16:17" x14ac:dyDescent="0.25">
      <c r="P967" s="9">
        <f t="shared" ref="P967:P1030" si="19">P966+1</f>
        <v>963</v>
      </c>
      <c r="Q967" s="28">
        <v>6.4959643221401171</v>
      </c>
    </row>
    <row r="968" spans="16:17" x14ac:dyDescent="0.25">
      <c r="P968" s="9">
        <f t="shared" si="19"/>
        <v>964</v>
      </c>
      <c r="Q968" s="28">
        <v>0</v>
      </c>
    </row>
    <row r="969" spans="16:17" x14ac:dyDescent="0.25">
      <c r="P969" s="9">
        <f t="shared" si="19"/>
        <v>965</v>
      </c>
      <c r="Q969" s="28">
        <v>0</v>
      </c>
    </row>
    <row r="970" spans="16:17" x14ac:dyDescent="0.25">
      <c r="P970" s="9">
        <f t="shared" si="19"/>
        <v>966</v>
      </c>
      <c r="Q970" s="28">
        <v>4.7734891689411239</v>
      </c>
    </row>
    <row r="971" spans="16:17" x14ac:dyDescent="0.25">
      <c r="P971" s="9">
        <f t="shared" si="19"/>
        <v>967</v>
      </c>
      <c r="Q971" s="28">
        <v>16.576024965030175</v>
      </c>
    </row>
    <row r="972" spans="16:17" x14ac:dyDescent="0.25">
      <c r="P972" s="9">
        <f t="shared" si="19"/>
        <v>968</v>
      </c>
      <c r="Q972" s="28">
        <v>3.9460780254804537</v>
      </c>
    </row>
    <row r="973" spans="16:17" x14ac:dyDescent="0.25">
      <c r="P973" s="9">
        <f t="shared" si="19"/>
        <v>969</v>
      </c>
      <c r="Q973" s="28">
        <v>10.200624292710375</v>
      </c>
    </row>
    <row r="974" spans="16:17" x14ac:dyDescent="0.25">
      <c r="P974" s="9">
        <f t="shared" si="19"/>
        <v>970</v>
      </c>
      <c r="Q974" s="28">
        <v>0.48812925789230799</v>
      </c>
    </row>
    <row r="975" spans="16:17" x14ac:dyDescent="0.25">
      <c r="P975" s="9">
        <f t="shared" si="19"/>
        <v>971</v>
      </c>
      <c r="Q975" s="28">
        <v>0</v>
      </c>
    </row>
    <row r="976" spans="16:17" x14ac:dyDescent="0.25">
      <c r="P976" s="9">
        <f t="shared" si="19"/>
        <v>972</v>
      </c>
      <c r="Q976" s="28">
        <v>0</v>
      </c>
    </row>
    <row r="977" spans="16:17" x14ac:dyDescent="0.25">
      <c r="P977" s="9">
        <f t="shared" si="19"/>
        <v>973</v>
      </c>
      <c r="Q977" s="28">
        <v>0</v>
      </c>
    </row>
    <row r="978" spans="16:17" x14ac:dyDescent="0.25">
      <c r="P978" s="9">
        <f t="shared" si="19"/>
        <v>974</v>
      </c>
      <c r="Q978" s="28">
        <v>0</v>
      </c>
    </row>
    <row r="979" spans="16:17" x14ac:dyDescent="0.25">
      <c r="P979" s="9">
        <f t="shared" si="19"/>
        <v>975</v>
      </c>
      <c r="Q979" s="28">
        <v>0.25461397191565149</v>
      </c>
    </row>
    <row r="980" spans="16:17" x14ac:dyDescent="0.25">
      <c r="P980" s="9">
        <f t="shared" si="19"/>
        <v>976</v>
      </c>
      <c r="Q980" s="28">
        <v>2.3317407054668533</v>
      </c>
    </row>
    <row r="981" spans="16:17" x14ac:dyDescent="0.25">
      <c r="P981" s="9">
        <f t="shared" si="19"/>
        <v>977</v>
      </c>
      <c r="Q981" s="28">
        <v>11.388638836547649</v>
      </c>
    </row>
    <row r="982" spans="16:17" x14ac:dyDescent="0.25">
      <c r="P982" s="9">
        <f t="shared" si="19"/>
        <v>978</v>
      </c>
      <c r="Q982" s="28">
        <v>7.5091068662407059</v>
      </c>
    </row>
    <row r="983" spans="16:17" x14ac:dyDescent="0.25">
      <c r="P983" s="9">
        <f t="shared" si="19"/>
        <v>979</v>
      </c>
      <c r="Q983" s="28">
        <v>2.4832640418227645</v>
      </c>
    </row>
    <row r="984" spans="16:17" x14ac:dyDescent="0.25">
      <c r="P984" s="9">
        <f t="shared" si="19"/>
        <v>980</v>
      </c>
      <c r="Q984" s="28">
        <v>12.343505665243093</v>
      </c>
    </row>
    <row r="985" spans="16:17" x14ac:dyDescent="0.25">
      <c r="P985" s="9">
        <f t="shared" si="19"/>
        <v>981</v>
      </c>
      <c r="Q985" s="28">
        <v>35.938973434163834</v>
      </c>
    </row>
    <row r="986" spans="16:17" x14ac:dyDescent="0.25">
      <c r="P986" s="9">
        <f t="shared" si="19"/>
        <v>982</v>
      </c>
      <c r="Q986" s="28">
        <v>0</v>
      </c>
    </row>
    <row r="987" spans="16:17" x14ac:dyDescent="0.25">
      <c r="P987" s="9">
        <f t="shared" si="19"/>
        <v>983</v>
      </c>
      <c r="Q987" s="28">
        <v>0</v>
      </c>
    </row>
    <row r="988" spans="16:17" x14ac:dyDescent="0.25">
      <c r="P988" s="9">
        <f t="shared" si="19"/>
        <v>984</v>
      </c>
      <c r="Q988" s="28">
        <v>24.266425208964741</v>
      </c>
    </row>
    <row r="989" spans="16:17" x14ac:dyDescent="0.25">
      <c r="P989" s="9">
        <f t="shared" si="19"/>
        <v>985</v>
      </c>
      <c r="Q989" s="28">
        <v>24.271581955935083</v>
      </c>
    </row>
    <row r="990" spans="16:17" x14ac:dyDescent="0.25">
      <c r="P990" s="9">
        <f t="shared" si="19"/>
        <v>986</v>
      </c>
      <c r="Q990" s="28">
        <v>0</v>
      </c>
    </row>
    <row r="991" spans="16:17" x14ac:dyDescent="0.25">
      <c r="P991" s="9">
        <f t="shared" si="19"/>
        <v>987</v>
      </c>
      <c r="Q991" s="28">
        <v>14.939712413372229</v>
      </c>
    </row>
    <row r="992" spans="16:17" x14ac:dyDescent="0.25">
      <c r="P992" s="9">
        <f t="shared" si="19"/>
        <v>988</v>
      </c>
      <c r="Q992" s="28">
        <v>10.809846501778837</v>
      </c>
    </row>
    <row r="993" spans="16:17" x14ac:dyDescent="0.25">
      <c r="P993" s="9">
        <f t="shared" si="19"/>
        <v>989</v>
      </c>
      <c r="Q993" s="28">
        <v>17.948781679308592</v>
      </c>
    </row>
    <row r="994" spans="16:17" x14ac:dyDescent="0.25">
      <c r="P994" s="9">
        <f t="shared" si="19"/>
        <v>990</v>
      </c>
      <c r="Q994" s="28">
        <v>0</v>
      </c>
    </row>
    <row r="995" spans="16:17" x14ac:dyDescent="0.25">
      <c r="P995" s="9">
        <f t="shared" si="19"/>
        <v>991</v>
      </c>
      <c r="Q995" s="28">
        <v>0</v>
      </c>
    </row>
    <row r="996" spans="16:17" x14ac:dyDescent="0.25">
      <c r="P996" s="9">
        <f t="shared" si="19"/>
        <v>992</v>
      </c>
      <c r="Q996" s="28">
        <v>0</v>
      </c>
    </row>
    <row r="997" spans="16:17" x14ac:dyDescent="0.25">
      <c r="P997" s="9">
        <f t="shared" si="19"/>
        <v>993</v>
      </c>
      <c r="Q997" s="28">
        <v>24.392757126375752</v>
      </c>
    </row>
    <row r="998" spans="16:17" x14ac:dyDescent="0.25">
      <c r="P998" s="9">
        <f t="shared" si="19"/>
        <v>994</v>
      </c>
      <c r="Q998" s="28">
        <v>4.4322852282732477</v>
      </c>
    </row>
    <row r="999" spans="16:17" x14ac:dyDescent="0.25">
      <c r="P999" s="9">
        <f t="shared" si="19"/>
        <v>995</v>
      </c>
      <c r="Q999" s="28">
        <v>0</v>
      </c>
    </row>
    <row r="1000" spans="16:17" x14ac:dyDescent="0.25">
      <c r="P1000" s="9">
        <f t="shared" si="19"/>
        <v>996</v>
      </c>
      <c r="Q1000" s="28">
        <v>23.227661190064612</v>
      </c>
    </row>
    <row r="1001" spans="16:17" x14ac:dyDescent="0.25">
      <c r="P1001" s="9">
        <f t="shared" si="19"/>
        <v>997</v>
      </c>
      <c r="Q1001" s="28">
        <v>2.4820146757253334</v>
      </c>
    </row>
    <row r="1002" spans="16:17" x14ac:dyDescent="0.25">
      <c r="P1002" s="9">
        <f t="shared" si="19"/>
        <v>998</v>
      </c>
      <c r="Q1002" s="28">
        <v>0</v>
      </c>
    </row>
    <row r="1003" spans="16:17" x14ac:dyDescent="0.25">
      <c r="P1003" s="9">
        <f t="shared" si="19"/>
        <v>999</v>
      </c>
      <c r="Q1003" s="28">
        <v>0</v>
      </c>
    </row>
    <row r="1004" spans="16:17" x14ac:dyDescent="0.25">
      <c r="P1004" s="9">
        <f t="shared" si="19"/>
        <v>1000</v>
      </c>
      <c r="Q1004" s="28">
        <v>2.3087495484567251</v>
      </c>
    </row>
    <row r="1005" spans="16:17" x14ac:dyDescent="0.25">
      <c r="P1005" s="9">
        <f t="shared" si="19"/>
        <v>1001</v>
      </c>
      <c r="Q1005" s="28">
        <v>20.997855801496563</v>
      </c>
    </row>
    <row r="1006" spans="16:17" x14ac:dyDescent="0.25">
      <c r="P1006" s="9">
        <f t="shared" si="19"/>
        <v>1002</v>
      </c>
      <c r="Q1006" s="28">
        <v>0</v>
      </c>
    </row>
    <row r="1007" spans="16:17" x14ac:dyDescent="0.25">
      <c r="P1007" s="9">
        <f t="shared" si="19"/>
        <v>1003</v>
      </c>
      <c r="Q1007" s="28">
        <v>14.469324359021108</v>
      </c>
    </row>
    <row r="1008" spans="16:17" x14ac:dyDescent="0.25">
      <c r="P1008" s="9">
        <f t="shared" si="19"/>
        <v>1004</v>
      </c>
      <c r="Q1008" s="28">
        <v>14.461616159139329</v>
      </c>
    </row>
    <row r="1009" spans="16:17" x14ac:dyDescent="0.25">
      <c r="P1009" s="9">
        <f t="shared" si="19"/>
        <v>1005</v>
      </c>
      <c r="Q1009" s="28">
        <v>5.308428920315583</v>
      </c>
    </row>
    <row r="1010" spans="16:17" x14ac:dyDescent="0.25">
      <c r="P1010" s="9">
        <f t="shared" si="19"/>
        <v>1006</v>
      </c>
      <c r="Q1010" s="28">
        <v>12.990259096063722</v>
      </c>
    </row>
    <row r="1011" spans="16:17" x14ac:dyDescent="0.25">
      <c r="P1011" s="9">
        <f t="shared" si="19"/>
        <v>1007</v>
      </c>
      <c r="Q1011" s="28">
        <v>7.4925801143569795E-2</v>
      </c>
    </row>
    <row r="1012" spans="16:17" x14ac:dyDescent="0.25">
      <c r="P1012" s="9">
        <f t="shared" si="19"/>
        <v>1008</v>
      </c>
      <c r="Q1012" s="28">
        <v>15.758083642832183</v>
      </c>
    </row>
    <row r="1013" spans="16:17" x14ac:dyDescent="0.25">
      <c r="P1013" s="9">
        <f t="shared" si="19"/>
        <v>1009</v>
      </c>
      <c r="Q1013" s="28">
        <v>19.128680061793116</v>
      </c>
    </row>
    <row r="1014" spans="16:17" x14ac:dyDescent="0.25">
      <c r="P1014" s="9">
        <f t="shared" si="19"/>
        <v>1010</v>
      </c>
      <c r="Q1014" s="28">
        <v>14.572862281254551</v>
      </c>
    </row>
    <row r="1015" spans="16:17" x14ac:dyDescent="0.25">
      <c r="P1015" s="9">
        <f t="shared" si="19"/>
        <v>1011</v>
      </c>
      <c r="Q1015" s="28">
        <v>7.4774801989742752</v>
      </c>
    </row>
    <row r="1016" spans="16:17" x14ac:dyDescent="0.25">
      <c r="P1016" s="9">
        <f t="shared" si="19"/>
        <v>1012</v>
      </c>
      <c r="Q1016" s="28">
        <v>9.8190324012336312</v>
      </c>
    </row>
    <row r="1017" spans="16:17" x14ac:dyDescent="0.25">
      <c r="P1017" s="9">
        <f t="shared" si="19"/>
        <v>1013</v>
      </c>
      <c r="Q1017" s="28">
        <v>7.3799673332899696</v>
      </c>
    </row>
    <row r="1018" spans="16:17" x14ac:dyDescent="0.25">
      <c r="P1018" s="9">
        <f t="shared" si="19"/>
        <v>1014</v>
      </c>
      <c r="Q1018" s="28">
        <v>0</v>
      </c>
    </row>
    <row r="1019" spans="16:17" x14ac:dyDescent="0.25">
      <c r="P1019" s="9">
        <f t="shared" si="19"/>
        <v>1015</v>
      </c>
      <c r="Q1019" s="28">
        <v>29.337360047272274</v>
      </c>
    </row>
    <row r="1020" spans="16:17" x14ac:dyDescent="0.25">
      <c r="P1020" s="9">
        <f t="shared" si="19"/>
        <v>1016</v>
      </c>
      <c r="Q1020" s="28">
        <v>0</v>
      </c>
    </row>
    <row r="1021" spans="16:17" x14ac:dyDescent="0.25">
      <c r="P1021" s="9">
        <f t="shared" si="19"/>
        <v>1017</v>
      </c>
      <c r="Q1021" s="28">
        <v>0</v>
      </c>
    </row>
    <row r="1022" spans="16:17" x14ac:dyDescent="0.25">
      <c r="P1022" s="9">
        <f t="shared" si="19"/>
        <v>1018</v>
      </c>
      <c r="Q1022" s="28">
        <v>0</v>
      </c>
    </row>
    <row r="1023" spans="16:17" x14ac:dyDescent="0.25">
      <c r="P1023" s="9">
        <f t="shared" si="19"/>
        <v>1019</v>
      </c>
      <c r="Q1023" s="28">
        <v>0</v>
      </c>
    </row>
    <row r="1024" spans="16:17" x14ac:dyDescent="0.25">
      <c r="P1024" s="9">
        <f t="shared" si="19"/>
        <v>1020</v>
      </c>
      <c r="Q1024" s="28">
        <v>13.558818004595418</v>
      </c>
    </row>
    <row r="1025" spans="16:17" x14ac:dyDescent="0.25">
      <c r="P1025" s="9">
        <f t="shared" si="19"/>
        <v>1021</v>
      </c>
      <c r="Q1025" s="28">
        <v>0</v>
      </c>
    </row>
    <row r="1026" spans="16:17" x14ac:dyDescent="0.25">
      <c r="P1026" s="9">
        <f t="shared" si="19"/>
        <v>1022</v>
      </c>
      <c r="Q1026" s="28">
        <v>1.4363901406021093</v>
      </c>
    </row>
    <row r="1027" spans="16:17" x14ac:dyDescent="0.25">
      <c r="P1027" s="9">
        <f t="shared" si="19"/>
        <v>1023</v>
      </c>
      <c r="Q1027" s="28">
        <v>9.1997582717767106</v>
      </c>
    </row>
    <row r="1028" spans="16:17" x14ac:dyDescent="0.25">
      <c r="P1028" s="9">
        <f t="shared" si="19"/>
        <v>1024</v>
      </c>
      <c r="Q1028" s="28">
        <v>0</v>
      </c>
    </row>
    <row r="1029" spans="16:17" x14ac:dyDescent="0.25">
      <c r="P1029" s="9">
        <f t="shared" si="19"/>
        <v>1025</v>
      </c>
      <c r="Q1029" s="28">
        <v>22.298788197508753</v>
      </c>
    </row>
    <row r="1030" spans="16:17" x14ac:dyDescent="0.25">
      <c r="P1030" s="9">
        <f t="shared" si="19"/>
        <v>1026</v>
      </c>
      <c r="Q1030" s="28">
        <v>16.408008433923513</v>
      </c>
    </row>
    <row r="1031" spans="16:17" x14ac:dyDescent="0.25">
      <c r="P1031" s="9">
        <f t="shared" ref="P1031:P1094" si="20">P1030+1</f>
        <v>1027</v>
      </c>
      <c r="Q1031" s="28">
        <v>8.5769794917320201</v>
      </c>
    </row>
    <row r="1032" spans="16:17" x14ac:dyDescent="0.25">
      <c r="P1032" s="9">
        <f t="shared" si="20"/>
        <v>1028</v>
      </c>
      <c r="Q1032" s="28">
        <v>0</v>
      </c>
    </row>
    <row r="1033" spans="16:17" x14ac:dyDescent="0.25">
      <c r="P1033" s="9">
        <f t="shared" si="20"/>
        <v>1029</v>
      </c>
      <c r="Q1033" s="28">
        <v>12.659995531636442</v>
      </c>
    </row>
    <row r="1034" spans="16:17" x14ac:dyDescent="0.25">
      <c r="P1034" s="9">
        <f t="shared" si="20"/>
        <v>1030</v>
      </c>
      <c r="Q1034" s="28">
        <v>35.057556433929051</v>
      </c>
    </row>
    <row r="1035" spans="16:17" x14ac:dyDescent="0.25">
      <c r="P1035" s="9">
        <f t="shared" si="20"/>
        <v>1031</v>
      </c>
      <c r="Q1035" s="28">
        <v>38.077693801519573</v>
      </c>
    </row>
    <row r="1036" spans="16:17" x14ac:dyDescent="0.25">
      <c r="P1036" s="9">
        <f t="shared" si="20"/>
        <v>1032</v>
      </c>
      <c r="Q1036" s="28">
        <v>34.298700015214507</v>
      </c>
    </row>
    <row r="1037" spans="16:17" x14ac:dyDescent="0.25">
      <c r="P1037" s="9">
        <f t="shared" si="20"/>
        <v>1033</v>
      </c>
      <c r="Q1037" s="28">
        <v>29.020584818388222</v>
      </c>
    </row>
    <row r="1038" spans="16:17" x14ac:dyDescent="0.25">
      <c r="P1038" s="9">
        <f t="shared" si="20"/>
        <v>1034</v>
      </c>
      <c r="Q1038" s="28">
        <v>0</v>
      </c>
    </row>
    <row r="1039" spans="16:17" x14ac:dyDescent="0.25">
      <c r="P1039" s="9">
        <f t="shared" si="20"/>
        <v>1035</v>
      </c>
      <c r="Q1039" s="28">
        <v>5.1232144869708547</v>
      </c>
    </row>
    <row r="1040" spans="16:17" x14ac:dyDescent="0.25">
      <c r="P1040" s="9">
        <f t="shared" si="20"/>
        <v>1036</v>
      </c>
      <c r="Q1040" s="28">
        <v>0</v>
      </c>
    </row>
    <row r="1041" spans="16:17" x14ac:dyDescent="0.25">
      <c r="P1041" s="9">
        <f t="shared" si="20"/>
        <v>1037</v>
      </c>
      <c r="Q1041" s="28">
        <v>0</v>
      </c>
    </row>
    <row r="1042" spans="16:17" x14ac:dyDescent="0.25">
      <c r="P1042" s="9">
        <f t="shared" si="20"/>
        <v>1038</v>
      </c>
      <c r="Q1042" s="28">
        <v>18.776973327759713</v>
      </c>
    </row>
    <row r="1043" spans="16:17" x14ac:dyDescent="0.25">
      <c r="P1043" s="9">
        <f t="shared" si="20"/>
        <v>1039</v>
      </c>
      <c r="Q1043" s="28">
        <v>0</v>
      </c>
    </row>
    <row r="1044" spans="16:17" x14ac:dyDescent="0.25">
      <c r="P1044" s="9">
        <f t="shared" si="20"/>
        <v>1040</v>
      </c>
      <c r="Q1044" s="28">
        <v>12.060911606709304</v>
      </c>
    </row>
    <row r="1045" spans="16:17" x14ac:dyDescent="0.25">
      <c r="P1045" s="9">
        <f t="shared" si="20"/>
        <v>1041</v>
      </c>
      <c r="Q1045" s="28">
        <v>0</v>
      </c>
    </row>
    <row r="1046" spans="16:17" x14ac:dyDescent="0.25">
      <c r="P1046" s="9">
        <f t="shared" si="20"/>
        <v>1042</v>
      </c>
      <c r="Q1046" s="28">
        <v>2.6550773594253552</v>
      </c>
    </row>
    <row r="1047" spans="16:17" x14ac:dyDescent="0.25">
      <c r="P1047" s="9">
        <f t="shared" si="20"/>
        <v>1043</v>
      </c>
      <c r="Q1047" s="28">
        <v>4.6797899331079407</v>
      </c>
    </row>
    <row r="1048" spans="16:17" x14ac:dyDescent="0.25">
      <c r="P1048" s="9">
        <f t="shared" si="20"/>
        <v>1044</v>
      </c>
      <c r="Q1048" s="28">
        <v>0</v>
      </c>
    </row>
    <row r="1049" spans="16:17" x14ac:dyDescent="0.25">
      <c r="P1049" s="9">
        <f t="shared" si="20"/>
        <v>1045</v>
      </c>
      <c r="Q1049" s="28">
        <v>7.7411799536472046</v>
      </c>
    </row>
    <row r="1050" spans="16:17" x14ac:dyDescent="0.25">
      <c r="P1050" s="9">
        <f t="shared" si="20"/>
        <v>1046</v>
      </c>
      <c r="Q1050" s="28">
        <v>6.5574322842270627</v>
      </c>
    </row>
    <row r="1051" spans="16:17" x14ac:dyDescent="0.25">
      <c r="P1051" s="9">
        <f t="shared" si="20"/>
        <v>1047</v>
      </c>
      <c r="Q1051" s="28">
        <v>0</v>
      </c>
    </row>
    <row r="1052" spans="16:17" x14ac:dyDescent="0.25">
      <c r="P1052" s="9">
        <f t="shared" si="20"/>
        <v>1048</v>
      </c>
      <c r="Q1052" s="28">
        <v>13.866399120027321</v>
      </c>
    </row>
    <row r="1053" spans="16:17" x14ac:dyDescent="0.25">
      <c r="P1053" s="9">
        <f t="shared" si="20"/>
        <v>1049</v>
      </c>
      <c r="Q1053" s="28">
        <v>9.6470551051852294</v>
      </c>
    </row>
    <row r="1054" spans="16:17" x14ac:dyDescent="0.25">
      <c r="P1054" s="9">
        <f t="shared" si="20"/>
        <v>1050</v>
      </c>
      <c r="Q1054" s="28">
        <v>17.045429800520395</v>
      </c>
    </row>
    <row r="1055" spans="16:17" x14ac:dyDescent="0.25">
      <c r="P1055" s="9">
        <f t="shared" si="20"/>
        <v>1051</v>
      </c>
      <c r="Q1055" s="28">
        <v>8.4587415420381227</v>
      </c>
    </row>
    <row r="1056" spans="16:17" x14ac:dyDescent="0.25">
      <c r="P1056" s="9">
        <f t="shared" si="20"/>
        <v>1052</v>
      </c>
      <c r="Q1056" s="28">
        <v>0</v>
      </c>
    </row>
    <row r="1057" spans="16:17" x14ac:dyDescent="0.25">
      <c r="P1057" s="9">
        <f t="shared" si="20"/>
        <v>1053</v>
      </c>
      <c r="Q1057" s="28">
        <v>1.2631666004454076</v>
      </c>
    </row>
    <row r="1058" spans="16:17" x14ac:dyDescent="0.25">
      <c r="P1058" s="9">
        <f t="shared" si="20"/>
        <v>1054</v>
      </c>
      <c r="Q1058" s="28">
        <v>54.261512324138636</v>
      </c>
    </row>
    <row r="1059" spans="16:17" x14ac:dyDescent="0.25">
      <c r="P1059" s="9">
        <f t="shared" si="20"/>
        <v>1055</v>
      </c>
      <c r="Q1059" s="28">
        <v>0</v>
      </c>
    </row>
    <row r="1060" spans="16:17" x14ac:dyDescent="0.25">
      <c r="P1060" s="9">
        <f t="shared" si="20"/>
        <v>1056</v>
      </c>
      <c r="Q1060" s="28">
        <v>17.466754325752078</v>
      </c>
    </row>
    <row r="1061" spans="16:17" x14ac:dyDescent="0.25">
      <c r="P1061" s="9">
        <f t="shared" si="20"/>
        <v>1057</v>
      </c>
      <c r="Q1061" s="28">
        <v>0</v>
      </c>
    </row>
    <row r="1062" spans="16:17" x14ac:dyDescent="0.25">
      <c r="P1062" s="9">
        <f t="shared" si="20"/>
        <v>1058</v>
      </c>
      <c r="Q1062" s="28">
        <v>3.8975054442866126</v>
      </c>
    </row>
    <row r="1063" spans="16:17" x14ac:dyDescent="0.25">
      <c r="P1063" s="9">
        <f t="shared" si="20"/>
        <v>1059</v>
      </c>
      <c r="Q1063" s="28">
        <v>0</v>
      </c>
    </row>
    <row r="1064" spans="16:17" x14ac:dyDescent="0.25">
      <c r="P1064" s="9">
        <f t="shared" si="20"/>
        <v>1060</v>
      </c>
      <c r="Q1064" s="28">
        <v>0</v>
      </c>
    </row>
    <row r="1065" spans="16:17" x14ac:dyDescent="0.25">
      <c r="P1065" s="9">
        <f t="shared" si="20"/>
        <v>1061</v>
      </c>
      <c r="Q1065" s="28">
        <v>3.4311625612162691</v>
      </c>
    </row>
    <row r="1066" spans="16:17" x14ac:dyDescent="0.25">
      <c r="P1066" s="9">
        <f t="shared" si="20"/>
        <v>1062</v>
      </c>
      <c r="Q1066" s="28">
        <v>0</v>
      </c>
    </row>
    <row r="1067" spans="16:17" x14ac:dyDescent="0.25">
      <c r="P1067" s="9">
        <f t="shared" si="20"/>
        <v>1063</v>
      </c>
      <c r="Q1067" s="28">
        <v>3.3874134635222215</v>
      </c>
    </row>
    <row r="1068" spans="16:17" x14ac:dyDescent="0.25">
      <c r="P1068" s="9">
        <f t="shared" si="20"/>
        <v>1064</v>
      </c>
      <c r="Q1068" s="28">
        <v>19.665694951794826</v>
      </c>
    </row>
    <row r="1069" spans="16:17" x14ac:dyDescent="0.25">
      <c r="P1069" s="9">
        <f t="shared" si="20"/>
        <v>1065</v>
      </c>
      <c r="Q1069" s="28">
        <v>0</v>
      </c>
    </row>
    <row r="1070" spans="16:17" x14ac:dyDescent="0.25">
      <c r="P1070" s="9">
        <f t="shared" si="20"/>
        <v>1066</v>
      </c>
      <c r="Q1070" s="28">
        <v>9.768250230229004</v>
      </c>
    </row>
    <row r="1071" spans="16:17" x14ac:dyDescent="0.25">
      <c r="P1071" s="9">
        <f t="shared" si="20"/>
        <v>1067</v>
      </c>
      <c r="Q1071" s="28">
        <v>0</v>
      </c>
    </row>
    <row r="1072" spans="16:17" x14ac:dyDescent="0.25">
      <c r="P1072" s="9">
        <f t="shared" si="20"/>
        <v>1068</v>
      </c>
      <c r="Q1072" s="28">
        <v>9.9660014836422199</v>
      </c>
    </row>
    <row r="1073" spans="16:17" x14ac:dyDescent="0.25">
      <c r="P1073" s="9">
        <f t="shared" si="20"/>
        <v>1069</v>
      </c>
      <c r="Q1073" s="28">
        <v>1.2967291475837119</v>
      </c>
    </row>
    <row r="1074" spans="16:17" x14ac:dyDescent="0.25">
      <c r="P1074" s="9">
        <f t="shared" si="20"/>
        <v>1070</v>
      </c>
      <c r="Q1074" s="28">
        <v>13.505560639727308</v>
      </c>
    </row>
    <row r="1075" spans="16:17" x14ac:dyDescent="0.25">
      <c r="P1075" s="9">
        <f t="shared" si="20"/>
        <v>1071</v>
      </c>
      <c r="Q1075" s="28">
        <v>4.5242641700404498</v>
      </c>
    </row>
    <row r="1076" spans="16:17" x14ac:dyDescent="0.25">
      <c r="P1076" s="9">
        <f t="shared" si="20"/>
        <v>1072</v>
      </c>
      <c r="Q1076" s="28">
        <v>0</v>
      </c>
    </row>
    <row r="1077" spans="16:17" x14ac:dyDescent="0.25">
      <c r="P1077" s="9">
        <f t="shared" si="20"/>
        <v>1073</v>
      </c>
      <c r="Q1077" s="28">
        <v>0</v>
      </c>
    </row>
    <row r="1078" spans="16:17" x14ac:dyDescent="0.25">
      <c r="P1078" s="9">
        <f t="shared" si="20"/>
        <v>1074</v>
      </c>
      <c r="Q1078" s="28">
        <v>0</v>
      </c>
    </row>
    <row r="1079" spans="16:17" x14ac:dyDescent="0.25">
      <c r="P1079" s="9">
        <f t="shared" si="20"/>
        <v>1075</v>
      </c>
      <c r="Q1079" s="28">
        <v>11.464679912568215</v>
      </c>
    </row>
    <row r="1080" spans="16:17" x14ac:dyDescent="0.25">
      <c r="P1080" s="9">
        <f t="shared" si="20"/>
        <v>1076</v>
      </c>
      <c r="Q1080" s="28">
        <v>5.9203628410690854</v>
      </c>
    </row>
    <row r="1081" spans="16:17" x14ac:dyDescent="0.25">
      <c r="P1081" s="9">
        <f t="shared" si="20"/>
        <v>1077</v>
      </c>
      <c r="Q1081" s="28">
        <v>12.009054834778812</v>
      </c>
    </row>
    <row r="1082" spans="16:17" x14ac:dyDescent="0.25">
      <c r="P1082" s="9">
        <f t="shared" si="20"/>
        <v>1078</v>
      </c>
      <c r="Q1082" s="28">
        <v>2.1862737867126576</v>
      </c>
    </row>
    <row r="1083" spans="16:17" x14ac:dyDescent="0.25">
      <c r="P1083" s="9">
        <f t="shared" si="20"/>
        <v>1079</v>
      </c>
      <c r="Q1083" s="28">
        <v>0</v>
      </c>
    </row>
    <row r="1084" spans="16:17" x14ac:dyDescent="0.25">
      <c r="P1084" s="9">
        <f t="shared" si="20"/>
        <v>1080</v>
      </c>
      <c r="Q1084" s="28">
        <v>3.6165892459957303</v>
      </c>
    </row>
    <row r="1085" spans="16:17" x14ac:dyDescent="0.25">
      <c r="P1085" s="9">
        <f t="shared" si="20"/>
        <v>1081</v>
      </c>
      <c r="Q1085" s="28">
        <v>7.2148738773116996</v>
      </c>
    </row>
    <row r="1086" spans="16:17" x14ac:dyDescent="0.25">
      <c r="P1086" s="9">
        <f t="shared" si="20"/>
        <v>1082</v>
      </c>
      <c r="Q1086" s="28">
        <v>0</v>
      </c>
    </row>
    <row r="1087" spans="16:17" x14ac:dyDescent="0.25">
      <c r="P1087" s="9">
        <f t="shared" si="20"/>
        <v>1083</v>
      </c>
      <c r="Q1087" s="28">
        <v>0</v>
      </c>
    </row>
    <row r="1088" spans="16:17" x14ac:dyDescent="0.25">
      <c r="P1088" s="9">
        <f t="shared" si="20"/>
        <v>1084</v>
      </c>
      <c r="Q1088" s="28">
        <v>18.346476371009199</v>
      </c>
    </row>
    <row r="1089" spans="16:17" x14ac:dyDescent="0.25">
      <c r="P1089" s="9">
        <f t="shared" si="20"/>
        <v>1085</v>
      </c>
      <c r="Q1089" s="28">
        <v>11.369566017595771</v>
      </c>
    </row>
    <row r="1090" spans="16:17" x14ac:dyDescent="0.25">
      <c r="P1090" s="9">
        <f t="shared" si="20"/>
        <v>1086</v>
      </c>
      <c r="Q1090" s="28">
        <v>14.096505121577534</v>
      </c>
    </row>
    <row r="1091" spans="16:17" x14ac:dyDescent="0.25">
      <c r="P1091" s="9">
        <f t="shared" si="20"/>
        <v>1087</v>
      </c>
      <c r="Q1091" s="28">
        <v>9.6288652286657932</v>
      </c>
    </row>
    <row r="1092" spans="16:17" x14ac:dyDescent="0.25">
      <c r="P1092" s="9">
        <f t="shared" si="20"/>
        <v>1088</v>
      </c>
      <c r="Q1092" s="28">
        <v>7.6171068722964472</v>
      </c>
    </row>
    <row r="1093" spans="16:17" x14ac:dyDescent="0.25">
      <c r="P1093" s="9">
        <f t="shared" si="20"/>
        <v>1089</v>
      </c>
      <c r="Q1093" s="28">
        <v>0</v>
      </c>
    </row>
    <row r="1094" spans="16:17" x14ac:dyDescent="0.25">
      <c r="P1094" s="9">
        <f t="shared" si="20"/>
        <v>1090</v>
      </c>
      <c r="Q1094" s="28">
        <v>0</v>
      </c>
    </row>
    <row r="1095" spans="16:17" x14ac:dyDescent="0.25">
      <c r="P1095" s="9">
        <f t="shared" ref="P1095:P1158" si="21">P1094+1</f>
        <v>1091</v>
      </c>
      <c r="Q1095" s="28">
        <v>7.9250491875000018</v>
      </c>
    </row>
    <row r="1096" spans="16:17" x14ac:dyDescent="0.25">
      <c r="P1096" s="9">
        <f t="shared" si="21"/>
        <v>1092</v>
      </c>
      <c r="Q1096" s="28">
        <v>10.714661476461439</v>
      </c>
    </row>
    <row r="1097" spans="16:17" x14ac:dyDescent="0.25">
      <c r="P1097" s="9">
        <f t="shared" si="21"/>
        <v>1093</v>
      </c>
      <c r="Q1097" s="28">
        <v>13.853749045811981</v>
      </c>
    </row>
    <row r="1098" spans="16:17" x14ac:dyDescent="0.25">
      <c r="P1098" s="9">
        <f t="shared" si="21"/>
        <v>1094</v>
      </c>
      <c r="Q1098" s="28">
        <v>16.799621834456012</v>
      </c>
    </row>
    <row r="1099" spans="16:17" x14ac:dyDescent="0.25">
      <c r="P1099" s="9">
        <f t="shared" si="21"/>
        <v>1095</v>
      </c>
      <c r="Q1099" s="28">
        <v>0</v>
      </c>
    </row>
    <row r="1100" spans="16:17" x14ac:dyDescent="0.25">
      <c r="P1100" s="9">
        <f t="shared" si="21"/>
        <v>1096</v>
      </c>
      <c r="Q1100" s="28">
        <v>0</v>
      </c>
    </row>
    <row r="1101" spans="16:17" x14ac:dyDescent="0.25">
      <c r="P1101" s="9">
        <f t="shared" si="21"/>
        <v>1097</v>
      </c>
      <c r="Q1101" s="28">
        <v>0</v>
      </c>
    </row>
    <row r="1102" spans="16:17" x14ac:dyDescent="0.25">
      <c r="P1102" s="9">
        <f t="shared" si="21"/>
        <v>1098</v>
      </c>
      <c r="Q1102" s="28">
        <v>7.1986992351800643</v>
      </c>
    </row>
    <row r="1103" spans="16:17" x14ac:dyDescent="0.25">
      <c r="P1103" s="9">
        <f t="shared" si="21"/>
        <v>1099</v>
      </c>
      <c r="Q1103" s="28">
        <v>0</v>
      </c>
    </row>
    <row r="1104" spans="16:17" x14ac:dyDescent="0.25">
      <c r="P1104" s="9">
        <f t="shared" si="21"/>
        <v>1100</v>
      </c>
      <c r="Q1104" s="28">
        <v>5.213508256452724</v>
      </c>
    </row>
    <row r="1105" spans="16:17" x14ac:dyDescent="0.25">
      <c r="P1105" s="9">
        <f t="shared" si="21"/>
        <v>1101</v>
      </c>
      <c r="Q1105" s="28">
        <v>0</v>
      </c>
    </row>
    <row r="1106" spans="16:17" x14ac:dyDescent="0.25">
      <c r="P1106" s="9">
        <f t="shared" si="21"/>
        <v>1102</v>
      </c>
      <c r="Q1106" s="28">
        <v>11.242159975355532</v>
      </c>
    </row>
    <row r="1107" spans="16:17" x14ac:dyDescent="0.25">
      <c r="P1107" s="9">
        <f t="shared" si="21"/>
        <v>1103</v>
      </c>
      <c r="Q1107" s="28">
        <v>6.3995257161928283</v>
      </c>
    </row>
    <row r="1108" spans="16:17" x14ac:dyDescent="0.25">
      <c r="P1108" s="9">
        <f t="shared" si="21"/>
        <v>1104</v>
      </c>
      <c r="Q1108" s="28">
        <v>0</v>
      </c>
    </row>
    <row r="1109" spans="16:17" x14ac:dyDescent="0.25">
      <c r="P1109" s="9">
        <f t="shared" si="21"/>
        <v>1105</v>
      </c>
      <c r="Q1109" s="28">
        <v>0</v>
      </c>
    </row>
    <row r="1110" spans="16:17" x14ac:dyDescent="0.25">
      <c r="P1110" s="9">
        <f t="shared" si="21"/>
        <v>1106</v>
      </c>
      <c r="Q1110" s="28">
        <v>6.0410846638984781</v>
      </c>
    </row>
    <row r="1111" spans="16:17" x14ac:dyDescent="0.25">
      <c r="P1111" s="9">
        <f t="shared" si="21"/>
        <v>1107</v>
      </c>
      <c r="Q1111" s="28">
        <v>0</v>
      </c>
    </row>
    <row r="1112" spans="16:17" x14ac:dyDescent="0.25">
      <c r="P1112" s="9">
        <f t="shared" si="21"/>
        <v>1108</v>
      </c>
      <c r="Q1112" s="28">
        <v>10.196541894295008</v>
      </c>
    </row>
    <row r="1113" spans="16:17" x14ac:dyDescent="0.25">
      <c r="P1113" s="9">
        <f t="shared" si="21"/>
        <v>1109</v>
      </c>
      <c r="Q1113" s="28">
        <v>0</v>
      </c>
    </row>
    <row r="1114" spans="16:17" x14ac:dyDescent="0.25">
      <c r="P1114" s="9">
        <f t="shared" si="21"/>
        <v>1110</v>
      </c>
      <c r="Q1114" s="28">
        <v>0</v>
      </c>
    </row>
    <row r="1115" spans="16:17" x14ac:dyDescent="0.25">
      <c r="P1115" s="9">
        <f t="shared" si="21"/>
        <v>1111</v>
      </c>
      <c r="Q1115" s="28">
        <v>0</v>
      </c>
    </row>
    <row r="1116" spans="16:17" x14ac:dyDescent="0.25">
      <c r="P1116" s="9">
        <f t="shared" si="21"/>
        <v>1112</v>
      </c>
      <c r="Q1116" s="28">
        <v>3.3173773861136269</v>
      </c>
    </row>
    <row r="1117" spans="16:17" x14ac:dyDescent="0.25">
      <c r="P1117" s="9">
        <f t="shared" si="21"/>
        <v>1113</v>
      </c>
      <c r="Q1117" s="28">
        <v>4.0770034716873425E-2</v>
      </c>
    </row>
    <row r="1118" spans="16:17" x14ac:dyDescent="0.25">
      <c r="P1118" s="9">
        <f t="shared" si="21"/>
        <v>1114</v>
      </c>
      <c r="Q1118" s="28">
        <v>10.916426024979296</v>
      </c>
    </row>
    <row r="1119" spans="16:17" x14ac:dyDescent="0.25">
      <c r="P1119" s="9">
        <f t="shared" si="21"/>
        <v>1115</v>
      </c>
      <c r="Q1119" s="28">
        <v>0</v>
      </c>
    </row>
    <row r="1120" spans="16:17" x14ac:dyDescent="0.25">
      <c r="P1120" s="9">
        <f t="shared" si="21"/>
        <v>1116</v>
      </c>
      <c r="Q1120" s="28">
        <v>13.713267104026542</v>
      </c>
    </row>
    <row r="1121" spans="16:17" x14ac:dyDescent="0.25">
      <c r="P1121" s="9">
        <f t="shared" si="21"/>
        <v>1117</v>
      </c>
      <c r="Q1121" s="28">
        <v>10.062930166002944</v>
      </c>
    </row>
    <row r="1122" spans="16:17" x14ac:dyDescent="0.25">
      <c r="P1122" s="9">
        <f t="shared" si="21"/>
        <v>1118</v>
      </c>
      <c r="Q1122" s="28">
        <v>25.620427382332103</v>
      </c>
    </row>
    <row r="1123" spans="16:17" x14ac:dyDescent="0.25">
      <c r="P1123" s="9">
        <f t="shared" si="21"/>
        <v>1119</v>
      </c>
      <c r="Q1123" s="28">
        <v>14.945017308293009</v>
      </c>
    </row>
    <row r="1124" spans="16:17" x14ac:dyDescent="0.25">
      <c r="P1124" s="9">
        <f t="shared" si="21"/>
        <v>1120</v>
      </c>
      <c r="Q1124" s="28">
        <v>24.415294578624124</v>
      </c>
    </row>
    <row r="1125" spans="16:17" x14ac:dyDescent="0.25">
      <c r="P1125" s="9">
        <f t="shared" si="21"/>
        <v>1121</v>
      </c>
      <c r="Q1125" s="28">
        <v>7.7370191572549967</v>
      </c>
    </row>
    <row r="1126" spans="16:17" x14ac:dyDescent="0.25">
      <c r="P1126" s="9">
        <f t="shared" si="21"/>
        <v>1122</v>
      </c>
      <c r="Q1126" s="28">
        <v>0</v>
      </c>
    </row>
    <row r="1127" spans="16:17" x14ac:dyDescent="0.25">
      <c r="P1127" s="9">
        <f t="shared" si="21"/>
        <v>1123</v>
      </c>
      <c r="Q1127" s="28">
        <v>5.1090664180885614</v>
      </c>
    </row>
    <row r="1128" spans="16:17" x14ac:dyDescent="0.25">
      <c r="P1128" s="9">
        <f t="shared" si="21"/>
        <v>1124</v>
      </c>
      <c r="Q1128" s="28">
        <v>27.600574621093394</v>
      </c>
    </row>
    <row r="1129" spans="16:17" x14ac:dyDescent="0.25">
      <c r="P1129" s="9">
        <f t="shared" si="21"/>
        <v>1125</v>
      </c>
      <c r="Q1129" s="28">
        <v>9.4760586664249633</v>
      </c>
    </row>
    <row r="1130" spans="16:17" x14ac:dyDescent="0.25">
      <c r="P1130" s="9">
        <f t="shared" si="21"/>
        <v>1126</v>
      </c>
      <c r="Q1130" s="28">
        <v>23.943264685696896</v>
      </c>
    </row>
    <row r="1131" spans="16:17" x14ac:dyDescent="0.25">
      <c r="P1131" s="9">
        <f t="shared" si="21"/>
        <v>1127</v>
      </c>
      <c r="Q1131" s="28">
        <v>0</v>
      </c>
    </row>
    <row r="1132" spans="16:17" x14ac:dyDescent="0.25">
      <c r="P1132" s="9">
        <f t="shared" si="21"/>
        <v>1128</v>
      </c>
      <c r="Q1132" s="28">
        <v>0.92634923383715917</v>
      </c>
    </row>
    <row r="1133" spans="16:17" x14ac:dyDescent="0.25">
      <c r="P1133" s="9">
        <f t="shared" si="21"/>
        <v>1129</v>
      </c>
      <c r="Q1133" s="28">
        <v>0</v>
      </c>
    </row>
    <row r="1134" spans="16:17" x14ac:dyDescent="0.25">
      <c r="P1134" s="9">
        <f t="shared" si="21"/>
        <v>1130</v>
      </c>
      <c r="Q1134" s="28">
        <v>18.989683371831262</v>
      </c>
    </row>
    <row r="1135" spans="16:17" x14ac:dyDescent="0.25">
      <c r="P1135" s="9">
        <f t="shared" si="21"/>
        <v>1131</v>
      </c>
      <c r="Q1135" s="28">
        <v>0.95983565465687637</v>
      </c>
    </row>
    <row r="1136" spans="16:17" x14ac:dyDescent="0.25">
      <c r="P1136" s="9">
        <f t="shared" si="21"/>
        <v>1132</v>
      </c>
      <c r="Q1136" s="28">
        <v>3.9822404347114175</v>
      </c>
    </row>
    <row r="1137" spans="16:17" x14ac:dyDescent="0.25">
      <c r="P1137" s="9">
        <f t="shared" si="21"/>
        <v>1133</v>
      </c>
      <c r="Q1137" s="28">
        <v>0</v>
      </c>
    </row>
    <row r="1138" spans="16:17" x14ac:dyDescent="0.25">
      <c r="P1138" s="9">
        <f t="shared" si="21"/>
        <v>1134</v>
      </c>
      <c r="Q1138" s="28">
        <v>0</v>
      </c>
    </row>
    <row r="1139" spans="16:17" x14ac:dyDescent="0.25">
      <c r="P1139" s="9">
        <f t="shared" si="21"/>
        <v>1135</v>
      </c>
      <c r="Q1139" s="28">
        <v>3.5546702975288005</v>
      </c>
    </row>
    <row r="1140" spans="16:17" x14ac:dyDescent="0.25">
      <c r="P1140" s="9">
        <f t="shared" si="21"/>
        <v>1136</v>
      </c>
      <c r="Q1140" s="28">
        <v>48.409591486452058</v>
      </c>
    </row>
    <row r="1141" spans="16:17" x14ac:dyDescent="0.25">
      <c r="P1141" s="9">
        <f t="shared" si="21"/>
        <v>1137</v>
      </c>
      <c r="Q1141" s="28">
        <v>0</v>
      </c>
    </row>
    <row r="1142" spans="16:17" x14ac:dyDescent="0.25">
      <c r="P1142" s="9">
        <f t="shared" si="21"/>
        <v>1138</v>
      </c>
      <c r="Q1142" s="28">
        <v>25.509041168606903</v>
      </c>
    </row>
    <row r="1143" spans="16:17" x14ac:dyDescent="0.25">
      <c r="P1143" s="9">
        <f t="shared" si="21"/>
        <v>1139</v>
      </c>
      <c r="Q1143" s="28">
        <v>8.4882421636744887</v>
      </c>
    </row>
    <row r="1144" spans="16:17" x14ac:dyDescent="0.25">
      <c r="P1144" s="9">
        <f t="shared" si="21"/>
        <v>1140</v>
      </c>
      <c r="Q1144" s="28">
        <v>0</v>
      </c>
    </row>
    <row r="1145" spans="16:17" x14ac:dyDescent="0.25">
      <c r="P1145" s="9">
        <f t="shared" si="21"/>
        <v>1141</v>
      </c>
      <c r="Q1145" s="28">
        <v>0</v>
      </c>
    </row>
    <row r="1146" spans="16:17" x14ac:dyDescent="0.25">
      <c r="P1146" s="9">
        <f t="shared" si="21"/>
        <v>1142</v>
      </c>
      <c r="Q1146" s="28">
        <v>0</v>
      </c>
    </row>
    <row r="1147" spans="16:17" x14ac:dyDescent="0.25">
      <c r="P1147" s="9">
        <f t="shared" si="21"/>
        <v>1143</v>
      </c>
      <c r="Q1147" s="28">
        <v>0</v>
      </c>
    </row>
    <row r="1148" spans="16:17" x14ac:dyDescent="0.25">
      <c r="P1148" s="9">
        <f t="shared" si="21"/>
        <v>1144</v>
      </c>
      <c r="Q1148" s="28">
        <v>25.830406943611816</v>
      </c>
    </row>
    <row r="1149" spans="16:17" x14ac:dyDescent="0.25">
      <c r="P1149" s="9">
        <f t="shared" si="21"/>
        <v>1145</v>
      </c>
      <c r="Q1149" s="28">
        <v>30.372308849525371</v>
      </c>
    </row>
    <row r="1150" spans="16:17" x14ac:dyDescent="0.25">
      <c r="P1150" s="9">
        <f t="shared" si="21"/>
        <v>1146</v>
      </c>
      <c r="Q1150" s="28">
        <v>0.82418065791976303</v>
      </c>
    </row>
    <row r="1151" spans="16:17" x14ac:dyDescent="0.25">
      <c r="P1151" s="9">
        <f t="shared" si="21"/>
        <v>1147</v>
      </c>
      <c r="Q1151" s="28">
        <v>0</v>
      </c>
    </row>
    <row r="1152" spans="16:17" x14ac:dyDescent="0.25">
      <c r="P1152" s="9">
        <f t="shared" si="21"/>
        <v>1148</v>
      </c>
      <c r="Q1152" s="28">
        <v>0</v>
      </c>
    </row>
    <row r="1153" spans="16:17" x14ac:dyDescent="0.25">
      <c r="P1153" s="9">
        <f t="shared" si="21"/>
        <v>1149</v>
      </c>
      <c r="Q1153" s="28">
        <v>1.1646313756662181</v>
      </c>
    </row>
    <row r="1154" spans="16:17" x14ac:dyDescent="0.25">
      <c r="P1154" s="9">
        <f t="shared" si="21"/>
        <v>1150</v>
      </c>
      <c r="Q1154" s="28">
        <v>11.576528978330208</v>
      </c>
    </row>
    <row r="1155" spans="16:17" x14ac:dyDescent="0.25">
      <c r="P1155" s="9">
        <f t="shared" si="21"/>
        <v>1151</v>
      </c>
      <c r="Q1155" s="28">
        <v>0</v>
      </c>
    </row>
    <row r="1156" spans="16:17" x14ac:dyDescent="0.25">
      <c r="P1156" s="9">
        <f t="shared" si="21"/>
        <v>1152</v>
      </c>
      <c r="Q1156" s="28">
        <v>0</v>
      </c>
    </row>
    <row r="1157" spans="16:17" x14ac:dyDescent="0.25">
      <c r="P1157" s="9">
        <f t="shared" si="21"/>
        <v>1153</v>
      </c>
      <c r="Q1157" s="28">
        <v>18.566324255925259</v>
      </c>
    </row>
    <row r="1158" spans="16:17" x14ac:dyDescent="0.25">
      <c r="P1158" s="9">
        <f t="shared" si="21"/>
        <v>1154</v>
      </c>
      <c r="Q1158" s="28">
        <v>1.7247331826270742</v>
      </c>
    </row>
    <row r="1159" spans="16:17" x14ac:dyDescent="0.25">
      <c r="P1159" s="9">
        <f t="shared" ref="P1159:P1222" si="22">P1158+1</f>
        <v>1155</v>
      </c>
      <c r="Q1159" s="28">
        <v>0</v>
      </c>
    </row>
    <row r="1160" spans="16:17" x14ac:dyDescent="0.25">
      <c r="P1160" s="9">
        <f t="shared" si="22"/>
        <v>1156</v>
      </c>
      <c r="Q1160" s="28">
        <v>0</v>
      </c>
    </row>
    <row r="1161" spans="16:17" x14ac:dyDescent="0.25">
      <c r="P1161" s="9">
        <f t="shared" si="22"/>
        <v>1157</v>
      </c>
      <c r="Q1161" s="28">
        <v>0</v>
      </c>
    </row>
    <row r="1162" spans="16:17" x14ac:dyDescent="0.25">
      <c r="P1162" s="9">
        <f t="shared" si="22"/>
        <v>1158</v>
      </c>
      <c r="Q1162" s="28">
        <v>12.064530576549465</v>
      </c>
    </row>
    <row r="1163" spans="16:17" x14ac:dyDescent="0.25">
      <c r="P1163" s="9">
        <f t="shared" si="22"/>
        <v>1159</v>
      </c>
      <c r="Q1163" s="28">
        <v>3.8478358939159389</v>
      </c>
    </row>
    <row r="1164" spans="16:17" x14ac:dyDescent="0.25">
      <c r="P1164" s="9">
        <f t="shared" si="22"/>
        <v>1160</v>
      </c>
      <c r="Q1164" s="28">
        <v>10.744222994960168</v>
      </c>
    </row>
    <row r="1165" spans="16:17" x14ac:dyDescent="0.25">
      <c r="P1165" s="9">
        <f t="shared" si="22"/>
        <v>1161</v>
      </c>
      <c r="Q1165" s="28">
        <v>16.278410298188948</v>
      </c>
    </row>
    <row r="1166" spans="16:17" x14ac:dyDescent="0.25">
      <c r="P1166" s="9">
        <f t="shared" si="22"/>
        <v>1162</v>
      </c>
      <c r="Q1166" s="28">
        <v>1.3670725139270328</v>
      </c>
    </row>
    <row r="1167" spans="16:17" x14ac:dyDescent="0.25">
      <c r="P1167" s="9">
        <f t="shared" si="22"/>
        <v>1163</v>
      </c>
      <c r="Q1167" s="28">
        <v>0</v>
      </c>
    </row>
    <row r="1168" spans="16:17" x14ac:dyDescent="0.25">
      <c r="P1168" s="9">
        <f t="shared" si="22"/>
        <v>1164</v>
      </c>
      <c r="Q1168" s="28">
        <v>0</v>
      </c>
    </row>
    <row r="1169" spans="16:17" x14ac:dyDescent="0.25">
      <c r="P1169" s="9">
        <f t="shared" si="22"/>
        <v>1165</v>
      </c>
      <c r="Q1169" s="28">
        <v>18.935279209646417</v>
      </c>
    </row>
    <row r="1170" spans="16:17" x14ac:dyDescent="0.25">
      <c r="P1170" s="9">
        <f t="shared" si="22"/>
        <v>1166</v>
      </c>
      <c r="Q1170" s="28">
        <v>0</v>
      </c>
    </row>
    <row r="1171" spans="16:17" x14ac:dyDescent="0.25">
      <c r="P1171" s="9">
        <f t="shared" si="22"/>
        <v>1167</v>
      </c>
      <c r="Q1171" s="28">
        <v>0</v>
      </c>
    </row>
    <row r="1172" spans="16:17" x14ac:dyDescent="0.25">
      <c r="P1172" s="9">
        <f t="shared" si="22"/>
        <v>1168</v>
      </c>
      <c r="Q1172" s="28">
        <v>6.3075673250397442</v>
      </c>
    </row>
    <row r="1173" spans="16:17" x14ac:dyDescent="0.25">
      <c r="P1173" s="9">
        <f t="shared" si="22"/>
        <v>1169</v>
      </c>
      <c r="Q1173" s="28">
        <v>0</v>
      </c>
    </row>
    <row r="1174" spans="16:17" x14ac:dyDescent="0.25">
      <c r="P1174" s="9">
        <f t="shared" si="22"/>
        <v>1170</v>
      </c>
      <c r="Q1174" s="28">
        <v>13.349948177797721</v>
      </c>
    </row>
    <row r="1175" spans="16:17" x14ac:dyDescent="0.25">
      <c r="P1175" s="9">
        <f t="shared" si="22"/>
        <v>1171</v>
      </c>
      <c r="Q1175" s="28">
        <v>25.111083317992207</v>
      </c>
    </row>
    <row r="1176" spans="16:17" x14ac:dyDescent="0.25">
      <c r="P1176" s="9">
        <f t="shared" si="22"/>
        <v>1172</v>
      </c>
      <c r="Q1176" s="28">
        <v>0</v>
      </c>
    </row>
    <row r="1177" spans="16:17" x14ac:dyDescent="0.25">
      <c r="P1177" s="9">
        <f t="shared" si="22"/>
        <v>1173</v>
      </c>
      <c r="Q1177" s="28">
        <v>6.6765739468786434</v>
      </c>
    </row>
    <row r="1178" spans="16:17" x14ac:dyDescent="0.25">
      <c r="P1178" s="9">
        <f t="shared" si="22"/>
        <v>1174</v>
      </c>
      <c r="Q1178" s="28">
        <v>0</v>
      </c>
    </row>
    <row r="1179" spans="16:17" x14ac:dyDescent="0.25">
      <c r="P1179" s="9">
        <f t="shared" si="22"/>
        <v>1175</v>
      </c>
      <c r="Q1179" s="28">
        <v>0.12428016445808419</v>
      </c>
    </row>
    <row r="1180" spans="16:17" x14ac:dyDescent="0.25">
      <c r="P1180" s="9">
        <f t="shared" si="22"/>
        <v>1176</v>
      </c>
      <c r="Q1180" s="28">
        <v>0</v>
      </c>
    </row>
    <row r="1181" spans="16:17" x14ac:dyDescent="0.25">
      <c r="P1181" s="9">
        <f t="shared" si="22"/>
        <v>1177</v>
      </c>
      <c r="Q1181" s="28">
        <v>5.8728306668044237</v>
      </c>
    </row>
    <row r="1182" spans="16:17" x14ac:dyDescent="0.25">
      <c r="P1182" s="9">
        <f t="shared" si="22"/>
        <v>1178</v>
      </c>
      <c r="Q1182" s="28">
        <v>11.601284765603937</v>
      </c>
    </row>
    <row r="1183" spans="16:17" x14ac:dyDescent="0.25">
      <c r="P1183" s="9">
        <f t="shared" si="22"/>
        <v>1179</v>
      </c>
      <c r="Q1183" s="28">
        <v>4.156134919626993</v>
      </c>
    </row>
    <row r="1184" spans="16:17" x14ac:dyDescent="0.25">
      <c r="P1184" s="9">
        <f t="shared" si="22"/>
        <v>1180</v>
      </c>
      <c r="Q1184" s="28">
        <v>5.040033612916754</v>
      </c>
    </row>
    <row r="1185" spans="16:17" x14ac:dyDescent="0.25">
      <c r="P1185" s="9">
        <f t="shared" si="22"/>
        <v>1181</v>
      </c>
      <c r="Q1185" s="28">
        <v>26.462325026370735</v>
      </c>
    </row>
    <row r="1186" spans="16:17" x14ac:dyDescent="0.25">
      <c r="P1186" s="9">
        <f t="shared" si="22"/>
        <v>1182</v>
      </c>
      <c r="Q1186" s="28">
        <v>0</v>
      </c>
    </row>
    <row r="1187" spans="16:17" x14ac:dyDescent="0.25">
      <c r="P1187" s="9">
        <f t="shared" si="22"/>
        <v>1183</v>
      </c>
      <c r="Q1187" s="28">
        <v>19.942806358950161</v>
      </c>
    </row>
    <row r="1188" spans="16:17" x14ac:dyDescent="0.25">
      <c r="P1188" s="9">
        <f t="shared" si="22"/>
        <v>1184</v>
      </c>
      <c r="Q1188" s="28">
        <v>0</v>
      </c>
    </row>
    <row r="1189" spans="16:17" x14ac:dyDescent="0.25">
      <c r="P1189" s="9">
        <f t="shared" si="22"/>
        <v>1185</v>
      </c>
      <c r="Q1189" s="28">
        <v>0</v>
      </c>
    </row>
    <row r="1190" spans="16:17" x14ac:dyDescent="0.25">
      <c r="P1190" s="9">
        <f t="shared" si="22"/>
        <v>1186</v>
      </c>
      <c r="Q1190" s="28">
        <v>0</v>
      </c>
    </row>
    <row r="1191" spans="16:17" x14ac:dyDescent="0.25">
      <c r="P1191" s="9">
        <f t="shared" si="22"/>
        <v>1187</v>
      </c>
      <c r="Q1191" s="28">
        <v>25.44853956376534</v>
      </c>
    </row>
    <row r="1192" spans="16:17" x14ac:dyDescent="0.25">
      <c r="P1192" s="9">
        <f t="shared" si="22"/>
        <v>1188</v>
      </c>
      <c r="Q1192" s="28">
        <v>9.7859008415883757</v>
      </c>
    </row>
    <row r="1193" spans="16:17" x14ac:dyDescent="0.25">
      <c r="P1193" s="9">
        <f t="shared" si="22"/>
        <v>1189</v>
      </c>
      <c r="Q1193" s="28">
        <v>0</v>
      </c>
    </row>
    <row r="1194" spans="16:17" x14ac:dyDescent="0.25">
      <c r="P1194" s="9">
        <f t="shared" si="22"/>
        <v>1190</v>
      </c>
      <c r="Q1194" s="28">
        <v>15.229227772774085</v>
      </c>
    </row>
    <row r="1195" spans="16:17" x14ac:dyDescent="0.25">
      <c r="P1195" s="9">
        <f t="shared" si="22"/>
        <v>1191</v>
      </c>
      <c r="Q1195" s="28">
        <v>27.051726053470418</v>
      </c>
    </row>
    <row r="1196" spans="16:17" x14ac:dyDescent="0.25">
      <c r="P1196" s="9">
        <f t="shared" si="22"/>
        <v>1192</v>
      </c>
      <c r="Q1196" s="28">
        <v>0</v>
      </c>
    </row>
    <row r="1197" spans="16:17" x14ac:dyDescent="0.25">
      <c r="P1197" s="9">
        <f t="shared" si="22"/>
        <v>1193</v>
      </c>
      <c r="Q1197" s="28">
        <v>20.493329447029893</v>
      </c>
    </row>
    <row r="1198" spans="16:17" x14ac:dyDescent="0.25">
      <c r="P1198" s="9">
        <f t="shared" si="22"/>
        <v>1194</v>
      </c>
      <c r="Q1198" s="28">
        <v>0</v>
      </c>
    </row>
    <row r="1199" spans="16:17" x14ac:dyDescent="0.25">
      <c r="P1199" s="9">
        <f t="shared" si="22"/>
        <v>1195</v>
      </c>
      <c r="Q1199" s="28">
        <v>0</v>
      </c>
    </row>
    <row r="1200" spans="16:17" x14ac:dyDescent="0.25">
      <c r="P1200" s="9">
        <f t="shared" si="22"/>
        <v>1196</v>
      </c>
      <c r="Q1200" s="28">
        <v>1.0845254291606257</v>
      </c>
    </row>
    <row r="1201" spans="16:17" x14ac:dyDescent="0.25">
      <c r="P1201" s="9">
        <f t="shared" si="22"/>
        <v>1197</v>
      </c>
      <c r="Q1201" s="28">
        <v>0</v>
      </c>
    </row>
    <row r="1202" spans="16:17" x14ac:dyDescent="0.25">
      <c r="P1202" s="9">
        <f t="shared" si="22"/>
        <v>1198</v>
      </c>
      <c r="Q1202" s="28">
        <v>0</v>
      </c>
    </row>
    <row r="1203" spans="16:17" x14ac:dyDescent="0.25">
      <c r="P1203" s="9">
        <f t="shared" si="22"/>
        <v>1199</v>
      </c>
      <c r="Q1203" s="28">
        <v>28.400035907586524</v>
      </c>
    </row>
    <row r="1204" spans="16:17" x14ac:dyDescent="0.25">
      <c r="P1204" s="9">
        <f t="shared" si="22"/>
        <v>1200</v>
      </c>
      <c r="Q1204" s="28">
        <v>24.290102837946257</v>
      </c>
    </row>
    <row r="1205" spans="16:17" x14ac:dyDescent="0.25">
      <c r="P1205" s="9">
        <f t="shared" si="22"/>
        <v>1201</v>
      </c>
      <c r="Q1205" s="28">
        <v>0</v>
      </c>
    </row>
    <row r="1206" spans="16:17" x14ac:dyDescent="0.25">
      <c r="P1206" s="9">
        <f t="shared" si="22"/>
        <v>1202</v>
      </c>
      <c r="Q1206" s="28">
        <v>0</v>
      </c>
    </row>
    <row r="1207" spans="16:17" x14ac:dyDescent="0.25">
      <c r="P1207" s="9">
        <f t="shared" si="22"/>
        <v>1203</v>
      </c>
      <c r="Q1207" s="28">
        <v>4.3973358626562398</v>
      </c>
    </row>
    <row r="1208" spans="16:17" x14ac:dyDescent="0.25">
      <c r="P1208" s="9">
        <f t="shared" si="22"/>
        <v>1204</v>
      </c>
      <c r="Q1208" s="28">
        <v>0</v>
      </c>
    </row>
    <row r="1209" spans="16:17" x14ac:dyDescent="0.25">
      <c r="P1209" s="9">
        <f t="shared" si="22"/>
        <v>1205</v>
      </c>
      <c r="Q1209" s="28">
        <v>6.2000503579215209</v>
      </c>
    </row>
    <row r="1210" spans="16:17" x14ac:dyDescent="0.25">
      <c r="P1210" s="9">
        <f t="shared" si="22"/>
        <v>1206</v>
      </c>
      <c r="Q1210" s="28">
        <v>0</v>
      </c>
    </row>
    <row r="1211" spans="16:17" x14ac:dyDescent="0.25">
      <c r="P1211" s="9">
        <f t="shared" si="22"/>
        <v>1207</v>
      </c>
      <c r="Q1211" s="28">
        <v>0</v>
      </c>
    </row>
    <row r="1212" spans="16:17" x14ac:dyDescent="0.25">
      <c r="P1212" s="9">
        <f t="shared" si="22"/>
        <v>1208</v>
      </c>
      <c r="Q1212" s="28">
        <v>0</v>
      </c>
    </row>
    <row r="1213" spans="16:17" x14ac:dyDescent="0.25">
      <c r="P1213" s="9">
        <f t="shared" si="22"/>
        <v>1209</v>
      </c>
      <c r="Q1213" s="28">
        <v>20.681036242877443</v>
      </c>
    </row>
    <row r="1214" spans="16:17" x14ac:dyDescent="0.25">
      <c r="P1214" s="9">
        <f t="shared" si="22"/>
        <v>1210</v>
      </c>
      <c r="Q1214" s="28">
        <v>18.095958840374376</v>
      </c>
    </row>
    <row r="1215" spans="16:17" x14ac:dyDescent="0.25">
      <c r="P1215" s="9">
        <f t="shared" si="22"/>
        <v>1211</v>
      </c>
      <c r="Q1215" s="28">
        <v>0</v>
      </c>
    </row>
    <row r="1216" spans="16:17" x14ac:dyDescent="0.25">
      <c r="P1216" s="9">
        <f t="shared" si="22"/>
        <v>1212</v>
      </c>
      <c r="Q1216" s="28">
        <v>22.666273978666638</v>
      </c>
    </row>
    <row r="1217" spans="16:17" x14ac:dyDescent="0.25">
      <c r="P1217" s="9">
        <f t="shared" si="22"/>
        <v>1213</v>
      </c>
      <c r="Q1217" s="28">
        <v>6.0718455833917169</v>
      </c>
    </row>
    <row r="1218" spans="16:17" x14ac:dyDescent="0.25">
      <c r="P1218" s="9">
        <f t="shared" si="22"/>
        <v>1214</v>
      </c>
      <c r="Q1218" s="28">
        <v>18.550825750332763</v>
      </c>
    </row>
    <row r="1219" spans="16:17" x14ac:dyDescent="0.25">
      <c r="P1219" s="9">
        <f t="shared" si="22"/>
        <v>1215</v>
      </c>
      <c r="Q1219" s="28">
        <v>0</v>
      </c>
    </row>
    <row r="1220" spans="16:17" x14ac:dyDescent="0.25">
      <c r="P1220" s="9">
        <f t="shared" si="22"/>
        <v>1216</v>
      </c>
      <c r="Q1220" s="28">
        <v>0</v>
      </c>
    </row>
    <row r="1221" spans="16:17" x14ac:dyDescent="0.25">
      <c r="P1221" s="9">
        <f t="shared" si="22"/>
        <v>1217</v>
      </c>
      <c r="Q1221" s="28">
        <v>17.464901075041006</v>
      </c>
    </row>
    <row r="1222" spans="16:17" x14ac:dyDescent="0.25">
      <c r="P1222" s="9">
        <f t="shared" si="22"/>
        <v>1218</v>
      </c>
      <c r="Q1222" s="28">
        <v>0</v>
      </c>
    </row>
    <row r="1223" spans="16:17" x14ac:dyDescent="0.25">
      <c r="P1223" s="9">
        <f t="shared" ref="P1223:P1286" si="23">P1222+1</f>
        <v>1219</v>
      </c>
      <c r="Q1223" s="28">
        <v>7.6674439889779951</v>
      </c>
    </row>
    <row r="1224" spans="16:17" x14ac:dyDescent="0.25">
      <c r="P1224" s="9">
        <f t="shared" si="23"/>
        <v>1220</v>
      </c>
      <c r="Q1224" s="28">
        <v>11.621814911935148</v>
      </c>
    </row>
    <row r="1225" spans="16:17" x14ac:dyDescent="0.25">
      <c r="P1225" s="9">
        <f t="shared" si="23"/>
        <v>1221</v>
      </c>
      <c r="Q1225" s="28">
        <v>0</v>
      </c>
    </row>
    <row r="1226" spans="16:17" x14ac:dyDescent="0.25">
      <c r="P1226" s="9">
        <f t="shared" si="23"/>
        <v>1222</v>
      </c>
      <c r="Q1226" s="28">
        <v>0</v>
      </c>
    </row>
    <row r="1227" spans="16:17" x14ac:dyDescent="0.25">
      <c r="P1227" s="9">
        <f t="shared" si="23"/>
        <v>1223</v>
      </c>
      <c r="Q1227" s="28">
        <v>0</v>
      </c>
    </row>
    <row r="1228" spans="16:17" x14ac:dyDescent="0.25">
      <c r="P1228" s="9">
        <f t="shared" si="23"/>
        <v>1224</v>
      </c>
      <c r="Q1228" s="28">
        <v>0</v>
      </c>
    </row>
    <row r="1229" spans="16:17" x14ac:dyDescent="0.25">
      <c r="P1229" s="9">
        <f t="shared" si="23"/>
        <v>1225</v>
      </c>
      <c r="Q1229" s="28">
        <v>0</v>
      </c>
    </row>
    <row r="1230" spans="16:17" x14ac:dyDescent="0.25">
      <c r="P1230" s="9">
        <f t="shared" si="23"/>
        <v>1226</v>
      </c>
      <c r="Q1230" s="28">
        <v>0</v>
      </c>
    </row>
    <row r="1231" spans="16:17" x14ac:dyDescent="0.25">
      <c r="P1231" s="9">
        <f t="shared" si="23"/>
        <v>1227</v>
      </c>
      <c r="Q1231" s="28">
        <v>0</v>
      </c>
    </row>
    <row r="1232" spans="16:17" x14ac:dyDescent="0.25">
      <c r="P1232" s="9">
        <f t="shared" si="23"/>
        <v>1228</v>
      </c>
      <c r="Q1232" s="28">
        <v>0</v>
      </c>
    </row>
    <row r="1233" spans="16:17" x14ac:dyDescent="0.25">
      <c r="P1233" s="9">
        <f t="shared" si="23"/>
        <v>1229</v>
      </c>
      <c r="Q1233" s="28">
        <v>2.6389985901474677</v>
      </c>
    </row>
    <row r="1234" spans="16:17" x14ac:dyDescent="0.25">
      <c r="P1234" s="9">
        <f t="shared" si="23"/>
        <v>1230</v>
      </c>
      <c r="Q1234" s="28">
        <v>0</v>
      </c>
    </row>
    <row r="1235" spans="16:17" x14ac:dyDescent="0.25">
      <c r="P1235" s="9">
        <f t="shared" si="23"/>
        <v>1231</v>
      </c>
      <c r="Q1235" s="28">
        <v>0</v>
      </c>
    </row>
    <row r="1236" spans="16:17" x14ac:dyDescent="0.25">
      <c r="P1236" s="9">
        <f t="shared" si="23"/>
        <v>1232</v>
      </c>
      <c r="Q1236" s="28">
        <v>0</v>
      </c>
    </row>
    <row r="1237" spans="16:17" x14ac:dyDescent="0.25">
      <c r="P1237" s="9">
        <f t="shared" si="23"/>
        <v>1233</v>
      </c>
      <c r="Q1237" s="28">
        <v>0</v>
      </c>
    </row>
    <row r="1238" spans="16:17" x14ac:dyDescent="0.25">
      <c r="P1238" s="9">
        <f t="shared" si="23"/>
        <v>1234</v>
      </c>
      <c r="Q1238" s="28">
        <v>0</v>
      </c>
    </row>
    <row r="1239" spans="16:17" x14ac:dyDescent="0.25">
      <c r="P1239" s="9">
        <f t="shared" si="23"/>
        <v>1235</v>
      </c>
      <c r="Q1239" s="28">
        <v>0</v>
      </c>
    </row>
    <row r="1240" spans="16:17" x14ac:dyDescent="0.25">
      <c r="P1240" s="9">
        <f t="shared" si="23"/>
        <v>1236</v>
      </c>
      <c r="Q1240" s="28">
        <v>4.7115722937342159</v>
      </c>
    </row>
    <row r="1241" spans="16:17" x14ac:dyDescent="0.25">
      <c r="P1241" s="9">
        <f t="shared" si="23"/>
        <v>1237</v>
      </c>
      <c r="Q1241" s="28">
        <v>0</v>
      </c>
    </row>
    <row r="1242" spans="16:17" x14ac:dyDescent="0.25">
      <c r="P1242" s="9">
        <f t="shared" si="23"/>
        <v>1238</v>
      </c>
      <c r="Q1242" s="28">
        <v>0</v>
      </c>
    </row>
    <row r="1243" spans="16:17" x14ac:dyDescent="0.25">
      <c r="P1243" s="9">
        <f t="shared" si="23"/>
        <v>1239</v>
      </c>
      <c r="Q1243" s="28">
        <v>0</v>
      </c>
    </row>
    <row r="1244" spans="16:17" x14ac:dyDescent="0.25">
      <c r="P1244" s="9">
        <f t="shared" si="23"/>
        <v>1240</v>
      </c>
      <c r="Q1244" s="28">
        <v>0</v>
      </c>
    </row>
    <row r="1245" spans="16:17" x14ac:dyDescent="0.25">
      <c r="P1245" s="9">
        <f t="shared" si="23"/>
        <v>1241</v>
      </c>
      <c r="Q1245" s="28">
        <v>0</v>
      </c>
    </row>
    <row r="1246" spans="16:17" x14ac:dyDescent="0.25">
      <c r="P1246" s="9">
        <f t="shared" si="23"/>
        <v>1242</v>
      </c>
      <c r="Q1246" s="28">
        <v>0.67922416641316996</v>
      </c>
    </row>
    <row r="1247" spans="16:17" x14ac:dyDescent="0.25">
      <c r="P1247" s="9">
        <f t="shared" si="23"/>
        <v>1243</v>
      </c>
      <c r="Q1247" s="28">
        <v>5.0170799673874056</v>
      </c>
    </row>
    <row r="1248" spans="16:17" x14ac:dyDescent="0.25">
      <c r="P1248" s="9">
        <f t="shared" si="23"/>
        <v>1244</v>
      </c>
      <c r="Q1248" s="28">
        <v>0</v>
      </c>
    </row>
    <row r="1249" spans="16:17" x14ac:dyDescent="0.25">
      <c r="P1249" s="9">
        <f t="shared" si="23"/>
        <v>1245</v>
      </c>
      <c r="Q1249" s="28">
        <v>6.968680844380903</v>
      </c>
    </row>
    <row r="1250" spans="16:17" x14ac:dyDescent="0.25">
      <c r="P1250" s="9">
        <f t="shared" si="23"/>
        <v>1246</v>
      </c>
      <c r="Q1250" s="28">
        <v>0</v>
      </c>
    </row>
    <row r="1251" spans="16:17" x14ac:dyDescent="0.25">
      <c r="P1251" s="9">
        <f t="shared" si="23"/>
        <v>1247</v>
      </c>
      <c r="Q1251" s="28">
        <v>7.2053912239013078</v>
      </c>
    </row>
    <row r="1252" spans="16:17" x14ac:dyDescent="0.25">
      <c r="P1252" s="9">
        <f t="shared" si="23"/>
        <v>1248</v>
      </c>
      <c r="Q1252" s="28">
        <v>16.690195953567471</v>
      </c>
    </row>
    <row r="1253" spans="16:17" x14ac:dyDescent="0.25">
      <c r="P1253" s="9">
        <f t="shared" si="23"/>
        <v>1249</v>
      </c>
      <c r="Q1253" s="28">
        <v>0</v>
      </c>
    </row>
    <row r="1254" spans="16:17" x14ac:dyDescent="0.25">
      <c r="P1254" s="9">
        <f t="shared" si="23"/>
        <v>1250</v>
      </c>
      <c r="Q1254" s="28">
        <v>15.635321283152093</v>
      </c>
    </row>
    <row r="1255" spans="16:17" x14ac:dyDescent="0.25">
      <c r="P1255" s="9">
        <f t="shared" si="23"/>
        <v>1251</v>
      </c>
      <c r="Q1255" s="28">
        <v>0</v>
      </c>
    </row>
    <row r="1256" spans="16:17" x14ac:dyDescent="0.25">
      <c r="P1256" s="9">
        <f t="shared" si="23"/>
        <v>1252</v>
      </c>
      <c r="Q1256" s="28">
        <v>0</v>
      </c>
    </row>
    <row r="1257" spans="16:17" x14ac:dyDescent="0.25">
      <c r="P1257" s="9">
        <f t="shared" si="23"/>
        <v>1253</v>
      </c>
      <c r="Q1257" s="28">
        <v>0</v>
      </c>
    </row>
    <row r="1258" spans="16:17" x14ac:dyDescent="0.25">
      <c r="P1258" s="9">
        <f t="shared" si="23"/>
        <v>1254</v>
      </c>
      <c r="Q1258" s="28">
        <v>0</v>
      </c>
    </row>
    <row r="1259" spans="16:17" x14ac:dyDescent="0.25">
      <c r="P1259" s="9">
        <f t="shared" si="23"/>
        <v>1255</v>
      </c>
      <c r="Q1259" s="28">
        <v>9.4767479111425246</v>
      </c>
    </row>
    <row r="1260" spans="16:17" x14ac:dyDescent="0.25">
      <c r="P1260" s="9">
        <f t="shared" si="23"/>
        <v>1256</v>
      </c>
      <c r="Q1260" s="28">
        <v>14.495540548511451</v>
      </c>
    </row>
    <row r="1261" spans="16:17" x14ac:dyDescent="0.25">
      <c r="P1261" s="9">
        <f t="shared" si="23"/>
        <v>1257</v>
      </c>
      <c r="Q1261" s="28">
        <v>0</v>
      </c>
    </row>
    <row r="1262" spans="16:17" x14ac:dyDescent="0.25">
      <c r="P1262" s="9">
        <f t="shared" si="23"/>
        <v>1258</v>
      </c>
      <c r="Q1262" s="28">
        <v>12.499373161740589</v>
      </c>
    </row>
    <row r="1263" spans="16:17" x14ac:dyDescent="0.25">
      <c r="P1263" s="9">
        <f t="shared" si="23"/>
        <v>1259</v>
      </c>
      <c r="Q1263" s="28">
        <v>3.2063168690656267</v>
      </c>
    </row>
    <row r="1264" spans="16:17" x14ac:dyDescent="0.25">
      <c r="P1264" s="9">
        <f t="shared" si="23"/>
        <v>1260</v>
      </c>
      <c r="Q1264" s="28">
        <v>0</v>
      </c>
    </row>
    <row r="1265" spans="16:17" x14ac:dyDescent="0.25">
      <c r="P1265" s="9">
        <f t="shared" si="23"/>
        <v>1261</v>
      </c>
      <c r="Q1265" s="28">
        <v>25.077057450558318</v>
      </c>
    </row>
    <row r="1266" spans="16:17" x14ac:dyDescent="0.25">
      <c r="P1266" s="9">
        <f t="shared" si="23"/>
        <v>1262</v>
      </c>
      <c r="Q1266" s="28">
        <v>12.167202224810501</v>
      </c>
    </row>
    <row r="1267" spans="16:17" x14ac:dyDescent="0.25">
      <c r="P1267" s="9">
        <f t="shared" si="23"/>
        <v>1263</v>
      </c>
      <c r="Q1267" s="28">
        <v>0</v>
      </c>
    </row>
    <row r="1268" spans="16:17" x14ac:dyDescent="0.25">
      <c r="P1268" s="9">
        <f t="shared" si="23"/>
        <v>1264</v>
      </c>
      <c r="Q1268" s="28">
        <v>9.7611555373393415</v>
      </c>
    </row>
    <row r="1269" spans="16:17" x14ac:dyDescent="0.25">
      <c r="P1269" s="9">
        <f t="shared" si="23"/>
        <v>1265</v>
      </c>
      <c r="Q1269" s="28">
        <v>0</v>
      </c>
    </row>
    <row r="1270" spans="16:17" x14ac:dyDescent="0.25">
      <c r="P1270" s="9">
        <f t="shared" si="23"/>
        <v>1266</v>
      </c>
      <c r="Q1270" s="28">
        <v>34.237936973557069</v>
      </c>
    </row>
    <row r="1271" spans="16:17" x14ac:dyDescent="0.25">
      <c r="P1271" s="9">
        <f t="shared" si="23"/>
        <v>1267</v>
      </c>
      <c r="Q1271" s="28">
        <v>0</v>
      </c>
    </row>
    <row r="1272" spans="16:17" x14ac:dyDescent="0.25">
      <c r="P1272" s="9">
        <f t="shared" si="23"/>
        <v>1268</v>
      </c>
      <c r="Q1272" s="28">
        <v>0</v>
      </c>
    </row>
    <row r="1273" spans="16:17" x14ac:dyDescent="0.25">
      <c r="P1273" s="9">
        <f t="shared" si="23"/>
        <v>1269</v>
      </c>
      <c r="Q1273" s="28">
        <v>7.0239405734980584</v>
      </c>
    </row>
    <row r="1274" spans="16:17" x14ac:dyDescent="0.25">
      <c r="P1274" s="9">
        <f t="shared" si="23"/>
        <v>1270</v>
      </c>
      <c r="Q1274" s="28">
        <v>0</v>
      </c>
    </row>
    <row r="1275" spans="16:17" x14ac:dyDescent="0.25">
      <c r="P1275" s="9">
        <f t="shared" si="23"/>
        <v>1271</v>
      </c>
      <c r="Q1275" s="28">
        <v>36.828993860038501</v>
      </c>
    </row>
    <row r="1276" spans="16:17" x14ac:dyDescent="0.25">
      <c r="P1276" s="9">
        <f t="shared" si="23"/>
        <v>1272</v>
      </c>
      <c r="Q1276" s="28">
        <v>5.6928635280196884</v>
      </c>
    </row>
    <row r="1277" spans="16:17" x14ac:dyDescent="0.25">
      <c r="P1277" s="9">
        <f t="shared" si="23"/>
        <v>1273</v>
      </c>
      <c r="Q1277" s="28">
        <v>14.162443681334286</v>
      </c>
    </row>
    <row r="1278" spans="16:17" x14ac:dyDescent="0.25">
      <c r="P1278" s="9">
        <f t="shared" si="23"/>
        <v>1274</v>
      </c>
      <c r="Q1278" s="28">
        <v>14.200833711801378</v>
      </c>
    </row>
    <row r="1279" spans="16:17" x14ac:dyDescent="0.25">
      <c r="P1279" s="9">
        <f t="shared" si="23"/>
        <v>1275</v>
      </c>
      <c r="Q1279" s="28">
        <v>14.412016819977934</v>
      </c>
    </row>
    <row r="1280" spans="16:17" x14ac:dyDescent="0.25">
      <c r="P1280" s="9">
        <f t="shared" si="23"/>
        <v>1276</v>
      </c>
      <c r="Q1280" s="28">
        <v>0</v>
      </c>
    </row>
    <row r="1281" spans="16:17" x14ac:dyDescent="0.25">
      <c r="P1281" s="9">
        <f t="shared" si="23"/>
        <v>1277</v>
      </c>
      <c r="Q1281" s="28">
        <v>22.527444722926411</v>
      </c>
    </row>
    <row r="1282" spans="16:17" x14ac:dyDescent="0.25">
      <c r="P1282" s="9">
        <f t="shared" si="23"/>
        <v>1278</v>
      </c>
      <c r="Q1282" s="28">
        <v>0</v>
      </c>
    </row>
    <row r="1283" spans="16:17" x14ac:dyDescent="0.25">
      <c r="P1283" s="9">
        <f t="shared" si="23"/>
        <v>1279</v>
      </c>
      <c r="Q1283" s="28">
        <v>0</v>
      </c>
    </row>
    <row r="1284" spans="16:17" x14ac:dyDescent="0.25">
      <c r="P1284" s="9">
        <f t="shared" si="23"/>
        <v>1280</v>
      </c>
      <c r="Q1284" s="28">
        <v>0</v>
      </c>
    </row>
    <row r="1285" spans="16:17" x14ac:dyDescent="0.25">
      <c r="P1285" s="9">
        <f t="shared" si="23"/>
        <v>1281</v>
      </c>
      <c r="Q1285" s="28">
        <v>0</v>
      </c>
    </row>
    <row r="1286" spans="16:17" x14ac:dyDescent="0.25">
      <c r="P1286" s="9">
        <f t="shared" si="23"/>
        <v>1282</v>
      </c>
      <c r="Q1286" s="28">
        <v>7.8529395287037742</v>
      </c>
    </row>
    <row r="1287" spans="16:17" x14ac:dyDescent="0.25">
      <c r="P1287" s="9">
        <f t="shared" ref="P1287:P1350" si="24">P1286+1</f>
        <v>1283</v>
      </c>
      <c r="Q1287" s="28">
        <v>3.9040933807283782</v>
      </c>
    </row>
    <row r="1288" spans="16:17" x14ac:dyDescent="0.25">
      <c r="P1288" s="9">
        <f t="shared" si="24"/>
        <v>1284</v>
      </c>
      <c r="Q1288" s="28">
        <v>0</v>
      </c>
    </row>
    <row r="1289" spans="16:17" x14ac:dyDescent="0.25">
      <c r="P1289" s="9">
        <f t="shared" si="24"/>
        <v>1285</v>
      </c>
      <c r="Q1289" s="28">
        <v>0</v>
      </c>
    </row>
    <row r="1290" spans="16:17" x14ac:dyDescent="0.25">
      <c r="P1290" s="9">
        <f t="shared" si="24"/>
        <v>1286</v>
      </c>
      <c r="Q1290" s="28">
        <v>0</v>
      </c>
    </row>
    <row r="1291" spans="16:17" x14ac:dyDescent="0.25">
      <c r="P1291" s="9">
        <f t="shared" si="24"/>
        <v>1287</v>
      </c>
      <c r="Q1291" s="28">
        <v>0</v>
      </c>
    </row>
    <row r="1292" spans="16:17" x14ac:dyDescent="0.25">
      <c r="P1292" s="9">
        <f t="shared" si="24"/>
        <v>1288</v>
      </c>
      <c r="Q1292" s="28">
        <v>0</v>
      </c>
    </row>
    <row r="1293" spans="16:17" x14ac:dyDescent="0.25">
      <c r="P1293" s="9">
        <f t="shared" si="24"/>
        <v>1289</v>
      </c>
      <c r="Q1293" s="28">
        <v>30.611646074728228</v>
      </c>
    </row>
    <row r="1294" spans="16:17" x14ac:dyDescent="0.25">
      <c r="P1294" s="9">
        <f t="shared" si="24"/>
        <v>1290</v>
      </c>
      <c r="Q1294" s="28">
        <v>6.4051973187340154</v>
      </c>
    </row>
    <row r="1295" spans="16:17" x14ac:dyDescent="0.25">
      <c r="P1295" s="9">
        <f t="shared" si="24"/>
        <v>1291</v>
      </c>
      <c r="Q1295" s="28">
        <v>0</v>
      </c>
    </row>
    <row r="1296" spans="16:17" x14ac:dyDescent="0.25">
      <c r="P1296" s="9">
        <f t="shared" si="24"/>
        <v>1292</v>
      </c>
      <c r="Q1296" s="28">
        <v>1.3714348364088367</v>
      </c>
    </row>
    <row r="1297" spans="16:17" x14ac:dyDescent="0.25">
      <c r="P1297" s="9">
        <f t="shared" si="24"/>
        <v>1293</v>
      </c>
      <c r="Q1297" s="28">
        <v>13.02695245437441</v>
      </c>
    </row>
    <row r="1298" spans="16:17" x14ac:dyDescent="0.25">
      <c r="P1298" s="9">
        <f t="shared" si="24"/>
        <v>1294</v>
      </c>
      <c r="Q1298" s="28">
        <v>28.993910614724467</v>
      </c>
    </row>
    <row r="1299" spans="16:17" x14ac:dyDescent="0.25">
      <c r="P1299" s="9">
        <f t="shared" si="24"/>
        <v>1295</v>
      </c>
      <c r="Q1299" s="28">
        <v>6.3626740720497246</v>
      </c>
    </row>
    <row r="1300" spans="16:17" x14ac:dyDescent="0.25">
      <c r="P1300" s="9">
        <f t="shared" si="24"/>
        <v>1296</v>
      </c>
      <c r="Q1300" s="28">
        <v>0</v>
      </c>
    </row>
    <row r="1301" spans="16:17" x14ac:dyDescent="0.25">
      <c r="P1301" s="9">
        <f t="shared" si="24"/>
        <v>1297</v>
      </c>
      <c r="Q1301" s="28">
        <v>0</v>
      </c>
    </row>
    <row r="1302" spans="16:17" x14ac:dyDescent="0.25">
      <c r="P1302" s="9">
        <f t="shared" si="24"/>
        <v>1298</v>
      </c>
      <c r="Q1302" s="28">
        <v>25.812050498784604</v>
      </c>
    </row>
    <row r="1303" spans="16:17" x14ac:dyDescent="0.25">
      <c r="P1303" s="9">
        <f t="shared" si="24"/>
        <v>1299</v>
      </c>
      <c r="Q1303" s="28">
        <v>0</v>
      </c>
    </row>
    <row r="1304" spans="16:17" x14ac:dyDescent="0.25">
      <c r="P1304" s="9">
        <f t="shared" si="24"/>
        <v>1300</v>
      </c>
      <c r="Q1304" s="28">
        <v>0</v>
      </c>
    </row>
    <row r="1305" spans="16:17" x14ac:dyDescent="0.25">
      <c r="P1305" s="9">
        <f t="shared" si="24"/>
        <v>1301</v>
      </c>
      <c r="Q1305" s="28">
        <v>2.1349751800205197</v>
      </c>
    </row>
    <row r="1306" spans="16:17" x14ac:dyDescent="0.25">
      <c r="P1306" s="9">
        <f t="shared" si="24"/>
        <v>1302</v>
      </c>
      <c r="Q1306" s="28">
        <v>0</v>
      </c>
    </row>
    <row r="1307" spans="16:17" x14ac:dyDescent="0.25">
      <c r="P1307" s="9">
        <f t="shared" si="24"/>
        <v>1303</v>
      </c>
      <c r="Q1307" s="28">
        <v>27.999004642472112</v>
      </c>
    </row>
    <row r="1308" spans="16:17" x14ac:dyDescent="0.25">
      <c r="P1308" s="9">
        <f t="shared" si="24"/>
        <v>1304</v>
      </c>
      <c r="Q1308" s="28">
        <v>7.6228292704393992</v>
      </c>
    </row>
    <row r="1309" spans="16:17" x14ac:dyDescent="0.25">
      <c r="P1309" s="9">
        <f t="shared" si="24"/>
        <v>1305</v>
      </c>
      <c r="Q1309" s="28">
        <v>0</v>
      </c>
    </row>
    <row r="1310" spans="16:17" x14ac:dyDescent="0.25">
      <c r="P1310" s="9">
        <f t="shared" si="24"/>
        <v>1306</v>
      </c>
      <c r="Q1310" s="28">
        <v>0</v>
      </c>
    </row>
    <row r="1311" spans="16:17" x14ac:dyDescent="0.25">
      <c r="P1311" s="9">
        <f t="shared" si="24"/>
        <v>1307</v>
      </c>
      <c r="Q1311" s="28">
        <v>27.893426210151343</v>
      </c>
    </row>
    <row r="1312" spans="16:17" x14ac:dyDescent="0.25">
      <c r="P1312" s="9">
        <f t="shared" si="24"/>
        <v>1308</v>
      </c>
      <c r="Q1312" s="28">
        <v>0</v>
      </c>
    </row>
    <row r="1313" spans="16:17" x14ac:dyDescent="0.25">
      <c r="P1313" s="9">
        <f t="shared" si="24"/>
        <v>1309</v>
      </c>
      <c r="Q1313" s="28">
        <v>0</v>
      </c>
    </row>
    <row r="1314" spans="16:17" x14ac:dyDescent="0.25">
      <c r="P1314" s="9">
        <f t="shared" si="24"/>
        <v>1310</v>
      </c>
      <c r="Q1314" s="28">
        <v>14.298561463313108</v>
      </c>
    </row>
    <row r="1315" spans="16:17" x14ac:dyDescent="0.25">
      <c r="P1315" s="9">
        <f t="shared" si="24"/>
        <v>1311</v>
      </c>
      <c r="Q1315" s="28">
        <v>0</v>
      </c>
    </row>
    <row r="1316" spans="16:17" x14ac:dyDescent="0.25">
      <c r="P1316" s="9">
        <f t="shared" si="24"/>
        <v>1312</v>
      </c>
      <c r="Q1316" s="28">
        <v>0</v>
      </c>
    </row>
    <row r="1317" spans="16:17" x14ac:dyDescent="0.25">
      <c r="P1317" s="9">
        <f t="shared" si="24"/>
        <v>1313</v>
      </c>
      <c r="Q1317" s="28">
        <v>4.2205221573176308</v>
      </c>
    </row>
    <row r="1318" spans="16:17" x14ac:dyDescent="0.25">
      <c r="P1318" s="9">
        <f t="shared" si="24"/>
        <v>1314</v>
      </c>
      <c r="Q1318" s="28">
        <v>0</v>
      </c>
    </row>
    <row r="1319" spans="16:17" x14ac:dyDescent="0.25">
      <c r="P1319" s="9">
        <f t="shared" si="24"/>
        <v>1315</v>
      </c>
      <c r="Q1319" s="28">
        <v>18.037563517816366</v>
      </c>
    </row>
    <row r="1320" spans="16:17" x14ac:dyDescent="0.25">
      <c r="P1320" s="9">
        <f t="shared" si="24"/>
        <v>1316</v>
      </c>
      <c r="Q1320" s="28">
        <v>4.005138123726435</v>
      </c>
    </row>
    <row r="1321" spans="16:17" x14ac:dyDescent="0.25">
      <c r="P1321" s="9">
        <f t="shared" si="24"/>
        <v>1317</v>
      </c>
      <c r="Q1321" s="28">
        <v>12.947220998680478</v>
      </c>
    </row>
    <row r="1322" spans="16:17" x14ac:dyDescent="0.25">
      <c r="P1322" s="9">
        <f t="shared" si="24"/>
        <v>1318</v>
      </c>
      <c r="Q1322" s="28">
        <v>3.146074964918216</v>
      </c>
    </row>
    <row r="1323" spans="16:17" x14ac:dyDescent="0.25">
      <c r="P1323" s="9">
        <f t="shared" si="24"/>
        <v>1319</v>
      </c>
      <c r="Q1323" s="28">
        <v>73.682057144165057</v>
      </c>
    </row>
    <row r="1324" spans="16:17" x14ac:dyDescent="0.25">
      <c r="P1324" s="9">
        <f t="shared" si="24"/>
        <v>1320</v>
      </c>
      <c r="Q1324" s="28">
        <v>4.8310948588606832</v>
      </c>
    </row>
    <row r="1325" spans="16:17" x14ac:dyDescent="0.25">
      <c r="P1325" s="9">
        <f t="shared" si="24"/>
        <v>1321</v>
      </c>
      <c r="Q1325" s="28">
        <v>14.289973754749758</v>
      </c>
    </row>
    <row r="1326" spans="16:17" x14ac:dyDescent="0.25">
      <c r="P1326" s="9">
        <f t="shared" si="24"/>
        <v>1322</v>
      </c>
      <c r="Q1326" s="28">
        <v>0</v>
      </c>
    </row>
    <row r="1327" spans="16:17" x14ac:dyDescent="0.25">
      <c r="P1327" s="9">
        <f t="shared" si="24"/>
        <v>1323</v>
      </c>
      <c r="Q1327" s="28">
        <v>27.937275407208055</v>
      </c>
    </row>
    <row r="1328" spans="16:17" x14ac:dyDescent="0.25">
      <c r="P1328" s="9">
        <f t="shared" si="24"/>
        <v>1324</v>
      </c>
      <c r="Q1328" s="28">
        <v>0</v>
      </c>
    </row>
    <row r="1329" spans="16:17" x14ac:dyDescent="0.25">
      <c r="P1329" s="9">
        <f t="shared" si="24"/>
        <v>1325</v>
      </c>
      <c r="Q1329" s="28">
        <v>22.864888188648987</v>
      </c>
    </row>
    <row r="1330" spans="16:17" x14ac:dyDescent="0.25">
      <c r="P1330" s="9">
        <f t="shared" si="24"/>
        <v>1326</v>
      </c>
      <c r="Q1330" s="28">
        <v>0</v>
      </c>
    </row>
    <row r="1331" spans="16:17" x14ac:dyDescent="0.25">
      <c r="P1331" s="9">
        <f t="shared" si="24"/>
        <v>1327</v>
      </c>
      <c r="Q1331" s="28">
        <v>0</v>
      </c>
    </row>
    <row r="1332" spans="16:17" x14ac:dyDescent="0.25">
      <c r="P1332" s="9">
        <f t="shared" si="24"/>
        <v>1328</v>
      </c>
      <c r="Q1332" s="28">
        <v>0</v>
      </c>
    </row>
    <row r="1333" spans="16:17" x14ac:dyDescent="0.25">
      <c r="P1333" s="9">
        <f t="shared" si="24"/>
        <v>1329</v>
      </c>
      <c r="Q1333" s="28">
        <v>0</v>
      </c>
    </row>
    <row r="1334" spans="16:17" x14ac:dyDescent="0.25">
      <c r="P1334" s="9">
        <f t="shared" si="24"/>
        <v>1330</v>
      </c>
      <c r="Q1334" s="28">
        <v>42.679860696029046</v>
      </c>
    </row>
    <row r="1335" spans="16:17" x14ac:dyDescent="0.25">
      <c r="P1335" s="9">
        <f t="shared" si="24"/>
        <v>1331</v>
      </c>
      <c r="Q1335" s="28">
        <v>0</v>
      </c>
    </row>
    <row r="1336" spans="16:17" x14ac:dyDescent="0.25">
      <c r="P1336" s="9">
        <f t="shared" si="24"/>
        <v>1332</v>
      </c>
      <c r="Q1336" s="28">
        <v>0</v>
      </c>
    </row>
    <row r="1337" spans="16:17" x14ac:dyDescent="0.25">
      <c r="P1337" s="9">
        <f t="shared" si="24"/>
        <v>1333</v>
      </c>
      <c r="Q1337" s="28">
        <v>14.828367765120399</v>
      </c>
    </row>
    <row r="1338" spans="16:17" x14ac:dyDescent="0.25">
      <c r="P1338" s="9">
        <f t="shared" si="24"/>
        <v>1334</v>
      </c>
      <c r="Q1338" s="28">
        <v>21.616440750725424</v>
      </c>
    </row>
    <row r="1339" spans="16:17" x14ac:dyDescent="0.25">
      <c r="P1339" s="9">
        <f t="shared" si="24"/>
        <v>1335</v>
      </c>
      <c r="Q1339" s="28">
        <v>15.300348118728987</v>
      </c>
    </row>
    <row r="1340" spans="16:17" x14ac:dyDescent="0.25">
      <c r="P1340" s="9">
        <f t="shared" si="24"/>
        <v>1336</v>
      </c>
      <c r="Q1340" s="28">
        <v>30.881263943744592</v>
      </c>
    </row>
    <row r="1341" spans="16:17" x14ac:dyDescent="0.25">
      <c r="P1341" s="9">
        <f t="shared" si="24"/>
        <v>1337</v>
      </c>
      <c r="Q1341" s="28">
        <v>2.7969523187028549</v>
      </c>
    </row>
    <row r="1342" spans="16:17" x14ac:dyDescent="0.25">
      <c r="P1342" s="9">
        <f t="shared" si="24"/>
        <v>1338</v>
      </c>
      <c r="Q1342" s="28">
        <v>0</v>
      </c>
    </row>
    <row r="1343" spans="16:17" x14ac:dyDescent="0.25">
      <c r="P1343" s="9">
        <f t="shared" si="24"/>
        <v>1339</v>
      </c>
      <c r="Q1343" s="28">
        <v>0</v>
      </c>
    </row>
    <row r="1344" spans="16:17" x14ac:dyDescent="0.25">
      <c r="P1344" s="9">
        <f t="shared" si="24"/>
        <v>1340</v>
      </c>
      <c r="Q1344" s="28">
        <v>13.236627819621692</v>
      </c>
    </row>
    <row r="1345" spans="16:17" x14ac:dyDescent="0.25">
      <c r="P1345" s="9">
        <f t="shared" si="24"/>
        <v>1341</v>
      </c>
      <c r="Q1345" s="28">
        <v>21.840084677747946</v>
      </c>
    </row>
    <row r="1346" spans="16:17" x14ac:dyDescent="0.25">
      <c r="P1346" s="9">
        <f t="shared" si="24"/>
        <v>1342</v>
      </c>
      <c r="Q1346" s="28">
        <v>51.872123151098727</v>
      </c>
    </row>
    <row r="1347" spans="16:17" x14ac:dyDescent="0.25">
      <c r="P1347" s="9">
        <f t="shared" si="24"/>
        <v>1343</v>
      </c>
      <c r="Q1347" s="28">
        <v>18.214397477877149</v>
      </c>
    </row>
    <row r="1348" spans="16:17" x14ac:dyDescent="0.25">
      <c r="P1348" s="9">
        <f t="shared" si="24"/>
        <v>1344</v>
      </c>
      <c r="Q1348" s="28">
        <v>15.219261185667145</v>
      </c>
    </row>
    <row r="1349" spans="16:17" x14ac:dyDescent="0.25">
      <c r="P1349" s="9">
        <f t="shared" si="24"/>
        <v>1345</v>
      </c>
      <c r="Q1349" s="28">
        <v>0</v>
      </c>
    </row>
    <row r="1350" spans="16:17" x14ac:dyDescent="0.25">
      <c r="P1350" s="9">
        <f t="shared" si="24"/>
        <v>1346</v>
      </c>
      <c r="Q1350" s="28">
        <v>0</v>
      </c>
    </row>
    <row r="1351" spans="16:17" x14ac:dyDescent="0.25">
      <c r="P1351" s="9">
        <f t="shared" ref="P1351:P1414" si="25">P1350+1</f>
        <v>1347</v>
      </c>
      <c r="Q1351" s="28">
        <v>0</v>
      </c>
    </row>
    <row r="1352" spans="16:17" x14ac:dyDescent="0.25">
      <c r="P1352" s="9">
        <f t="shared" si="25"/>
        <v>1348</v>
      </c>
      <c r="Q1352" s="28">
        <v>14.44984018841811</v>
      </c>
    </row>
    <row r="1353" spans="16:17" x14ac:dyDescent="0.25">
      <c r="P1353" s="9">
        <f t="shared" si="25"/>
        <v>1349</v>
      </c>
      <c r="Q1353" s="28">
        <v>8.4201259895376506</v>
      </c>
    </row>
    <row r="1354" spans="16:17" x14ac:dyDescent="0.25">
      <c r="P1354" s="9">
        <f t="shared" si="25"/>
        <v>1350</v>
      </c>
      <c r="Q1354" s="28">
        <v>7.2120777389519839</v>
      </c>
    </row>
    <row r="1355" spans="16:17" x14ac:dyDescent="0.25">
      <c r="P1355" s="9">
        <f t="shared" si="25"/>
        <v>1351</v>
      </c>
      <c r="Q1355" s="28">
        <v>16.813669411121246</v>
      </c>
    </row>
    <row r="1356" spans="16:17" x14ac:dyDescent="0.25">
      <c r="P1356" s="9">
        <f t="shared" si="25"/>
        <v>1352</v>
      </c>
      <c r="Q1356" s="28">
        <v>14.873007634127614</v>
      </c>
    </row>
    <row r="1357" spans="16:17" x14ac:dyDescent="0.25">
      <c r="P1357" s="9">
        <f t="shared" si="25"/>
        <v>1353</v>
      </c>
      <c r="Q1357" s="28">
        <v>12.05119866558452</v>
      </c>
    </row>
    <row r="1358" spans="16:17" x14ac:dyDescent="0.25">
      <c r="P1358" s="9">
        <f t="shared" si="25"/>
        <v>1354</v>
      </c>
      <c r="Q1358" s="28">
        <v>0</v>
      </c>
    </row>
    <row r="1359" spans="16:17" x14ac:dyDescent="0.25">
      <c r="P1359" s="9">
        <f t="shared" si="25"/>
        <v>1355</v>
      </c>
      <c r="Q1359" s="28">
        <v>43.604192692007281</v>
      </c>
    </row>
    <row r="1360" spans="16:17" x14ac:dyDescent="0.25">
      <c r="P1360" s="9">
        <f t="shared" si="25"/>
        <v>1356</v>
      </c>
      <c r="Q1360" s="28">
        <v>12.326237455437665</v>
      </c>
    </row>
    <row r="1361" spans="16:17" x14ac:dyDescent="0.25">
      <c r="P1361" s="9">
        <f t="shared" si="25"/>
        <v>1357</v>
      </c>
      <c r="Q1361" s="28">
        <v>16.212226960283669</v>
      </c>
    </row>
    <row r="1362" spans="16:17" x14ac:dyDescent="0.25">
      <c r="P1362" s="9">
        <f t="shared" si="25"/>
        <v>1358</v>
      </c>
      <c r="Q1362" s="28">
        <v>0</v>
      </c>
    </row>
    <row r="1363" spans="16:17" x14ac:dyDescent="0.25">
      <c r="P1363" s="9">
        <f t="shared" si="25"/>
        <v>1359</v>
      </c>
      <c r="Q1363" s="28">
        <v>25.008800700387521</v>
      </c>
    </row>
    <row r="1364" spans="16:17" x14ac:dyDescent="0.25">
      <c r="P1364" s="9">
        <f t="shared" si="25"/>
        <v>1360</v>
      </c>
      <c r="Q1364" s="28">
        <v>25.695514087724909</v>
      </c>
    </row>
    <row r="1365" spans="16:17" x14ac:dyDescent="0.25">
      <c r="P1365" s="9">
        <f t="shared" si="25"/>
        <v>1361</v>
      </c>
      <c r="Q1365" s="28">
        <v>17.843255979954161</v>
      </c>
    </row>
    <row r="1366" spans="16:17" x14ac:dyDescent="0.25">
      <c r="P1366" s="9">
        <f t="shared" si="25"/>
        <v>1362</v>
      </c>
      <c r="Q1366" s="28">
        <v>0</v>
      </c>
    </row>
    <row r="1367" spans="16:17" x14ac:dyDescent="0.25">
      <c r="P1367" s="9">
        <f t="shared" si="25"/>
        <v>1363</v>
      </c>
      <c r="Q1367" s="28">
        <v>22.344266103921502</v>
      </c>
    </row>
    <row r="1368" spans="16:17" x14ac:dyDescent="0.25">
      <c r="P1368" s="9">
        <f t="shared" si="25"/>
        <v>1364</v>
      </c>
      <c r="Q1368" s="28">
        <v>33.586420625935823</v>
      </c>
    </row>
    <row r="1369" spans="16:17" x14ac:dyDescent="0.25">
      <c r="P1369" s="9">
        <f t="shared" si="25"/>
        <v>1365</v>
      </c>
      <c r="Q1369" s="28">
        <v>0</v>
      </c>
    </row>
    <row r="1370" spans="16:17" x14ac:dyDescent="0.25">
      <c r="P1370" s="9">
        <f t="shared" si="25"/>
        <v>1366</v>
      </c>
      <c r="Q1370" s="28">
        <v>13.038780787374412</v>
      </c>
    </row>
    <row r="1371" spans="16:17" x14ac:dyDescent="0.25">
      <c r="P1371" s="9">
        <f t="shared" si="25"/>
        <v>1367</v>
      </c>
      <c r="Q1371" s="28">
        <v>0</v>
      </c>
    </row>
    <row r="1372" spans="16:17" x14ac:dyDescent="0.25">
      <c r="P1372" s="9">
        <f t="shared" si="25"/>
        <v>1368</v>
      </c>
      <c r="Q1372" s="28">
        <v>10.262827052035304</v>
      </c>
    </row>
    <row r="1373" spans="16:17" x14ac:dyDescent="0.25">
      <c r="P1373" s="9">
        <f t="shared" si="25"/>
        <v>1369</v>
      </c>
      <c r="Q1373" s="28">
        <v>0</v>
      </c>
    </row>
    <row r="1374" spans="16:17" x14ac:dyDescent="0.25">
      <c r="P1374" s="9">
        <f t="shared" si="25"/>
        <v>1370</v>
      </c>
      <c r="Q1374" s="28">
        <v>0</v>
      </c>
    </row>
    <row r="1375" spans="16:17" x14ac:dyDescent="0.25">
      <c r="P1375" s="9">
        <f t="shared" si="25"/>
        <v>1371</v>
      </c>
      <c r="Q1375" s="28">
        <v>46.524340695566046</v>
      </c>
    </row>
    <row r="1376" spans="16:17" x14ac:dyDescent="0.25">
      <c r="P1376" s="9">
        <f t="shared" si="25"/>
        <v>1372</v>
      </c>
      <c r="Q1376" s="28">
        <v>11.648638775879396</v>
      </c>
    </row>
    <row r="1377" spans="16:17" x14ac:dyDescent="0.25">
      <c r="P1377" s="9">
        <f t="shared" si="25"/>
        <v>1373</v>
      </c>
      <c r="Q1377" s="28">
        <v>6.4047882811228583</v>
      </c>
    </row>
    <row r="1378" spans="16:17" x14ac:dyDescent="0.25">
      <c r="P1378" s="9">
        <f t="shared" si="25"/>
        <v>1374</v>
      </c>
      <c r="Q1378" s="28">
        <v>0</v>
      </c>
    </row>
    <row r="1379" spans="16:17" x14ac:dyDescent="0.25">
      <c r="P1379" s="9">
        <f t="shared" si="25"/>
        <v>1375</v>
      </c>
      <c r="Q1379" s="28">
        <v>0</v>
      </c>
    </row>
    <row r="1380" spans="16:17" x14ac:dyDescent="0.25">
      <c r="P1380" s="9">
        <f t="shared" si="25"/>
        <v>1376</v>
      </c>
      <c r="Q1380" s="28">
        <v>28.656437205066357</v>
      </c>
    </row>
    <row r="1381" spans="16:17" x14ac:dyDescent="0.25">
      <c r="P1381" s="9">
        <f t="shared" si="25"/>
        <v>1377</v>
      </c>
      <c r="Q1381" s="28">
        <v>1.5861574514769856</v>
      </c>
    </row>
    <row r="1382" spans="16:17" x14ac:dyDescent="0.25">
      <c r="P1382" s="9">
        <f t="shared" si="25"/>
        <v>1378</v>
      </c>
      <c r="Q1382" s="28">
        <v>8.016907220597929</v>
      </c>
    </row>
    <row r="1383" spans="16:17" x14ac:dyDescent="0.25">
      <c r="P1383" s="9">
        <f t="shared" si="25"/>
        <v>1379</v>
      </c>
      <c r="Q1383" s="28">
        <v>25.72918647145017</v>
      </c>
    </row>
    <row r="1384" spans="16:17" x14ac:dyDescent="0.25">
      <c r="P1384" s="9">
        <f t="shared" si="25"/>
        <v>1380</v>
      </c>
      <c r="Q1384" s="28">
        <v>0</v>
      </c>
    </row>
    <row r="1385" spans="16:17" x14ac:dyDescent="0.25">
      <c r="P1385" s="9">
        <f t="shared" si="25"/>
        <v>1381</v>
      </c>
      <c r="Q1385" s="28">
        <v>0</v>
      </c>
    </row>
    <row r="1386" spans="16:17" x14ac:dyDescent="0.25">
      <c r="P1386" s="9">
        <f t="shared" si="25"/>
        <v>1382</v>
      </c>
      <c r="Q1386" s="28">
        <v>0</v>
      </c>
    </row>
    <row r="1387" spans="16:17" x14ac:dyDescent="0.25">
      <c r="P1387" s="9">
        <f t="shared" si="25"/>
        <v>1383</v>
      </c>
      <c r="Q1387" s="28">
        <v>0</v>
      </c>
    </row>
    <row r="1388" spans="16:17" x14ac:dyDescent="0.25">
      <c r="P1388" s="9">
        <f t="shared" si="25"/>
        <v>1384</v>
      </c>
      <c r="Q1388" s="28">
        <v>0</v>
      </c>
    </row>
    <row r="1389" spans="16:17" x14ac:dyDescent="0.25">
      <c r="P1389" s="9">
        <f t="shared" si="25"/>
        <v>1385</v>
      </c>
      <c r="Q1389" s="28">
        <v>12.744545938617039</v>
      </c>
    </row>
    <row r="1390" spans="16:17" x14ac:dyDescent="0.25">
      <c r="P1390" s="9">
        <f t="shared" si="25"/>
        <v>1386</v>
      </c>
      <c r="Q1390" s="28">
        <v>6.0017297852889682</v>
      </c>
    </row>
    <row r="1391" spans="16:17" x14ac:dyDescent="0.25">
      <c r="P1391" s="9">
        <f t="shared" si="25"/>
        <v>1387</v>
      </c>
      <c r="Q1391" s="28">
        <v>0.32709572555018129</v>
      </c>
    </row>
    <row r="1392" spans="16:17" x14ac:dyDescent="0.25">
      <c r="P1392" s="9">
        <f t="shared" si="25"/>
        <v>1388</v>
      </c>
      <c r="Q1392" s="28">
        <v>22.070261500818642</v>
      </c>
    </row>
    <row r="1393" spans="16:17" x14ac:dyDescent="0.25">
      <c r="P1393" s="9">
        <f t="shared" si="25"/>
        <v>1389</v>
      </c>
      <c r="Q1393" s="28">
        <v>20.296980564564642</v>
      </c>
    </row>
    <row r="1394" spans="16:17" x14ac:dyDescent="0.25">
      <c r="P1394" s="9">
        <f t="shared" si="25"/>
        <v>1390</v>
      </c>
      <c r="Q1394" s="28">
        <v>0</v>
      </c>
    </row>
    <row r="1395" spans="16:17" x14ac:dyDescent="0.25">
      <c r="P1395" s="9">
        <f t="shared" si="25"/>
        <v>1391</v>
      </c>
      <c r="Q1395" s="28">
        <v>0</v>
      </c>
    </row>
    <row r="1396" spans="16:17" x14ac:dyDescent="0.25">
      <c r="P1396" s="9">
        <f t="shared" si="25"/>
        <v>1392</v>
      </c>
      <c r="Q1396" s="28">
        <v>11.489690687999422</v>
      </c>
    </row>
    <row r="1397" spans="16:17" x14ac:dyDescent="0.25">
      <c r="P1397" s="9">
        <f t="shared" si="25"/>
        <v>1393</v>
      </c>
      <c r="Q1397" s="28">
        <v>8.2501151466628855</v>
      </c>
    </row>
    <row r="1398" spans="16:17" x14ac:dyDescent="0.25">
      <c r="P1398" s="9">
        <f t="shared" si="25"/>
        <v>1394</v>
      </c>
      <c r="Q1398" s="28">
        <v>0</v>
      </c>
    </row>
    <row r="1399" spans="16:17" x14ac:dyDescent="0.25">
      <c r="P1399" s="9">
        <f t="shared" si="25"/>
        <v>1395</v>
      </c>
      <c r="Q1399" s="28">
        <v>0</v>
      </c>
    </row>
    <row r="1400" spans="16:17" x14ac:dyDescent="0.25">
      <c r="P1400" s="9">
        <f t="shared" si="25"/>
        <v>1396</v>
      </c>
      <c r="Q1400" s="28">
        <v>6.0842562923168977</v>
      </c>
    </row>
    <row r="1401" spans="16:17" x14ac:dyDescent="0.25">
      <c r="P1401" s="9">
        <f t="shared" si="25"/>
        <v>1397</v>
      </c>
      <c r="Q1401" s="28">
        <v>0</v>
      </c>
    </row>
    <row r="1402" spans="16:17" x14ac:dyDescent="0.25">
      <c r="P1402" s="9">
        <f t="shared" si="25"/>
        <v>1398</v>
      </c>
      <c r="Q1402" s="28">
        <v>9.8156654954100784</v>
      </c>
    </row>
    <row r="1403" spans="16:17" x14ac:dyDescent="0.25">
      <c r="P1403" s="9">
        <f t="shared" si="25"/>
        <v>1399</v>
      </c>
      <c r="Q1403" s="28">
        <v>20.68158927798844</v>
      </c>
    </row>
    <row r="1404" spans="16:17" x14ac:dyDescent="0.25">
      <c r="P1404" s="9">
        <f t="shared" si="25"/>
        <v>1400</v>
      </c>
      <c r="Q1404" s="28">
        <v>0</v>
      </c>
    </row>
    <row r="1405" spans="16:17" x14ac:dyDescent="0.25">
      <c r="P1405" s="9">
        <f t="shared" si="25"/>
        <v>1401</v>
      </c>
      <c r="Q1405" s="28">
        <v>0</v>
      </c>
    </row>
    <row r="1406" spans="16:17" x14ac:dyDescent="0.25">
      <c r="P1406" s="9">
        <f t="shared" si="25"/>
        <v>1402</v>
      </c>
      <c r="Q1406" s="28">
        <v>0</v>
      </c>
    </row>
    <row r="1407" spans="16:17" x14ac:dyDescent="0.25">
      <c r="P1407" s="9">
        <f t="shared" si="25"/>
        <v>1403</v>
      </c>
      <c r="Q1407" s="28">
        <v>3.5073975657744594</v>
      </c>
    </row>
    <row r="1408" spans="16:17" x14ac:dyDescent="0.25">
      <c r="P1408" s="9">
        <f t="shared" si="25"/>
        <v>1404</v>
      </c>
      <c r="Q1408" s="28">
        <v>0</v>
      </c>
    </row>
    <row r="1409" spans="16:17" x14ac:dyDescent="0.25">
      <c r="P1409" s="9">
        <f t="shared" si="25"/>
        <v>1405</v>
      </c>
      <c r="Q1409" s="28">
        <v>0</v>
      </c>
    </row>
    <row r="1410" spans="16:17" x14ac:dyDescent="0.25">
      <c r="P1410" s="9">
        <f t="shared" si="25"/>
        <v>1406</v>
      </c>
      <c r="Q1410" s="28">
        <v>0.89203460343312757</v>
      </c>
    </row>
    <row r="1411" spans="16:17" x14ac:dyDescent="0.25">
      <c r="P1411" s="9">
        <f t="shared" si="25"/>
        <v>1407</v>
      </c>
      <c r="Q1411" s="28">
        <v>3.9886098666458412</v>
      </c>
    </row>
    <row r="1412" spans="16:17" x14ac:dyDescent="0.25">
      <c r="P1412" s="9">
        <f t="shared" si="25"/>
        <v>1408</v>
      </c>
      <c r="Q1412" s="28">
        <v>0</v>
      </c>
    </row>
    <row r="1413" spans="16:17" x14ac:dyDescent="0.25">
      <c r="P1413" s="9">
        <f t="shared" si="25"/>
        <v>1409</v>
      </c>
      <c r="Q1413" s="28">
        <v>10.249347071690075</v>
      </c>
    </row>
    <row r="1414" spans="16:17" x14ac:dyDescent="0.25">
      <c r="P1414" s="9">
        <f t="shared" si="25"/>
        <v>1410</v>
      </c>
      <c r="Q1414" s="28">
        <v>0</v>
      </c>
    </row>
    <row r="1415" spans="16:17" x14ac:dyDescent="0.25">
      <c r="P1415" s="9">
        <f t="shared" ref="P1415:P1478" si="26">P1414+1</f>
        <v>1411</v>
      </c>
      <c r="Q1415" s="28">
        <v>0</v>
      </c>
    </row>
    <row r="1416" spans="16:17" x14ac:dyDescent="0.25">
      <c r="P1416" s="9">
        <f t="shared" si="26"/>
        <v>1412</v>
      </c>
      <c r="Q1416" s="28">
        <v>17.658095412719408</v>
      </c>
    </row>
    <row r="1417" spans="16:17" x14ac:dyDescent="0.25">
      <c r="P1417" s="9">
        <f t="shared" si="26"/>
        <v>1413</v>
      </c>
      <c r="Q1417" s="28">
        <v>0</v>
      </c>
    </row>
    <row r="1418" spans="16:17" x14ac:dyDescent="0.25">
      <c r="P1418" s="9">
        <f t="shared" si="26"/>
        <v>1414</v>
      </c>
      <c r="Q1418" s="28">
        <v>24.583858033885061</v>
      </c>
    </row>
    <row r="1419" spans="16:17" x14ac:dyDescent="0.25">
      <c r="P1419" s="9">
        <f t="shared" si="26"/>
        <v>1415</v>
      </c>
      <c r="Q1419" s="28">
        <v>1.8963053199027482</v>
      </c>
    </row>
    <row r="1420" spans="16:17" x14ac:dyDescent="0.25">
      <c r="P1420" s="9">
        <f t="shared" si="26"/>
        <v>1416</v>
      </c>
      <c r="Q1420" s="28">
        <v>12.912456622392412</v>
      </c>
    </row>
    <row r="1421" spans="16:17" x14ac:dyDescent="0.25">
      <c r="P1421" s="9">
        <f t="shared" si="26"/>
        <v>1417</v>
      </c>
      <c r="Q1421" s="28">
        <v>0</v>
      </c>
    </row>
    <row r="1422" spans="16:17" x14ac:dyDescent="0.25">
      <c r="P1422" s="9">
        <f t="shared" si="26"/>
        <v>1418</v>
      </c>
      <c r="Q1422" s="28">
        <v>35.792304912252931</v>
      </c>
    </row>
    <row r="1423" spans="16:17" x14ac:dyDescent="0.25">
      <c r="P1423" s="9">
        <f t="shared" si="26"/>
        <v>1419</v>
      </c>
      <c r="Q1423" s="28">
        <v>1.3417388519750459</v>
      </c>
    </row>
    <row r="1424" spans="16:17" x14ac:dyDescent="0.25">
      <c r="P1424" s="9">
        <f t="shared" si="26"/>
        <v>1420</v>
      </c>
      <c r="Q1424" s="28">
        <v>0</v>
      </c>
    </row>
    <row r="1425" spans="16:17" x14ac:dyDescent="0.25">
      <c r="P1425" s="9">
        <f t="shared" si="26"/>
        <v>1421</v>
      </c>
      <c r="Q1425" s="28">
        <v>0.61354439470606659</v>
      </c>
    </row>
    <row r="1426" spans="16:17" x14ac:dyDescent="0.25">
      <c r="P1426" s="9">
        <f t="shared" si="26"/>
        <v>1422</v>
      </c>
      <c r="Q1426" s="28">
        <v>11.663952557587011</v>
      </c>
    </row>
    <row r="1427" spans="16:17" x14ac:dyDescent="0.25">
      <c r="P1427" s="9">
        <f t="shared" si="26"/>
        <v>1423</v>
      </c>
      <c r="Q1427" s="28">
        <v>0</v>
      </c>
    </row>
    <row r="1428" spans="16:17" x14ac:dyDescent="0.25">
      <c r="P1428" s="9">
        <f t="shared" si="26"/>
        <v>1424</v>
      </c>
      <c r="Q1428" s="28">
        <v>11.718274397957725</v>
      </c>
    </row>
    <row r="1429" spans="16:17" x14ac:dyDescent="0.25">
      <c r="P1429" s="9">
        <f t="shared" si="26"/>
        <v>1425</v>
      </c>
      <c r="Q1429" s="28">
        <v>0</v>
      </c>
    </row>
    <row r="1430" spans="16:17" x14ac:dyDescent="0.25">
      <c r="P1430" s="9">
        <f t="shared" si="26"/>
        <v>1426</v>
      </c>
      <c r="Q1430" s="28">
        <v>33.682621484551611</v>
      </c>
    </row>
    <row r="1431" spans="16:17" x14ac:dyDescent="0.25">
      <c r="P1431" s="9">
        <f t="shared" si="26"/>
        <v>1427</v>
      </c>
      <c r="Q1431" s="28">
        <v>0</v>
      </c>
    </row>
    <row r="1432" spans="16:17" x14ac:dyDescent="0.25">
      <c r="P1432" s="9">
        <f t="shared" si="26"/>
        <v>1428</v>
      </c>
      <c r="Q1432" s="28">
        <v>0</v>
      </c>
    </row>
    <row r="1433" spans="16:17" x14ac:dyDescent="0.25">
      <c r="P1433" s="9">
        <f t="shared" si="26"/>
        <v>1429</v>
      </c>
      <c r="Q1433" s="28">
        <v>0</v>
      </c>
    </row>
    <row r="1434" spans="16:17" x14ac:dyDescent="0.25">
      <c r="P1434" s="9">
        <f t="shared" si="26"/>
        <v>1430</v>
      </c>
      <c r="Q1434" s="28">
        <v>5.9861663829619873</v>
      </c>
    </row>
    <row r="1435" spans="16:17" x14ac:dyDescent="0.25">
      <c r="P1435" s="9">
        <f t="shared" si="26"/>
        <v>1431</v>
      </c>
      <c r="Q1435" s="28">
        <v>23.07469188567508</v>
      </c>
    </row>
    <row r="1436" spans="16:17" x14ac:dyDescent="0.25">
      <c r="P1436" s="9">
        <f t="shared" si="26"/>
        <v>1432</v>
      </c>
      <c r="Q1436" s="28">
        <v>25.284358600230785</v>
      </c>
    </row>
    <row r="1437" spans="16:17" x14ac:dyDescent="0.25">
      <c r="P1437" s="9">
        <f t="shared" si="26"/>
        <v>1433</v>
      </c>
      <c r="Q1437" s="28">
        <v>0</v>
      </c>
    </row>
    <row r="1438" spans="16:17" x14ac:dyDescent="0.25">
      <c r="P1438" s="9">
        <f t="shared" si="26"/>
        <v>1434</v>
      </c>
      <c r="Q1438" s="28">
        <v>0</v>
      </c>
    </row>
    <row r="1439" spans="16:17" x14ac:dyDescent="0.25">
      <c r="P1439" s="9">
        <f t="shared" si="26"/>
        <v>1435</v>
      </c>
      <c r="Q1439" s="28">
        <v>0</v>
      </c>
    </row>
    <row r="1440" spans="16:17" x14ac:dyDescent="0.25">
      <c r="P1440" s="9">
        <f t="shared" si="26"/>
        <v>1436</v>
      </c>
      <c r="Q1440" s="28">
        <v>0</v>
      </c>
    </row>
    <row r="1441" spans="16:17" x14ac:dyDescent="0.25">
      <c r="P1441" s="9">
        <f t="shared" si="26"/>
        <v>1437</v>
      </c>
      <c r="Q1441" s="28">
        <v>6.1586685151250835</v>
      </c>
    </row>
    <row r="1442" spans="16:17" x14ac:dyDescent="0.25">
      <c r="P1442" s="9">
        <f t="shared" si="26"/>
        <v>1438</v>
      </c>
      <c r="Q1442" s="28">
        <v>0</v>
      </c>
    </row>
    <row r="1443" spans="16:17" x14ac:dyDescent="0.25">
      <c r="P1443" s="9">
        <f t="shared" si="26"/>
        <v>1439</v>
      </c>
      <c r="Q1443" s="28">
        <v>7.1897096096208859</v>
      </c>
    </row>
    <row r="1444" spans="16:17" x14ac:dyDescent="0.25">
      <c r="P1444" s="9">
        <f t="shared" si="26"/>
        <v>1440</v>
      </c>
      <c r="Q1444" s="28">
        <v>11.309319034139326</v>
      </c>
    </row>
    <row r="1445" spans="16:17" x14ac:dyDescent="0.25">
      <c r="P1445" s="9">
        <f t="shared" si="26"/>
        <v>1441</v>
      </c>
      <c r="Q1445" s="28">
        <v>0</v>
      </c>
    </row>
    <row r="1446" spans="16:17" x14ac:dyDescent="0.25">
      <c r="P1446" s="9">
        <f t="shared" si="26"/>
        <v>1442</v>
      </c>
      <c r="Q1446" s="28">
        <v>0</v>
      </c>
    </row>
    <row r="1447" spans="16:17" x14ac:dyDescent="0.25">
      <c r="P1447" s="9">
        <f t="shared" si="26"/>
        <v>1443</v>
      </c>
      <c r="Q1447" s="28">
        <v>11.272623073195142</v>
      </c>
    </row>
    <row r="1448" spans="16:17" x14ac:dyDescent="0.25">
      <c r="P1448" s="9">
        <f t="shared" si="26"/>
        <v>1444</v>
      </c>
      <c r="Q1448" s="28">
        <v>10.501365739991</v>
      </c>
    </row>
    <row r="1449" spans="16:17" x14ac:dyDescent="0.25">
      <c r="P1449" s="9">
        <f t="shared" si="26"/>
        <v>1445</v>
      </c>
      <c r="Q1449" s="28">
        <v>0</v>
      </c>
    </row>
    <row r="1450" spans="16:17" x14ac:dyDescent="0.25">
      <c r="P1450" s="9">
        <f t="shared" si="26"/>
        <v>1446</v>
      </c>
      <c r="Q1450" s="28">
        <v>31.197928997078083</v>
      </c>
    </row>
    <row r="1451" spans="16:17" x14ac:dyDescent="0.25">
      <c r="P1451" s="9">
        <f t="shared" si="26"/>
        <v>1447</v>
      </c>
      <c r="Q1451" s="28">
        <v>15.437606693533684</v>
      </c>
    </row>
    <row r="1452" spans="16:17" x14ac:dyDescent="0.25">
      <c r="P1452" s="9">
        <f t="shared" si="26"/>
        <v>1448</v>
      </c>
      <c r="Q1452" s="28">
        <v>2.4663622834121228</v>
      </c>
    </row>
    <row r="1453" spans="16:17" x14ac:dyDescent="0.25">
      <c r="P1453" s="9">
        <f t="shared" si="26"/>
        <v>1449</v>
      </c>
      <c r="Q1453" s="28">
        <v>0</v>
      </c>
    </row>
    <row r="1454" spans="16:17" x14ac:dyDescent="0.25">
      <c r="P1454" s="9">
        <f t="shared" si="26"/>
        <v>1450</v>
      </c>
      <c r="Q1454" s="28">
        <v>20.567164998697152</v>
      </c>
    </row>
    <row r="1455" spans="16:17" x14ac:dyDescent="0.25">
      <c r="P1455" s="9">
        <f t="shared" si="26"/>
        <v>1451</v>
      </c>
      <c r="Q1455" s="28">
        <v>0</v>
      </c>
    </row>
    <row r="1456" spans="16:17" x14ac:dyDescent="0.25">
      <c r="P1456" s="9">
        <f t="shared" si="26"/>
        <v>1452</v>
      </c>
      <c r="Q1456" s="28">
        <v>0</v>
      </c>
    </row>
    <row r="1457" spans="16:17" x14ac:dyDescent="0.25">
      <c r="P1457" s="9">
        <f t="shared" si="26"/>
        <v>1453</v>
      </c>
      <c r="Q1457" s="28">
        <v>1.5944188839289031</v>
      </c>
    </row>
    <row r="1458" spans="16:17" x14ac:dyDescent="0.25">
      <c r="P1458" s="9">
        <f t="shared" si="26"/>
        <v>1454</v>
      </c>
      <c r="Q1458" s="28">
        <v>30.520778121305728</v>
      </c>
    </row>
    <row r="1459" spans="16:17" x14ac:dyDescent="0.25">
      <c r="P1459" s="9">
        <f t="shared" si="26"/>
        <v>1455</v>
      </c>
      <c r="Q1459" s="28">
        <v>0</v>
      </c>
    </row>
    <row r="1460" spans="16:17" x14ac:dyDescent="0.25">
      <c r="P1460" s="9">
        <f t="shared" si="26"/>
        <v>1456</v>
      </c>
      <c r="Q1460" s="28">
        <v>18.007644422399871</v>
      </c>
    </row>
    <row r="1461" spans="16:17" x14ac:dyDescent="0.25">
      <c r="P1461" s="9">
        <f t="shared" si="26"/>
        <v>1457</v>
      </c>
      <c r="Q1461" s="28">
        <v>13.802303006042889</v>
      </c>
    </row>
    <row r="1462" spans="16:17" x14ac:dyDescent="0.25">
      <c r="P1462" s="9">
        <f t="shared" si="26"/>
        <v>1458</v>
      </c>
      <c r="Q1462" s="28">
        <v>22.119740577866462</v>
      </c>
    </row>
    <row r="1463" spans="16:17" x14ac:dyDescent="0.25">
      <c r="P1463" s="9">
        <f t="shared" si="26"/>
        <v>1459</v>
      </c>
      <c r="Q1463" s="28">
        <v>0</v>
      </c>
    </row>
    <row r="1464" spans="16:17" x14ac:dyDescent="0.25">
      <c r="P1464" s="9">
        <f t="shared" si="26"/>
        <v>1460</v>
      </c>
      <c r="Q1464" s="28">
        <v>0</v>
      </c>
    </row>
    <row r="1465" spans="16:17" x14ac:dyDescent="0.25">
      <c r="P1465" s="9">
        <f t="shared" si="26"/>
        <v>1461</v>
      </c>
      <c r="Q1465" s="28">
        <v>0</v>
      </c>
    </row>
    <row r="1466" spans="16:17" x14ac:dyDescent="0.25">
      <c r="P1466" s="9">
        <f t="shared" si="26"/>
        <v>1462</v>
      </c>
      <c r="Q1466" s="28">
        <v>0</v>
      </c>
    </row>
    <row r="1467" spans="16:17" x14ac:dyDescent="0.25">
      <c r="P1467" s="9">
        <f t="shared" si="26"/>
        <v>1463</v>
      </c>
      <c r="Q1467" s="28">
        <v>0</v>
      </c>
    </row>
    <row r="1468" spans="16:17" x14ac:dyDescent="0.25">
      <c r="P1468" s="9">
        <f t="shared" si="26"/>
        <v>1464</v>
      </c>
      <c r="Q1468" s="28">
        <v>9.7881887589958687</v>
      </c>
    </row>
    <row r="1469" spans="16:17" x14ac:dyDescent="0.25">
      <c r="P1469" s="9">
        <f t="shared" si="26"/>
        <v>1465</v>
      </c>
      <c r="Q1469" s="28">
        <v>0</v>
      </c>
    </row>
    <row r="1470" spans="16:17" x14ac:dyDescent="0.25">
      <c r="P1470" s="9">
        <f t="shared" si="26"/>
        <v>1466</v>
      </c>
      <c r="Q1470" s="28">
        <v>0</v>
      </c>
    </row>
    <row r="1471" spans="16:17" x14ac:dyDescent="0.25">
      <c r="P1471" s="9">
        <f t="shared" si="26"/>
        <v>1467</v>
      </c>
      <c r="Q1471" s="28">
        <v>0</v>
      </c>
    </row>
    <row r="1472" spans="16:17" x14ac:dyDescent="0.25">
      <c r="P1472" s="9">
        <f t="shared" si="26"/>
        <v>1468</v>
      </c>
      <c r="Q1472" s="28">
        <v>0</v>
      </c>
    </row>
    <row r="1473" spans="16:17" x14ac:dyDescent="0.25">
      <c r="P1473" s="9">
        <f t="shared" si="26"/>
        <v>1469</v>
      </c>
      <c r="Q1473" s="28">
        <v>2.5660473951758109</v>
      </c>
    </row>
    <row r="1474" spans="16:17" x14ac:dyDescent="0.25">
      <c r="P1474" s="9">
        <f t="shared" si="26"/>
        <v>1470</v>
      </c>
      <c r="Q1474" s="28">
        <v>0</v>
      </c>
    </row>
    <row r="1475" spans="16:17" x14ac:dyDescent="0.25">
      <c r="P1475" s="9">
        <f t="shared" si="26"/>
        <v>1471</v>
      </c>
      <c r="Q1475" s="28">
        <v>0</v>
      </c>
    </row>
    <row r="1476" spans="16:17" x14ac:dyDescent="0.25">
      <c r="P1476" s="9">
        <f t="shared" si="26"/>
        <v>1472</v>
      </c>
      <c r="Q1476" s="28">
        <v>0</v>
      </c>
    </row>
    <row r="1477" spans="16:17" x14ac:dyDescent="0.25">
      <c r="P1477" s="9">
        <f t="shared" si="26"/>
        <v>1473</v>
      </c>
      <c r="Q1477" s="28">
        <v>3.6635260779980325</v>
      </c>
    </row>
    <row r="1478" spans="16:17" x14ac:dyDescent="0.25">
      <c r="P1478" s="9">
        <f t="shared" si="26"/>
        <v>1474</v>
      </c>
      <c r="Q1478" s="28">
        <v>46.904585589142471</v>
      </c>
    </row>
    <row r="1479" spans="16:17" x14ac:dyDescent="0.25">
      <c r="P1479" s="9">
        <f t="shared" ref="P1479:P1542" si="27">P1478+1</f>
        <v>1475</v>
      </c>
      <c r="Q1479" s="28">
        <v>0</v>
      </c>
    </row>
    <row r="1480" spans="16:17" x14ac:dyDescent="0.25">
      <c r="P1480" s="9">
        <f t="shared" si="27"/>
        <v>1476</v>
      </c>
      <c r="Q1480" s="28">
        <v>0</v>
      </c>
    </row>
    <row r="1481" spans="16:17" x14ac:dyDescent="0.25">
      <c r="P1481" s="9">
        <f t="shared" si="27"/>
        <v>1477</v>
      </c>
      <c r="Q1481" s="28">
        <v>0</v>
      </c>
    </row>
    <row r="1482" spans="16:17" x14ac:dyDescent="0.25">
      <c r="P1482" s="9">
        <f t="shared" si="27"/>
        <v>1478</v>
      </c>
      <c r="Q1482" s="28">
        <v>27.105771910393582</v>
      </c>
    </row>
    <row r="1483" spans="16:17" x14ac:dyDescent="0.25">
      <c r="P1483" s="9">
        <f t="shared" si="27"/>
        <v>1479</v>
      </c>
      <c r="Q1483" s="28">
        <v>0</v>
      </c>
    </row>
    <row r="1484" spans="16:17" x14ac:dyDescent="0.25">
      <c r="P1484" s="9">
        <f t="shared" si="27"/>
        <v>1480</v>
      </c>
      <c r="Q1484" s="28">
        <v>6.5696919379190035</v>
      </c>
    </row>
    <row r="1485" spans="16:17" x14ac:dyDescent="0.25">
      <c r="P1485" s="9">
        <f t="shared" si="27"/>
        <v>1481</v>
      </c>
      <c r="Q1485" s="28">
        <v>0</v>
      </c>
    </row>
    <row r="1486" spans="16:17" x14ac:dyDescent="0.25">
      <c r="P1486" s="9">
        <f t="shared" si="27"/>
        <v>1482</v>
      </c>
      <c r="Q1486" s="28">
        <v>0</v>
      </c>
    </row>
    <row r="1487" spans="16:17" x14ac:dyDescent="0.25">
      <c r="P1487" s="9">
        <f t="shared" si="27"/>
        <v>1483</v>
      </c>
      <c r="Q1487" s="28">
        <v>0</v>
      </c>
    </row>
    <row r="1488" spans="16:17" x14ac:dyDescent="0.25">
      <c r="P1488" s="9">
        <f t="shared" si="27"/>
        <v>1484</v>
      </c>
      <c r="Q1488" s="28">
        <v>0</v>
      </c>
    </row>
    <row r="1489" spans="16:17" x14ac:dyDescent="0.25">
      <c r="P1489" s="9">
        <f t="shared" si="27"/>
        <v>1485</v>
      </c>
      <c r="Q1489" s="28">
        <v>0</v>
      </c>
    </row>
    <row r="1490" spans="16:17" x14ac:dyDescent="0.25">
      <c r="P1490" s="9">
        <f t="shared" si="27"/>
        <v>1486</v>
      </c>
      <c r="Q1490" s="28">
        <v>0</v>
      </c>
    </row>
    <row r="1491" spans="16:17" x14ac:dyDescent="0.25">
      <c r="P1491" s="9">
        <f t="shared" si="27"/>
        <v>1487</v>
      </c>
      <c r="Q1491" s="28">
        <v>28.921082048304964</v>
      </c>
    </row>
    <row r="1492" spans="16:17" x14ac:dyDescent="0.25">
      <c r="P1492" s="9">
        <f t="shared" si="27"/>
        <v>1488</v>
      </c>
      <c r="Q1492" s="28">
        <v>0</v>
      </c>
    </row>
    <row r="1493" spans="16:17" x14ac:dyDescent="0.25">
      <c r="P1493" s="9">
        <f t="shared" si="27"/>
        <v>1489</v>
      </c>
      <c r="Q1493" s="28">
        <v>1.6828024946775508</v>
      </c>
    </row>
    <row r="1494" spans="16:17" x14ac:dyDescent="0.25">
      <c r="P1494" s="9">
        <f t="shared" si="27"/>
        <v>1490</v>
      </c>
      <c r="Q1494" s="28">
        <v>7.9791261749851738</v>
      </c>
    </row>
    <row r="1495" spans="16:17" x14ac:dyDescent="0.25">
      <c r="P1495" s="9">
        <f t="shared" si="27"/>
        <v>1491</v>
      </c>
      <c r="Q1495" s="28">
        <v>32.645151925850541</v>
      </c>
    </row>
    <row r="1496" spans="16:17" x14ac:dyDescent="0.25">
      <c r="P1496" s="9">
        <f t="shared" si="27"/>
        <v>1492</v>
      </c>
      <c r="Q1496" s="28">
        <v>45.910934171095626</v>
      </c>
    </row>
    <row r="1497" spans="16:17" x14ac:dyDescent="0.25">
      <c r="P1497" s="9">
        <f t="shared" si="27"/>
        <v>1493</v>
      </c>
      <c r="Q1497" s="28">
        <v>0</v>
      </c>
    </row>
    <row r="1498" spans="16:17" x14ac:dyDescent="0.25">
      <c r="P1498" s="9">
        <f t="shared" si="27"/>
        <v>1494</v>
      </c>
      <c r="Q1498" s="28">
        <v>2.0308845920302674</v>
      </c>
    </row>
    <row r="1499" spans="16:17" x14ac:dyDescent="0.25">
      <c r="P1499" s="9">
        <f t="shared" si="27"/>
        <v>1495</v>
      </c>
      <c r="Q1499" s="28">
        <v>0</v>
      </c>
    </row>
    <row r="1500" spans="16:17" x14ac:dyDescent="0.25">
      <c r="P1500" s="9">
        <f t="shared" si="27"/>
        <v>1496</v>
      </c>
      <c r="Q1500" s="28">
        <v>0</v>
      </c>
    </row>
    <row r="1501" spans="16:17" x14ac:dyDescent="0.25">
      <c r="P1501" s="9">
        <f t="shared" si="27"/>
        <v>1497</v>
      </c>
      <c r="Q1501" s="28">
        <v>21.597855080573598</v>
      </c>
    </row>
    <row r="1502" spans="16:17" x14ac:dyDescent="0.25">
      <c r="P1502" s="9">
        <f t="shared" si="27"/>
        <v>1498</v>
      </c>
      <c r="Q1502" s="28">
        <v>6.472137137097798</v>
      </c>
    </row>
    <row r="1503" spans="16:17" x14ac:dyDescent="0.25">
      <c r="P1503" s="9">
        <f t="shared" si="27"/>
        <v>1499</v>
      </c>
      <c r="Q1503" s="28">
        <v>22.529256532924801</v>
      </c>
    </row>
    <row r="1504" spans="16:17" x14ac:dyDescent="0.25">
      <c r="P1504" s="9">
        <f t="shared" si="27"/>
        <v>1500</v>
      </c>
      <c r="Q1504" s="28">
        <v>4.4162074273558831</v>
      </c>
    </row>
    <row r="1505" spans="16:17" x14ac:dyDescent="0.25">
      <c r="P1505" s="9">
        <f t="shared" si="27"/>
        <v>1501</v>
      </c>
      <c r="Q1505" s="28">
        <v>0</v>
      </c>
    </row>
    <row r="1506" spans="16:17" x14ac:dyDescent="0.25">
      <c r="P1506" s="9">
        <f t="shared" si="27"/>
        <v>1502</v>
      </c>
      <c r="Q1506" s="28">
        <v>14.18764233106557</v>
      </c>
    </row>
    <row r="1507" spans="16:17" x14ac:dyDescent="0.25">
      <c r="P1507" s="9">
        <f t="shared" si="27"/>
        <v>1503</v>
      </c>
      <c r="Q1507" s="28">
        <v>8.1086638445383521</v>
      </c>
    </row>
    <row r="1508" spans="16:17" x14ac:dyDescent="0.25">
      <c r="P1508" s="9">
        <f t="shared" si="27"/>
        <v>1504</v>
      </c>
      <c r="Q1508" s="28">
        <v>6.0387114805057651</v>
      </c>
    </row>
    <row r="1509" spans="16:17" x14ac:dyDescent="0.25">
      <c r="P1509" s="9">
        <f t="shared" si="27"/>
        <v>1505</v>
      </c>
      <c r="Q1509" s="28">
        <v>0</v>
      </c>
    </row>
    <row r="1510" spans="16:17" x14ac:dyDescent="0.25">
      <c r="P1510" s="9">
        <f t="shared" si="27"/>
        <v>1506</v>
      </c>
      <c r="Q1510" s="28">
        <v>0</v>
      </c>
    </row>
    <row r="1511" spans="16:17" x14ac:dyDescent="0.25">
      <c r="P1511" s="9">
        <f t="shared" si="27"/>
        <v>1507</v>
      </c>
      <c r="Q1511" s="28">
        <v>0.8296390689064389</v>
      </c>
    </row>
    <row r="1512" spans="16:17" x14ac:dyDescent="0.25">
      <c r="P1512" s="9">
        <f t="shared" si="27"/>
        <v>1508</v>
      </c>
      <c r="Q1512" s="28">
        <v>0</v>
      </c>
    </row>
    <row r="1513" spans="16:17" x14ac:dyDescent="0.25">
      <c r="P1513" s="9">
        <f t="shared" si="27"/>
        <v>1509</v>
      </c>
      <c r="Q1513" s="28">
        <v>17.014388763395232</v>
      </c>
    </row>
    <row r="1514" spans="16:17" x14ac:dyDescent="0.25">
      <c r="P1514" s="9">
        <f t="shared" si="27"/>
        <v>1510</v>
      </c>
      <c r="Q1514" s="28">
        <v>4.7606385290800217</v>
      </c>
    </row>
    <row r="1515" spans="16:17" x14ac:dyDescent="0.25">
      <c r="P1515" s="9">
        <f t="shared" si="27"/>
        <v>1511</v>
      </c>
      <c r="Q1515" s="28">
        <v>3.5610410772613768</v>
      </c>
    </row>
    <row r="1516" spans="16:17" x14ac:dyDescent="0.25">
      <c r="P1516" s="9">
        <f t="shared" si="27"/>
        <v>1512</v>
      </c>
      <c r="Q1516" s="28">
        <v>0.91048244389645427</v>
      </c>
    </row>
    <row r="1517" spans="16:17" x14ac:dyDescent="0.25">
      <c r="P1517" s="9">
        <f t="shared" si="27"/>
        <v>1513</v>
      </c>
      <c r="Q1517" s="28">
        <v>0.16048413418692747</v>
      </c>
    </row>
    <row r="1518" spans="16:17" x14ac:dyDescent="0.25">
      <c r="P1518" s="9">
        <f t="shared" si="27"/>
        <v>1514</v>
      </c>
      <c r="Q1518" s="28">
        <v>0</v>
      </c>
    </row>
    <row r="1519" spans="16:17" x14ac:dyDescent="0.25">
      <c r="P1519" s="9">
        <f t="shared" si="27"/>
        <v>1515</v>
      </c>
      <c r="Q1519" s="28">
        <v>4.6951482785296195</v>
      </c>
    </row>
    <row r="1520" spans="16:17" x14ac:dyDescent="0.25">
      <c r="P1520" s="9">
        <f t="shared" si="27"/>
        <v>1516</v>
      </c>
      <c r="Q1520" s="28">
        <v>0</v>
      </c>
    </row>
    <row r="1521" spans="16:17" x14ac:dyDescent="0.25">
      <c r="P1521" s="9">
        <f t="shared" si="27"/>
        <v>1517</v>
      </c>
      <c r="Q1521" s="28">
        <v>9.4584269273595112</v>
      </c>
    </row>
    <row r="1522" spans="16:17" x14ac:dyDescent="0.25">
      <c r="P1522" s="9">
        <f t="shared" si="27"/>
        <v>1518</v>
      </c>
      <c r="Q1522" s="28">
        <v>0</v>
      </c>
    </row>
    <row r="1523" spans="16:17" x14ac:dyDescent="0.25">
      <c r="P1523" s="9">
        <f t="shared" si="27"/>
        <v>1519</v>
      </c>
      <c r="Q1523" s="28">
        <v>18.808426996658127</v>
      </c>
    </row>
    <row r="1524" spans="16:17" x14ac:dyDescent="0.25">
      <c r="P1524" s="9">
        <f t="shared" si="27"/>
        <v>1520</v>
      </c>
      <c r="Q1524" s="28">
        <v>25.38561441884508</v>
      </c>
    </row>
    <row r="1525" spans="16:17" x14ac:dyDescent="0.25">
      <c r="P1525" s="9">
        <f t="shared" si="27"/>
        <v>1521</v>
      </c>
      <c r="Q1525" s="28">
        <v>0</v>
      </c>
    </row>
    <row r="1526" spans="16:17" x14ac:dyDescent="0.25">
      <c r="P1526" s="9">
        <f t="shared" si="27"/>
        <v>1522</v>
      </c>
      <c r="Q1526" s="28">
        <v>9.1909993333144229</v>
      </c>
    </row>
    <row r="1527" spans="16:17" x14ac:dyDescent="0.25">
      <c r="P1527" s="9">
        <f t="shared" si="27"/>
        <v>1523</v>
      </c>
      <c r="Q1527" s="28">
        <v>0</v>
      </c>
    </row>
    <row r="1528" spans="16:17" x14ac:dyDescent="0.25">
      <c r="P1528" s="9">
        <f t="shared" si="27"/>
        <v>1524</v>
      </c>
      <c r="Q1528" s="28">
        <v>1.906119780376462</v>
      </c>
    </row>
    <row r="1529" spans="16:17" x14ac:dyDescent="0.25">
      <c r="P1529" s="9">
        <f t="shared" si="27"/>
        <v>1525</v>
      </c>
      <c r="Q1529" s="28">
        <v>0</v>
      </c>
    </row>
    <row r="1530" spans="16:17" x14ac:dyDescent="0.25">
      <c r="P1530" s="9">
        <f t="shared" si="27"/>
        <v>1526</v>
      </c>
      <c r="Q1530" s="28">
        <v>0</v>
      </c>
    </row>
    <row r="1531" spans="16:17" x14ac:dyDescent="0.25">
      <c r="P1531" s="9">
        <f t="shared" si="27"/>
        <v>1527</v>
      </c>
      <c r="Q1531" s="28">
        <v>0</v>
      </c>
    </row>
    <row r="1532" spans="16:17" x14ac:dyDescent="0.25">
      <c r="P1532" s="9">
        <f t="shared" si="27"/>
        <v>1528</v>
      </c>
      <c r="Q1532" s="28">
        <v>0</v>
      </c>
    </row>
    <row r="1533" spans="16:17" x14ac:dyDescent="0.25">
      <c r="P1533" s="9">
        <f t="shared" si="27"/>
        <v>1529</v>
      </c>
      <c r="Q1533" s="28">
        <v>0</v>
      </c>
    </row>
    <row r="1534" spans="16:17" x14ac:dyDescent="0.25">
      <c r="P1534" s="9">
        <f t="shared" si="27"/>
        <v>1530</v>
      </c>
      <c r="Q1534" s="28">
        <v>3.8500996315610207E-2</v>
      </c>
    </row>
    <row r="1535" spans="16:17" x14ac:dyDescent="0.25">
      <c r="P1535" s="9">
        <f t="shared" si="27"/>
        <v>1531</v>
      </c>
      <c r="Q1535" s="28">
        <v>0</v>
      </c>
    </row>
    <row r="1536" spans="16:17" x14ac:dyDescent="0.25">
      <c r="P1536" s="9">
        <f t="shared" si="27"/>
        <v>1532</v>
      </c>
      <c r="Q1536" s="28">
        <v>1.8144719640555609</v>
      </c>
    </row>
    <row r="1537" spans="16:17" x14ac:dyDescent="0.25">
      <c r="P1537" s="9">
        <f t="shared" si="27"/>
        <v>1533</v>
      </c>
      <c r="Q1537" s="28">
        <v>0</v>
      </c>
    </row>
    <row r="1538" spans="16:17" x14ac:dyDescent="0.25">
      <c r="P1538" s="9">
        <f t="shared" si="27"/>
        <v>1534</v>
      </c>
      <c r="Q1538" s="28">
        <v>8.2168521709039481</v>
      </c>
    </row>
    <row r="1539" spans="16:17" x14ac:dyDescent="0.25">
      <c r="P1539" s="9">
        <f t="shared" si="27"/>
        <v>1535</v>
      </c>
      <c r="Q1539" s="28">
        <v>1.854326348474612</v>
      </c>
    </row>
    <row r="1540" spans="16:17" x14ac:dyDescent="0.25">
      <c r="P1540" s="9">
        <f t="shared" si="27"/>
        <v>1536</v>
      </c>
      <c r="Q1540" s="28">
        <v>0</v>
      </c>
    </row>
    <row r="1541" spans="16:17" x14ac:dyDescent="0.25">
      <c r="P1541" s="9">
        <f t="shared" si="27"/>
        <v>1537</v>
      </c>
      <c r="Q1541" s="28">
        <v>1.7368658907292813</v>
      </c>
    </row>
    <row r="1542" spans="16:17" x14ac:dyDescent="0.25">
      <c r="P1542" s="9">
        <f t="shared" si="27"/>
        <v>1538</v>
      </c>
      <c r="Q1542" s="28">
        <v>18.695061827865604</v>
      </c>
    </row>
    <row r="1543" spans="16:17" x14ac:dyDescent="0.25">
      <c r="P1543" s="9">
        <f t="shared" ref="P1543:P1606" si="28">P1542+1</f>
        <v>1539</v>
      </c>
      <c r="Q1543" s="28">
        <v>3.6970669299904038</v>
      </c>
    </row>
    <row r="1544" spans="16:17" x14ac:dyDescent="0.25">
      <c r="P1544" s="9">
        <f t="shared" si="28"/>
        <v>1540</v>
      </c>
      <c r="Q1544" s="28">
        <v>0</v>
      </c>
    </row>
    <row r="1545" spans="16:17" x14ac:dyDescent="0.25">
      <c r="P1545" s="9">
        <f t="shared" si="28"/>
        <v>1541</v>
      </c>
      <c r="Q1545" s="28">
        <v>18.856529902440489</v>
      </c>
    </row>
    <row r="1546" spans="16:17" x14ac:dyDescent="0.25">
      <c r="P1546" s="9">
        <f t="shared" si="28"/>
        <v>1542</v>
      </c>
      <c r="Q1546" s="28">
        <v>8.2912595034374146</v>
      </c>
    </row>
    <row r="1547" spans="16:17" x14ac:dyDescent="0.25">
      <c r="P1547" s="9">
        <f t="shared" si="28"/>
        <v>1543</v>
      </c>
      <c r="Q1547" s="28">
        <v>23.923796695352717</v>
      </c>
    </row>
    <row r="1548" spans="16:17" x14ac:dyDescent="0.25">
      <c r="P1548" s="9">
        <f t="shared" si="28"/>
        <v>1544</v>
      </c>
      <c r="Q1548" s="28">
        <v>0</v>
      </c>
    </row>
    <row r="1549" spans="16:17" x14ac:dyDescent="0.25">
      <c r="P1549" s="9">
        <f t="shared" si="28"/>
        <v>1545</v>
      </c>
      <c r="Q1549" s="28">
        <v>0</v>
      </c>
    </row>
    <row r="1550" spans="16:17" x14ac:dyDescent="0.25">
      <c r="P1550" s="9">
        <f t="shared" si="28"/>
        <v>1546</v>
      </c>
      <c r="Q1550" s="28">
        <v>8.3806184523222811</v>
      </c>
    </row>
    <row r="1551" spans="16:17" x14ac:dyDescent="0.25">
      <c r="P1551" s="9">
        <f t="shared" si="28"/>
        <v>1547</v>
      </c>
      <c r="Q1551" s="28">
        <v>0</v>
      </c>
    </row>
    <row r="1552" spans="16:17" x14ac:dyDescent="0.25">
      <c r="P1552" s="9">
        <f t="shared" si="28"/>
        <v>1548</v>
      </c>
      <c r="Q1552" s="28">
        <v>15.713952711109609</v>
      </c>
    </row>
    <row r="1553" spans="16:17" x14ac:dyDescent="0.25">
      <c r="P1553" s="9">
        <f t="shared" si="28"/>
        <v>1549</v>
      </c>
      <c r="Q1553" s="28">
        <v>2.955099959994242</v>
      </c>
    </row>
    <row r="1554" spans="16:17" x14ac:dyDescent="0.25">
      <c r="P1554" s="9">
        <f t="shared" si="28"/>
        <v>1550</v>
      </c>
      <c r="Q1554" s="28">
        <v>0</v>
      </c>
    </row>
    <row r="1555" spans="16:17" x14ac:dyDescent="0.25">
      <c r="P1555" s="9">
        <f t="shared" si="28"/>
        <v>1551</v>
      </c>
      <c r="Q1555" s="28">
        <v>0</v>
      </c>
    </row>
    <row r="1556" spans="16:17" x14ac:dyDescent="0.25">
      <c r="P1556" s="9">
        <f t="shared" si="28"/>
        <v>1552</v>
      </c>
      <c r="Q1556" s="28">
        <v>25.842279965806931</v>
      </c>
    </row>
    <row r="1557" spans="16:17" x14ac:dyDescent="0.25">
      <c r="P1557" s="9">
        <f t="shared" si="28"/>
        <v>1553</v>
      </c>
      <c r="Q1557" s="28">
        <v>2.946750292620179</v>
      </c>
    </row>
    <row r="1558" spans="16:17" x14ac:dyDescent="0.25">
      <c r="P1558" s="9">
        <f t="shared" si="28"/>
        <v>1554</v>
      </c>
      <c r="Q1558" s="28">
        <v>11.894452173710313</v>
      </c>
    </row>
    <row r="1559" spans="16:17" x14ac:dyDescent="0.25">
      <c r="P1559" s="9">
        <f t="shared" si="28"/>
        <v>1555</v>
      </c>
      <c r="Q1559" s="28">
        <v>0</v>
      </c>
    </row>
    <row r="1560" spans="16:17" x14ac:dyDescent="0.25">
      <c r="P1560" s="9">
        <f t="shared" si="28"/>
        <v>1556</v>
      </c>
      <c r="Q1560" s="28">
        <v>0</v>
      </c>
    </row>
    <row r="1561" spans="16:17" x14ac:dyDescent="0.25">
      <c r="P1561" s="9">
        <f t="shared" si="28"/>
        <v>1557</v>
      </c>
      <c r="Q1561" s="28">
        <v>0</v>
      </c>
    </row>
    <row r="1562" spans="16:17" x14ac:dyDescent="0.25">
      <c r="P1562" s="9">
        <f t="shared" si="28"/>
        <v>1558</v>
      </c>
      <c r="Q1562" s="28">
        <v>0</v>
      </c>
    </row>
    <row r="1563" spans="16:17" x14ac:dyDescent="0.25">
      <c r="P1563" s="9">
        <f t="shared" si="28"/>
        <v>1559</v>
      </c>
      <c r="Q1563" s="28">
        <v>25.008373453358139</v>
      </c>
    </row>
    <row r="1564" spans="16:17" x14ac:dyDescent="0.25">
      <c r="P1564" s="9">
        <f t="shared" si="28"/>
        <v>1560</v>
      </c>
      <c r="Q1564" s="28">
        <v>0</v>
      </c>
    </row>
    <row r="1565" spans="16:17" x14ac:dyDescent="0.25">
      <c r="P1565" s="9">
        <f t="shared" si="28"/>
        <v>1561</v>
      </c>
      <c r="Q1565" s="28">
        <v>9.9033354576321102</v>
      </c>
    </row>
    <row r="1566" spans="16:17" x14ac:dyDescent="0.25">
      <c r="P1566" s="9">
        <f t="shared" si="28"/>
        <v>1562</v>
      </c>
      <c r="Q1566" s="28">
        <v>14.506675778158913</v>
      </c>
    </row>
    <row r="1567" spans="16:17" x14ac:dyDescent="0.25">
      <c r="P1567" s="9">
        <f t="shared" si="28"/>
        <v>1563</v>
      </c>
      <c r="Q1567" s="28">
        <v>15.797604293656047</v>
      </c>
    </row>
    <row r="1568" spans="16:17" x14ac:dyDescent="0.25">
      <c r="P1568" s="9">
        <f t="shared" si="28"/>
        <v>1564</v>
      </c>
      <c r="Q1568" s="28">
        <v>0</v>
      </c>
    </row>
    <row r="1569" spans="16:17" x14ac:dyDescent="0.25">
      <c r="P1569" s="9">
        <f t="shared" si="28"/>
        <v>1565</v>
      </c>
      <c r="Q1569" s="28">
        <v>0</v>
      </c>
    </row>
    <row r="1570" spans="16:17" x14ac:dyDescent="0.25">
      <c r="P1570" s="9">
        <f t="shared" si="28"/>
        <v>1566</v>
      </c>
      <c r="Q1570" s="28">
        <v>7.3681970499424239</v>
      </c>
    </row>
    <row r="1571" spans="16:17" x14ac:dyDescent="0.25">
      <c r="P1571" s="9">
        <f t="shared" si="28"/>
        <v>1567</v>
      </c>
      <c r="Q1571" s="28">
        <v>0.59618266703395073</v>
      </c>
    </row>
    <row r="1572" spans="16:17" x14ac:dyDescent="0.25">
      <c r="P1572" s="9">
        <f t="shared" si="28"/>
        <v>1568</v>
      </c>
      <c r="Q1572" s="28">
        <v>8.4358441025912292</v>
      </c>
    </row>
    <row r="1573" spans="16:17" x14ac:dyDescent="0.25">
      <c r="P1573" s="9">
        <f t="shared" si="28"/>
        <v>1569</v>
      </c>
      <c r="Q1573" s="28">
        <v>0</v>
      </c>
    </row>
    <row r="1574" spans="16:17" x14ac:dyDescent="0.25">
      <c r="P1574" s="9">
        <f t="shared" si="28"/>
        <v>1570</v>
      </c>
      <c r="Q1574" s="28">
        <v>12.765838354324648</v>
      </c>
    </row>
    <row r="1575" spans="16:17" x14ac:dyDescent="0.25">
      <c r="P1575" s="9">
        <f t="shared" si="28"/>
        <v>1571</v>
      </c>
      <c r="Q1575" s="28">
        <v>11.927686010206703</v>
      </c>
    </row>
    <row r="1576" spans="16:17" x14ac:dyDescent="0.25">
      <c r="P1576" s="9">
        <f t="shared" si="28"/>
        <v>1572</v>
      </c>
      <c r="Q1576" s="28">
        <v>0</v>
      </c>
    </row>
    <row r="1577" spans="16:17" x14ac:dyDescent="0.25">
      <c r="P1577" s="9">
        <f t="shared" si="28"/>
        <v>1573</v>
      </c>
      <c r="Q1577" s="28">
        <v>0</v>
      </c>
    </row>
    <row r="1578" spans="16:17" x14ac:dyDescent="0.25">
      <c r="P1578" s="9">
        <f t="shared" si="28"/>
        <v>1574</v>
      </c>
      <c r="Q1578" s="28">
        <v>0</v>
      </c>
    </row>
    <row r="1579" spans="16:17" x14ac:dyDescent="0.25">
      <c r="P1579" s="9">
        <f t="shared" si="28"/>
        <v>1575</v>
      </c>
      <c r="Q1579" s="28">
        <v>0.24029532378382101</v>
      </c>
    </row>
    <row r="1580" spans="16:17" x14ac:dyDescent="0.25">
      <c r="P1580" s="9">
        <f t="shared" si="28"/>
        <v>1576</v>
      </c>
      <c r="Q1580" s="28">
        <v>0</v>
      </c>
    </row>
    <row r="1581" spans="16:17" x14ac:dyDescent="0.25">
      <c r="P1581" s="9">
        <f t="shared" si="28"/>
        <v>1577</v>
      </c>
      <c r="Q1581" s="28">
        <v>1.7243102072479897</v>
      </c>
    </row>
    <row r="1582" spans="16:17" x14ac:dyDescent="0.25">
      <c r="P1582" s="9">
        <f t="shared" si="28"/>
        <v>1578</v>
      </c>
      <c r="Q1582" s="28">
        <v>11.782828665701834</v>
      </c>
    </row>
    <row r="1583" spans="16:17" x14ac:dyDescent="0.25">
      <c r="P1583" s="9">
        <f t="shared" si="28"/>
        <v>1579</v>
      </c>
      <c r="Q1583" s="28">
        <v>13.761079939120135</v>
      </c>
    </row>
    <row r="1584" spans="16:17" x14ac:dyDescent="0.25">
      <c r="P1584" s="9">
        <f t="shared" si="28"/>
        <v>1580</v>
      </c>
      <c r="Q1584" s="28">
        <v>0</v>
      </c>
    </row>
    <row r="1585" spans="16:17" x14ac:dyDescent="0.25">
      <c r="P1585" s="9">
        <f t="shared" si="28"/>
        <v>1581</v>
      </c>
      <c r="Q1585" s="28">
        <v>15.470053038346137</v>
      </c>
    </row>
    <row r="1586" spans="16:17" x14ac:dyDescent="0.25">
      <c r="P1586" s="9">
        <f t="shared" si="28"/>
        <v>1582</v>
      </c>
      <c r="Q1586" s="28">
        <v>0</v>
      </c>
    </row>
    <row r="1587" spans="16:17" x14ac:dyDescent="0.25">
      <c r="P1587" s="9">
        <f t="shared" si="28"/>
        <v>1583</v>
      </c>
      <c r="Q1587" s="28">
        <v>0</v>
      </c>
    </row>
    <row r="1588" spans="16:17" x14ac:dyDescent="0.25">
      <c r="P1588" s="9">
        <f t="shared" si="28"/>
        <v>1584</v>
      </c>
      <c r="Q1588" s="28">
        <v>9.3948089868930129</v>
      </c>
    </row>
    <row r="1589" spans="16:17" x14ac:dyDescent="0.25">
      <c r="P1589" s="9">
        <f t="shared" si="28"/>
        <v>1585</v>
      </c>
      <c r="Q1589" s="28">
        <v>30.545706731448025</v>
      </c>
    </row>
    <row r="1590" spans="16:17" x14ac:dyDescent="0.25">
      <c r="P1590" s="9">
        <f t="shared" si="28"/>
        <v>1586</v>
      </c>
      <c r="Q1590" s="28">
        <v>0</v>
      </c>
    </row>
    <row r="1591" spans="16:17" x14ac:dyDescent="0.25">
      <c r="P1591" s="9">
        <f t="shared" si="28"/>
        <v>1587</v>
      </c>
      <c r="Q1591" s="28">
        <v>15.649383059981769</v>
      </c>
    </row>
    <row r="1592" spans="16:17" x14ac:dyDescent="0.25">
      <c r="P1592" s="9">
        <f t="shared" si="28"/>
        <v>1588</v>
      </c>
      <c r="Q1592" s="28">
        <v>17.18936691990735</v>
      </c>
    </row>
    <row r="1593" spans="16:17" x14ac:dyDescent="0.25">
      <c r="P1593" s="9">
        <f t="shared" si="28"/>
        <v>1589</v>
      </c>
      <c r="Q1593" s="28">
        <v>2.8755581642672053E-2</v>
      </c>
    </row>
    <row r="1594" spans="16:17" x14ac:dyDescent="0.25">
      <c r="P1594" s="9">
        <f t="shared" si="28"/>
        <v>1590</v>
      </c>
      <c r="Q1594" s="28">
        <v>12.761654248030521</v>
      </c>
    </row>
    <row r="1595" spans="16:17" x14ac:dyDescent="0.25">
      <c r="P1595" s="9">
        <f t="shared" si="28"/>
        <v>1591</v>
      </c>
      <c r="Q1595" s="28">
        <v>0</v>
      </c>
    </row>
    <row r="1596" spans="16:17" x14ac:dyDescent="0.25">
      <c r="P1596" s="9">
        <f t="shared" si="28"/>
        <v>1592</v>
      </c>
      <c r="Q1596" s="28">
        <v>0</v>
      </c>
    </row>
    <row r="1597" spans="16:17" x14ac:dyDescent="0.25">
      <c r="P1597" s="9">
        <f t="shared" si="28"/>
        <v>1593</v>
      </c>
      <c r="Q1597" s="28">
        <v>10.560610704108726</v>
      </c>
    </row>
    <row r="1598" spans="16:17" x14ac:dyDescent="0.25">
      <c r="P1598" s="9">
        <f t="shared" si="28"/>
        <v>1594</v>
      </c>
      <c r="Q1598" s="28">
        <v>2.8449352926497071</v>
      </c>
    </row>
    <row r="1599" spans="16:17" x14ac:dyDescent="0.25">
      <c r="P1599" s="9">
        <f t="shared" si="28"/>
        <v>1595</v>
      </c>
      <c r="Q1599" s="28">
        <v>8.6295057399576756</v>
      </c>
    </row>
    <row r="1600" spans="16:17" x14ac:dyDescent="0.25">
      <c r="P1600" s="9">
        <f t="shared" si="28"/>
        <v>1596</v>
      </c>
      <c r="Q1600" s="28">
        <v>0</v>
      </c>
    </row>
    <row r="1601" spans="16:17" x14ac:dyDescent="0.25">
      <c r="P1601" s="9">
        <f t="shared" si="28"/>
        <v>1597</v>
      </c>
      <c r="Q1601" s="28">
        <v>4.4009320819171869</v>
      </c>
    </row>
    <row r="1602" spans="16:17" x14ac:dyDescent="0.25">
      <c r="P1602" s="9">
        <f t="shared" si="28"/>
        <v>1598</v>
      </c>
      <c r="Q1602" s="28">
        <v>0</v>
      </c>
    </row>
    <row r="1603" spans="16:17" x14ac:dyDescent="0.25">
      <c r="P1603" s="9">
        <f t="shared" si="28"/>
        <v>1599</v>
      </c>
      <c r="Q1603" s="28">
        <v>0</v>
      </c>
    </row>
    <row r="1604" spans="16:17" x14ac:dyDescent="0.25">
      <c r="P1604" s="9">
        <f t="shared" si="28"/>
        <v>1600</v>
      </c>
      <c r="Q1604" s="28">
        <v>49.211009094529366</v>
      </c>
    </row>
    <row r="1605" spans="16:17" x14ac:dyDescent="0.25">
      <c r="P1605" s="9">
        <f t="shared" si="28"/>
        <v>1601</v>
      </c>
      <c r="Q1605" s="28">
        <v>0</v>
      </c>
    </row>
    <row r="1606" spans="16:17" x14ac:dyDescent="0.25">
      <c r="P1606" s="9">
        <f t="shared" si="28"/>
        <v>1602</v>
      </c>
      <c r="Q1606" s="28">
        <v>22.587071950972803</v>
      </c>
    </row>
    <row r="1607" spans="16:17" x14ac:dyDescent="0.25">
      <c r="P1607" s="9">
        <f t="shared" ref="P1607:P1670" si="29">P1606+1</f>
        <v>1603</v>
      </c>
      <c r="Q1607" s="28">
        <v>25.169611034852565</v>
      </c>
    </row>
    <row r="1608" spans="16:17" x14ac:dyDescent="0.25">
      <c r="P1608" s="9">
        <f t="shared" si="29"/>
        <v>1604</v>
      </c>
      <c r="Q1608" s="28">
        <v>0</v>
      </c>
    </row>
    <row r="1609" spans="16:17" x14ac:dyDescent="0.25">
      <c r="P1609" s="9">
        <f t="shared" si="29"/>
        <v>1605</v>
      </c>
      <c r="Q1609" s="28">
        <v>0</v>
      </c>
    </row>
    <row r="1610" spans="16:17" x14ac:dyDescent="0.25">
      <c r="P1610" s="9">
        <f t="shared" si="29"/>
        <v>1606</v>
      </c>
      <c r="Q1610" s="28">
        <v>19.150616712749837</v>
      </c>
    </row>
    <row r="1611" spans="16:17" x14ac:dyDescent="0.25">
      <c r="P1611" s="9">
        <f t="shared" si="29"/>
        <v>1607</v>
      </c>
      <c r="Q1611" s="28">
        <v>0</v>
      </c>
    </row>
    <row r="1612" spans="16:17" x14ac:dyDescent="0.25">
      <c r="P1612" s="9">
        <f t="shared" si="29"/>
        <v>1608</v>
      </c>
      <c r="Q1612" s="28">
        <v>1.716199772602377</v>
      </c>
    </row>
    <row r="1613" spans="16:17" x14ac:dyDescent="0.25">
      <c r="P1613" s="9">
        <f t="shared" si="29"/>
        <v>1609</v>
      </c>
      <c r="Q1613" s="28">
        <v>13.562121388154539</v>
      </c>
    </row>
    <row r="1614" spans="16:17" x14ac:dyDescent="0.25">
      <c r="P1614" s="9">
        <f t="shared" si="29"/>
        <v>1610</v>
      </c>
      <c r="Q1614" s="28">
        <v>0</v>
      </c>
    </row>
    <row r="1615" spans="16:17" x14ac:dyDescent="0.25">
      <c r="P1615" s="9">
        <f t="shared" si="29"/>
        <v>1611</v>
      </c>
      <c r="Q1615" s="28">
        <v>25.331034346352595</v>
      </c>
    </row>
    <row r="1616" spans="16:17" x14ac:dyDescent="0.25">
      <c r="P1616" s="9">
        <f t="shared" si="29"/>
        <v>1612</v>
      </c>
      <c r="Q1616" s="28">
        <v>13.217330075493955</v>
      </c>
    </row>
    <row r="1617" spans="16:17" x14ac:dyDescent="0.25">
      <c r="P1617" s="9">
        <f t="shared" si="29"/>
        <v>1613</v>
      </c>
      <c r="Q1617" s="28">
        <v>0</v>
      </c>
    </row>
    <row r="1618" spans="16:17" x14ac:dyDescent="0.25">
      <c r="P1618" s="9">
        <f t="shared" si="29"/>
        <v>1614</v>
      </c>
      <c r="Q1618" s="28">
        <v>0</v>
      </c>
    </row>
    <row r="1619" spans="16:17" x14ac:dyDescent="0.25">
      <c r="P1619" s="9">
        <f t="shared" si="29"/>
        <v>1615</v>
      </c>
      <c r="Q1619" s="28">
        <v>0</v>
      </c>
    </row>
    <row r="1620" spans="16:17" x14ac:dyDescent="0.25">
      <c r="P1620" s="9">
        <f t="shared" si="29"/>
        <v>1616</v>
      </c>
      <c r="Q1620" s="28">
        <v>0</v>
      </c>
    </row>
    <row r="1621" spans="16:17" x14ac:dyDescent="0.25">
      <c r="P1621" s="9">
        <f t="shared" si="29"/>
        <v>1617</v>
      </c>
      <c r="Q1621" s="28">
        <v>0</v>
      </c>
    </row>
    <row r="1622" spans="16:17" x14ac:dyDescent="0.25">
      <c r="P1622" s="9">
        <f t="shared" si="29"/>
        <v>1618</v>
      </c>
      <c r="Q1622" s="28">
        <v>0</v>
      </c>
    </row>
    <row r="1623" spans="16:17" x14ac:dyDescent="0.25">
      <c r="P1623" s="9">
        <f t="shared" si="29"/>
        <v>1619</v>
      </c>
      <c r="Q1623" s="28">
        <v>0.37261487960569584</v>
      </c>
    </row>
    <row r="1624" spans="16:17" x14ac:dyDescent="0.25">
      <c r="P1624" s="9">
        <f t="shared" si="29"/>
        <v>1620</v>
      </c>
      <c r="Q1624" s="28">
        <v>0</v>
      </c>
    </row>
    <row r="1625" spans="16:17" x14ac:dyDescent="0.25">
      <c r="P1625" s="9">
        <f t="shared" si="29"/>
        <v>1621</v>
      </c>
      <c r="Q1625" s="28">
        <v>7.2670642624696047</v>
      </c>
    </row>
    <row r="1626" spans="16:17" x14ac:dyDescent="0.25">
      <c r="P1626" s="9">
        <f t="shared" si="29"/>
        <v>1622</v>
      </c>
      <c r="Q1626" s="28">
        <v>0</v>
      </c>
    </row>
    <row r="1627" spans="16:17" x14ac:dyDescent="0.25">
      <c r="P1627" s="9">
        <f t="shared" si="29"/>
        <v>1623</v>
      </c>
      <c r="Q1627" s="28">
        <v>13.230619163882835</v>
      </c>
    </row>
    <row r="1628" spans="16:17" x14ac:dyDescent="0.25">
      <c r="P1628" s="9">
        <f t="shared" si="29"/>
        <v>1624</v>
      </c>
      <c r="Q1628" s="28">
        <v>8.6368693725000938</v>
      </c>
    </row>
    <row r="1629" spans="16:17" x14ac:dyDescent="0.25">
      <c r="P1629" s="9">
        <f t="shared" si="29"/>
        <v>1625</v>
      </c>
      <c r="Q1629" s="28">
        <v>11.779177333901711</v>
      </c>
    </row>
    <row r="1630" spans="16:17" x14ac:dyDescent="0.25">
      <c r="P1630" s="9">
        <f t="shared" si="29"/>
        <v>1626</v>
      </c>
      <c r="Q1630" s="28">
        <v>0</v>
      </c>
    </row>
    <row r="1631" spans="16:17" x14ac:dyDescent="0.25">
      <c r="P1631" s="9">
        <f t="shared" si="29"/>
        <v>1627</v>
      </c>
      <c r="Q1631" s="28">
        <v>0</v>
      </c>
    </row>
    <row r="1632" spans="16:17" x14ac:dyDescent="0.25">
      <c r="P1632" s="9">
        <f t="shared" si="29"/>
        <v>1628</v>
      </c>
      <c r="Q1632" s="28">
        <v>0</v>
      </c>
    </row>
    <row r="1633" spans="16:17" x14ac:dyDescent="0.25">
      <c r="P1633" s="9">
        <f t="shared" si="29"/>
        <v>1629</v>
      </c>
      <c r="Q1633" s="28">
        <v>0</v>
      </c>
    </row>
    <row r="1634" spans="16:17" x14ac:dyDescent="0.25">
      <c r="P1634" s="9">
        <f t="shared" si="29"/>
        <v>1630</v>
      </c>
      <c r="Q1634" s="28">
        <v>3.6053239575893934</v>
      </c>
    </row>
    <row r="1635" spans="16:17" x14ac:dyDescent="0.25">
      <c r="P1635" s="9">
        <f t="shared" si="29"/>
        <v>1631</v>
      </c>
      <c r="Q1635" s="28">
        <v>0</v>
      </c>
    </row>
    <row r="1636" spans="16:17" x14ac:dyDescent="0.25">
      <c r="P1636" s="9">
        <f t="shared" si="29"/>
        <v>1632</v>
      </c>
      <c r="Q1636" s="28">
        <v>0</v>
      </c>
    </row>
    <row r="1637" spans="16:17" x14ac:dyDescent="0.25">
      <c r="P1637" s="9">
        <f t="shared" si="29"/>
        <v>1633</v>
      </c>
      <c r="Q1637" s="28">
        <v>17.349577152787813</v>
      </c>
    </row>
    <row r="1638" spans="16:17" x14ac:dyDescent="0.25">
      <c r="P1638" s="9">
        <f t="shared" si="29"/>
        <v>1634</v>
      </c>
      <c r="Q1638" s="28">
        <v>34.253947624842894</v>
      </c>
    </row>
    <row r="1639" spans="16:17" x14ac:dyDescent="0.25">
      <c r="P1639" s="9">
        <f t="shared" si="29"/>
        <v>1635</v>
      </c>
      <c r="Q1639" s="28">
        <v>0</v>
      </c>
    </row>
    <row r="1640" spans="16:17" x14ac:dyDescent="0.25">
      <c r="P1640" s="9">
        <f t="shared" si="29"/>
        <v>1636</v>
      </c>
      <c r="Q1640" s="28">
        <v>0</v>
      </c>
    </row>
    <row r="1641" spans="16:17" x14ac:dyDescent="0.25">
      <c r="P1641" s="9">
        <f t="shared" si="29"/>
        <v>1637</v>
      </c>
      <c r="Q1641" s="28">
        <v>10.641467345660315</v>
      </c>
    </row>
    <row r="1642" spans="16:17" x14ac:dyDescent="0.25">
      <c r="P1642" s="9">
        <f t="shared" si="29"/>
        <v>1638</v>
      </c>
      <c r="Q1642" s="28">
        <v>0</v>
      </c>
    </row>
    <row r="1643" spans="16:17" x14ac:dyDescent="0.25">
      <c r="P1643" s="9">
        <f t="shared" si="29"/>
        <v>1639</v>
      </c>
      <c r="Q1643" s="28">
        <v>25.185346226795691</v>
      </c>
    </row>
    <row r="1644" spans="16:17" x14ac:dyDescent="0.25">
      <c r="P1644" s="9">
        <f t="shared" si="29"/>
        <v>1640</v>
      </c>
      <c r="Q1644" s="28">
        <v>4.1675421024062302</v>
      </c>
    </row>
    <row r="1645" spans="16:17" x14ac:dyDescent="0.25">
      <c r="P1645" s="9">
        <f t="shared" si="29"/>
        <v>1641</v>
      </c>
      <c r="Q1645" s="28">
        <v>9.9414006925828406</v>
      </c>
    </row>
    <row r="1646" spans="16:17" x14ac:dyDescent="0.25">
      <c r="P1646" s="9">
        <f t="shared" si="29"/>
        <v>1642</v>
      </c>
      <c r="Q1646" s="28">
        <v>2.3024087648548419</v>
      </c>
    </row>
    <row r="1647" spans="16:17" x14ac:dyDescent="0.25">
      <c r="P1647" s="9">
        <f t="shared" si="29"/>
        <v>1643</v>
      </c>
      <c r="Q1647" s="28">
        <v>13.024066453588645</v>
      </c>
    </row>
    <row r="1648" spans="16:17" x14ac:dyDescent="0.25">
      <c r="P1648" s="9">
        <f t="shared" si="29"/>
        <v>1644</v>
      </c>
      <c r="Q1648" s="28">
        <v>0.9667507430057789</v>
      </c>
    </row>
    <row r="1649" spans="16:17" x14ac:dyDescent="0.25">
      <c r="P1649" s="9">
        <f t="shared" si="29"/>
        <v>1645</v>
      </c>
      <c r="Q1649" s="28">
        <v>4.957619409742807</v>
      </c>
    </row>
    <row r="1650" spans="16:17" x14ac:dyDescent="0.25">
      <c r="P1650" s="9">
        <f t="shared" si="29"/>
        <v>1646</v>
      </c>
      <c r="Q1650" s="28">
        <v>0</v>
      </c>
    </row>
    <row r="1651" spans="16:17" x14ac:dyDescent="0.25">
      <c r="P1651" s="9">
        <f t="shared" si="29"/>
        <v>1647</v>
      </c>
      <c r="Q1651" s="28">
        <v>1.2438022088391696</v>
      </c>
    </row>
    <row r="1652" spans="16:17" x14ac:dyDescent="0.25">
      <c r="P1652" s="9">
        <f t="shared" si="29"/>
        <v>1648</v>
      </c>
      <c r="Q1652" s="28">
        <v>5.8415843430868275</v>
      </c>
    </row>
    <row r="1653" spans="16:17" x14ac:dyDescent="0.25">
      <c r="P1653" s="9">
        <f t="shared" si="29"/>
        <v>1649</v>
      </c>
      <c r="Q1653" s="28">
        <v>0</v>
      </c>
    </row>
    <row r="1654" spans="16:17" x14ac:dyDescent="0.25">
      <c r="P1654" s="9">
        <f t="shared" si="29"/>
        <v>1650</v>
      </c>
      <c r="Q1654" s="28">
        <v>3.4520717042008671</v>
      </c>
    </row>
    <row r="1655" spans="16:17" x14ac:dyDescent="0.25">
      <c r="P1655" s="9">
        <f t="shared" si="29"/>
        <v>1651</v>
      </c>
      <c r="Q1655" s="28">
        <v>24.911760956519309</v>
      </c>
    </row>
    <row r="1656" spans="16:17" x14ac:dyDescent="0.25">
      <c r="P1656" s="9">
        <f t="shared" si="29"/>
        <v>1652</v>
      </c>
      <c r="Q1656" s="28">
        <v>18.370542907875233</v>
      </c>
    </row>
    <row r="1657" spans="16:17" x14ac:dyDescent="0.25">
      <c r="P1657" s="9">
        <f t="shared" si="29"/>
        <v>1653</v>
      </c>
      <c r="Q1657" s="28">
        <v>0</v>
      </c>
    </row>
    <row r="1658" spans="16:17" x14ac:dyDescent="0.25">
      <c r="P1658" s="9">
        <f t="shared" si="29"/>
        <v>1654</v>
      </c>
      <c r="Q1658" s="28">
        <v>23.393979045689989</v>
      </c>
    </row>
    <row r="1659" spans="16:17" x14ac:dyDescent="0.25">
      <c r="P1659" s="9">
        <f t="shared" si="29"/>
        <v>1655</v>
      </c>
      <c r="Q1659" s="28">
        <v>17.677595958276779</v>
      </c>
    </row>
    <row r="1660" spans="16:17" x14ac:dyDescent="0.25">
      <c r="P1660" s="9">
        <f t="shared" si="29"/>
        <v>1656</v>
      </c>
      <c r="Q1660" s="28">
        <v>0</v>
      </c>
    </row>
    <row r="1661" spans="16:17" x14ac:dyDescent="0.25">
      <c r="P1661" s="9">
        <f t="shared" si="29"/>
        <v>1657</v>
      </c>
      <c r="Q1661" s="28">
        <v>4.7211296390739079</v>
      </c>
    </row>
    <row r="1662" spans="16:17" x14ac:dyDescent="0.25">
      <c r="P1662" s="9">
        <f t="shared" si="29"/>
        <v>1658</v>
      </c>
      <c r="Q1662" s="28">
        <v>24.163038003445063</v>
      </c>
    </row>
    <row r="1663" spans="16:17" x14ac:dyDescent="0.25">
      <c r="P1663" s="9">
        <f t="shared" si="29"/>
        <v>1659</v>
      </c>
      <c r="Q1663" s="28">
        <v>0</v>
      </c>
    </row>
    <row r="1664" spans="16:17" x14ac:dyDescent="0.25">
      <c r="P1664" s="9">
        <f t="shared" si="29"/>
        <v>1660</v>
      </c>
      <c r="Q1664" s="28">
        <v>3.6492854264811641</v>
      </c>
    </row>
    <row r="1665" spans="16:17" x14ac:dyDescent="0.25">
      <c r="P1665" s="9">
        <f t="shared" si="29"/>
        <v>1661</v>
      </c>
      <c r="Q1665" s="28">
        <v>0</v>
      </c>
    </row>
    <row r="1666" spans="16:17" x14ac:dyDescent="0.25">
      <c r="P1666" s="9">
        <f t="shared" si="29"/>
        <v>1662</v>
      </c>
      <c r="Q1666" s="28">
        <v>17.902724563451279</v>
      </c>
    </row>
    <row r="1667" spans="16:17" x14ac:dyDescent="0.25">
      <c r="P1667" s="9">
        <f t="shared" si="29"/>
        <v>1663</v>
      </c>
      <c r="Q1667" s="28">
        <v>14.801927911593571</v>
      </c>
    </row>
    <row r="1668" spans="16:17" x14ac:dyDescent="0.25">
      <c r="P1668" s="9">
        <f t="shared" si="29"/>
        <v>1664</v>
      </c>
      <c r="Q1668" s="28">
        <v>7.459439498812996</v>
      </c>
    </row>
    <row r="1669" spans="16:17" x14ac:dyDescent="0.25">
      <c r="P1669" s="9">
        <f t="shared" si="29"/>
        <v>1665</v>
      </c>
      <c r="Q1669" s="28">
        <v>7.0793348194146235</v>
      </c>
    </row>
    <row r="1670" spans="16:17" x14ac:dyDescent="0.25">
      <c r="P1670" s="9">
        <f t="shared" si="29"/>
        <v>1666</v>
      </c>
      <c r="Q1670" s="28">
        <v>14.985368048600431</v>
      </c>
    </row>
    <row r="1671" spans="16:17" x14ac:dyDescent="0.25">
      <c r="P1671" s="9">
        <f t="shared" ref="P1671:P1734" si="30">P1670+1</f>
        <v>1667</v>
      </c>
      <c r="Q1671" s="28">
        <v>12.459444312425433</v>
      </c>
    </row>
    <row r="1672" spans="16:17" x14ac:dyDescent="0.25">
      <c r="P1672" s="9">
        <f t="shared" si="30"/>
        <v>1668</v>
      </c>
      <c r="Q1672" s="28">
        <v>4.5204269301613014</v>
      </c>
    </row>
    <row r="1673" spans="16:17" x14ac:dyDescent="0.25">
      <c r="P1673" s="9">
        <f t="shared" si="30"/>
        <v>1669</v>
      </c>
      <c r="Q1673" s="28">
        <v>3.6425027072200664</v>
      </c>
    </row>
    <row r="1674" spans="16:17" x14ac:dyDescent="0.25">
      <c r="P1674" s="9">
        <f t="shared" si="30"/>
        <v>1670</v>
      </c>
      <c r="Q1674" s="28">
        <v>0</v>
      </c>
    </row>
    <row r="1675" spans="16:17" x14ac:dyDescent="0.25">
      <c r="P1675" s="9">
        <f t="shared" si="30"/>
        <v>1671</v>
      </c>
      <c r="Q1675" s="28">
        <v>12.648122967393789</v>
      </c>
    </row>
    <row r="1676" spans="16:17" x14ac:dyDescent="0.25">
      <c r="P1676" s="9">
        <f t="shared" si="30"/>
        <v>1672</v>
      </c>
      <c r="Q1676" s="28">
        <v>0</v>
      </c>
    </row>
    <row r="1677" spans="16:17" x14ac:dyDescent="0.25">
      <c r="P1677" s="9">
        <f t="shared" si="30"/>
        <v>1673</v>
      </c>
      <c r="Q1677" s="28">
        <v>4.6876884147833477</v>
      </c>
    </row>
    <row r="1678" spans="16:17" x14ac:dyDescent="0.25">
      <c r="P1678" s="9">
        <f t="shared" si="30"/>
        <v>1674</v>
      </c>
      <c r="Q1678" s="28">
        <v>10.11235291226491</v>
      </c>
    </row>
    <row r="1679" spans="16:17" x14ac:dyDescent="0.25">
      <c r="P1679" s="9">
        <f t="shared" si="30"/>
        <v>1675</v>
      </c>
      <c r="Q1679" s="28">
        <v>0</v>
      </c>
    </row>
    <row r="1680" spans="16:17" x14ac:dyDescent="0.25">
      <c r="P1680" s="9">
        <f t="shared" si="30"/>
        <v>1676</v>
      </c>
      <c r="Q1680" s="28">
        <v>18.274770711043544</v>
      </c>
    </row>
    <row r="1681" spans="16:17" x14ac:dyDescent="0.25">
      <c r="P1681" s="9">
        <f t="shared" si="30"/>
        <v>1677</v>
      </c>
      <c r="Q1681" s="28">
        <v>0</v>
      </c>
    </row>
    <row r="1682" spans="16:17" x14ac:dyDescent="0.25">
      <c r="P1682" s="9">
        <f t="shared" si="30"/>
        <v>1678</v>
      </c>
      <c r="Q1682" s="28">
        <v>0</v>
      </c>
    </row>
    <row r="1683" spans="16:17" x14ac:dyDescent="0.25">
      <c r="P1683" s="9">
        <f t="shared" si="30"/>
        <v>1679</v>
      </c>
      <c r="Q1683" s="28">
        <v>0</v>
      </c>
    </row>
    <row r="1684" spans="16:17" x14ac:dyDescent="0.25">
      <c r="P1684" s="9">
        <f t="shared" si="30"/>
        <v>1680</v>
      </c>
      <c r="Q1684" s="28">
        <v>26.261511931272064</v>
      </c>
    </row>
    <row r="1685" spans="16:17" x14ac:dyDescent="0.25">
      <c r="P1685" s="9">
        <f t="shared" si="30"/>
        <v>1681</v>
      </c>
      <c r="Q1685" s="28">
        <v>7.2298072757140845</v>
      </c>
    </row>
    <row r="1686" spans="16:17" x14ac:dyDescent="0.25">
      <c r="P1686" s="9">
        <f t="shared" si="30"/>
        <v>1682</v>
      </c>
      <c r="Q1686" s="28">
        <v>0</v>
      </c>
    </row>
    <row r="1687" spans="16:17" x14ac:dyDescent="0.25">
      <c r="P1687" s="9">
        <f t="shared" si="30"/>
        <v>1683</v>
      </c>
      <c r="Q1687" s="28">
        <v>0</v>
      </c>
    </row>
    <row r="1688" spans="16:17" x14ac:dyDescent="0.25">
      <c r="P1688" s="9">
        <f t="shared" si="30"/>
        <v>1684</v>
      </c>
      <c r="Q1688" s="28">
        <v>0</v>
      </c>
    </row>
    <row r="1689" spans="16:17" x14ac:dyDescent="0.25">
      <c r="P1689" s="9">
        <f t="shared" si="30"/>
        <v>1685</v>
      </c>
      <c r="Q1689" s="28">
        <v>0</v>
      </c>
    </row>
    <row r="1690" spans="16:17" x14ac:dyDescent="0.25">
      <c r="P1690" s="9">
        <f t="shared" si="30"/>
        <v>1686</v>
      </c>
      <c r="Q1690" s="28">
        <v>0</v>
      </c>
    </row>
    <row r="1691" spans="16:17" x14ac:dyDescent="0.25">
      <c r="P1691" s="9">
        <f t="shared" si="30"/>
        <v>1687</v>
      </c>
      <c r="Q1691" s="28">
        <v>0</v>
      </c>
    </row>
    <row r="1692" spans="16:17" x14ac:dyDescent="0.25">
      <c r="P1692" s="9">
        <f t="shared" si="30"/>
        <v>1688</v>
      </c>
      <c r="Q1692" s="28">
        <v>0</v>
      </c>
    </row>
    <row r="1693" spans="16:17" x14ac:dyDescent="0.25">
      <c r="P1693" s="9">
        <f t="shared" si="30"/>
        <v>1689</v>
      </c>
      <c r="Q1693" s="28">
        <v>2.0909698324398094</v>
      </c>
    </row>
    <row r="1694" spans="16:17" x14ac:dyDescent="0.25">
      <c r="P1694" s="9">
        <f t="shared" si="30"/>
        <v>1690</v>
      </c>
      <c r="Q1694" s="28">
        <v>2.470913391103474</v>
      </c>
    </row>
    <row r="1695" spans="16:17" x14ac:dyDescent="0.25">
      <c r="P1695" s="9">
        <f t="shared" si="30"/>
        <v>1691</v>
      </c>
      <c r="Q1695" s="28">
        <v>0</v>
      </c>
    </row>
    <row r="1696" spans="16:17" x14ac:dyDescent="0.25">
      <c r="P1696" s="9">
        <f t="shared" si="30"/>
        <v>1692</v>
      </c>
      <c r="Q1696" s="28">
        <v>0.7394018696180974</v>
      </c>
    </row>
    <row r="1697" spans="16:17" x14ac:dyDescent="0.25">
      <c r="P1697" s="9">
        <f t="shared" si="30"/>
        <v>1693</v>
      </c>
      <c r="Q1697" s="28">
        <v>12.460941448963196</v>
      </c>
    </row>
    <row r="1698" spans="16:17" x14ac:dyDescent="0.25">
      <c r="P1698" s="9">
        <f t="shared" si="30"/>
        <v>1694</v>
      </c>
      <c r="Q1698" s="28">
        <v>31.347966036025984</v>
      </c>
    </row>
    <row r="1699" spans="16:17" x14ac:dyDescent="0.25">
      <c r="P1699" s="9">
        <f t="shared" si="30"/>
        <v>1695</v>
      </c>
      <c r="Q1699" s="28">
        <v>8.2947323226600975</v>
      </c>
    </row>
    <row r="1700" spans="16:17" x14ac:dyDescent="0.25">
      <c r="P1700" s="9">
        <f t="shared" si="30"/>
        <v>1696</v>
      </c>
      <c r="Q1700" s="28">
        <v>0</v>
      </c>
    </row>
    <row r="1701" spans="16:17" x14ac:dyDescent="0.25">
      <c r="P1701" s="9">
        <f t="shared" si="30"/>
        <v>1697</v>
      </c>
      <c r="Q1701" s="28">
        <v>0</v>
      </c>
    </row>
    <row r="1702" spans="16:17" x14ac:dyDescent="0.25">
      <c r="P1702" s="9">
        <f t="shared" si="30"/>
        <v>1698</v>
      </c>
      <c r="Q1702" s="28">
        <v>19.983443562692059</v>
      </c>
    </row>
    <row r="1703" spans="16:17" x14ac:dyDescent="0.25">
      <c r="P1703" s="9">
        <f t="shared" si="30"/>
        <v>1699</v>
      </c>
      <c r="Q1703" s="28">
        <v>22.466232938276825</v>
      </c>
    </row>
    <row r="1704" spans="16:17" x14ac:dyDescent="0.25">
      <c r="P1704" s="9">
        <f t="shared" si="30"/>
        <v>1700</v>
      </c>
      <c r="Q1704" s="28">
        <v>2.0313856466837734</v>
      </c>
    </row>
    <row r="1705" spans="16:17" x14ac:dyDescent="0.25">
      <c r="P1705" s="9">
        <f t="shared" si="30"/>
        <v>1701</v>
      </c>
      <c r="Q1705" s="28">
        <v>1.2322721022996974</v>
      </c>
    </row>
    <row r="1706" spans="16:17" x14ac:dyDescent="0.25">
      <c r="P1706" s="9">
        <f t="shared" si="30"/>
        <v>1702</v>
      </c>
      <c r="Q1706" s="28">
        <v>0</v>
      </c>
    </row>
    <row r="1707" spans="16:17" x14ac:dyDescent="0.25">
      <c r="P1707" s="9">
        <f t="shared" si="30"/>
        <v>1703</v>
      </c>
      <c r="Q1707" s="28">
        <v>6.4689629141105742</v>
      </c>
    </row>
    <row r="1708" spans="16:17" x14ac:dyDescent="0.25">
      <c r="P1708" s="9">
        <f t="shared" si="30"/>
        <v>1704</v>
      </c>
      <c r="Q1708" s="28">
        <v>2.9716832736073227</v>
      </c>
    </row>
    <row r="1709" spans="16:17" x14ac:dyDescent="0.25">
      <c r="P1709" s="9">
        <f t="shared" si="30"/>
        <v>1705</v>
      </c>
      <c r="Q1709" s="28">
        <v>0</v>
      </c>
    </row>
    <row r="1710" spans="16:17" x14ac:dyDescent="0.25">
      <c r="P1710" s="9">
        <f t="shared" si="30"/>
        <v>1706</v>
      </c>
      <c r="Q1710" s="28">
        <v>0</v>
      </c>
    </row>
    <row r="1711" spans="16:17" x14ac:dyDescent="0.25">
      <c r="P1711" s="9">
        <f t="shared" si="30"/>
        <v>1707</v>
      </c>
      <c r="Q1711" s="28">
        <v>0</v>
      </c>
    </row>
    <row r="1712" spans="16:17" x14ac:dyDescent="0.25">
      <c r="P1712" s="9">
        <f t="shared" si="30"/>
        <v>1708</v>
      </c>
      <c r="Q1712" s="28">
        <v>24.534568165388176</v>
      </c>
    </row>
    <row r="1713" spans="16:17" x14ac:dyDescent="0.25">
      <c r="P1713" s="9">
        <f t="shared" si="30"/>
        <v>1709</v>
      </c>
      <c r="Q1713" s="28">
        <v>0</v>
      </c>
    </row>
    <row r="1714" spans="16:17" x14ac:dyDescent="0.25">
      <c r="P1714" s="9">
        <f t="shared" si="30"/>
        <v>1710</v>
      </c>
      <c r="Q1714" s="28">
        <v>15.627468083750546</v>
      </c>
    </row>
    <row r="1715" spans="16:17" x14ac:dyDescent="0.25">
      <c r="P1715" s="9">
        <f t="shared" si="30"/>
        <v>1711</v>
      </c>
      <c r="Q1715" s="28">
        <v>6.9424065882810861</v>
      </c>
    </row>
    <row r="1716" spans="16:17" x14ac:dyDescent="0.25">
      <c r="P1716" s="9">
        <f t="shared" si="30"/>
        <v>1712</v>
      </c>
      <c r="Q1716" s="28">
        <v>5.049917091460836</v>
      </c>
    </row>
    <row r="1717" spans="16:17" x14ac:dyDescent="0.25">
      <c r="P1717" s="9">
        <f t="shared" si="30"/>
        <v>1713</v>
      </c>
      <c r="Q1717" s="28">
        <v>9.0956075553988605</v>
      </c>
    </row>
    <row r="1718" spans="16:17" x14ac:dyDescent="0.25">
      <c r="P1718" s="9">
        <f t="shared" si="30"/>
        <v>1714</v>
      </c>
      <c r="Q1718" s="28">
        <v>0</v>
      </c>
    </row>
    <row r="1719" spans="16:17" x14ac:dyDescent="0.25">
      <c r="P1719" s="9">
        <f t="shared" si="30"/>
        <v>1715</v>
      </c>
      <c r="Q1719" s="28">
        <v>0</v>
      </c>
    </row>
    <row r="1720" spans="16:17" x14ac:dyDescent="0.25">
      <c r="P1720" s="9">
        <f t="shared" si="30"/>
        <v>1716</v>
      </c>
      <c r="Q1720" s="28">
        <v>0</v>
      </c>
    </row>
    <row r="1721" spans="16:17" x14ac:dyDescent="0.25">
      <c r="P1721" s="9">
        <f t="shared" si="30"/>
        <v>1717</v>
      </c>
      <c r="Q1721" s="28">
        <v>0.26121675462309424</v>
      </c>
    </row>
    <row r="1722" spans="16:17" x14ac:dyDescent="0.25">
      <c r="P1722" s="9">
        <f t="shared" si="30"/>
        <v>1718</v>
      </c>
      <c r="Q1722" s="28">
        <v>0</v>
      </c>
    </row>
    <row r="1723" spans="16:17" x14ac:dyDescent="0.25">
      <c r="P1723" s="9">
        <f t="shared" si="30"/>
        <v>1719</v>
      </c>
      <c r="Q1723" s="28">
        <v>1.3598699644048822</v>
      </c>
    </row>
    <row r="1724" spans="16:17" x14ac:dyDescent="0.25">
      <c r="P1724" s="9">
        <f t="shared" si="30"/>
        <v>1720</v>
      </c>
      <c r="Q1724" s="28">
        <v>1.7120932760402969</v>
      </c>
    </row>
    <row r="1725" spans="16:17" x14ac:dyDescent="0.25">
      <c r="P1725" s="9">
        <f t="shared" si="30"/>
        <v>1721</v>
      </c>
      <c r="Q1725" s="28">
        <v>0</v>
      </c>
    </row>
    <row r="1726" spans="16:17" x14ac:dyDescent="0.25">
      <c r="P1726" s="9">
        <f t="shared" si="30"/>
        <v>1722</v>
      </c>
      <c r="Q1726" s="28">
        <v>0</v>
      </c>
    </row>
    <row r="1727" spans="16:17" x14ac:dyDescent="0.25">
      <c r="P1727" s="9">
        <f t="shared" si="30"/>
        <v>1723</v>
      </c>
      <c r="Q1727" s="28">
        <v>10.322966990652155</v>
      </c>
    </row>
    <row r="1728" spans="16:17" x14ac:dyDescent="0.25">
      <c r="P1728" s="9">
        <f t="shared" si="30"/>
        <v>1724</v>
      </c>
      <c r="Q1728" s="28">
        <v>9.5291994909836113</v>
      </c>
    </row>
    <row r="1729" spans="16:17" x14ac:dyDescent="0.25">
      <c r="P1729" s="9">
        <f t="shared" si="30"/>
        <v>1725</v>
      </c>
      <c r="Q1729" s="28">
        <v>10.53010051467971</v>
      </c>
    </row>
    <row r="1730" spans="16:17" x14ac:dyDescent="0.25">
      <c r="P1730" s="9">
        <f t="shared" si="30"/>
        <v>1726</v>
      </c>
      <c r="Q1730" s="28">
        <v>6.4538369561469731</v>
      </c>
    </row>
    <row r="1731" spans="16:17" x14ac:dyDescent="0.25">
      <c r="P1731" s="9">
        <f t="shared" si="30"/>
        <v>1727</v>
      </c>
      <c r="Q1731" s="28">
        <v>13.767390873451427</v>
      </c>
    </row>
    <row r="1732" spans="16:17" x14ac:dyDescent="0.25">
      <c r="P1732" s="9">
        <f t="shared" si="30"/>
        <v>1728</v>
      </c>
      <c r="Q1732" s="28">
        <v>0.17466764991721825</v>
      </c>
    </row>
    <row r="1733" spans="16:17" x14ac:dyDescent="0.25">
      <c r="P1733" s="9">
        <f t="shared" si="30"/>
        <v>1729</v>
      </c>
      <c r="Q1733" s="28">
        <v>0</v>
      </c>
    </row>
    <row r="1734" spans="16:17" x14ac:dyDescent="0.25">
      <c r="P1734" s="9">
        <f t="shared" si="30"/>
        <v>1730</v>
      </c>
      <c r="Q1734" s="28">
        <v>0</v>
      </c>
    </row>
    <row r="1735" spans="16:17" x14ac:dyDescent="0.25">
      <c r="P1735" s="9">
        <f t="shared" ref="P1735:P1798" si="31">P1734+1</f>
        <v>1731</v>
      </c>
      <c r="Q1735" s="28">
        <v>10.378653332369872</v>
      </c>
    </row>
    <row r="1736" spans="16:17" x14ac:dyDescent="0.25">
      <c r="P1736" s="9">
        <f t="shared" si="31"/>
        <v>1732</v>
      </c>
      <c r="Q1736" s="28">
        <v>9.6421227420086542</v>
      </c>
    </row>
    <row r="1737" spans="16:17" x14ac:dyDescent="0.25">
      <c r="P1737" s="9">
        <f t="shared" si="31"/>
        <v>1733</v>
      </c>
      <c r="Q1737" s="28">
        <v>0.16395304848541525</v>
      </c>
    </row>
    <row r="1738" spans="16:17" x14ac:dyDescent="0.25">
      <c r="P1738" s="9">
        <f t="shared" si="31"/>
        <v>1734</v>
      </c>
      <c r="Q1738" s="28">
        <v>0</v>
      </c>
    </row>
    <row r="1739" spans="16:17" x14ac:dyDescent="0.25">
      <c r="P1739" s="9">
        <f t="shared" si="31"/>
        <v>1735</v>
      </c>
      <c r="Q1739" s="28">
        <v>11.374924487590548</v>
      </c>
    </row>
    <row r="1740" spans="16:17" x14ac:dyDescent="0.25">
      <c r="P1740" s="9">
        <f t="shared" si="31"/>
        <v>1736</v>
      </c>
      <c r="Q1740" s="28">
        <v>0</v>
      </c>
    </row>
    <row r="1741" spans="16:17" x14ac:dyDescent="0.25">
      <c r="P1741" s="9">
        <f t="shared" si="31"/>
        <v>1737</v>
      </c>
      <c r="Q1741" s="28">
        <v>32.561390605743867</v>
      </c>
    </row>
    <row r="1742" spans="16:17" x14ac:dyDescent="0.25">
      <c r="P1742" s="9">
        <f t="shared" si="31"/>
        <v>1738</v>
      </c>
      <c r="Q1742" s="28">
        <v>0</v>
      </c>
    </row>
    <row r="1743" spans="16:17" x14ac:dyDescent="0.25">
      <c r="P1743" s="9">
        <f t="shared" si="31"/>
        <v>1739</v>
      </c>
      <c r="Q1743" s="28">
        <v>0</v>
      </c>
    </row>
    <row r="1744" spans="16:17" x14ac:dyDescent="0.25">
      <c r="P1744" s="9">
        <f t="shared" si="31"/>
        <v>1740</v>
      </c>
      <c r="Q1744" s="28">
        <v>10.755239433235676</v>
      </c>
    </row>
    <row r="1745" spans="16:17" x14ac:dyDescent="0.25">
      <c r="P1745" s="9">
        <f t="shared" si="31"/>
        <v>1741</v>
      </c>
      <c r="Q1745" s="28">
        <v>12.502759507527525</v>
      </c>
    </row>
    <row r="1746" spans="16:17" x14ac:dyDescent="0.25">
      <c r="P1746" s="9">
        <f t="shared" si="31"/>
        <v>1742</v>
      </c>
      <c r="Q1746" s="28">
        <v>0</v>
      </c>
    </row>
    <row r="1747" spans="16:17" x14ac:dyDescent="0.25">
      <c r="P1747" s="9">
        <f t="shared" si="31"/>
        <v>1743</v>
      </c>
      <c r="Q1747" s="28">
        <v>2.4324412142762615</v>
      </c>
    </row>
    <row r="1748" spans="16:17" x14ac:dyDescent="0.25">
      <c r="P1748" s="9">
        <f t="shared" si="31"/>
        <v>1744</v>
      </c>
      <c r="Q1748" s="28">
        <v>9.3013053904960241</v>
      </c>
    </row>
    <row r="1749" spans="16:17" x14ac:dyDescent="0.25">
      <c r="P1749" s="9">
        <f t="shared" si="31"/>
        <v>1745</v>
      </c>
      <c r="Q1749" s="28">
        <v>15.285384665217618</v>
      </c>
    </row>
    <row r="1750" spans="16:17" x14ac:dyDescent="0.25">
      <c r="P1750" s="9">
        <f t="shared" si="31"/>
        <v>1746</v>
      </c>
      <c r="Q1750" s="28">
        <v>8.6525390529202735</v>
      </c>
    </row>
    <row r="1751" spans="16:17" x14ac:dyDescent="0.25">
      <c r="P1751" s="9">
        <f t="shared" si="31"/>
        <v>1747</v>
      </c>
      <c r="Q1751" s="28">
        <v>0</v>
      </c>
    </row>
    <row r="1752" spans="16:17" x14ac:dyDescent="0.25">
      <c r="P1752" s="9">
        <f t="shared" si="31"/>
        <v>1748</v>
      </c>
      <c r="Q1752" s="28">
        <v>0</v>
      </c>
    </row>
    <row r="1753" spans="16:17" x14ac:dyDescent="0.25">
      <c r="P1753" s="9">
        <f t="shared" si="31"/>
        <v>1749</v>
      </c>
      <c r="Q1753" s="28">
        <v>19.0963572415031</v>
      </c>
    </row>
    <row r="1754" spans="16:17" x14ac:dyDescent="0.25">
      <c r="P1754" s="9">
        <f t="shared" si="31"/>
        <v>1750</v>
      </c>
      <c r="Q1754" s="28">
        <v>21.744447636153943</v>
      </c>
    </row>
    <row r="1755" spans="16:17" x14ac:dyDescent="0.25">
      <c r="P1755" s="9">
        <f t="shared" si="31"/>
        <v>1751</v>
      </c>
      <c r="Q1755" s="28">
        <v>25.930907927534619</v>
      </c>
    </row>
    <row r="1756" spans="16:17" x14ac:dyDescent="0.25">
      <c r="P1756" s="9">
        <f t="shared" si="31"/>
        <v>1752</v>
      </c>
      <c r="Q1756" s="28">
        <v>0</v>
      </c>
    </row>
    <row r="1757" spans="16:17" x14ac:dyDescent="0.25">
      <c r="P1757" s="9">
        <f t="shared" si="31"/>
        <v>1753</v>
      </c>
      <c r="Q1757" s="28">
        <v>0</v>
      </c>
    </row>
    <row r="1758" spans="16:17" x14ac:dyDescent="0.25">
      <c r="P1758" s="9">
        <f t="shared" si="31"/>
        <v>1754</v>
      </c>
      <c r="Q1758" s="28">
        <v>0</v>
      </c>
    </row>
    <row r="1759" spans="16:17" x14ac:dyDescent="0.25">
      <c r="P1759" s="9">
        <f t="shared" si="31"/>
        <v>1755</v>
      </c>
      <c r="Q1759" s="28">
        <v>0</v>
      </c>
    </row>
    <row r="1760" spans="16:17" x14ac:dyDescent="0.25">
      <c r="P1760" s="9">
        <f t="shared" si="31"/>
        <v>1756</v>
      </c>
      <c r="Q1760" s="28">
        <v>18.565599944404404</v>
      </c>
    </row>
    <row r="1761" spans="16:17" x14ac:dyDescent="0.25">
      <c r="P1761" s="9">
        <f t="shared" si="31"/>
        <v>1757</v>
      </c>
      <c r="Q1761" s="28">
        <v>18.762311267767387</v>
      </c>
    </row>
    <row r="1762" spans="16:17" x14ac:dyDescent="0.25">
      <c r="P1762" s="9">
        <f t="shared" si="31"/>
        <v>1758</v>
      </c>
      <c r="Q1762" s="28">
        <v>47.085594061414909</v>
      </c>
    </row>
    <row r="1763" spans="16:17" x14ac:dyDescent="0.25">
      <c r="P1763" s="9">
        <f t="shared" si="31"/>
        <v>1759</v>
      </c>
      <c r="Q1763" s="28">
        <v>0</v>
      </c>
    </row>
    <row r="1764" spans="16:17" x14ac:dyDescent="0.25">
      <c r="P1764" s="9">
        <f t="shared" si="31"/>
        <v>1760</v>
      </c>
      <c r="Q1764" s="28">
        <v>0</v>
      </c>
    </row>
    <row r="1765" spans="16:17" x14ac:dyDescent="0.25">
      <c r="P1765" s="9">
        <f t="shared" si="31"/>
        <v>1761</v>
      </c>
      <c r="Q1765" s="28">
        <v>0</v>
      </c>
    </row>
    <row r="1766" spans="16:17" x14ac:dyDescent="0.25">
      <c r="P1766" s="9">
        <f t="shared" si="31"/>
        <v>1762</v>
      </c>
      <c r="Q1766" s="28">
        <v>0</v>
      </c>
    </row>
    <row r="1767" spans="16:17" x14ac:dyDescent="0.25">
      <c r="P1767" s="9">
        <f t="shared" si="31"/>
        <v>1763</v>
      </c>
      <c r="Q1767" s="28">
        <v>0</v>
      </c>
    </row>
    <row r="1768" spans="16:17" x14ac:dyDescent="0.25">
      <c r="P1768" s="9">
        <f t="shared" si="31"/>
        <v>1764</v>
      </c>
      <c r="Q1768" s="28">
        <v>9.1618882589636677</v>
      </c>
    </row>
    <row r="1769" spans="16:17" x14ac:dyDescent="0.25">
      <c r="P1769" s="9">
        <f t="shared" si="31"/>
        <v>1765</v>
      </c>
      <c r="Q1769" s="28">
        <v>1.7028921999250883</v>
      </c>
    </row>
    <row r="1770" spans="16:17" x14ac:dyDescent="0.25">
      <c r="P1770" s="9">
        <f t="shared" si="31"/>
        <v>1766</v>
      </c>
      <c r="Q1770" s="28">
        <v>0</v>
      </c>
    </row>
    <row r="1771" spans="16:17" x14ac:dyDescent="0.25">
      <c r="P1771" s="9">
        <f t="shared" si="31"/>
        <v>1767</v>
      </c>
      <c r="Q1771" s="28">
        <v>13.46371253741065</v>
      </c>
    </row>
    <row r="1772" spans="16:17" x14ac:dyDescent="0.25">
      <c r="P1772" s="9">
        <f t="shared" si="31"/>
        <v>1768</v>
      </c>
      <c r="Q1772" s="28">
        <v>4.0582952947844531</v>
      </c>
    </row>
    <row r="1773" spans="16:17" x14ac:dyDescent="0.25">
      <c r="P1773" s="9">
        <f t="shared" si="31"/>
        <v>1769</v>
      </c>
      <c r="Q1773" s="28">
        <v>5.6008243276403231</v>
      </c>
    </row>
    <row r="1774" spans="16:17" x14ac:dyDescent="0.25">
      <c r="P1774" s="9">
        <f t="shared" si="31"/>
        <v>1770</v>
      </c>
      <c r="Q1774" s="28">
        <v>8.8950254491572291</v>
      </c>
    </row>
    <row r="1775" spans="16:17" x14ac:dyDescent="0.25">
      <c r="P1775" s="9">
        <f t="shared" si="31"/>
        <v>1771</v>
      </c>
      <c r="Q1775" s="28">
        <v>0</v>
      </c>
    </row>
    <row r="1776" spans="16:17" x14ac:dyDescent="0.25">
      <c r="P1776" s="9">
        <f t="shared" si="31"/>
        <v>1772</v>
      </c>
      <c r="Q1776" s="28">
        <v>0</v>
      </c>
    </row>
    <row r="1777" spans="16:17" x14ac:dyDescent="0.25">
      <c r="P1777" s="9">
        <f t="shared" si="31"/>
        <v>1773</v>
      </c>
      <c r="Q1777" s="28">
        <v>0</v>
      </c>
    </row>
    <row r="1778" spans="16:17" x14ac:dyDescent="0.25">
      <c r="P1778" s="9">
        <f t="shared" si="31"/>
        <v>1774</v>
      </c>
      <c r="Q1778" s="28">
        <v>21.491053123281272</v>
      </c>
    </row>
    <row r="1779" spans="16:17" x14ac:dyDescent="0.25">
      <c r="P1779" s="9">
        <f t="shared" si="31"/>
        <v>1775</v>
      </c>
      <c r="Q1779" s="28">
        <v>0</v>
      </c>
    </row>
    <row r="1780" spans="16:17" x14ac:dyDescent="0.25">
      <c r="P1780" s="9">
        <f t="shared" si="31"/>
        <v>1776</v>
      </c>
      <c r="Q1780" s="28">
        <v>0</v>
      </c>
    </row>
    <row r="1781" spans="16:17" x14ac:dyDescent="0.25">
      <c r="P1781" s="9">
        <f t="shared" si="31"/>
        <v>1777</v>
      </c>
      <c r="Q1781" s="28">
        <v>4.2248516277342656</v>
      </c>
    </row>
    <row r="1782" spans="16:17" x14ac:dyDescent="0.25">
      <c r="P1782" s="9">
        <f t="shared" si="31"/>
        <v>1778</v>
      </c>
      <c r="Q1782" s="28">
        <v>1.8904928885209704</v>
      </c>
    </row>
    <row r="1783" spans="16:17" x14ac:dyDescent="0.25">
      <c r="P1783" s="9">
        <f t="shared" si="31"/>
        <v>1779</v>
      </c>
      <c r="Q1783" s="28">
        <v>0</v>
      </c>
    </row>
    <row r="1784" spans="16:17" x14ac:dyDescent="0.25">
      <c r="P1784" s="9">
        <f t="shared" si="31"/>
        <v>1780</v>
      </c>
      <c r="Q1784" s="28">
        <v>9.7212591402687991</v>
      </c>
    </row>
    <row r="1785" spans="16:17" x14ac:dyDescent="0.25">
      <c r="P1785" s="9">
        <f t="shared" si="31"/>
        <v>1781</v>
      </c>
      <c r="Q1785" s="28">
        <v>0.31356293873779112</v>
      </c>
    </row>
    <row r="1786" spans="16:17" x14ac:dyDescent="0.25">
      <c r="P1786" s="9">
        <f t="shared" si="31"/>
        <v>1782</v>
      </c>
      <c r="Q1786" s="28">
        <v>0</v>
      </c>
    </row>
    <row r="1787" spans="16:17" x14ac:dyDescent="0.25">
      <c r="P1787" s="9">
        <f t="shared" si="31"/>
        <v>1783</v>
      </c>
      <c r="Q1787" s="28">
        <v>1.7141888413215387</v>
      </c>
    </row>
    <row r="1788" spans="16:17" x14ac:dyDescent="0.25">
      <c r="P1788" s="9">
        <f t="shared" si="31"/>
        <v>1784</v>
      </c>
      <c r="Q1788" s="28">
        <v>0</v>
      </c>
    </row>
    <row r="1789" spans="16:17" x14ac:dyDescent="0.25">
      <c r="P1789" s="9">
        <f t="shared" si="31"/>
        <v>1785</v>
      </c>
      <c r="Q1789" s="28">
        <v>0</v>
      </c>
    </row>
    <row r="1790" spans="16:17" x14ac:dyDescent="0.25">
      <c r="P1790" s="9">
        <f t="shared" si="31"/>
        <v>1786</v>
      </c>
      <c r="Q1790" s="28">
        <v>0</v>
      </c>
    </row>
    <row r="1791" spans="16:17" x14ac:dyDescent="0.25">
      <c r="P1791" s="9">
        <f t="shared" si="31"/>
        <v>1787</v>
      </c>
      <c r="Q1791" s="28">
        <v>13.073303238863227</v>
      </c>
    </row>
    <row r="1792" spans="16:17" x14ac:dyDescent="0.25">
      <c r="P1792" s="9">
        <f t="shared" si="31"/>
        <v>1788</v>
      </c>
      <c r="Q1792" s="28">
        <v>7.7943145065510375</v>
      </c>
    </row>
    <row r="1793" spans="16:17" x14ac:dyDescent="0.25">
      <c r="P1793" s="9">
        <f t="shared" si="31"/>
        <v>1789</v>
      </c>
      <c r="Q1793" s="28">
        <v>29.31089982748772</v>
      </c>
    </row>
    <row r="1794" spans="16:17" x14ac:dyDescent="0.25">
      <c r="P1794" s="9">
        <f t="shared" si="31"/>
        <v>1790</v>
      </c>
      <c r="Q1794" s="28">
        <v>0</v>
      </c>
    </row>
    <row r="1795" spans="16:17" x14ac:dyDescent="0.25">
      <c r="P1795" s="9">
        <f t="shared" si="31"/>
        <v>1791</v>
      </c>
      <c r="Q1795" s="28">
        <v>0</v>
      </c>
    </row>
    <row r="1796" spans="16:17" x14ac:dyDescent="0.25">
      <c r="P1796" s="9">
        <f t="shared" si="31"/>
        <v>1792</v>
      </c>
      <c r="Q1796" s="28">
        <v>0</v>
      </c>
    </row>
    <row r="1797" spans="16:17" x14ac:dyDescent="0.25">
      <c r="P1797" s="9">
        <f t="shared" si="31"/>
        <v>1793</v>
      </c>
      <c r="Q1797" s="28">
        <v>10.752789737757489</v>
      </c>
    </row>
    <row r="1798" spans="16:17" x14ac:dyDescent="0.25">
      <c r="P1798" s="9">
        <f t="shared" si="31"/>
        <v>1794</v>
      </c>
      <c r="Q1798" s="28">
        <v>0</v>
      </c>
    </row>
    <row r="1799" spans="16:17" x14ac:dyDescent="0.25">
      <c r="P1799" s="9">
        <f t="shared" ref="P1799:P1862" si="32">P1798+1</f>
        <v>1795</v>
      </c>
      <c r="Q1799" s="28">
        <v>0.90465095078173197</v>
      </c>
    </row>
    <row r="1800" spans="16:17" x14ac:dyDescent="0.25">
      <c r="P1800" s="9">
        <f t="shared" si="32"/>
        <v>1796</v>
      </c>
      <c r="Q1800" s="28">
        <v>37.581524311322305</v>
      </c>
    </row>
    <row r="1801" spans="16:17" x14ac:dyDescent="0.25">
      <c r="P1801" s="9">
        <f t="shared" si="32"/>
        <v>1797</v>
      </c>
      <c r="Q1801" s="28">
        <v>21.725460638736408</v>
      </c>
    </row>
    <row r="1802" spans="16:17" x14ac:dyDescent="0.25">
      <c r="P1802" s="9">
        <f t="shared" si="32"/>
        <v>1798</v>
      </c>
      <c r="Q1802" s="28">
        <v>0</v>
      </c>
    </row>
    <row r="1803" spans="16:17" x14ac:dyDescent="0.25">
      <c r="P1803" s="9">
        <f t="shared" si="32"/>
        <v>1799</v>
      </c>
      <c r="Q1803" s="28">
        <v>0</v>
      </c>
    </row>
    <row r="1804" spans="16:17" x14ac:dyDescent="0.25">
      <c r="P1804" s="9">
        <f t="shared" si="32"/>
        <v>1800</v>
      </c>
      <c r="Q1804" s="28">
        <v>2.8254161356751126</v>
      </c>
    </row>
    <row r="1805" spans="16:17" x14ac:dyDescent="0.25">
      <c r="P1805" s="9">
        <f t="shared" si="32"/>
        <v>1801</v>
      </c>
      <c r="Q1805" s="28">
        <v>0</v>
      </c>
    </row>
    <row r="1806" spans="16:17" x14ac:dyDescent="0.25">
      <c r="P1806" s="9">
        <f t="shared" si="32"/>
        <v>1802</v>
      </c>
      <c r="Q1806" s="28">
        <v>22.951275522333706</v>
      </c>
    </row>
    <row r="1807" spans="16:17" x14ac:dyDescent="0.25">
      <c r="P1807" s="9">
        <f t="shared" si="32"/>
        <v>1803</v>
      </c>
      <c r="Q1807" s="28">
        <v>7.6131950284411563</v>
      </c>
    </row>
    <row r="1808" spans="16:17" x14ac:dyDescent="0.25">
      <c r="P1808" s="9">
        <f t="shared" si="32"/>
        <v>1804</v>
      </c>
      <c r="Q1808" s="28">
        <v>10.296322030134462</v>
      </c>
    </row>
    <row r="1809" spans="16:17" x14ac:dyDescent="0.25">
      <c r="P1809" s="9">
        <f t="shared" si="32"/>
        <v>1805</v>
      </c>
      <c r="Q1809" s="28">
        <v>2.4969048373179379</v>
      </c>
    </row>
    <row r="1810" spans="16:17" x14ac:dyDescent="0.25">
      <c r="P1810" s="9">
        <f t="shared" si="32"/>
        <v>1806</v>
      </c>
      <c r="Q1810" s="28">
        <v>0</v>
      </c>
    </row>
    <row r="1811" spans="16:17" x14ac:dyDescent="0.25">
      <c r="P1811" s="9">
        <f t="shared" si="32"/>
        <v>1807</v>
      </c>
      <c r="Q1811" s="28">
        <v>1.9052235258042256</v>
      </c>
    </row>
    <row r="1812" spans="16:17" x14ac:dyDescent="0.25">
      <c r="P1812" s="9">
        <f t="shared" si="32"/>
        <v>1808</v>
      </c>
      <c r="Q1812" s="28">
        <v>0</v>
      </c>
    </row>
    <row r="1813" spans="16:17" x14ac:dyDescent="0.25">
      <c r="P1813" s="9">
        <f t="shared" si="32"/>
        <v>1809</v>
      </c>
      <c r="Q1813" s="28">
        <v>0</v>
      </c>
    </row>
    <row r="1814" spans="16:17" x14ac:dyDescent="0.25">
      <c r="P1814" s="9">
        <f t="shared" si="32"/>
        <v>1810</v>
      </c>
      <c r="Q1814" s="28">
        <v>18.290072081308651</v>
      </c>
    </row>
    <row r="1815" spans="16:17" x14ac:dyDescent="0.25">
      <c r="P1815" s="9">
        <f t="shared" si="32"/>
        <v>1811</v>
      </c>
      <c r="Q1815" s="28">
        <v>0</v>
      </c>
    </row>
    <row r="1816" spans="16:17" x14ac:dyDescent="0.25">
      <c r="P1816" s="9">
        <f t="shared" si="32"/>
        <v>1812</v>
      </c>
      <c r="Q1816" s="28">
        <v>1.4035350413366525</v>
      </c>
    </row>
    <row r="1817" spans="16:17" x14ac:dyDescent="0.25">
      <c r="P1817" s="9">
        <f t="shared" si="32"/>
        <v>1813</v>
      </c>
      <c r="Q1817" s="28">
        <v>9.182067376370064</v>
      </c>
    </row>
    <row r="1818" spans="16:17" x14ac:dyDescent="0.25">
      <c r="P1818" s="9">
        <f t="shared" si="32"/>
        <v>1814</v>
      </c>
      <c r="Q1818" s="28">
        <v>24.460327364058266</v>
      </c>
    </row>
    <row r="1819" spans="16:17" x14ac:dyDescent="0.25">
      <c r="P1819" s="9">
        <f t="shared" si="32"/>
        <v>1815</v>
      </c>
      <c r="Q1819" s="28">
        <v>0.46724847659894353</v>
      </c>
    </row>
    <row r="1820" spans="16:17" x14ac:dyDescent="0.25">
      <c r="P1820" s="9">
        <f t="shared" si="32"/>
        <v>1816</v>
      </c>
      <c r="Q1820" s="28">
        <v>5.0515570981339666</v>
      </c>
    </row>
    <row r="1821" spans="16:17" x14ac:dyDescent="0.25">
      <c r="P1821" s="9">
        <f t="shared" si="32"/>
        <v>1817</v>
      </c>
      <c r="Q1821" s="28">
        <v>6.5222089813970863</v>
      </c>
    </row>
    <row r="1822" spans="16:17" x14ac:dyDescent="0.25">
      <c r="P1822" s="9">
        <f t="shared" si="32"/>
        <v>1818</v>
      </c>
      <c r="Q1822" s="28">
        <v>8.8422856679348527</v>
      </c>
    </row>
    <row r="1823" spans="16:17" x14ac:dyDescent="0.25">
      <c r="P1823" s="9">
        <f t="shared" si="32"/>
        <v>1819</v>
      </c>
      <c r="Q1823" s="28">
        <v>0</v>
      </c>
    </row>
    <row r="1824" spans="16:17" x14ac:dyDescent="0.25">
      <c r="P1824" s="9">
        <f t="shared" si="32"/>
        <v>1820</v>
      </c>
      <c r="Q1824" s="28">
        <v>9.5489126629233336</v>
      </c>
    </row>
    <row r="1825" spans="16:17" x14ac:dyDescent="0.25">
      <c r="P1825" s="9">
        <f t="shared" si="32"/>
        <v>1821</v>
      </c>
      <c r="Q1825" s="28">
        <v>25.507250706347975</v>
      </c>
    </row>
    <row r="1826" spans="16:17" x14ac:dyDescent="0.25">
      <c r="P1826" s="9">
        <f t="shared" si="32"/>
        <v>1822</v>
      </c>
      <c r="Q1826" s="28">
        <v>0</v>
      </c>
    </row>
    <row r="1827" spans="16:17" x14ac:dyDescent="0.25">
      <c r="P1827" s="9">
        <f t="shared" si="32"/>
        <v>1823</v>
      </c>
      <c r="Q1827" s="28">
        <v>0</v>
      </c>
    </row>
    <row r="1828" spans="16:17" x14ac:dyDescent="0.25">
      <c r="P1828" s="9">
        <f t="shared" si="32"/>
        <v>1824</v>
      </c>
      <c r="Q1828" s="28">
        <v>11.687812175248622</v>
      </c>
    </row>
    <row r="1829" spans="16:17" x14ac:dyDescent="0.25">
      <c r="P1829" s="9">
        <f t="shared" si="32"/>
        <v>1825</v>
      </c>
      <c r="Q1829" s="28">
        <v>5.0098080174590844</v>
      </c>
    </row>
    <row r="1830" spans="16:17" x14ac:dyDescent="0.25">
      <c r="P1830" s="9">
        <f t="shared" si="32"/>
        <v>1826</v>
      </c>
      <c r="Q1830" s="28">
        <v>0</v>
      </c>
    </row>
    <row r="1831" spans="16:17" x14ac:dyDescent="0.25">
      <c r="P1831" s="9">
        <f t="shared" si="32"/>
        <v>1827</v>
      </c>
      <c r="Q1831" s="28">
        <v>0</v>
      </c>
    </row>
    <row r="1832" spans="16:17" x14ac:dyDescent="0.25">
      <c r="P1832" s="9">
        <f t="shared" si="32"/>
        <v>1828</v>
      </c>
      <c r="Q1832" s="28">
        <v>0</v>
      </c>
    </row>
    <row r="1833" spans="16:17" x14ac:dyDescent="0.25">
      <c r="P1833" s="9">
        <f t="shared" si="32"/>
        <v>1829</v>
      </c>
      <c r="Q1833" s="28">
        <v>0</v>
      </c>
    </row>
    <row r="1834" spans="16:17" x14ac:dyDescent="0.25">
      <c r="P1834" s="9">
        <f t="shared" si="32"/>
        <v>1830</v>
      </c>
      <c r="Q1834" s="28">
        <v>0</v>
      </c>
    </row>
    <row r="1835" spans="16:17" x14ac:dyDescent="0.25">
      <c r="P1835" s="9">
        <f t="shared" si="32"/>
        <v>1831</v>
      </c>
      <c r="Q1835" s="28">
        <v>62.721434661906486</v>
      </c>
    </row>
    <row r="1836" spans="16:17" x14ac:dyDescent="0.25">
      <c r="P1836" s="9">
        <f t="shared" si="32"/>
        <v>1832</v>
      </c>
      <c r="Q1836" s="28">
        <v>0</v>
      </c>
    </row>
    <row r="1837" spans="16:17" x14ac:dyDescent="0.25">
      <c r="P1837" s="9">
        <f t="shared" si="32"/>
        <v>1833</v>
      </c>
      <c r="Q1837" s="28">
        <v>6.3318942763930464</v>
      </c>
    </row>
    <row r="1838" spans="16:17" x14ac:dyDescent="0.25">
      <c r="P1838" s="9">
        <f t="shared" si="32"/>
        <v>1834</v>
      </c>
      <c r="Q1838" s="28">
        <v>18.755914538274652</v>
      </c>
    </row>
    <row r="1839" spans="16:17" x14ac:dyDescent="0.25">
      <c r="P1839" s="9">
        <f t="shared" si="32"/>
        <v>1835</v>
      </c>
      <c r="Q1839" s="28">
        <v>0</v>
      </c>
    </row>
    <row r="1840" spans="16:17" x14ac:dyDescent="0.25">
      <c r="P1840" s="9">
        <f t="shared" si="32"/>
        <v>1836</v>
      </c>
      <c r="Q1840" s="28">
        <v>19.727122498392507</v>
      </c>
    </row>
    <row r="1841" spans="16:17" x14ac:dyDescent="0.25">
      <c r="P1841" s="9">
        <f t="shared" si="32"/>
        <v>1837</v>
      </c>
      <c r="Q1841" s="28">
        <v>0</v>
      </c>
    </row>
    <row r="1842" spans="16:17" x14ac:dyDescent="0.25">
      <c r="P1842" s="9">
        <f t="shared" si="32"/>
        <v>1838</v>
      </c>
      <c r="Q1842" s="28">
        <v>14.113189411327118</v>
      </c>
    </row>
    <row r="1843" spans="16:17" x14ac:dyDescent="0.25">
      <c r="P1843" s="9">
        <f t="shared" si="32"/>
        <v>1839</v>
      </c>
      <c r="Q1843" s="28">
        <v>8.4912052486349765</v>
      </c>
    </row>
    <row r="1844" spans="16:17" x14ac:dyDescent="0.25">
      <c r="P1844" s="9">
        <f t="shared" si="32"/>
        <v>1840</v>
      </c>
      <c r="Q1844" s="28">
        <v>0</v>
      </c>
    </row>
    <row r="1845" spans="16:17" x14ac:dyDescent="0.25">
      <c r="P1845" s="9">
        <f t="shared" si="32"/>
        <v>1841</v>
      </c>
      <c r="Q1845" s="28">
        <v>0</v>
      </c>
    </row>
    <row r="1846" spans="16:17" x14ac:dyDescent="0.25">
      <c r="P1846" s="9">
        <f t="shared" si="32"/>
        <v>1842</v>
      </c>
      <c r="Q1846" s="28">
        <v>16.626104658333151</v>
      </c>
    </row>
    <row r="1847" spans="16:17" x14ac:dyDescent="0.25">
      <c r="P1847" s="9">
        <f t="shared" si="32"/>
        <v>1843</v>
      </c>
      <c r="Q1847" s="28">
        <v>10.778152961313017</v>
      </c>
    </row>
    <row r="1848" spans="16:17" x14ac:dyDescent="0.25">
      <c r="P1848" s="9">
        <f t="shared" si="32"/>
        <v>1844</v>
      </c>
      <c r="Q1848" s="28">
        <v>0</v>
      </c>
    </row>
    <row r="1849" spans="16:17" x14ac:dyDescent="0.25">
      <c r="P1849" s="9">
        <f t="shared" si="32"/>
        <v>1845</v>
      </c>
      <c r="Q1849" s="28">
        <v>0</v>
      </c>
    </row>
    <row r="1850" spans="16:17" x14ac:dyDescent="0.25">
      <c r="P1850" s="9">
        <f t="shared" si="32"/>
        <v>1846</v>
      </c>
      <c r="Q1850" s="28">
        <v>10.834319478383765</v>
      </c>
    </row>
    <row r="1851" spans="16:17" x14ac:dyDescent="0.25">
      <c r="P1851" s="9">
        <f t="shared" si="32"/>
        <v>1847</v>
      </c>
      <c r="Q1851" s="28">
        <v>0</v>
      </c>
    </row>
    <row r="1852" spans="16:17" x14ac:dyDescent="0.25">
      <c r="P1852" s="9">
        <f t="shared" si="32"/>
        <v>1848</v>
      </c>
      <c r="Q1852" s="28">
        <v>8.5504573886180371</v>
      </c>
    </row>
    <row r="1853" spans="16:17" x14ac:dyDescent="0.25">
      <c r="P1853" s="9">
        <f t="shared" si="32"/>
        <v>1849</v>
      </c>
      <c r="Q1853" s="28">
        <v>15.570077018570418</v>
      </c>
    </row>
    <row r="1854" spans="16:17" x14ac:dyDescent="0.25">
      <c r="P1854" s="9">
        <f t="shared" si="32"/>
        <v>1850</v>
      </c>
      <c r="Q1854" s="28">
        <v>0</v>
      </c>
    </row>
    <row r="1855" spans="16:17" x14ac:dyDescent="0.25">
      <c r="P1855" s="9">
        <f t="shared" si="32"/>
        <v>1851</v>
      </c>
      <c r="Q1855" s="28">
        <v>0</v>
      </c>
    </row>
    <row r="1856" spans="16:17" x14ac:dyDescent="0.25">
      <c r="P1856" s="9">
        <f t="shared" si="32"/>
        <v>1852</v>
      </c>
      <c r="Q1856" s="28">
        <v>24.246837769241495</v>
      </c>
    </row>
    <row r="1857" spans="16:17" x14ac:dyDescent="0.25">
      <c r="P1857" s="9">
        <f t="shared" si="32"/>
        <v>1853</v>
      </c>
      <c r="Q1857" s="28">
        <v>0</v>
      </c>
    </row>
    <row r="1858" spans="16:17" x14ac:dyDescent="0.25">
      <c r="P1858" s="9">
        <f t="shared" si="32"/>
        <v>1854</v>
      </c>
      <c r="Q1858" s="28">
        <v>0</v>
      </c>
    </row>
    <row r="1859" spans="16:17" x14ac:dyDescent="0.25">
      <c r="P1859" s="9">
        <f t="shared" si="32"/>
        <v>1855</v>
      </c>
      <c r="Q1859" s="28">
        <v>0</v>
      </c>
    </row>
    <row r="1860" spans="16:17" x14ac:dyDescent="0.25">
      <c r="P1860" s="9">
        <f t="shared" si="32"/>
        <v>1856</v>
      </c>
      <c r="Q1860" s="28">
        <v>12.086866824686954</v>
      </c>
    </row>
    <row r="1861" spans="16:17" x14ac:dyDescent="0.25">
      <c r="P1861" s="9">
        <f t="shared" si="32"/>
        <v>1857</v>
      </c>
      <c r="Q1861" s="28">
        <v>0</v>
      </c>
    </row>
    <row r="1862" spans="16:17" x14ac:dyDescent="0.25">
      <c r="P1862" s="9">
        <f t="shared" si="32"/>
        <v>1858</v>
      </c>
      <c r="Q1862" s="28">
        <v>0</v>
      </c>
    </row>
    <row r="1863" spans="16:17" x14ac:dyDescent="0.25">
      <c r="P1863" s="9">
        <f t="shared" ref="P1863:P1926" si="33">P1862+1</f>
        <v>1859</v>
      </c>
      <c r="Q1863" s="28">
        <v>0</v>
      </c>
    </row>
    <row r="1864" spans="16:17" x14ac:dyDescent="0.25">
      <c r="P1864" s="9">
        <f t="shared" si="33"/>
        <v>1860</v>
      </c>
      <c r="Q1864" s="28">
        <v>3.9010885752806388</v>
      </c>
    </row>
    <row r="1865" spans="16:17" x14ac:dyDescent="0.25">
      <c r="P1865" s="9">
        <f t="shared" si="33"/>
        <v>1861</v>
      </c>
      <c r="Q1865" s="28">
        <v>20.324587522138657</v>
      </c>
    </row>
    <row r="1866" spans="16:17" x14ac:dyDescent="0.25">
      <c r="P1866" s="9">
        <f t="shared" si="33"/>
        <v>1862</v>
      </c>
      <c r="Q1866" s="28">
        <v>7.5980332820468028</v>
      </c>
    </row>
    <row r="1867" spans="16:17" x14ac:dyDescent="0.25">
      <c r="P1867" s="9">
        <f t="shared" si="33"/>
        <v>1863</v>
      </c>
      <c r="Q1867" s="28">
        <v>43.717347581232943</v>
      </c>
    </row>
    <row r="1868" spans="16:17" x14ac:dyDescent="0.25">
      <c r="P1868" s="9">
        <f t="shared" si="33"/>
        <v>1864</v>
      </c>
      <c r="Q1868" s="28">
        <v>28.360211219563102</v>
      </c>
    </row>
    <row r="1869" spans="16:17" x14ac:dyDescent="0.25">
      <c r="P1869" s="9">
        <f t="shared" si="33"/>
        <v>1865</v>
      </c>
      <c r="Q1869" s="28">
        <v>0</v>
      </c>
    </row>
    <row r="1870" spans="16:17" x14ac:dyDescent="0.25">
      <c r="P1870" s="9">
        <f t="shared" si="33"/>
        <v>1866</v>
      </c>
      <c r="Q1870" s="28">
        <v>0</v>
      </c>
    </row>
    <row r="1871" spans="16:17" x14ac:dyDescent="0.25">
      <c r="P1871" s="9">
        <f t="shared" si="33"/>
        <v>1867</v>
      </c>
      <c r="Q1871" s="28">
        <v>0</v>
      </c>
    </row>
    <row r="1872" spans="16:17" x14ac:dyDescent="0.25">
      <c r="P1872" s="9">
        <f t="shared" si="33"/>
        <v>1868</v>
      </c>
      <c r="Q1872" s="28">
        <v>0</v>
      </c>
    </row>
    <row r="1873" spans="16:17" x14ac:dyDescent="0.25">
      <c r="P1873" s="9">
        <f t="shared" si="33"/>
        <v>1869</v>
      </c>
      <c r="Q1873" s="28">
        <v>0</v>
      </c>
    </row>
    <row r="1874" spans="16:17" x14ac:dyDescent="0.25">
      <c r="P1874" s="9">
        <f t="shared" si="33"/>
        <v>1870</v>
      </c>
      <c r="Q1874" s="28">
        <v>0</v>
      </c>
    </row>
    <row r="1875" spans="16:17" x14ac:dyDescent="0.25">
      <c r="P1875" s="9">
        <f t="shared" si="33"/>
        <v>1871</v>
      </c>
      <c r="Q1875" s="28">
        <v>17.712529317278161</v>
      </c>
    </row>
    <row r="1876" spans="16:17" x14ac:dyDescent="0.25">
      <c r="P1876" s="9">
        <f t="shared" si="33"/>
        <v>1872</v>
      </c>
      <c r="Q1876" s="28">
        <v>0</v>
      </c>
    </row>
    <row r="1877" spans="16:17" x14ac:dyDescent="0.25">
      <c r="P1877" s="9">
        <f t="shared" si="33"/>
        <v>1873</v>
      </c>
      <c r="Q1877" s="28">
        <v>15.726916210915379</v>
      </c>
    </row>
    <row r="1878" spans="16:17" x14ac:dyDescent="0.25">
      <c r="P1878" s="9">
        <f t="shared" si="33"/>
        <v>1874</v>
      </c>
      <c r="Q1878" s="28">
        <v>0</v>
      </c>
    </row>
    <row r="1879" spans="16:17" x14ac:dyDescent="0.25">
      <c r="P1879" s="9">
        <f t="shared" si="33"/>
        <v>1875</v>
      </c>
      <c r="Q1879" s="28">
        <v>29.797423031558402</v>
      </c>
    </row>
    <row r="1880" spans="16:17" x14ac:dyDescent="0.25">
      <c r="P1880" s="9">
        <f t="shared" si="33"/>
        <v>1876</v>
      </c>
      <c r="Q1880" s="28">
        <v>0</v>
      </c>
    </row>
    <row r="1881" spans="16:17" x14ac:dyDescent="0.25">
      <c r="P1881" s="9">
        <f t="shared" si="33"/>
        <v>1877</v>
      </c>
      <c r="Q1881" s="28">
        <v>0</v>
      </c>
    </row>
    <row r="1882" spans="16:17" x14ac:dyDescent="0.25">
      <c r="P1882" s="9">
        <f t="shared" si="33"/>
        <v>1878</v>
      </c>
      <c r="Q1882" s="28">
        <v>0</v>
      </c>
    </row>
    <row r="1883" spans="16:17" x14ac:dyDescent="0.25">
      <c r="P1883" s="9">
        <f t="shared" si="33"/>
        <v>1879</v>
      </c>
      <c r="Q1883" s="28">
        <v>6.3548765658760251</v>
      </c>
    </row>
    <row r="1884" spans="16:17" x14ac:dyDescent="0.25">
      <c r="P1884" s="9">
        <f t="shared" si="33"/>
        <v>1880</v>
      </c>
      <c r="Q1884" s="28">
        <v>5.8314339101609365</v>
      </c>
    </row>
    <row r="1885" spans="16:17" x14ac:dyDescent="0.25">
      <c r="P1885" s="9">
        <f t="shared" si="33"/>
        <v>1881</v>
      </c>
      <c r="Q1885" s="28">
        <v>3.4081850512224494</v>
      </c>
    </row>
    <row r="1886" spans="16:17" x14ac:dyDescent="0.25">
      <c r="P1886" s="9">
        <f t="shared" si="33"/>
        <v>1882</v>
      </c>
      <c r="Q1886" s="28">
        <v>0.37565829688996966</v>
      </c>
    </row>
    <row r="1887" spans="16:17" x14ac:dyDescent="0.25">
      <c r="P1887" s="9">
        <f t="shared" si="33"/>
        <v>1883</v>
      </c>
      <c r="Q1887" s="28">
        <v>0</v>
      </c>
    </row>
    <row r="1888" spans="16:17" x14ac:dyDescent="0.25">
      <c r="P1888" s="9">
        <f t="shared" si="33"/>
        <v>1884</v>
      </c>
      <c r="Q1888" s="28">
        <v>2.9890987893709053</v>
      </c>
    </row>
    <row r="1889" spans="16:17" x14ac:dyDescent="0.25">
      <c r="P1889" s="9">
        <f t="shared" si="33"/>
        <v>1885</v>
      </c>
      <c r="Q1889" s="28">
        <v>18.804868947017958</v>
      </c>
    </row>
    <row r="1890" spans="16:17" x14ac:dyDescent="0.25">
      <c r="P1890" s="9">
        <f t="shared" si="33"/>
        <v>1886</v>
      </c>
      <c r="Q1890" s="28">
        <v>0</v>
      </c>
    </row>
    <row r="1891" spans="16:17" x14ac:dyDescent="0.25">
      <c r="P1891" s="9">
        <f t="shared" si="33"/>
        <v>1887</v>
      </c>
      <c r="Q1891" s="28">
        <v>0</v>
      </c>
    </row>
    <row r="1892" spans="16:17" x14ac:dyDescent="0.25">
      <c r="P1892" s="9">
        <f t="shared" si="33"/>
        <v>1888</v>
      </c>
      <c r="Q1892" s="28">
        <v>0</v>
      </c>
    </row>
    <row r="1893" spans="16:17" x14ac:dyDescent="0.25">
      <c r="P1893" s="9">
        <f t="shared" si="33"/>
        <v>1889</v>
      </c>
      <c r="Q1893" s="28">
        <v>0</v>
      </c>
    </row>
    <row r="1894" spans="16:17" x14ac:dyDescent="0.25">
      <c r="P1894" s="9">
        <f t="shared" si="33"/>
        <v>1890</v>
      </c>
      <c r="Q1894" s="28">
        <v>11.816183229984704</v>
      </c>
    </row>
    <row r="1895" spans="16:17" x14ac:dyDescent="0.25">
      <c r="P1895" s="9">
        <f t="shared" si="33"/>
        <v>1891</v>
      </c>
      <c r="Q1895" s="28">
        <v>0</v>
      </c>
    </row>
    <row r="1896" spans="16:17" x14ac:dyDescent="0.25">
      <c r="P1896" s="9">
        <f t="shared" si="33"/>
        <v>1892</v>
      </c>
      <c r="Q1896" s="28">
        <v>2.7955157444264609</v>
      </c>
    </row>
    <row r="1897" spans="16:17" x14ac:dyDescent="0.25">
      <c r="P1897" s="9">
        <f t="shared" si="33"/>
        <v>1893</v>
      </c>
      <c r="Q1897" s="28">
        <v>0.83208353649153977</v>
      </c>
    </row>
    <row r="1898" spans="16:17" x14ac:dyDescent="0.25">
      <c r="P1898" s="9">
        <f t="shared" si="33"/>
        <v>1894</v>
      </c>
      <c r="Q1898" s="28">
        <v>14.070018574820597</v>
      </c>
    </row>
    <row r="1899" spans="16:17" x14ac:dyDescent="0.25">
      <c r="P1899" s="9">
        <f t="shared" si="33"/>
        <v>1895</v>
      </c>
      <c r="Q1899" s="28">
        <v>10.121343445322523</v>
      </c>
    </row>
    <row r="1900" spans="16:17" x14ac:dyDescent="0.25">
      <c r="P1900" s="9">
        <f t="shared" si="33"/>
        <v>1896</v>
      </c>
      <c r="Q1900" s="28">
        <v>0</v>
      </c>
    </row>
    <row r="1901" spans="16:17" x14ac:dyDescent="0.25">
      <c r="P1901" s="9">
        <f t="shared" si="33"/>
        <v>1897</v>
      </c>
      <c r="Q1901" s="28">
        <v>0</v>
      </c>
    </row>
    <row r="1902" spans="16:17" x14ac:dyDescent="0.25">
      <c r="P1902" s="9">
        <f t="shared" si="33"/>
        <v>1898</v>
      </c>
      <c r="Q1902" s="28">
        <v>6.5932058983478452</v>
      </c>
    </row>
    <row r="1903" spans="16:17" x14ac:dyDescent="0.25">
      <c r="P1903" s="9">
        <f t="shared" si="33"/>
        <v>1899</v>
      </c>
      <c r="Q1903" s="28">
        <v>3.8577658626843903</v>
      </c>
    </row>
    <row r="1904" spans="16:17" x14ac:dyDescent="0.25">
      <c r="P1904" s="9">
        <f t="shared" si="33"/>
        <v>1900</v>
      </c>
      <c r="Q1904" s="28">
        <v>0</v>
      </c>
    </row>
    <row r="1905" spans="16:17" x14ac:dyDescent="0.25">
      <c r="P1905" s="9">
        <f t="shared" si="33"/>
        <v>1901</v>
      </c>
      <c r="Q1905" s="28">
        <v>0</v>
      </c>
    </row>
    <row r="1906" spans="16:17" x14ac:dyDescent="0.25">
      <c r="P1906" s="9">
        <f t="shared" si="33"/>
        <v>1902</v>
      </c>
      <c r="Q1906" s="28">
        <v>5.3849871798541198</v>
      </c>
    </row>
    <row r="1907" spans="16:17" x14ac:dyDescent="0.25">
      <c r="P1907" s="9">
        <f t="shared" si="33"/>
        <v>1903</v>
      </c>
      <c r="Q1907" s="28">
        <v>0</v>
      </c>
    </row>
    <row r="1908" spans="16:17" x14ac:dyDescent="0.25">
      <c r="P1908" s="9">
        <f t="shared" si="33"/>
        <v>1904</v>
      </c>
      <c r="Q1908" s="28">
        <v>43.86460394175058</v>
      </c>
    </row>
    <row r="1909" spans="16:17" x14ac:dyDescent="0.25">
      <c r="P1909" s="9">
        <f t="shared" si="33"/>
        <v>1905</v>
      </c>
      <c r="Q1909" s="28">
        <v>4.0966718167937577</v>
      </c>
    </row>
    <row r="1910" spans="16:17" x14ac:dyDescent="0.25">
      <c r="P1910" s="9">
        <f t="shared" si="33"/>
        <v>1906</v>
      </c>
      <c r="Q1910" s="28">
        <v>0</v>
      </c>
    </row>
    <row r="1911" spans="16:17" x14ac:dyDescent="0.25">
      <c r="P1911" s="9">
        <f t="shared" si="33"/>
        <v>1907</v>
      </c>
      <c r="Q1911" s="28">
        <v>0</v>
      </c>
    </row>
    <row r="1912" spans="16:17" x14ac:dyDescent="0.25">
      <c r="P1912" s="9">
        <f t="shared" si="33"/>
        <v>1908</v>
      </c>
      <c r="Q1912" s="28">
        <v>14.873652545695178</v>
      </c>
    </row>
    <row r="1913" spans="16:17" x14ac:dyDescent="0.25">
      <c r="P1913" s="9">
        <f t="shared" si="33"/>
        <v>1909</v>
      </c>
      <c r="Q1913" s="28">
        <v>0</v>
      </c>
    </row>
    <row r="1914" spans="16:17" x14ac:dyDescent="0.25">
      <c r="P1914" s="9">
        <f t="shared" si="33"/>
        <v>1910</v>
      </c>
      <c r="Q1914" s="28">
        <v>4.8904229809423461</v>
      </c>
    </row>
    <row r="1915" spans="16:17" x14ac:dyDescent="0.25">
      <c r="P1915" s="9">
        <f t="shared" si="33"/>
        <v>1911</v>
      </c>
      <c r="Q1915" s="28">
        <v>0</v>
      </c>
    </row>
    <row r="1916" spans="16:17" x14ac:dyDescent="0.25">
      <c r="P1916" s="9">
        <f t="shared" si="33"/>
        <v>1912</v>
      </c>
      <c r="Q1916" s="28">
        <v>6.1420554440367434</v>
      </c>
    </row>
    <row r="1917" spans="16:17" x14ac:dyDescent="0.25">
      <c r="P1917" s="9">
        <f t="shared" si="33"/>
        <v>1913</v>
      </c>
      <c r="Q1917" s="28">
        <v>0</v>
      </c>
    </row>
    <row r="1918" spans="16:17" x14ac:dyDescent="0.25">
      <c r="P1918" s="9">
        <f t="shared" si="33"/>
        <v>1914</v>
      </c>
      <c r="Q1918" s="28">
        <v>0</v>
      </c>
    </row>
    <row r="1919" spans="16:17" x14ac:dyDescent="0.25">
      <c r="P1919" s="9">
        <f t="shared" si="33"/>
        <v>1915</v>
      </c>
      <c r="Q1919" s="28">
        <v>7.8195896412279947E-2</v>
      </c>
    </row>
    <row r="1920" spans="16:17" x14ac:dyDescent="0.25">
      <c r="P1920" s="9">
        <f t="shared" si="33"/>
        <v>1916</v>
      </c>
      <c r="Q1920" s="28">
        <v>21.244505798032161</v>
      </c>
    </row>
    <row r="1921" spans="16:17" x14ac:dyDescent="0.25">
      <c r="P1921" s="9">
        <f t="shared" si="33"/>
        <v>1917</v>
      </c>
      <c r="Q1921" s="28">
        <v>0</v>
      </c>
    </row>
    <row r="1922" spans="16:17" x14ac:dyDescent="0.25">
      <c r="P1922" s="9">
        <f t="shared" si="33"/>
        <v>1918</v>
      </c>
      <c r="Q1922" s="28">
        <v>0</v>
      </c>
    </row>
    <row r="1923" spans="16:17" x14ac:dyDescent="0.25">
      <c r="P1923" s="9">
        <f t="shared" si="33"/>
        <v>1919</v>
      </c>
      <c r="Q1923" s="28">
        <v>10.709977080553188</v>
      </c>
    </row>
    <row r="1924" spans="16:17" x14ac:dyDescent="0.25">
      <c r="P1924" s="9">
        <f t="shared" si="33"/>
        <v>1920</v>
      </c>
      <c r="Q1924" s="28">
        <v>0</v>
      </c>
    </row>
    <row r="1925" spans="16:17" x14ac:dyDescent="0.25">
      <c r="P1925" s="9">
        <f t="shared" si="33"/>
        <v>1921</v>
      </c>
      <c r="Q1925" s="28">
        <v>20.822603716426464</v>
      </c>
    </row>
    <row r="1926" spans="16:17" x14ac:dyDescent="0.25">
      <c r="P1926" s="9">
        <f t="shared" si="33"/>
        <v>1922</v>
      </c>
      <c r="Q1926" s="28">
        <v>7.3295288192927259</v>
      </c>
    </row>
    <row r="1927" spans="16:17" x14ac:dyDescent="0.25">
      <c r="P1927" s="9">
        <f t="shared" ref="P1927:P1990" si="34">P1926+1</f>
        <v>1923</v>
      </c>
      <c r="Q1927" s="28">
        <v>5.3036433542630261</v>
      </c>
    </row>
    <row r="1928" spans="16:17" x14ac:dyDescent="0.25">
      <c r="P1928" s="9">
        <f t="shared" si="34"/>
        <v>1924</v>
      </c>
      <c r="Q1928" s="28">
        <v>13.425394290995085</v>
      </c>
    </row>
    <row r="1929" spans="16:17" x14ac:dyDescent="0.25">
      <c r="P1929" s="9">
        <f t="shared" si="34"/>
        <v>1925</v>
      </c>
      <c r="Q1929" s="28">
        <v>4.5222170054263762</v>
      </c>
    </row>
    <row r="1930" spans="16:17" x14ac:dyDescent="0.25">
      <c r="P1930" s="9">
        <f t="shared" si="34"/>
        <v>1926</v>
      </c>
      <c r="Q1930" s="28">
        <v>32.850272898451678</v>
      </c>
    </row>
    <row r="1931" spans="16:17" x14ac:dyDescent="0.25">
      <c r="P1931" s="9">
        <f t="shared" si="34"/>
        <v>1927</v>
      </c>
      <c r="Q1931" s="28">
        <v>44.173357241036307</v>
      </c>
    </row>
    <row r="1932" spans="16:17" x14ac:dyDescent="0.25">
      <c r="P1932" s="9">
        <f t="shared" si="34"/>
        <v>1928</v>
      </c>
      <c r="Q1932" s="28">
        <v>21.557570478836002</v>
      </c>
    </row>
    <row r="1933" spans="16:17" x14ac:dyDescent="0.25">
      <c r="P1933" s="9">
        <f t="shared" si="34"/>
        <v>1929</v>
      </c>
      <c r="Q1933" s="28">
        <v>8.6937828185692112</v>
      </c>
    </row>
    <row r="1934" spans="16:17" x14ac:dyDescent="0.25">
      <c r="P1934" s="9">
        <f t="shared" si="34"/>
        <v>1930</v>
      </c>
      <c r="Q1934" s="28">
        <v>3.6947972257771253</v>
      </c>
    </row>
    <row r="1935" spans="16:17" x14ac:dyDescent="0.25">
      <c r="P1935" s="9">
        <f t="shared" si="34"/>
        <v>1931</v>
      </c>
      <c r="Q1935" s="28">
        <v>18.568500154982921</v>
      </c>
    </row>
    <row r="1936" spans="16:17" x14ac:dyDescent="0.25">
      <c r="P1936" s="9">
        <f t="shared" si="34"/>
        <v>1932</v>
      </c>
      <c r="Q1936" s="28">
        <v>0</v>
      </c>
    </row>
    <row r="1937" spans="16:17" x14ac:dyDescent="0.25">
      <c r="P1937" s="9">
        <f t="shared" si="34"/>
        <v>1933</v>
      </c>
      <c r="Q1937" s="28">
        <v>0</v>
      </c>
    </row>
    <row r="1938" spans="16:17" x14ac:dyDescent="0.25">
      <c r="P1938" s="9">
        <f t="shared" si="34"/>
        <v>1934</v>
      </c>
      <c r="Q1938" s="28">
        <v>0</v>
      </c>
    </row>
    <row r="1939" spans="16:17" x14ac:dyDescent="0.25">
      <c r="P1939" s="9">
        <f t="shared" si="34"/>
        <v>1935</v>
      </c>
      <c r="Q1939" s="28">
        <v>4.1908353357418395</v>
      </c>
    </row>
    <row r="1940" spans="16:17" x14ac:dyDescent="0.25">
      <c r="P1940" s="9">
        <f t="shared" si="34"/>
        <v>1936</v>
      </c>
      <c r="Q1940" s="28">
        <v>6.8209836466100278</v>
      </c>
    </row>
    <row r="1941" spans="16:17" x14ac:dyDescent="0.25">
      <c r="P1941" s="9">
        <f t="shared" si="34"/>
        <v>1937</v>
      </c>
      <c r="Q1941" s="28">
        <v>1.1470098330186238</v>
      </c>
    </row>
    <row r="1942" spans="16:17" x14ac:dyDescent="0.25">
      <c r="P1942" s="9">
        <f t="shared" si="34"/>
        <v>1938</v>
      </c>
      <c r="Q1942" s="28">
        <v>0</v>
      </c>
    </row>
    <row r="1943" spans="16:17" x14ac:dyDescent="0.25">
      <c r="P1943" s="9">
        <f t="shared" si="34"/>
        <v>1939</v>
      </c>
      <c r="Q1943" s="28">
        <v>0</v>
      </c>
    </row>
    <row r="1944" spans="16:17" x14ac:dyDescent="0.25">
      <c r="P1944" s="9">
        <f t="shared" si="34"/>
        <v>1940</v>
      </c>
      <c r="Q1944" s="28">
        <v>0</v>
      </c>
    </row>
    <row r="1945" spans="16:17" x14ac:dyDescent="0.25">
      <c r="P1945" s="9">
        <f t="shared" si="34"/>
        <v>1941</v>
      </c>
      <c r="Q1945" s="28">
        <v>0</v>
      </c>
    </row>
    <row r="1946" spans="16:17" x14ac:dyDescent="0.25">
      <c r="P1946" s="9">
        <f t="shared" si="34"/>
        <v>1942</v>
      </c>
      <c r="Q1946" s="28">
        <v>0</v>
      </c>
    </row>
    <row r="1947" spans="16:17" x14ac:dyDescent="0.25">
      <c r="P1947" s="9">
        <f t="shared" si="34"/>
        <v>1943</v>
      </c>
      <c r="Q1947" s="28">
        <v>0</v>
      </c>
    </row>
    <row r="1948" spans="16:17" x14ac:dyDescent="0.25">
      <c r="P1948" s="9">
        <f t="shared" si="34"/>
        <v>1944</v>
      </c>
      <c r="Q1948" s="28">
        <v>13.801707101416865</v>
      </c>
    </row>
    <row r="1949" spans="16:17" x14ac:dyDescent="0.25">
      <c r="P1949" s="9">
        <f t="shared" si="34"/>
        <v>1945</v>
      </c>
      <c r="Q1949" s="28">
        <v>0</v>
      </c>
    </row>
    <row r="1950" spans="16:17" x14ac:dyDescent="0.25">
      <c r="P1950" s="9">
        <f t="shared" si="34"/>
        <v>1946</v>
      </c>
      <c r="Q1950" s="28">
        <v>58.981344849831132</v>
      </c>
    </row>
    <row r="1951" spans="16:17" x14ac:dyDescent="0.25">
      <c r="P1951" s="9">
        <f t="shared" si="34"/>
        <v>1947</v>
      </c>
      <c r="Q1951" s="28">
        <v>0</v>
      </c>
    </row>
    <row r="1952" spans="16:17" x14ac:dyDescent="0.25">
      <c r="P1952" s="9">
        <f t="shared" si="34"/>
        <v>1948</v>
      </c>
      <c r="Q1952" s="28">
        <v>26.990670879407126</v>
      </c>
    </row>
    <row r="1953" spans="16:17" x14ac:dyDescent="0.25">
      <c r="P1953" s="9">
        <f t="shared" si="34"/>
        <v>1949</v>
      </c>
      <c r="Q1953" s="28">
        <v>9.9736697001061785</v>
      </c>
    </row>
    <row r="1954" spans="16:17" x14ac:dyDescent="0.25">
      <c r="P1954" s="9">
        <f t="shared" si="34"/>
        <v>1950</v>
      </c>
      <c r="Q1954" s="28">
        <v>5.4669659506488824</v>
      </c>
    </row>
    <row r="1955" spans="16:17" x14ac:dyDescent="0.25">
      <c r="P1955" s="9">
        <f t="shared" si="34"/>
        <v>1951</v>
      </c>
      <c r="Q1955" s="28">
        <v>0</v>
      </c>
    </row>
    <row r="1956" spans="16:17" x14ac:dyDescent="0.25">
      <c r="P1956" s="9">
        <f t="shared" si="34"/>
        <v>1952</v>
      </c>
      <c r="Q1956" s="28">
        <v>2.0941822172298559</v>
      </c>
    </row>
    <row r="1957" spans="16:17" x14ac:dyDescent="0.25">
      <c r="P1957" s="9">
        <f t="shared" si="34"/>
        <v>1953</v>
      </c>
      <c r="Q1957" s="28">
        <v>0</v>
      </c>
    </row>
    <row r="1958" spans="16:17" x14ac:dyDescent="0.25">
      <c r="P1958" s="9">
        <f t="shared" si="34"/>
        <v>1954</v>
      </c>
      <c r="Q1958" s="28">
        <v>0</v>
      </c>
    </row>
    <row r="1959" spans="16:17" x14ac:dyDescent="0.25">
      <c r="P1959" s="9">
        <f t="shared" si="34"/>
        <v>1955</v>
      </c>
      <c r="Q1959" s="28">
        <v>0</v>
      </c>
    </row>
    <row r="1960" spans="16:17" x14ac:dyDescent="0.25">
      <c r="P1960" s="9">
        <f t="shared" si="34"/>
        <v>1956</v>
      </c>
      <c r="Q1960" s="28">
        <v>0</v>
      </c>
    </row>
    <row r="1961" spans="16:17" x14ac:dyDescent="0.25">
      <c r="P1961" s="9">
        <f t="shared" si="34"/>
        <v>1957</v>
      </c>
      <c r="Q1961" s="28">
        <v>0</v>
      </c>
    </row>
    <row r="1962" spans="16:17" x14ac:dyDescent="0.25">
      <c r="P1962" s="9">
        <f t="shared" si="34"/>
        <v>1958</v>
      </c>
      <c r="Q1962" s="28">
        <v>4.9174727998659487</v>
      </c>
    </row>
    <row r="1963" spans="16:17" x14ac:dyDescent="0.25">
      <c r="P1963" s="9">
        <f t="shared" si="34"/>
        <v>1959</v>
      </c>
      <c r="Q1963" s="28">
        <v>16.16634938860048</v>
      </c>
    </row>
    <row r="1964" spans="16:17" x14ac:dyDescent="0.25">
      <c r="P1964" s="9">
        <f t="shared" si="34"/>
        <v>1960</v>
      </c>
      <c r="Q1964" s="28">
        <v>15.167612525667247</v>
      </c>
    </row>
    <row r="1965" spans="16:17" x14ac:dyDescent="0.25">
      <c r="P1965" s="9">
        <f t="shared" si="34"/>
        <v>1961</v>
      </c>
      <c r="Q1965" s="28">
        <v>6.5351203536445892</v>
      </c>
    </row>
    <row r="1966" spans="16:17" x14ac:dyDescent="0.25">
      <c r="P1966" s="9">
        <f t="shared" si="34"/>
        <v>1962</v>
      </c>
      <c r="Q1966" s="28">
        <v>0</v>
      </c>
    </row>
    <row r="1967" spans="16:17" x14ac:dyDescent="0.25">
      <c r="P1967" s="9">
        <f t="shared" si="34"/>
        <v>1963</v>
      </c>
      <c r="Q1967" s="28">
        <v>4.0359909636623224</v>
      </c>
    </row>
    <row r="1968" spans="16:17" x14ac:dyDescent="0.25">
      <c r="P1968" s="9">
        <f t="shared" si="34"/>
        <v>1964</v>
      </c>
      <c r="Q1968" s="28">
        <v>7.8238986935618451</v>
      </c>
    </row>
    <row r="1969" spans="16:17" x14ac:dyDescent="0.25">
      <c r="P1969" s="9">
        <f t="shared" si="34"/>
        <v>1965</v>
      </c>
      <c r="Q1969" s="28">
        <v>0</v>
      </c>
    </row>
    <row r="1970" spans="16:17" x14ac:dyDescent="0.25">
      <c r="P1970" s="9">
        <f t="shared" si="34"/>
        <v>1966</v>
      </c>
      <c r="Q1970" s="28">
        <v>13.12772020361197</v>
      </c>
    </row>
    <row r="1971" spans="16:17" x14ac:dyDescent="0.25">
      <c r="P1971" s="9">
        <f t="shared" si="34"/>
        <v>1967</v>
      </c>
      <c r="Q1971" s="28">
        <v>5.3377141347504953</v>
      </c>
    </row>
    <row r="1972" spans="16:17" x14ac:dyDescent="0.25">
      <c r="P1972" s="9">
        <f t="shared" si="34"/>
        <v>1968</v>
      </c>
      <c r="Q1972" s="28">
        <v>0</v>
      </c>
    </row>
    <row r="1973" spans="16:17" x14ac:dyDescent="0.25">
      <c r="P1973" s="9">
        <f t="shared" si="34"/>
        <v>1969</v>
      </c>
      <c r="Q1973" s="28">
        <v>0</v>
      </c>
    </row>
    <row r="1974" spans="16:17" x14ac:dyDescent="0.25">
      <c r="P1974" s="9">
        <f t="shared" si="34"/>
        <v>1970</v>
      </c>
      <c r="Q1974" s="28">
        <v>20.436722428347121</v>
      </c>
    </row>
    <row r="1975" spans="16:17" x14ac:dyDescent="0.25">
      <c r="P1975" s="9">
        <f t="shared" si="34"/>
        <v>1971</v>
      </c>
      <c r="Q1975" s="28">
        <v>0</v>
      </c>
    </row>
    <row r="1976" spans="16:17" x14ac:dyDescent="0.25">
      <c r="P1976" s="9">
        <f t="shared" si="34"/>
        <v>1972</v>
      </c>
      <c r="Q1976" s="28">
        <v>11.215819699804445</v>
      </c>
    </row>
    <row r="1977" spans="16:17" x14ac:dyDescent="0.25">
      <c r="P1977" s="9">
        <f t="shared" si="34"/>
        <v>1973</v>
      </c>
      <c r="Q1977" s="28">
        <v>3.1942099138559796</v>
      </c>
    </row>
    <row r="1978" spans="16:17" x14ac:dyDescent="0.25">
      <c r="P1978" s="9">
        <f t="shared" si="34"/>
        <v>1974</v>
      </c>
      <c r="Q1978" s="28">
        <v>0</v>
      </c>
    </row>
    <row r="1979" spans="16:17" x14ac:dyDescent="0.25">
      <c r="P1979" s="9">
        <f t="shared" si="34"/>
        <v>1975</v>
      </c>
      <c r="Q1979" s="28">
        <v>0</v>
      </c>
    </row>
    <row r="1980" spans="16:17" x14ac:dyDescent="0.25">
      <c r="P1980" s="9">
        <f t="shared" si="34"/>
        <v>1976</v>
      </c>
      <c r="Q1980" s="28">
        <v>0</v>
      </c>
    </row>
    <row r="1981" spans="16:17" x14ac:dyDescent="0.25">
      <c r="P1981" s="9">
        <f t="shared" si="34"/>
        <v>1977</v>
      </c>
      <c r="Q1981" s="28">
        <v>26.397146513990542</v>
      </c>
    </row>
    <row r="1982" spans="16:17" x14ac:dyDescent="0.25">
      <c r="P1982" s="9">
        <f t="shared" si="34"/>
        <v>1978</v>
      </c>
      <c r="Q1982" s="28">
        <v>0</v>
      </c>
    </row>
    <row r="1983" spans="16:17" x14ac:dyDescent="0.25">
      <c r="P1983" s="9">
        <f t="shared" si="34"/>
        <v>1979</v>
      </c>
      <c r="Q1983" s="28">
        <v>8.6872454258100458</v>
      </c>
    </row>
    <row r="1984" spans="16:17" x14ac:dyDescent="0.25">
      <c r="P1984" s="9">
        <f t="shared" si="34"/>
        <v>1980</v>
      </c>
      <c r="Q1984" s="28">
        <v>16.538326845618236</v>
      </c>
    </row>
    <row r="1985" spans="16:17" x14ac:dyDescent="0.25">
      <c r="P1985" s="9">
        <f t="shared" si="34"/>
        <v>1981</v>
      </c>
      <c r="Q1985" s="28">
        <v>9.0956215028513601</v>
      </c>
    </row>
    <row r="1986" spans="16:17" x14ac:dyDescent="0.25">
      <c r="P1986" s="9">
        <f t="shared" si="34"/>
        <v>1982</v>
      </c>
      <c r="Q1986" s="28">
        <v>2.2067498126335607</v>
      </c>
    </row>
    <row r="1987" spans="16:17" x14ac:dyDescent="0.25">
      <c r="P1987" s="9">
        <f t="shared" si="34"/>
        <v>1983</v>
      </c>
      <c r="Q1987" s="28">
        <v>0</v>
      </c>
    </row>
    <row r="1988" spans="16:17" x14ac:dyDescent="0.25">
      <c r="P1988" s="9">
        <f t="shared" si="34"/>
        <v>1984</v>
      </c>
      <c r="Q1988" s="28">
        <v>0.63443273903379582</v>
      </c>
    </row>
    <row r="1989" spans="16:17" x14ac:dyDescent="0.25">
      <c r="P1989" s="9">
        <f t="shared" si="34"/>
        <v>1985</v>
      </c>
      <c r="Q1989" s="28">
        <v>0</v>
      </c>
    </row>
    <row r="1990" spans="16:17" x14ac:dyDescent="0.25">
      <c r="P1990" s="9">
        <f t="shared" si="34"/>
        <v>1986</v>
      </c>
      <c r="Q1990" s="28">
        <v>8.0426865028440293</v>
      </c>
    </row>
    <row r="1991" spans="16:17" x14ac:dyDescent="0.25">
      <c r="P1991" s="9">
        <f t="shared" ref="P1991:P2054" si="35">P1990+1</f>
        <v>1987</v>
      </c>
      <c r="Q1991" s="28">
        <v>0</v>
      </c>
    </row>
    <row r="1992" spans="16:17" x14ac:dyDescent="0.25">
      <c r="P1992" s="9">
        <f t="shared" si="35"/>
        <v>1988</v>
      </c>
      <c r="Q1992" s="28">
        <v>0</v>
      </c>
    </row>
    <row r="1993" spans="16:17" x14ac:dyDescent="0.25">
      <c r="P1993" s="9">
        <f t="shared" si="35"/>
        <v>1989</v>
      </c>
      <c r="Q1993" s="28">
        <v>12.919493737373298</v>
      </c>
    </row>
    <row r="1994" spans="16:17" x14ac:dyDescent="0.25">
      <c r="P1994" s="9">
        <f t="shared" si="35"/>
        <v>1990</v>
      </c>
      <c r="Q1994" s="28">
        <v>0</v>
      </c>
    </row>
    <row r="1995" spans="16:17" x14ac:dyDescent="0.25">
      <c r="P1995" s="9">
        <f t="shared" si="35"/>
        <v>1991</v>
      </c>
      <c r="Q1995" s="28">
        <v>0</v>
      </c>
    </row>
    <row r="1996" spans="16:17" x14ac:dyDescent="0.25">
      <c r="P1996" s="9">
        <f t="shared" si="35"/>
        <v>1992</v>
      </c>
      <c r="Q1996" s="28">
        <v>24.197865277164677</v>
      </c>
    </row>
    <row r="1997" spans="16:17" x14ac:dyDescent="0.25">
      <c r="P1997" s="9">
        <f t="shared" si="35"/>
        <v>1993</v>
      </c>
      <c r="Q1997" s="28">
        <v>0</v>
      </c>
    </row>
    <row r="1998" spans="16:17" x14ac:dyDescent="0.25">
      <c r="P1998" s="9">
        <f t="shared" si="35"/>
        <v>1994</v>
      </c>
      <c r="Q1998" s="28">
        <v>0</v>
      </c>
    </row>
    <row r="1999" spans="16:17" x14ac:dyDescent="0.25">
      <c r="P1999" s="9">
        <f t="shared" si="35"/>
        <v>1995</v>
      </c>
      <c r="Q1999" s="28">
        <v>0</v>
      </c>
    </row>
    <row r="2000" spans="16:17" x14ac:dyDescent="0.25">
      <c r="P2000" s="9">
        <f t="shared" si="35"/>
        <v>1996</v>
      </c>
      <c r="Q2000" s="28">
        <v>9.9617555167933958</v>
      </c>
    </row>
    <row r="2001" spans="16:17" x14ac:dyDescent="0.25">
      <c r="P2001" s="9">
        <f t="shared" si="35"/>
        <v>1997</v>
      </c>
      <c r="Q2001" s="28">
        <v>7.0349133078808093</v>
      </c>
    </row>
    <row r="2002" spans="16:17" x14ac:dyDescent="0.25">
      <c r="P2002" s="9">
        <f t="shared" si="35"/>
        <v>1998</v>
      </c>
      <c r="Q2002" s="28">
        <v>0</v>
      </c>
    </row>
    <row r="2003" spans="16:17" x14ac:dyDescent="0.25">
      <c r="P2003" s="9">
        <f t="shared" si="35"/>
        <v>1999</v>
      </c>
      <c r="Q2003" s="28">
        <v>11.923602165591833</v>
      </c>
    </row>
    <row r="2004" spans="16:17" x14ac:dyDescent="0.25">
      <c r="P2004" s="9">
        <f t="shared" si="35"/>
        <v>2000</v>
      </c>
      <c r="Q2004" s="28">
        <v>0</v>
      </c>
    </row>
    <row r="2005" spans="16:17" x14ac:dyDescent="0.25">
      <c r="P2005" s="9">
        <f t="shared" si="35"/>
        <v>2001</v>
      </c>
      <c r="Q2005" s="28">
        <v>0</v>
      </c>
    </row>
    <row r="2006" spans="16:17" x14ac:dyDescent="0.25">
      <c r="P2006" s="9">
        <f t="shared" si="35"/>
        <v>2002</v>
      </c>
      <c r="Q2006" s="28">
        <v>0</v>
      </c>
    </row>
    <row r="2007" spans="16:17" x14ac:dyDescent="0.25">
      <c r="P2007" s="9">
        <f t="shared" si="35"/>
        <v>2003</v>
      </c>
      <c r="Q2007" s="28">
        <v>0</v>
      </c>
    </row>
    <row r="2008" spans="16:17" x14ac:dyDescent="0.25">
      <c r="P2008" s="9">
        <f t="shared" si="35"/>
        <v>2004</v>
      </c>
      <c r="Q2008" s="28">
        <v>19.257618253827058</v>
      </c>
    </row>
    <row r="2009" spans="16:17" x14ac:dyDescent="0.25">
      <c r="P2009" s="9">
        <f t="shared" si="35"/>
        <v>2005</v>
      </c>
      <c r="Q2009" s="28">
        <v>0</v>
      </c>
    </row>
    <row r="2010" spans="16:17" x14ac:dyDescent="0.25">
      <c r="P2010" s="9">
        <f t="shared" si="35"/>
        <v>2006</v>
      </c>
      <c r="Q2010" s="28">
        <v>0</v>
      </c>
    </row>
    <row r="2011" spans="16:17" x14ac:dyDescent="0.25">
      <c r="P2011" s="9">
        <f t="shared" si="35"/>
        <v>2007</v>
      </c>
      <c r="Q2011" s="28">
        <v>28.998332443151984</v>
      </c>
    </row>
    <row r="2012" spans="16:17" x14ac:dyDescent="0.25">
      <c r="P2012" s="9">
        <f t="shared" si="35"/>
        <v>2008</v>
      </c>
      <c r="Q2012" s="28">
        <v>24.006533223581869</v>
      </c>
    </row>
    <row r="2013" spans="16:17" x14ac:dyDescent="0.25">
      <c r="P2013" s="9">
        <f t="shared" si="35"/>
        <v>2009</v>
      </c>
      <c r="Q2013" s="28">
        <v>9.210726005265089</v>
      </c>
    </row>
    <row r="2014" spans="16:17" x14ac:dyDescent="0.25">
      <c r="P2014" s="9">
        <f t="shared" si="35"/>
        <v>2010</v>
      </c>
      <c r="Q2014" s="28">
        <v>10.286689900606328</v>
      </c>
    </row>
    <row r="2015" spans="16:17" x14ac:dyDescent="0.25">
      <c r="P2015" s="9">
        <f t="shared" si="35"/>
        <v>2011</v>
      </c>
      <c r="Q2015" s="28">
        <v>0</v>
      </c>
    </row>
    <row r="2016" spans="16:17" x14ac:dyDescent="0.25">
      <c r="P2016" s="9">
        <f t="shared" si="35"/>
        <v>2012</v>
      </c>
      <c r="Q2016" s="28">
        <v>0</v>
      </c>
    </row>
    <row r="2017" spans="16:17" x14ac:dyDescent="0.25">
      <c r="P2017" s="9">
        <f t="shared" si="35"/>
        <v>2013</v>
      </c>
      <c r="Q2017" s="28">
        <v>4.2292177401127979</v>
      </c>
    </row>
    <row r="2018" spans="16:17" x14ac:dyDescent="0.25">
      <c r="P2018" s="9">
        <f t="shared" si="35"/>
        <v>2014</v>
      </c>
      <c r="Q2018" s="28">
        <v>0</v>
      </c>
    </row>
    <row r="2019" spans="16:17" x14ac:dyDescent="0.25">
      <c r="P2019" s="9">
        <f t="shared" si="35"/>
        <v>2015</v>
      </c>
      <c r="Q2019" s="28">
        <v>21.67471208673927</v>
      </c>
    </row>
    <row r="2020" spans="16:17" x14ac:dyDescent="0.25">
      <c r="P2020" s="9">
        <f t="shared" si="35"/>
        <v>2016</v>
      </c>
      <c r="Q2020" s="28">
        <v>21.131290743961625</v>
      </c>
    </row>
    <row r="2021" spans="16:17" x14ac:dyDescent="0.25">
      <c r="P2021" s="9">
        <f t="shared" si="35"/>
        <v>2017</v>
      </c>
      <c r="Q2021" s="28">
        <v>6.0762756236557829</v>
      </c>
    </row>
    <row r="2022" spans="16:17" x14ac:dyDescent="0.25">
      <c r="P2022" s="9">
        <f t="shared" si="35"/>
        <v>2018</v>
      </c>
      <c r="Q2022" s="28">
        <v>0</v>
      </c>
    </row>
    <row r="2023" spans="16:17" x14ac:dyDescent="0.25">
      <c r="P2023" s="9">
        <f t="shared" si="35"/>
        <v>2019</v>
      </c>
      <c r="Q2023" s="28">
        <v>12.128159227754745</v>
      </c>
    </row>
    <row r="2024" spans="16:17" x14ac:dyDescent="0.25">
      <c r="P2024" s="9">
        <f t="shared" si="35"/>
        <v>2020</v>
      </c>
      <c r="Q2024" s="28">
        <v>1.950189473119559</v>
      </c>
    </row>
    <row r="2025" spans="16:17" x14ac:dyDescent="0.25">
      <c r="P2025" s="9">
        <f t="shared" si="35"/>
        <v>2021</v>
      </c>
      <c r="Q2025" s="28">
        <v>0</v>
      </c>
    </row>
    <row r="2026" spans="16:17" x14ac:dyDescent="0.25">
      <c r="P2026" s="9">
        <f t="shared" si="35"/>
        <v>2022</v>
      </c>
      <c r="Q2026" s="28">
        <v>0</v>
      </c>
    </row>
    <row r="2027" spans="16:17" x14ac:dyDescent="0.25">
      <c r="P2027" s="9">
        <f t="shared" si="35"/>
        <v>2023</v>
      </c>
      <c r="Q2027" s="28">
        <v>23.164767847138904</v>
      </c>
    </row>
    <row r="2028" spans="16:17" x14ac:dyDescent="0.25">
      <c r="P2028" s="9">
        <f t="shared" si="35"/>
        <v>2024</v>
      </c>
      <c r="Q2028" s="28">
        <v>0</v>
      </c>
    </row>
    <row r="2029" spans="16:17" x14ac:dyDescent="0.25">
      <c r="P2029" s="9">
        <f t="shared" si="35"/>
        <v>2025</v>
      </c>
      <c r="Q2029" s="28">
        <v>16.201148800078723</v>
      </c>
    </row>
    <row r="2030" spans="16:17" x14ac:dyDescent="0.25">
      <c r="P2030" s="9">
        <f t="shared" si="35"/>
        <v>2026</v>
      </c>
      <c r="Q2030" s="28">
        <v>0</v>
      </c>
    </row>
    <row r="2031" spans="16:17" x14ac:dyDescent="0.25">
      <c r="P2031" s="9">
        <f t="shared" si="35"/>
        <v>2027</v>
      </c>
      <c r="Q2031" s="28">
        <v>4.1299011692096732</v>
      </c>
    </row>
    <row r="2032" spans="16:17" x14ac:dyDescent="0.25">
      <c r="P2032" s="9">
        <f t="shared" si="35"/>
        <v>2028</v>
      </c>
      <c r="Q2032" s="28">
        <v>0</v>
      </c>
    </row>
    <row r="2033" spans="16:17" x14ac:dyDescent="0.25">
      <c r="P2033" s="9">
        <f t="shared" si="35"/>
        <v>2029</v>
      </c>
      <c r="Q2033" s="28">
        <v>0</v>
      </c>
    </row>
    <row r="2034" spans="16:17" x14ac:dyDescent="0.25">
      <c r="P2034" s="9">
        <f t="shared" si="35"/>
        <v>2030</v>
      </c>
      <c r="Q2034" s="28">
        <v>0</v>
      </c>
    </row>
    <row r="2035" spans="16:17" x14ac:dyDescent="0.25">
      <c r="P2035" s="9">
        <f t="shared" si="35"/>
        <v>2031</v>
      </c>
      <c r="Q2035" s="28">
        <v>4.2850012564434152</v>
      </c>
    </row>
    <row r="2036" spans="16:17" x14ac:dyDescent="0.25">
      <c r="P2036" s="9">
        <f t="shared" si="35"/>
        <v>2032</v>
      </c>
      <c r="Q2036" s="28">
        <v>30.479886680540844</v>
      </c>
    </row>
    <row r="2037" spans="16:17" x14ac:dyDescent="0.25">
      <c r="P2037" s="9">
        <f t="shared" si="35"/>
        <v>2033</v>
      </c>
      <c r="Q2037" s="28">
        <v>4.4694362012611526</v>
      </c>
    </row>
    <row r="2038" spans="16:17" x14ac:dyDescent="0.25">
      <c r="P2038" s="9">
        <f t="shared" si="35"/>
        <v>2034</v>
      </c>
      <c r="Q2038" s="28">
        <v>0</v>
      </c>
    </row>
    <row r="2039" spans="16:17" x14ac:dyDescent="0.25">
      <c r="P2039" s="9">
        <f t="shared" si="35"/>
        <v>2035</v>
      </c>
      <c r="Q2039" s="28">
        <v>14.005814883256372</v>
      </c>
    </row>
    <row r="2040" spans="16:17" x14ac:dyDescent="0.25">
      <c r="P2040" s="9">
        <f t="shared" si="35"/>
        <v>2036</v>
      </c>
      <c r="Q2040" s="28">
        <v>0</v>
      </c>
    </row>
    <row r="2041" spans="16:17" x14ac:dyDescent="0.25">
      <c r="P2041" s="9">
        <f t="shared" si="35"/>
        <v>2037</v>
      </c>
      <c r="Q2041" s="28">
        <v>11.90651669934085</v>
      </c>
    </row>
    <row r="2042" spans="16:17" x14ac:dyDescent="0.25">
      <c r="P2042" s="9">
        <f t="shared" si="35"/>
        <v>2038</v>
      </c>
      <c r="Q2042" s="28">
        <v>1.0362188900418978</v>
      </c>
    </row>
    <row r="2043" spans="16:17" x14ac:dyDescent="0.25">
      <c r="P2043" s="9">
        <f t="shared" si="35"/>
        <v>2039</v>
      </c>
      <c r="Q2043" s="28">
        <v>28.027647228686771</v>
      </c>
    </row>
    <row r="2044" spans="16:17" x14ac:dyDescent="0.25">
      <c r="P2044" s="9">
        <f t="shared" si="35"/>
        <v>2040</v>
      </c>
      <c r="Q2044" s="28">
        <v>0</v>
      </c>
    </row>
    <row r="2045" spans="16:17" x14ac:dyDescent="0.25">
      <c r="P2045" s="9">
        <f t="shared" si="35"/>
        <v>2041</v>
      </c>
      <c r="Q2045" s="28">
        <v>0</v>
      </c>
    </row>
    <row r="2046" spans="16:17" x14ac:dyDescent="0.25">
      <c r="P2046" s="9">
        <f t="shared" si="35"/>
        <v>2042</v>
      </c>
      <c r="Q2046" s="28">
        <v>9.759796536168615</v>
      </c>
    </row>
    <row r="2047" spans="16:17" x14ac:dyDescent="0.25">
      <c r="P2047" s="9">
        <f t="shared" si="35"/>
        <v>2043</v>
      </c>
      <c r="Q2047" s="28">
        <v>7.9775768665914111</v>
      </c>
    </row>
    <row r="2048" spans="16:17" x14ac:dyDescent="0.25">
      <c r="P2048" s="9">
        <f t="shared" si="35"/>
        <v>2044</v>
      </c>
      <c r="Q2048" s="28">
        <v>29.456492812186973</v>
      </c>
    </row>
    <row r="2049" spans="16:17" x14ac:dyDescent="0.25">
      <c r="P2049" s="9">
        <f t="shared" si="35"/>
        <v>2045</v>
      </c>
      <c r="Q2049" s="28">
        <v>26.82661922284613</v>
      </c>
    </row>
    <row r="2050" spans="16:17" x14ac:dyDescent="0.25">
      <c r="P2050" s="9">
        <f t="shared" si="35"/>
        <v>2046</v>
      </c>
      <c r="Q2050" s="28">
        <v>16.56700065002078</v>
      </c>
    </row>
    <row r="2051" spans="16:17" x14ac:dyDescent="0.25">
      <c r="P2051" s="9">
        <f t="shared" si="35"/>
        <v>2047</v>
      </c>
      <c r="Q2051" s="28">
        <v>0</v>
      </c>
    </row>
    <row r="2052" spans="16:17" x14ac:dyDescent="0.25">
      <c r="P2052" s="9">
        <f t="shared" si="35"/>
        <v>2048</v>
      </c>
      <c r="Q2052" s="28">
        <v>0</v>
      </c>
    </row>
    <row r="2053" spans="16:17" x14ac:dyDescent="0.25">
      <c r="P2053" s="9">
        <f t="shared" si="35"/>
        <v>2049</v>
      </c>
      <c r="Q2053" s="28">
        <v>0</v>
      </c>
    </row>
    <row r="2054" spans="16:17" x14ac:dyDescent="0.25">
      <c r="P2054" s="9">
        <f t="shared" si="35"/>
        <v>2050</v>
      </c>
      <c r="Q2054" s="28">
        <v>0</v>
      </c>
    </row>
    <row r="2055" spans="16:17" x14ac:dyDescent="0.25">
      <c r="P2055" s="9">
        <f t="shared" ref="P2055:P2118" si="36">P2054+1</f>
        <v>2051</v>
      </c>
      <c r="Q2055" s="28">
        <v>8.4074907605623679</v>
      </c>
    </row>
    <row r="2056" spans="16:17" x14ac:dyDescent="0.25">
      <c r="P2056" s="9">
        <f t="shared" si="36"/>
        <v>2052</v>
      </c>
      <c r="Q2056" s="28">
        <v>0</v>
      </c>
    </row>
    <row r="2057" spans="16:17" x14ac:dyDescent="0.25">
      <c r="P2057" s="9">
        <f t="shared" si="36"/>
        <v>2053</v>
      </c>
      <c r="Q2057" s="28">
        <v>0</v>
      </c>
    </row>
    <row r="2058" spans="16:17" x14ac:dyDescent="0.25">
      <c r="P2058" s="9">
        <f t="shared" si="36"/>
        <v>2054</v>
      </c>
      <c r="Q2058" s="28">
        <v>8.3935801027479702</v>
      </c>
    </row>
    <row r="2059" spans="16:17" x14ac:dyDescent="0.25">
      <c r="P2059" s="9">
        <f t="shared" si="36"/>
        <v>2055</v>
      </c>
      <c r="Q2059" s="28">
        <v>0</v>
      </c>
    </row>
    <row r="2060" spans="16:17" x14ac:dyDescent="0.25">
      <c r="P2060" s="9">
        <f t="shared" si="36"/>
        <v>2056</v>
      </c>
      <c r="Q2060" s="28">
        <v>0</v>
      </c>
    </row>
    <row r="2061" spans="16:17" x14ac:dyDescent="0.25">
      <c r="P2061" s="9">
        <f t="shared" si="36"/>
        <v>2057</v>
      </c>
      <c r="Q2061" s="28">
        <v>9.2514837173708493</v>
      </c>
    </row>
    <row r="2062" spans="16:17" x14ac:dyDescent="0.25">
      <c r="P2062" s="9">
        <f t="shared" si="36"/>
        <v>2058</v>
      </c>
      <c r="Q2062" s="28">
        <v>0</v>
      </c>
    </row>
    <row r="2063" spans="16:17" x14ac:dyDescent="0.25">
      <c r="P2063" s="9">
        <f t="shared" si="36"/>
        <v>2059</v>
      </c>
      <c r="Q2063" s="28">
        <v>0</v>
      </c>
    </row>
    <row r="2064" spans="16:17" x14ac:dyDescent="0.25">
      <c r="P2064" s="9">
        <f t="shared" si="36"/>
        <v>2060</v>
      </c>
      <c r="Q2064" s="28">
        <v>0</v>
      </c>
    </row>
    <row r="2065" spans="16:17" x14ac:dyDescent="0.25">
      <c r="P2065" s="9">
        <f t="shared" si="36"/>
        <v>2061</v>
      </c>
      <c r="Q2065" s="28">
        <v>27.751233251017197</v>
      </c>
    </row>
    <row r="2066" spans="16:17" x14ac:dyDescent="0.25">
      <c r="P2066" s="9">
        <f t="shared" si="36"/>
        <v>2062</v>
      </c>
      <c r="Q2066" s="28">
        <v>2.2341585375480464</v>
      </c>
    </row>
    <row r="2067" spans="16:17" x14ac:dyDescent="0.25">
      <c r="P2067" s="9">
        <f t="shared" si="36"/>
        <v>2063</v>
      </c>
      <c r="Q2067" s="28">
        <v>0</v>
      </c>
    </row>
    <row r="2068" spans="16:17" x14ac:dyDescent="0.25">
      <c r="P2068" s="9">
        <f t="shared" si="36"/>
        <v>2064</v>
      </c>
      <c r="Q2068" s="28">
        <v>6.0715460879569996</v>
      </c>
    </row>
    <row r="2069" spans="16:17" x14ac:dyDescent="0.25">
      <c r="P2069" s="9">
        <f t="shared" si="36"/>
        <v>2065</v>
      </c>
      <c r="Q2069" s="28">
        <v>11.965507135560134</v>
      </c>
    </row>
    <row r="2070" spans="16:17" x14ac:dyDescent="0.25">
      <c r="P2070" s="9">
        <f t="shared" si="36"/>
        <v>2066</v>
      </c>
      <c r="Q2070" s="28">
        <v>3.5776309336098953</v>
      </c>
    </row>
    <row r="2071" spans="16:17" x14ac:dyDescent="0.25">
      <c r="P2071" s="9">
        <f t="shared" si="36"/>
        <v>2067</v>
      </c>
      <c r="Q2071" s="28">
        <v>1.6110180515926356</v>
      </c>
    </row>
    <row r="2072" spans="16:17" x14ac:dyDescent="0.25">
      <c r="P2072" s="9">
        <f t="shared" si="36"/>
        <v>2068</v>
      </c>
      <c r="Q2072" s="28">
        <v>13.989268874280848</v>
      </c>
    </row>
    <row r="2073" spans="16:17" x14ac:dyDescent="0.25">
      <c r="P2073" s="9">
        <f t="shared" si="36"/>
        <v>2069</v>
      </c>
      <c r="Q2073" s="28">
        <v>5.6691530408663322</v>
      </c>
    </row>
    <row r="2074" spans="16:17" x14ac:dyDescent="0.25">
      <c r="P2074" s="9">
        <f t="shared" si="36"/>
        <v>2070</v>
      </c>
      <c r="Q2074" s="28">
        <v>21.34185821667467</v>
      </c>
    </row>
    <row r="2075" spans="16:17" x14ac:dyDescent="0.25">
      <c r="P2075" s="9">
        <f t="shared" si="36"/>
        <v>2071</v>
      </c>
      <c r="Q2075" s="28">
        <v>47.963779474031554</v>
      </c>
    </row>
    <row r="2076" spans="16:17" x14ac:dyDescent="0.25">
      <c r="P2076" s="9">
        <f t="shared" si="36"/>
        <v>2072</v>
      </c>
      <c r="Q2076" s="28">
        <v>0</v>
      </c>
    </row>
    <row r="2077" spans="16:17" x14ac:dyDescent="0.25">
      <c r="P2077" s="9">
        <f t="shared" si="36"/>
        <v>2073</v>
      </c>
      <c r="Q2077" s="28">
        <v>0</v>
      </c>
    </row>
    <row r="2078" spans="16:17" x14ac:dyDescent="0.25">
      <c r="P2078" s="9">
        <f t="shared" si="36"/>
        <v>2074</v>
      </c>
      <c r="Q2078" s="28">
        <v>14.166362708195408</v>
      </c>
    </row>
    <row r="2079" spans="16:17" x14ac:dyDescent="0.25">
      <c r="P2079" s="9">
        <f t="shared" si="36"/>
        <v>2075</v>
      </c>
      <c r="Q2079" s="28">
        <v>19.516728075951441</v>
      </c>
    </row>
    <row r="2080" spans="16:17" x14ac:dyDescent="0.25">
      <c r="P2080" s="9">
        <f t="shared" si="36"/>
        <v>2076</v>
      </c>
      <c r="Q2080" s="28">
        <v>0</v>
      </c>
    </row>
    <row r="2081" spans="16:17" x14ac:dyDescent="0.25">
      <c r="P2081" s="9">
        <f t="shared" si="36"/>
        <v>2077</v>
      </c>
      <c r="Q2081" s="28">
        <v>0</v>
      </c>
    </row>
    <row r="2082" spans="16:17" x14ac:dyDescent="0.25">
      <c r="P2082" s="9">
        <f t="shared" si="36"/>
        <v>2078</v>
      </c>
      <c r="Q2082" s="28">
        <v>0</v>
      </c>
    </row>
    <row r="2083" spans="16:17" x14ac:dyDescent="0.25">
      <c r="P2083" s="9">
        <f t="shared" si="36"/>
        <v>2079</v>
      </c>
      <c r="Q2083" s="28">
        <v>0</v>
      </c>
    </row>
    <row r="2084" spans="16:17" x14ac:dyDescent="0.25">
      <c r="P2084" s="9">
        <f t="shared" si="36"/>
        <v>2080</v>
      </c>
      <c r="Q2084" s="28">
        <v>7.0297312358368993</v>
      </c>
    </row>
    <row r="2085" spans="16:17" x14ac:dyDescent="0.25">
      <c r="P2085" s="9">
        <f t="shared" si="36"/>
        <v>2081</v>
      </c>
      <c r="Q2085" s="28">
        <v>0</v>
      </c>
    </row>
    <row r="2086" spans="16:17" x14ac:dyDescent="0.25">
      <c r="P2086" s="9">
        <f t="shared" si="36"/>
        <v>2082</v>
      </c>
      <c r="Q2086" s="28">
        <v>0</v>
      </c>
    </row>
    <row r="2087" spans="16:17" x14ac:dyDescent="0.25">
      <c r="P2087" s="9">
        <f t="shared" si="36"/>
        <v>2083</v>
      </c>
      <c r="Q2087" s="28">
        <v>0</v>
      </c>
    </row>
    <row r="2088" spans="16:17" x14ac:dyDescent="0.25">
      <c r="P2088" s="9">
        <f t="shared" si="36"/>
        <v>2084</v>
      </c>
      <c r="Q2088" s="28">
        <v>6.5857563199595779</v>
      </c>
    </row>
    <row r="2089" spans="16:17" x14ac:dyDescent="0.25">
      <c r="P2089" s="9">
        <f t="shared" si="36"/>
        <v>2085</v>
      </c>
      <c r="Q2089" s="28">
        <v>25.355227169226719</v>
      </c>
    </row>
    <row r="2090" spans="16:17" x14ac:dyDescent="0.25">
      <c r="P2090" s="9">
        <f t="shared" si="36"/>
        <v>2086</v>
      </c>
      <c r="Q2090" s="28">
        <v>0</v>
      </c>
    </row>
    <row r="2091" spans="16:17" x14ac:dyDescent="0.25">
      <c r="P2091" s="9">
        <f t="shared" si="36"/>
        <v>2087</v>
      </c>
      <c r="Q2091" s="28">
        <v>4.8719816823037094</v>
      </c>
    </row>
    <row r="2092" spans="16:17" x14ac:dyDescent="0.25">
      <c r="P2092" s="9">
        <f t="shared" si="36"/>
        <v>2088</v>
      </c>
      <c r="Q2092" s="28">
        <v>6.2163940821541912</v>
      </c>
    </row>
    <row r="2093" spans="16:17" x14ac:dyDescent="0.25">
      <c r="P2093" s="9">
        <f t="shared" si="36"/>
        <v>2089</v>
      </c>
      <c r="Q2093" s="28">
        <v>0</v>
      </c>
    </row>
    <row r="2094" spans="16:17" x14ac:dyDescent="0.25">
      <c r="P2094" s="9">
        <f t="shared" si="36"/>
        <v>2090</v>
      </c>
      <c r="Q2094" s="28">
        <v>11.624682941524947</v>
      </c>
    </row>
    <row r="2095" spans="16:17" x14ac:dyDescent="0.25">
      <c r="P2095" s="9">
        <f t="shared" si="36"/>
        <v>2091</v>
      </c>
      <c r="Q2095" s="28">
        <v>9.4160115596314746</v>
      </c>
    </row>
    <row r="2096" spans="16:17" x14ac:dyDescent="0.25">
      <c r="P2096" s="9">
        <f t="shared" si="36"/>
        <v>2092</v>
      </c>
      <c r="Q2096" s="28">
        <v>0</v>
      </c>
    </row>
    <row r="2097" spans="16:17" x14ac:dyDescent="0.25">
      <c r="P2097" s="9">
        <f t="shared" si="36"/>
        <v>2093</v>
      </c>
      <c r="Q2097" s="28">
        <v>16.383152617326672</v>
      </c>
    </row>
    <row r="2098" spans="16:17" x14ac:dyDescent="0.25">
      <c r="P2098" s="9">
        <f t="shared" si="36"/>
        <v>2094</v>
      </c>
      <c r="Q2098" s="28">
        <v>0</v>
      </c>
    </row>
    <row r="2099" spans="16:17" x14ac:dyDescent="0.25">
      <c r="P2099" s="9">
        <f t="shared" si="36"/>
        <v>2095</v>
      </c>
      <c r="Q2099" s="28">
        <v>10.626680055870439</v>
      </c>
    </row>
    <row r="2100" spans="16:17" x14ac:dyDescent="0.25">
      <c r="P2100" s="9">
        <f t="shared" si="36"/>
        <v>2096</v>
      </c>
      <c r="Q2100" s="28">
        <v>0</v>
      </c>
    </row>
    <row r="2101" spans="16:17" x14ac:dyDescent="0.25">
      <c r="P2101" s="9">
        <f t="shared" si="36"/>
        <v>2097</v>
      </c>
      <c r="Q2101" s="28">
        <v>6.9391253614332529</v>
      </c>
    </row>
    <row r="2102" spans="16:17" x14ac:dyDescent="0.25">
      <c r="P2102" s="9">
        <f t="shared" si="36"/>
        <v>2098</v>
      </c>
      <c r="Q2102" s="28">
        <v>9.0519585029892742</v>
      </c>
    </row>
    <row r="2103" spans="16:17" x14ac:dyDescent="0.25">
      <c r="P2103" s="9">
        <f t="shared" si="36"/>
        <v>2099</v>
      </c>
      <c r="Q2103" s="28">
        <v>0</v>
      </c>
    </row>
    <row r="2104" spans="16:17" x14ac:dyDescent="0.25">
      <c r="P2104" s="9">
        <f t="shared" si="36"/>
        <v>2100</v>
      </c>
      <c r="Q2104" s="28">
        <v>4.6434106586059469</v>
      </c>
    </row>
    <row r="2105" spans="16:17" x14ac:dyDescent="0.25">
      <c r="P2105" s="9">
        <f t="shared" si="36"/>
        <v>2101</v>
      </c>
      <c r="Q2105" s="28">
        <v>0</v>
      </c>
    </row>
    <row r="2106" spans="16:17" x14ac:dyDescent="0.25">
      <c r="P2106" s="9">
        <f t="shared" si="36"/>
        <v>2102</v>
      </c>
      <c r="Q2106" s="28">
        <v>6.4273885721734905</v>
      </c>
    </row>
    <row r="2107" spans="16:17" x14ac:dyDescent="0.25">
      <c r="P2107" s="9">
        <f t="shared" si="36"/>
        <v>2103</v>
      </c>
      <c r="Q2107" s="28">
        <v>0</v>
      </c>
    </row>
    <row r="2108" spans="16:17" x14ac:dyDescent="0.25">
      <c r="P2108" s="9">
        <f t="shared" si="36"/>
        <v>2104</v>
      </c>
      <c r="Q2108" s="28">
        <v>0</v>
      </c>
    </row>
    <row r="2109" spans="16:17" x14ac:dyDescent="0.25">
      <c r="P2109" s="9">
        <f t="shared" si="36"/>
        <v>2105</v>
      </c>
      <c r="Q2109" s="28">
        <v>0</v>
      </c>
    </row>
    <row r="2110" spans="16:17" x14ac:dyDescent="0.25">
      <c r="P2110" s="9">
        <f t="shared" si="36"/>
        <v>2106</v>
      </c>
      <c r="Q2110" s="28">
        <v>6.1646144646593584</v>
      </c>
    </row>
    <row r="2111" spans="16:17" x14ac:dyDescent="0.25">
      <c r="P2111" s="9">
        <f t="shared" si="36"/>
        <v>2107</v>
      </c>
      <c r="Q2111" s="28">
        <v>0</v>
      </c>
    </row>
    <row r="2112" spans="16:17" x14ac:dyDescent="0.25">
      <c r="P2112" s="9">
        <f t="shared" si="36"/>
        <v>2108</v>
      </c>
      <c r="Q2112" s="28">
        <v>28.292840604814092</v>
      </c>
    </row>
    <row r="2113" spans="16:17" x14ac:dyDescent="0.25">
      <c r="P2113" s="9">
        <f t="shared" si="36"/>
        <v>2109</v>
      </c>
      <c r="Q2113" s="28">
        <v>0</v>
      </c>
    </row>
    <row r="2114" spans="16:17" x14ac:dyDescent="0.25">
      <c r="P2114" s="9">
        <f t="shared" si="36"/>
        <v>2110</v>
      </c>
      <c r="Q2114" s="28">
        <v>13.486131336786654</v>
      </c>
    </row>
    <row r="2115" spans="16:17" x14ac:dyDescent="0.25">
      <c r="P2115" s="9">
        <f t="shared" si="36"/>
        <v>2111</v>
      </c>
      <c r="Q2115" s="28">
        <v>19.35875606733304</v>
      </c>
    </row>
    <row r="2116" spans="16:17" x14ac:dyDescent="0.25">
      <c r="P2116" s="9">
        <f t="shared" si="36"/>
        <v>2112</v>
      </c>
      <c r="Q2116" s="28">
        <v>5.7313132888667759</v>
      </c>
    </row>
    <row r="2117" spans="16:17" x14ac:dyDescent="0.25">
      <c r="P2117" s="9">
        <f t="shared" si="36"/>
        <v>2113</v>
      </c>
      <c r="Q2117" s="28">
        <v>28.38861232534077</v>
      </c>
    </row>
    <row r="2118" spans="16:17" x14ac:dyDescent="0.25">
      <c r="P2118" s="9">
        <f t="shared" si="36"/>
        <v>2114</v>
      </c>
      <c r="Q2118" s="28">
        <v>0</v>
      </c>
    </row>
    <row r="2119" spans="16:17" x14ac:dyDescent="0.25">
      <c r="P2119" s="9">
        <f t="shared" ref="P2119:P2182" si="37">P2118+1</f>
        <v>2115</v>
      </c>
      <c r="Q2119" s="28">
        <v>7.1969117404576171</v>
      </c>
    </row>
    <row r="2120" spans="16:17" x14ac:dyDescent="0.25">
      <c r="P2120" s="9">
        <f t="shared" si="37"/>
        <v>2116</v>
      </c>
      <c r="Q2120" s="28">
        <v>29.968718109195176</v>
      </c>
    </row>
    <row r="2121" spans="16:17" x14ac:dyDescent="0.25">
      <c r="P2121" s="9">
        <f t="shared" si="37"/>
        <v>2117</v>
      </c>
      <c r="Q2121" s="28">
        <v>55.069175266310403</v>
      </c>
    </row>
    <row r="2122" spans="16:17" x14ac:dyDescent="0.25">
      <c r="P2122" s="9">
        <f t="shared" si="37"/>
        <v>2118</v>
      </c>
      <c r="Q2122" s="28">
        <v>10.374003061262885</v>
      </c>
    </row>
    <row r="2123" spans="16:17" x14ac:dyDescent="0.25">
      <c r="P2123" s="9">
        <f t="shared" si="37"/>
        <v>2119</v>
      </c>
      <c r="Q2123" s="28">
        <v>0</v>
      </c>
    </row>
    <row r="2124" spans="16:17" x14ac:dyDescent="0.25">
      <c r="P2124" s="9">
        <f t="shared" si="37"/>
        <v>2120</v>
      </c>
      <c r="Q2124" s="28">
        <v>1.9138149945025518</v>
      </c>
    </row>
    <row r="2125" spans="16:17" x14ac:dyDescent="0.25">
      <c r="P2125" s="9">
        <f t="shared" si="37"/>
        <v>2121</v>
      </c>
      <c r="Q2125" s="28">
        <v>14.794683622583696</v>
      </c>
    </row>
    <row r="2126" spans="16:17" x14ac:dyDescent="0.25">
      <c r="P2126" s="9">
        <f t="shared" si="37"/>
        <v>2122</v>
      </c>
      <c r="Q2126" s="28">
        <v>0</v>
      </c>
    </row>
    <row r="2127" spans="16:17" x14ac:dyDescent="0.25">
      <c r="P2127" s="9">
        <f t="shared" si="37"/>
        <v>2123</v>
      </c>
      <c r="Q2127" s="28">
        <v>10.61685020938531</v>
      </c>
    </row>
    <row r="2128" spans="16:17" x14ac:dyDescent="0.25">
      <c r="P2128" s="9">
        <f t="shared" si="37"/>
        <v>2124</v>
      </c>
      <c r="Q2128" s="28">
        <v>48.544530813476698</v>
      </c>
    </row>
    <row r="2129" spans="16:17" x14ac:dyDescent="0.25">
      <c r="P2129" s="9">
        <f t="shared" si="37"/>
        <v>2125</v>
      </c>
      <c r="Q2129" s="28">
        <v>0</v>
      </c>
    </row>
    <row r="2130" spans="16:17" x14ac:dyDescent="0.25">
      <c r="P2130" s="9">
        <f t="shared" si="37"/>
        <v>2126</v>
      </c>
      <c r="Q2130" s="28">
        <v>0</v>
      </c>
    </row>
    <row r="2131" spans="16:17" x14ac:dyDescent="0.25">
      <c r="P2131" s="9">
        <f t="shared" si="37"/>
        <v>2127</v>
      </c>
      <c r="Q2131" s="28">
        <v>0</v>
      </c>
    </row>
    <row r="2132" spans="16:17" x14ac:dyDescent="0.25">
      <c r="P2132" s="9">
        <f t="shared" si="37"/>
        <v>2128</v>
      </c>
      <c r="Q2132" s="28">
        <v>0</v>
      </c>
    </row>
    <row r="2133" spans="16:17" x14ac:dyDescent="0.25">
      <c r="P2133" s="9">
        <f t="shared" si="37"/>
        <v>2129</v>
      </c>
      <c r="Q2133" s="28">
        <v>0</v>
      </c>
    </row>
    <row r="2134" spans="16:17" x14ac:dyDescent="0.25">
      <c r="P2134" s="9">
        <f t="shared" si="37"/>
        <v>2130</v>
      </c>
      <c r="Q2134" s="28">
        <v>0</v>
      </c>
    </row>
    <row r="2135" spans="16:17" x14ac:dyDescent="0.25">
      <c r="P2135" s="9">
        <f t="shared" si="37"/>
        <v>2131</v>
      </c>
      <c r="Q2135" s="28">
        <v>0</v>
      </c>
    </row>
    <row r="2136" spans="16:17" x14ac:dyDescent="0.25">
      <c r="P2136" s="9">
        <f t="shared" si="37"/>
        <v>2132</v>
      </c>
      <c r="Q2136" s="28">
        <v>0</v>
      </c>
    </row>
    <row r="2137" spans="16:17" x14ac:dyDescent="0.25">
      <c r="P2137" s="9">
        <f t="shared" si="37"/>
        <v>2133</v>
      </c>
      <c r="Q2137" s="28">
        <v>2.2240448582779391</v>
      </c>
    </row>
    <row r="2138" spans="16:17" x14ac:dyDescent="0.25">
      <c r="P2138" s="9">
        <f t="shared" si="37"/>
        <v>2134</v>
      </c>
      <c r="Q2138" s="28">
        <v>0</v>
      </c>
    </row>
    <row r="2139" spans="16:17" x14ac:dyDescent="0.25">
      <c r="P2139" s="9">
        <f t="shared" si="37"/>
        <v>2135</v>
      </c>
      <c r="Q2139" s="28">
        <v>12.327665993139124</v>
      </c>
    </row>
    <row r="2140" spans="16:17" x14ac:dyDescent="0.25">
      <c r="P2140" s="9">
        <f t="shared" si="37"/>
        <v>2136</v>
      </c>
      <c r="Q2140" s="28">
        <v>14.51613446431177</v>
      </c>
    </row>
    <row r="2141" spans="16:17" x14ac:dyDescent="0.25">
      <c r="P2141" s="9">
        <f t="shared" si="37"/>
        <v>2137</v>
      </c>
      <c r="Q2141" s="28">
        <v>0</v>
      </c>
    </row>
    <row r="2142" spans="16:17" x14ac:dyDescent="0.25">
      <c r="P2142" s="9">
        <f t="shared" si="37"/>
        <v>2138</v>
      </c>
      <c r="Q2142" s="28">
        <v>0</v>
      </c>
    </row>
    <row r="2143" spans="16:17" x14ac:dyDescent="0.25">
      <c r="P2143" s="9">
        <f t="shared" si="37"/>
        <v>2139</v>
      </c>
      <c r="Q2143" s="28">
        <v>0</v>
      </c>
    </row>
    <row r="2144" spans="16:17" x14ac:dyDescent="0.25">
      <c r="P2144" s="9">
        <f t="shared" si="37"/>
        <v>2140</v>
      </c>
      <c r="Q2144" s="28">
        <v>11.755212757193227</v>
      </c>
    </row>
    <row r="2145" spans="16:17" x14ac:dyDescent="0.25">
      <c r="P2145" s="9">
        <f t="shared" si="37"/>
        <v>2141</v>
      </c>
      <c r="Q2145" s="28">
        <v>0.35121857186150629</v>
      </c>
    </row>
    <row r="2146" spans="16:17" x14ac:dyDescent="0.25">
      <c r="P2146" s="9">
        <f t="shared" si="37"/>
        <v>2142</v>
      </c>
      <c r="Q2146" s="28">
        <v>4.6245850259017738</v>
      </c>
    </row>
    <row r="2147" spans="16:17" x14ac:dyDescent="0.25">
      <c r="P2147" s="9">
        <f t="shared" si="37"/>
        <v>2143</v>
      </c>
      <c r="Q2147" s="28">
        <v>0</v>
      </c>
    </row>
    <row r="2148" spans="16:17" x14ac:dyDescent="0.25">
      <c r="P2148" s="9">
        <f t="shared" si="37"/>
        <v>2144</v>
      </c>
      <c r="Q2148" s="28">
        <v>30.086412125833476</v>
      </c>
    </row>
    <row r="2149" spans="16:17" x14ac:dyDescent="0.25">
      <c r="P2149" s="9">
        <f t="shared" si="37"/>
        <v>2145</v>
      </c>
      <c r="Q2149" s="28">
        <v>0</v>
      </c>
    </row>
    <row r="2150" spans="16:17" x14ac:dyDescent="0.25">
      <c r="P2150" s="9">
        <f t="shared" si="37"/>
        <v>2146</v>
      </c>
      <c r="Q2150" s="28">
        <v>0</v>
      </c>
    </row>
    <row r="2151" spans="16:17" x14ac:dyDescent="0.25">
      <c r="P2151" s="9">
        <f t="shared" si="37"/>
        <v>2147</v>
      </c>
      <c r="Q2151" s="28">
        <v>41.48348240035633</v>
      </c>
    </row>
    <row r="2152" spans="16:17" x14ac:dyDescent="0.25">
      <c r="P2152" s="9">
        <f t="shared" si="37"/>
        <v>2148</v>
      </c>
      <c r="Q2152" s="28">
        <v>11.438569343808128</v>
      </c>
    </row>
    <row r="2153" spans="16:17" x14ac:dyDescent="0.25">
      <c r="P2153" s="9">
        <f t="shared" si="37"/>
        <v>2149</v>
      </c>
      <c r="Q2153" s="28">
        <v>15.712422085477767</v>
      </c>
    </row>
    <row r="2154" spans="16:17" x14ac:dyDescent="0.25">
      <c r="P2154" s="9">
        <f t="shared" si="37"/>
        <v>2150</v>
      </c>
      <c r="Q2154" s="28">
        <v>18.350503824709449</v>
      </c>
    </row>
    <row r="2155" spans="16:17" x14ac:dyDescent="0.25">
      <c r="P2155" s="9">
        <f t="shared" si="37"/>
        <v>2151</v>
      </c>
      <c r="Q2155" s="28">
        <v>0</v>
      </c>
    </row>
    <row r="2156" spans="16:17" x14ac:dyDescent="0.25">
      <c r="P2156" s="9">
        <f t="shared" si="37"/>
        <v>2152</v>
      </c>
      <c r="Q2156" s="28">
        <v>41.595905808178046</v>
      </c>
    </row>
    <row r="2157" spans="16:17" x14ac:dyDescent="0.25">
      <c r="P2157" s="9">
        <f t="shared" si="37"/>
        <v>2153</v>
      </c>
      <c r="Q2157" s="28">
        <v>0</v>
      </c>
    </row>
    <row r="2158" spans="16:17" x14ac:dyDescent="0.25">
      <c r="P2158" s="9">
        <f t="shared" si="37"/>
        <v>2154</v>
      </c>
      <c r="Q2158" s="28">
        <v>0</v>
      </c>
    </row>
    <row r="2159" spans="16:17" x14ac:dyDescent="0.25">
      <c r="P2159" s="9">
        <f t="shared" si="37"/>
        <v>2155</v>
      </c>
      <c r="Q2159" s="28">
        <v>0</v>
      </c>
    </row>
    <row r="2160" spans="16:17" x14ac:dyDescent="0.25">
      <c r="P2160" s="9">
        <f t="shared" si="37"/>
        <v>2156</v>
      </c>
      <c r="Q2160" s="28">
        <v>22.31219010006841</v>
      </c>
    </row>
    <row r="2161" spans="16:17" x14ac:dyDescent="0.25">
      <c r="P2161" s="9">
        <f t="shared" si="37"/>
        <v>2157</v>
      </c>
      <c r="Q2161" s="28">
        <v>0</v>
      </c>
    </row>
    <row r="2162" spans="16:17" x14ac:dyDescent="0.25">
      <c r="P2162" s="9">
        <f t="shared" si="37"/>
        <v>2158</v>
      </c>
      <c r="Q2162" s="28">
        <v>0</v>
      </c>
    </row>
    <row r="2163" spans="16:17" x14ac:dyDescent="0.25">
      <c r="P2163" s="9">
        <f t="shared" si="37"/>
        <v>2159</v>
      </c>
      <c r="Q2163" s="28">
        <v>19.778095901881716</v>
      </c>
    </row>
    <row r="2164" spans="16:17" x14ac:dyDescent="0.25">
      <c r="P2164" s="9">
        <f t="shared" si="37"/>
        <v>2160</v>
      </c>
      <c r="Q2164" s="28">
        <v>0</v>
      </c>
    </row>
    <row r="2165" spans="16:17" x14ac:dyDescent="0.25">
      <c r="P2165" s="9">
        <f t="shared" si="37"/>
        <v>2161</v>
      </c>
      <c r="Q2165" s="28">
        <v>18.71090445740327</v>
      </c>
    </row>
    <row r="2166" spans="16:17" x14ac:dyDescent="0.25">
      <c r="P2166" s="9">
        <f t="shared" si="37"/>
        <v>2162</v>
      </c>
      <c r="Q2166" s="28">
        <v>0</v>
      </c>
    </row>
    <row r="2167" spans="16:17" x14ac:dyDescent="0.25">
      <c r="P2167" s="9">
        <f t="shared" si="37"/>
        <v>2163</v>
      </c>
      <c r="Q2167" s="28">
        <v>13.271680032986154</v>
      </c>
    </row>
    <row r="2168" spans="16:17" x14ac:dyDescent="0.25">
      <c r="P2168" s="9">
        <f t="shared" si="37"/>
        <v>2164</v>
      </c>
      <c r="Q2168" s="28">
        <v>51.585152741841235</v>
      </c>
    </row>
    <row r="2169" spans="16:17" x14ac:dyDescent="0.25">
      <c r="P2169" s="9">
        <f t="shared" si="37"/>
        <v>2165</v>
      </c>
      <c r="Q2169" s="28">
        <v>10.127685501117666</v>
      </c>
    </row>
    <row r="2170" spans="16:17" x14ac:dyDescent="0.25">
      <c r="P2170" s="9">
        <f t="shared" si="37"/>
        <v>2166</v>
      </c>
      <c r="Q2170" s="28">
        <v>0</v>
      </c>
    </row>
    <row r="2171" spans="16:17" x14ac:dyDescent="0.25">
      <c r="P2171" s="9">
        <f t="shared" si="37"/>
        <v>2167</v>
      </c>
      <c r="Q2171" s="28">
        <v>1.0431545595570821</v>
      </c>
    </row>
    <row r="2172" spans="16:17" x14ac:dyDescent="0.25">
      <c r="P2172" s="9">
        <f t="shared" si="37"/>
        <v>2168</v>
      </c>
      <c r="Q2172" s="28">
        <v>12.084804788476688</v>
      </c>
    </row>
    <row r="2173" spans="16:17" x14ac:dyDescent="0.25">
      <c r="P2173" s="9">
        <f t="shared" si="37"/>
        <v>2169</v>
      </c>
      <c r="Q2173" s="28">
        <v>0</v>
      </c>
    </row>
    <row r="2174" spans="16:17" x14ac:dyDescent="0.25">
      <c r="P2174" s="9">
        <f t="shared" si="37"/>
        <v>2170</v>
      </c>
      <c r="Q2174" s="28">
        <v>0</v>
      </c>
    </row>
    <row r="2175" spans="16:17" x14ac:dyDescent="0.25">
      <c r="P2175" s="9">
        <f t="shared" si="37"/>
        <v>2171</v>
      </c>
      <c r="Q2175" s="28">
        <v>0</v>
      </c>
    </row>
    <row r="2176" spans="16:17" x14ac:dyDescent="0.25">
      <c r="P2176" s="9">
        <f t="shared" si="37"/>
        <v>2172</v>
      </c>
      <c r="Q2176" s="28">
        <v>3.5949863734769996</v>
      </c>
    </row>
    <row r="2177" spans="16:17" x14ac:dyDescent="0.25">
      <c r="P2177" s="9">
        <f t="shared" si="37"/>
        <v>2173</v>
      </c>
      <c r="Q2177" s="28">
        <v>18.279257890414669</v>
      </c>
    </row>
    <row r="2178" spans="16:17" x14ac:dyDescent="0.25">
      <c r="P2178" s="9">
        <f t="shared" si="37"/>
        <v>2174</v>
      </c>
      <c r="Q2178" s="28">
        <v>25.195175520294523</v>
      </c>
    </row>
    <row r="2179" spans="16:17" x14ac:dyDescent="0.25">
      <c r="P2179" s="9">
        <f t="shared" si="37"/>
        <v>2175</v>
      </c>
      <c r="Q2179" s="28">
        <v>0</v>
      </c>
    </row>
    <row r="2180" spans="16:17" x14ac:dyDescent="0.25">
      <c r="P2180" s="9">
        <f t="shared" si="37"/>
        <v>2176</v>
      </c>
      <c r="Q2180" s="28">
        <v>0</v>
      </c>
    </row>
    <row r="2181" spans="16:17" x14ac:dyDescent="0.25">
      <c r="P2181" s="9">
        <f t="shared" si="37"/>
        <v>2177</v>
      </c>
      <c r="Q2181" s="28">
        <v>7.4187451130887414</v>
      </c>
    </row>
    <row r="2182" spans="16:17" x14ac:dyDescent="0.25">
      <c r="P2182" s="9">
        <f t="shared" si="37"/>
        <v>2178</v>
      </c>
      <c r="Q2182" s="28">
        <v>14.528622425435328</v>
      </c>
    </row>
    <row r="2183" spans="16:17" x14ac:dyDescent="0.25">
      <c r="P2183" s="9">
        <f t="shared" ref="P2183:P2246" si="38">P2182+1</f>
        <v>2179</v>
      </c>
      <c r="Q2183" s="28">
        <v>0.18509311852377619</v>
      </c>
    </row>
    <row r="2184" spans="16:17" x14ac:dyDescent="0.25">
      <c r="P2184" s="9">
        <f t="shared" si="38"/>
        <v>2180</v>
      </c>
      <c r="Q2184" s="28">
        <v>15.936444255856919</v>
      </c>
    </row>
    <row r="2185" spans="16:17" x14ac:dyDescent="0.25">
      <c r="P2185" s="9">
        <f t="shared" si="38"/>
        <v>2181</v>
      </c>
      <c r="Q2185" s="28">
        <v>0</v>
      </c>
    </row>
    <row r="2186" spans="16:17" x14ac:dyDescent="0.25">
      <c r="P2186" s="9">
        <f t="shared" si="38"/>
        <v>2182</v>
      </c>
      <c r="Q2186" s="28">
        <v>18.16247325249741</v>
      </c>
    </row>
    <row r="2187" spans="16:17" x14ac:dyDescent="0.25">
      <c r="P2187" s="9">
        <f t="shared" si="38"/>
        <v>2183</v>
      </c>
      <c r="Q2187" s="28">
        <v>11.230207283378247</v>
      </c>
    </row>
    <row r="2188" spans="16:17" x14ac:dyDescent="0.25">
      <c r="P2188" s="9">
        <f t="shared" si="38"/>
        <v>2184</v>
      </c>
      <c r="Q2188" s="28">
        <v>0</v>
      </c>
    </row>
    <row r="2189" spans="16:17" x14ac:dyDescent="0.25">
      <c r="P2189" s="9">
        <f t="shared" si="38"/>
        <v>2185</v>
      </c>
      <c r="Q2189" s="28">
        <v>0</v>
      </c>
    </row>
    <row r="2190" spans="16:17" x14ac:dyDescent="0.25">
      <c r="P2190" s="9">
        <f t="shared" si="38"/>
        <v>2186</v>
      </c>
      <c r="Q2190" s="28">
        <v>0</v>
      </c>
    </row>
    <row r="2191" spans="16:17" x14ac:dyDescent="0.25">
      <c r="P2191" s="9">
        <f t="shared" si="38"/>
        <v>2187</v>
      </c>
      <c r="Q2191" s="28">
        <v>34.016624044066695</v>
      </c>
    </row>
    <row r="2192" spans="16:17" x14ac:dyDescent="0.25">
      <c r="P2192" s="9">
        <f t="shared" si="38"/>
        <v>2188</v>
      </c>
      <c r="Q2192" s="28">
        <v>0</v>
      </c>
    </row>
    <row r="2193" spans="16:17" x14ac:dyDescent="0.25">
      <c r="P2193" s="9">
        <f t="shared" si="38"/>
        <v>2189</v>
      </c>
      <c r="Q2193" s="28">
        <v>16.496545652515085</v>
      </c>
    </row>
    <row r="2194" spans="16:17" x14ac:dyDescent="0.25">
      <c r="P2194" s="9">
        <f t="shared" si="38"/>
        <v>2190</v>
      </c>
      <c r="Q2194" s="28">
        <v>16.267694173145408</v>
      </c>
    </row>
    <row r="2195" spans="16:17" x14ac:dyDescent="0.25">
      <c r="P2195" s="9">
        <f t="shared" si="38"/>
        <v>2191</v>
      </c>
      <c r="Q2195" s="28">
        <v>0</v>
      </c>
    </row>
    <row r="2196" spans="16:17" x14ac:dyDescent="0.25">
      <c r="P2196" s="9">
        <f t="shared" si="38"/>
        <v>2192</v>
      </c>
      <c r="Q2196" s="28">
        <v>0</v>
      </c>
    </row>
    <row r="2197" spans="16:17" x14ac:dyDescent="0.25">
      <c r="P2197" s="9">
        <f t="shared" si="38"/>
        <v>2193</v>
      </c>
      <c r="Q2197" s="28">
        <v>0</v>
      </c>
    </row>
    <row r="2198" spans="16:17" x14ac:dyDescent="0.25">
      <c r="P2198" s="9">
        <f t="shared" si="38"/>
        <v>2194</v>
      </c>
      <c r="Q2198" s="28">
        <v>5.2091779380156442</v>
      </c>
    </row>
    <row r="2199" spans="16:17" x14ac:dyDescent="0.25">
      <c r="P2199" s="9">
        <f t="shared" si="38"/>
        <v>2195</v>
      </c>
      <c r="Q2199" s="28">
        <v>10.170204930630735</v>
      </c>
    </row>
    <row r="2200" spans="16:17" x14ac:dyDescent="0.25">
      <c r="P2200" s="9">
        <f t="shared" si="38"/>
        <v>2196</v>
      </c>
      <c r="Q2200" s="28">
        <v>0</v>
      </c>
    </row>
    <row r="2201" spans="16:17" x14ac:dyDescent="0.25">
      <c r="P2201" s="9">
        <f t="shared" si="38"/>
        <v>2197</v>
      </c>
      <c r="Q2201" s="28">
        <v>0</v>
      </c>
    </row>
    <row r="2202" spans="16:17" x14ac:dyDescent="0.25">
      <c r="P2202" s="9">
        <f t="shared" si="38"/>
        <v>2198</v>
      </c>
      <c r="Q2202" s="28">
        <v>9.937005321975116</v>
      </c>
    </row>
    <row r="2203" spans="16:17" x14ac:dyDescent="0.25">
      <c r="P2203" s="9">
        <f t="shared" si="38"/>
        <v>2199</v>
      </c>
      <c r="Q2203" s="28">
        <v>0</v>
      </c>
    </row>
    <row r="2204" spans="16:17" x14ac:dyDescent="0.25">
      <c r="P2204" s="9">
        <f t="shared" si="38"/>
        <v>2200</v>
      </c>
      <c r="Q2204" s="28">
        <v>5.4061028055680751</v>
      </c>
    </row>
    <row r="2205" spans="16:17" x14ac:dyDescent="0.25">
      <c r="P2205" s="9">
        <f t="shared" si="38"/>
        <v>2201</v>
      </c>
      <c r="Q2205" s="28">
        <v>0</v>
      </c>
    </row>
    <row r="2206" spans="16:17" x14ac:dyDescent="0.25">
      <c r="P2206" s="9">
        <f t="shared" si="38"/>
        <v>2202</v>
      </c>
      <c r="Q2206" s="28">
        <v>0</v>
      </c>
    </row>
    <row r="2207" spans="16:17" x14ac:dyDescent="0.25">
      <c r="P2207" s="9">
        <f t="shared" si="38"/>
        <v>2203</v>
      </c>
      <c r="Q2207" s="28">
        <v>23.757246340693627</v>
      </c>
    </row>
    <row r="2208" spans="16:17" x14ac:dyDescent="0.25">
      <c r="P2208" s="9">
        <f t="shared" si="38"/>
        <v>2204</v>
      </c>
      <c r="Q2208" s="28">
        <v>20.746050750930205</v>
      </c>
    </row>
    <row r="2209" spans="16:17" x14ac:dyDescent="0.25">
      <c r="P2209" s="9">
        <f t="shared" si="38"/>
        <v>2205</v>
      </c>
      <c r="Q2209" s="28">
        <v>18.572698789256439</v>
      </c>
    </row>
    <row r="2210" spans="16:17" x14ac:dyDescent="0.25">
      <c r="P2210" s="9">
        <f t="shared" si="38"/>
        <v>2206</v>
      </c>
      <c r="Q2210" s="28">
        <v>0</v>
      </c>
    </row>
    <row r="2211" spans="16:17" x14ac:dyDescent="0.25">
      <c r="P2211" s="9">
        <f t="shared" si="38"/>
        <v>2207</v>
      </c>
      <c r="Q2211" s="28">
        <v>6.135481345304572</v>
      </c>
    </row>
    <row r="2212" spans="16:17" x14ac:dyDescent="0.25">
      <c r="P2212" s="9">
        <f t="shared" si="38"/>
        <v>2208</v>
      </c>
      <c r="Q2212" s="28">
        <v>0</v>
      </c>
    </row>
    <row r="2213" spans="16:17" x14ac:dyDescent="0.25">
      <c r="P2213" s="9">
        <f t="shared" si="38"/>
        <v>2209</v>
      </c>
      <c r="Q2213" s="28">
        <v>0</v>
      </c>
    </row>
    <row r="2214" spans="16:17" x14ac:dyDescent="0.25">
      <c r="P2214" s="9">
        <f t="shared" si="38"/>
        <v>2210</v>
      </c>
      <c r="Q2214" s="28">
        <v>1.4750596949143226</v>
      </c>
    </row>
    <row r="2215" spans="16:17" x14ac:dyDescent="0.25">
      <c r="P2215" s="9">
        <f t="shared" si="38"/>
        <v>2211</v>
      </c>
      <c r="Q2215" s="28">
        <v>21.864420447533082</v>
      </c>
    </row>
    <row r="2216" spans="16:17" x14ac:dyDescent="0.25">
      <c r="P2216" s="9">
        <f t="shared" si="38"/>
        <v>2212</v>
      </c>
      <c r="Q2216" s="28">
        <v>2.4612229765839313</v>
      </c>
    </row>
    <row r="2217" spans="16:17" x14ac:dyDescent="0.25">
      <c r="P2217" s="9">
        <f t="shared" si="38"/>
        <v>2213</v>
      </c>
      <c r="Q2217" s="28">
        <v>11.52905720404897</v>
      </c>
    </row>
    <row r="2218" spans="16:17" x14ac:dyDescent="0.25">
      <c r="P2218" s="9">
        <f t="shared" si="38"/>
        <v>2214</v>
      </c>
      <c r="Q2218" s="28">
        <v>0</v>
      </c>
    </row>
    <row r="2219" spans="16:17" x14ac:dyDescent="0.25">
      <c r="P2219" s="9">
        <f t="shared" si="38"/>
        <v>2215</v>
      </c>
      <c r="Q2219" s="28">
        <v>10.259180367561109</v>
      </c>
    </row>
    <row r="2220" spans="16:17" x14ac:dyDescent="0.25">
      <c r="P2220" s="9">
        <f t="shared" si="38"/>
        <v>2216</v>
      </c>
      <c r="Q2220" s="28">
        <v>11.654099033887933</v>
      </c>
    </row>
    <row r="2221" spans="16:17" x14ac:dyDescent="0.25">
      <c r="P2221" s="9">
        <f t="shared" si="38"/>
        <v>2217</v>
      </c>
      <c r="Q2221" s="28">
        <v>6.0769256813671806</v>
      </c>
    </row>
    <row r="2222" spans="16:17" x14ac:dyDescent="0.25">
      <c r="P2222" s="9">
        <f t="shared" si="38"/>
        <v>2218</v>
      </c>
      <c r="Q2222" s="28">
        <v>0</v>
      </c>
    </row>
    <row r="2223" spans="16:17" x14ac:dyDescent="0.25">
      <c r="P2223" s="9">
        <f t="shared" si="38"/>
        <v>2219</v>
      </c>
      <c r="Q2223" s="28">
        <v>16.794826896621156</v>
      </c>
    </row>
    <row r="2224" spans="16:17" x14ac:dyDescent="0.25">
      <c r="P2224" s="9">
        <f t="shared" si="38"/>
        <v>2220</v>
      </c>
      <c r="Q2224" s="28">
        <v>4.8680511300174043</v>
      </c>
    </row>
    <row r="2225" spans="16:17" x14ac:dyDescent="0.25">
      <c r="P2225" s="9">
        <f t="shared" si="38"/>
        <v>2221</v>
      </c>
      <c r="Q2225" s="28">
        <v>0</v>
      </c>
    </row>
    <row r="2226" spans="16:17" x14ac:dyDescent="0.25">
      <c r="P2226" s="9">
        <f t="shared" si="38"/>
        <v>2222</v>
      </c>
      <c r="Q2226" s="28">
        <v>0</v>
      </c>
    </row>
    <row r="2227" spans="16:17" x14ac:dyDescent="0.25">
      <c r="P2227" s="9">
        <f t="shared" si="38"/>
        <v>2223</v>
      </c>
      <c r="Q2227" s="28">
        <v>11.865259736309701</v>
      </c>
    </row>
    <row r="2228" spans="16:17" x14ac:dyDescent="0.25">
      <c r="P2228" s="9">
        <f t="shared" si="38"/>
        <v>2224</v>
      </c>
      <c r="Q2228" s="28">
        <v>8.2898203693846426</v>
      </c>
    </row>
    <row r="2229" spans="16:17" x14ac:dyDescent="0.25">
      <c r="P2229" s="9">
        <f t="shared" si="38"/>
        <v>2225</v>
      </c>
      <c r="Q2229" s="28">
        <v>0</v>
      </c>
    </row>
    <row r="2230" spans="16:17" x14ac:dyDescent="0.25">
      <c r="P2230" s="9">
        <f t="shared" si="38"/>
        <v>2226</v>
      </c>
      <c r="Q2230" s="28">
        <v>0</v>
      </c>
    </row>
    <row r="2231" spans="16:17" x14ac:dyDescent="0.25">
      <c r="P2231" s="9">
        <f t="shared" si="38"/>
        <v>2227</v>
      </c>
      <c r="Q2231" s="28">
        <v>31.375206728479156</v>
      </c>
    </row>
    <row r="2232" spans="16:17" x14ac:dyDescent="0.25">
      <c r="P2232" s="9">
        <f t="shared" si="38"/>
        <v>2228</v>
      </c>
      <c r="Q2232" s="28">
        <v>0</v>
      </c>
    </row>
    <row r="2233" spans="16:17" x14ac:dyDescent="0.25">
      <c r="P2233" s="9">
        <f t="shared" si="38"/>
        <v>2229</v>
      </c>
      <c r="Q2233" s="28">
        <v>0</v>
      </c>
    </row>
    <row r="2234" spans="16:17" x14ac:dyDescent="0.25">
      <c r="P2234" s="9">
        <f t="shared" si="38"/>
        <v>2230</v>
      </c>
      <c r="Q2234" s="28">
        <v>3.8823504892702991</v>
      </c>
    </row>
    <row r="2235" spans="16:17" x14ac:dyDescent="0.25">
      <c r="P2235" s="9">
        <f t="shared" si="38"/>
        <v>2231</v>
      </c>
      <c r="Q2235" s="28">
        <v>6.3384694713157241</v>
      </c>
    </row>
    <row r="2236" spans="16:17" x14ac:dyDescent="0.25">
      <c r="P2236" s="9">
        <f t="shared" si="38"/>
        <v>2232</v>
      </c>
      <c r="Q2236" s="28">
        <v>0</v>
      </c>
    </row>
    <row r="2237" spans="16:17" x14ac:dyDescent="0.25">
      <c r="P2237" s="9">
        <f t="shared" si="38"/>
        <v>2233</v>
      </c>
      <c r="Q2237" s="28">
        <v>4.8287469099586149</v>
      </c>
    </row>
    <row r="2238" spans="16:17" x14ac:dyDescent="0.25">
      <c r="P2238" s="9">
        <f t="shared" si="38"/>
        <v>2234</v>
      </c>
      <c r="Q2238" s="28">
        <v>0</v>
      </c>
    </row>
    <row r="2239" spans="16:17" x14ac:dyDescent="0.25">
      <c r="P2239" s="9">
        <f t="shared" si="38"/>
        <v>2235</v>
      </c>
      <c r="Q2239" s="28">
        <v>0</v>
      </c>
    </row>
    <row r="2240" spans="16:17" x14ac:dyDescent="0.25">
      <c r="P2240" s="9">
        <f t="shared" si="38"/>
        <v>2236</v>
      </c>
      <c r="Q2240" s="28">
        <v>0</v>
      </c>
    </row>
    <row r="2241" spans="16:17" x14ac:dyDescent="0.25">
      <c r="P2241" s="9">
        <f t="shared" si="38"/>
        <v>2237</v>
      </c>
      <c r="Q2241" s="28">
        <v>3.3260241145127596</v>
      </c>
    </row>
    <row r="2242" spans="16:17" x14ac:dyDescent="0.25">
      <c r="P2242" s="9">
        <f t="shared" si="38"/>
        <v>2238</v>
      </c>
      <c r="Q2242" s="28">
        <v>0</v>
      </c>
    </row>
    <row r="2243" spans="16:17" x14ac:dyDescent="0.25">
      <c r="P2243" s="9">
        <f t="shared" si="38"/>
        <v>2239</v>
      </c>
      <c r="Q2243" s="28">
        <v>10.498096044686376</v>
      </c>
    </row>
    <row r="2244" spans="16:17" x14ac:dyDescent="0.25">
      <c r="P2244" s="9">
        <f t="shared" si="38"/>
        <v>2240</v>
      </c>
      <c r="Q2244" s="28">
        <v>7.5209955353579172</v>
      </c>
    </row>
    <row r="2245" spans="16:17" x14ac:dyDescent="0.25">
      <c r="P2245" s="9">
        <f t="shared" si="38"/>
        <v>2241</v>
      </c>
      <c r="Q2245" s="28">
        <v>4.6103335887172552</v>
      </c>
    </row>
    <row r="2246" spans="16:17" x14ac:dyDescent="0.25">
      <c r="P2246" s="9">
        <f t="shared" si="38"/>
        <v>2242</v>
      </c>
      <c r="Q2246" s="28">
        <v>0</v>
      </c>
    </row>
    <row r="2247" spans="16:17" x14ac:dyDescent="0.25">
      <c r="P2247" s="9">
        <f t="shared" ref="P2247:P2310" si="39">P2246+1</f>
        <v>2243</v>
      </c>
      <c r="Q2247" s="28">
        <v>0</v>
      </c>
    </row>
    <row r="2248" spans="16:17" x14ac:dyDescent="0.25">
      <c r="P2248" s="9">
        <f t="shared" si="39"/>
        <v>2244</v>
      </c>
      <c r="Q2248" s="28">
        <v>21.448094130471954</v>
      </c>
    </row>
    <row r="2249" spans="16:17" x14ac:dyDescent="0.25">
      <c r="P2249" s="9">
        <f t="shared" si="39"/>
        <v>2245</v>
      </c>
      <c r="Q2249" s="28">
        <v>20.252722037769747</v>
      </c>
    </row>
    <row r="2250" spans="16:17" x14ac:dyDescent="0.25">
      <c r="P2250" s="9">
        <f t="shared" si="39"/>
        <v>2246</v>
      </c>
      <c r="Q2250" s="28">
        <v>0</v>
      </c>
    </row>
    <row r="2251" spans="16:17" x14ac:dyDescent="0.25">
      <c r="P2251" s="9">
        <f t="shared" si="39"/>
        <v>2247</v>
      </c>
      <c r="Q2251" s="28">
        <v>0</v>
      </c>
    </row>
    <row r="2252" spans="16:17" x14ac:dyDescent="0.25">
      <c r="P2252" s="9">
        <f t="shared" si="39"/>
        <v>2248</v>
      </c>
      <c r="Q2252" s="28">
        <v>0</v>
      </c>
    </row>
    <row r="2253" spans="16:17" x14ac:dyDescent="0.25">
      <c r="P2253" s="9">
        <f t="shared" si="39"/>
        <v>2249</v>
      </c>
      <c r="Q2253" s="28">
        <v>0</v>
      </c>
    </row>
    <row r="2254" spans="16:17" x14ac:dyDescent="0.25">
      <c r="P2254" s="9">
        <f t="shared" si="39"/>
        <v>2250</v>
      </c>
      <c r="Q2254" s="28">
        <v>20.872283929377545</v>
      </c>
    </row>
    <row r="2255" spans="16:17" x14ac:dyDescent="0.25">
      <c r="P2255" s="9">
        <f t="shared" si="39"/>
        <v>2251</v>
      </c>
      <c r="Q2255" s="28">
        <v>0</v>
      </c>
    </row>
    <row r="2256" spans="16:17" x14ac:dyDescent="0.25">
      <c r="P2256" s="9">
        <f t="shared" si="39"/>
        <v>2252</v>
      </c>
      <c r="Q2256" s="28">
        <v>5.8212372881656069</v>
      </c>
    </row>
    <row r="2257" spans="16:17" x14ac:dyDescent="0.25">
      <c r="P2257" s="9">
        <f t="shared" si="39"/>
        <v>2253</v>
      </c>
      <c r="Q2257" s="28">
        <v>3.0825002448490855</v>
      </c>
    </row>
    <row r="2258" spans="16:17" x14ac:dyDescent="0.25">
      <c r="P2258" s="9">
        <f t="shared" si="39"/>
        <v>2254</v>
      </c>
      <c r="Q2258" s="28">
        <v>0.25162189666630308</v>
      </c>
    </row>
    <row r="2259" spans="16:17" x14ac:dyDescent="0.25">
      <c r="P2259" s="9">
        <f t="shared" si="39"/>
        <v>2255</v>
      </c>
      <c r="Q2259" s="28">
        <v>0</v>
      </c>
    </row>
    <row r="2260" spans="16:17" x14ac:dyDescent="0.25">
      <c r="P2260" s="9">
        <f t="shared" si="39"/>
        <v>2256</v>
      </c>
      <c r="Q2260" s="28">
        <v>0</v>
      </c>
    </row>
    <row r="2261" spans="16:17" x14ac:dyDescent="0.25">
      <c r="P2261" s="9">
        <f t="shared" si="39"/>
        <v>2257</v>
      </c>
      <c r="Q2261" s="28">
        <v>0</v>
      </c>
    </row>
    <row r="2262" spans="16:17" x14ac:dyDescent="0.25">
      <c r="P2262" s="9">
        <f t="shared" si="39"/>
        <v>2258</v>
      </c>
      <c r="Q2262" s="28">
        <v>18.424074621099265</v>
      </c>
    </row>
    <row r="2263" spans="16:17" x14ac:dyDescent="0.25">
      <c r="P2263" s="9">
        <f t="shared" si="39"/>
        <v>2259</v>
      </c>
      <c r="Q2263" s="28">
        <v>0</v>
      </c>
    </row>
    <row r="2264" spans="16:17" x14ac:dyDescent="0.25">
      <c r="P2264" s="9">
        <f t="shared" si="39"/>
        <v>2260</v>
      </c>
      <c r="Q2264" s="28">
        <v>0</v>
      </c>
    </row>
    <row r="2265" spans="16:17" x14ac:dyDescent="0.25">
      <c r="P2265" s="9">
        <f t="shared" si="39"/>
        <v>2261</v>
      </c>
      <c r="Q2265" s="28">
        <v>19.102493392552457</v>
      </c>
    </row>
    <row r="2266" spans="16:17" x14ac:dyDescent="0.25">
      <c r="P2266" s="9">
        <f t="shared" si="39"/>
        <v>2262</v>
      </c>
      <c r="Q2266" s="28">
        <v>3.7469548352179896</v>
      </c>
    </row>
    <row r="2267" spans="16:17" x14ac:dyDescent="0.25">
      <c r="P2267" s="9">
        <f t="shared" si="39"/>
        <v>2263</v>
      </c>
      <c r="Q2267" s="28">
        <v>8.9862680481620743</v>
      </c>
    </row>
    <row r="2268" spans="16:17" x14ac:dyDescent="0.25">
      <c r="P2268" s="9">
        <f t="shared" si="39"/>
        <v>2264</v>
      </c>
      <c r="Q2268" s="28">
        <v>0</v>
      </c>
    </row>
    <row r="2269" spans="16:17" x14ac:dyDescent="0.25">
      <c r="P2269" s="9">
        <f t="shared" si="39"/>
        <v>2265</v>
      </c>
      <c r="Q2269" s="28">
        <v>3.3085877185436048</v>
      </c>
    </row>
    <row r="2270" spans="16:17" x14ac:dyDescent="0.25">
      <c r="P2270" s="9">
        <f t="shared" si="39"/>
        <v>2266</v>
      </c>
      <c r="Q2270" s="28">
        <v>10.138728594946084</v>
      </c>
    </row>
    <row r="2271" spans="16:17" x14ac:dyDescent="0.25">
      <c r="P2271" s="9">
        <f t="shared" si="39"/>
        <v>2267</v>
      </c>
      <c r="Q2271" s="28">
        <v>0</v>
      </c>
    </row>
    <row r="2272" spans="16:17" x14ac:dyDescent="0.25">
      <c r="P2272" s="9">
        <f t="shared" si="39"/>
        <v>2268</v>
      </c>
      <c r="Q2272" s="28">
        <v>12.528953460724308</v>
      </c>
    </row>
    <row r="2273" spans="16:17" x14ac:dyDescent="0.25">
      <c r="P2273" s="9">
        <f t="shared" si="39"/>
        <v>2269</v>
      </c>
      <c r="Q2273" s="28">
        <v>0</v>
      </c>
    </row>
    <row r="2274" spans="16:17" x14ac:dyDescent="0.25">
      <c r="P2274" s="9">
        <f t="shared" si="39"/>
        <v>2270</v>
      </c>
      <c r="Q2274" s="28">
        <v>16.917623841828586</v>
      </c>
    </row>
    <row r="2275" spans="16:17" x14ac:dyDescent="0.25">
      <c r="P2275" s="9">
        <f t="shared" si="39"/>
        <v>2271</v>
      </c>
      <c r="Q2275" s="28">
        <v>0.26825730991153152</v>
      </c>
    </row>
    <row r="2276" spans="16:17" x14ac:dyDescent="0.25">
      <c r="P2276" s="9">
        <f t="shared" si="39"/>
        <v>2272</v>
      </c>
      <c r="Q2276" s="28">
        <v>0</v>
      </c>
    </row>
    <row r="2277" spans="16:17" x14ac:dyDescent="0.25">
      <c r="P2277" s="9">
        <f t="shared" si="39"/>
        <v>2273</v>
      </c>
      <c r="Q2277" s="28">
        <v>9.6083150927071532</v>
      </c>
    </row>
    <row r="2278" spans="16:17" x14ac:dyDescent="0.25">
      <c r="P2278" s="9">
        <f t="shared" si="39"/>
        <v>2274</v>
      </c>
      <c r="Q2278" s="28">
        <v>0.3686719453900148</v>
      </c>
    </row>
    <row r="2279" spans="16:17" x14ac:dyDescent="0.25">
      <c r="P2279" s="9">
        <f t="shared" si="39"/>
        <v>2275</v>
      </c>
      <c r="Q2279" s="28">
        <v>8.2721344427767711</v>
      </c>
    </row>
    <row r="2280" spans="16:17" x14ac:dyDescent="0.25">
      <c r="P2280" s="9">
        <f t="shared" si="39"/>
        <v>2276</v>
      </c>
      <c r="Q2280" s="28">
        <v>8.8233230204650894</v>
      </c>
    </row>
    <row r="2281" spans="16:17" x14ac:dyDescent="0.25">
      <c r="P2281" s="9">
        <f t="shared" si="39"/>
        <v>2277</v>
      </c>
      <c r="Q2281" s="28">
        <v>0</v>
      </c>
    </row>
    <row r="2282" spans="16:17" x14ac:dyDescent="0.25">
      <c r="P2282" s="9">
        <f t="shared" si="39"/>
        <v>2278</v>
      </c>
      <c r="Q2282" s="28">
        <v>0</v>
      </c>
    </row>
    <row r="2283" spans="16:17" x14ac:dyDescent="0.25">
      <c r="P2283" s="9">
        <f t="shared" si="39"/>
        <v>2279</v>
      </c>
      <c r="Q2283" s="28">
        <v>0</v>
      </c>
    </row>
    <row r="2284" spans="16:17" x14ac:dyDescent="0.25">
      <c r="P2284" s="9">
        <f t="shared" si="39"/>
        <v>2280</v>
      </c>
      <c r="Q2284" s="28">
        <v>19.294690320859484</v>
      </c>
    </row>
    <row r="2285" spans="16:17" x14ac:dyDescent="0.25">
      <c r="P2285" s="9">
        <f t="shared" si="39"/>
        <v>2281</v>
      </c>
      <c r="Q2285" s="28">
        <v>5.3418533303599265</v>
      </c>
    </row>
    <row r="2286" spans="16:17" x14ac:dyDescent="0.25">
      <c r="P2286" s="9">
        <f t="shared" si="39"/>
        <v>2282</v>
      </c>
      <c r="Q2286" s="28">
        <v>0</v>
      </c>
    </row>
    <row r="2287" spans="16:17" x14ac:dyDescent="0.25">
      <c r="P2287" s="9">
        <f t="shared" si="39"/>
        <v>2283</v>
      </c>
      <c r="Q2287" s="28">
        <v>0</v>
      </c>
    </row>
    <row r="2288" spans="16:17" x14ac:dyDescent="0.25">
      <c r="P2288" s="9">
        <f t="shared" si="39"/>
        <v>2284</v>
      </c>
      <c r="Q2288" s="28">
        <v>15.733524307198403</v>
      </c>
    </row>
    <row r="2289" spans="16:17" x14ac:dyDescent="0.25">
      <c r="P2289" s="9">
        <f t="shared" si="39"/>
        <v>2285</v>
      </c>
      <c r="Q2289" s="28">
        <v>0</v>
      </c>
    </row>
    <row r="2290" spans="16:17" x14ac:dyDescent="0.25">
      <c r="P2290" s="9">
        <f t="shared" si="39"/>
        <v>2286</v>
      </c>
      <c r="Q2290" s="28">
        <v>0</v>
      </c>
    </row>
    <row r="2291" spans="16:17" x14ac:dyDescent="0.25">
      <c r="P2291" s="9">
        <f t="shared" si="39"/>
        <v>2287</v>
      </c>
      <c r="Q2291" s="28">
        <v>0</v>
      </c>
    </row>
    <row r="2292" spans="16:17" x14ac:dyDescent="0.25">
      <c r="P2292" s="9">
        <f t="shared" si="39"/>
        <v>2288</v>
      </c>
      <c r="Q2292" s="28">
        <v>0</v>
      </c>
    </row>
    <row r="2293" spans="16:17" x14ac:dyDescent="0.25">
      <c r="P2293" s="9">
        <f t="shared" si="39"/>
        <v>2289</v>
      </c>
      <c r="Q2293" s="28">
        <v>1.5335158798297159</v>
      </c>
    </row>
    <row r="2294" spans="16:17" x14ac:dyDescent="0.25">
      <c r="P2294" s="9">
        <f t="shared" si="39"/>
        <v>2290</v>
      </c>
      <c r="Q2294" s="28">
        <v>24.8727104984169</v>
      </c>
    </row>
    <row r="2295" spans="16:17" x14ac:dyDescent="0.25">
      <c r="P2295" s="9">
        <f t="shared" si="39"/>
        <v>2291</v>
      </c>
      <c r="Q2295" s="28">
        <v>0</v>
      </c>
    </row>
    <row r="2296" spans="16:17" x14ac:dyDescent="0.25">
      <c r="P2296" s="9">
        <f t="shared" si="39"/>
        <v>2292</v>
      </c>
      <c r="Q2296" s="28">
        <v>10.376811086140917</v>
      </c>
    </row>
    <row r="2297" spans="16:17" x14ac:dyDescent="0.25">
      <c r="P2297" s="9">
        <f t="shared" si="39"/>
        <v>2293</v>
      </c>
      <c r="Q2297" s="28">
        <v>1.5518513508163194</v>
      </c>
    </row>
    <row r="2298" spans="16:17" x14ac:dyDescent="0.25">
      <c r="P2298" s="9">
        <f t="shared" si="39"/>
        <v>2294</v>
      </c>
      <c r="Q2298" s="28">
        <v>8.076811672561595</v>
      </c>
    </row>
    <row r="2299" spans="16:17" x14ac:dyDescent="0.25">
      <c r="P2299" s="9">
        <f t="shared" si="39"/>
        <v>2295</v>
      </c>
      <c r="Q2299" s="28">
        <v>0</v>
      </c>
    </row>
    <row r="2300" spans="16:17" x14ac:dyDescent="0.25">
      <c r="P2300" s="9">
        <f t="shared" si="39"/>
        <v>2296</v>
      </c>
      <c r="Q2300" s="28">
        <v>38.177665699904018</v>
      </c>
    </row>
    <row r="2301" spans="16:17" x14ac:dyDescent="0.25">
      <c r="P2301" s="9">
        <f t="shared" si="39"/>
        <v>2297</v>
      </c>
      <c r="Q2301" s="28">
        <v>7.5864850952786957</v>
      </c>
    </row>
    <row r="2302" spans="16:17" x14ac:dyDescent="0.25">
      <c r="P2302" s="9">
        <f t="shared" si="39"/>
        <v>2298</v>
      </c>
      <c r="Q2302" s="28">
        <v>0</v>
      </c>
    </row>
    <row r="2303" spans="16:17" x14ac:dyDescent="0.25">
      <c r="P2303" s="9">
        <f t="shared" si="39"/>
        <v>2299</v>
      </c>
      <c r="Q2303" s="28">
        <v>0</v>
      </c>
    </row>
    <row r="2304" spans="16:17" x14ac:dyDescent="0.25">
      <c r="P2304" s="9">
        <f t="shared" si="39"/>
        <v>2300</v>
      </c>
      <c r="Q2304" s="28">
        <v>0</v>
      </c>
    </row>
    <row r="2305" spans="16:17" x14ac:dyDescent="0.25">
      <c r="P2305" s="9">
        <f t="shared" si="39"/>
        <v>2301</v>
      </c>
      <c r="Q2305" s="28">
        <v>0.58866550513838634</v>
      </c>
    </row>
    <row r="2306" spans="16:17" x14ac:dyDescent="0.25">
      <c r="P2306" s="9">
        <f t="shared" si="39"/>
        <v>2302</v>
      </c>
      <c r="Q2306" s="28">
        <v>0</v>
      </c>
    </row>
    <row r="2307" spans="16:17" x14ac:dyDescent="0.25">
      <c r="P2307" s="9">
        <f t="shared" si="39"/>
        <v>2303</v>
      </c>
      <c r="Q2307" s="28">
        <v>18.173273867093744</v>
      </c>
    </row>
    <row r="2308" spans="16:17" x14ac:dyDescent="0.25">
      <c r="P2308" s="9">
        <f t="shared" si="39"/>
        <v>2304</v>
      </c>
      <c r="Q2308" s="28">
        <v>0</v>
      </c>
    </row>
    <row r="2309" spans="16:17" x14ac:dyDescent="0.25">
      <c r="P2309" s="9">
        <f t="shared" si="39"/>
        <v>2305</v>
      </c>
      <c r="Q2309" s="28">
        <v>26.779247895556168</v>
      </c>
    </row>
    <row r="2310" spans="16:17" x14ac:dyDescent="0.25">
      <c r="P2310" s="9">
        <f t="shared" si="39"/>
        <v>2306</v>
      </c>
      <c r="Q2310" s="28">
        <v>0</v>
      </c>
    </row>
    <row r="2311" spans="16:17" x14ac:dyDescent="0.25">
      <c r="P2311" s="9">
        <f t="shared" ref="P2311:P2374" si="40">P2310+1</f>
        <v>2307</v>
      </c>
      <c r="Q2311" s="28">
        <v>18.620612103058107</v>
      </c>
    </row>
    <row r="2312" spans="16:17" x14ac:dyDescent="0.25">
      <c r="P2312" s="9">
        <f t="shared" si="40"/>
        <v>2308</v>
      </c>
      <c r="Q2312" s="28">
        <v>9.7808271184723932</v>
      </c>
    </row>
    <row r="2313" spans="16:17" x14ac:dyDescent="0.25">
      <c r="P2313" s="9">
        <f t="shared" si="40"/>
        <v>2309</v>
      </c>
      <c r="Q2313" s="28">
        <v>17.338669513708883</v>
      </c>
    </row>
    <row r="2314" spans="16:17" x14ac:dyDescent="0.25">
      <c r="P2314" s="9">
        <f t="shared" si="40"/>
        <v>2310</v>
      </c>
      <c r="Q2314" s="28">
        <v>0</v>
      </c>
    </row>
    <row r="2315" spans="16:17" x14ac:dyDescent="0.25">
      <c r="P2315" s="9">
        <f t="shared" si="40"/>
        <v>2311</v>
      </c>
      <c r="Q2315" s="28">
        <v>2.498330298308054</v>
      </c>
    </row>
    <row r="2316" spans="16:17" x14ac:dyDescent="0.25">
      <c r="P2316" s="9">
        <f t="shared" si="40"/>
        <v>2312</v>
      </c>
      <c r="Q2316" s="28">
        <v>8.7170336668375921</v>
      </c>
    </row>
    <row r="2317" spans="16:17" x14ac:dyDescent="0.25">
      <c r="P2317" s="9">
        <f t="shared" si="40"/>
        <v>2313</v>
      </c>
      <c r="Q2317" s="28">
        <v>17.790940863270585</v>
      </c>
    </row>
    <row r="2318" spans="16:17" x14ac:dyDescent="0.25">
      <c r="P2318" s="9">
        <f t="shared" si="40"/>
        <v>2314</v>
      </c>
      <c r="Q2318" s="28">
        <v>0</v>
      </c>
    </row>
    <row r="2319" spans="16:17" x14ac:dyDescent="0.25">
      <c r="P2319" s="9">
        <f t="shared" si="40"/>
        <v>2315</v>
      </c>
      <c r="Q2319" s="28">
        <v>11.853605785941847</v>
      </c>
    </row>
    <row r="2320" spans="16:17" x14ac:dyDescent="0.25">
      <c r="P2320" s="9">
        <f t="shared" si="40"/>
        <v>2316</v>
      </c>
      <c r="Q2320" s="28">
        <v>3.5101997162099345</v>
      </c>
    </row>
    <row r="2321" spans="16:17" x14ac:dyDescent="0.25">
      <c r="P2321" s="9">
        <f t="shared" si="40"/>
        <v>2317</v>
      </c>
      <c r="Q2321" s="28">
        <v>0</v>
      </c>
    </row>
    <row r="2322" spans="16:17" x14ac:dyDescent="0.25">
      <c r="P2322" s="9">
        <f t="shared" si="40"/>
        <v>2318</v>
      </c>
      <c r="Q2322" s="28">
        <v>13.936965710190472</v>
      </c>
    </row>
    <row r="2323" spans="16:17" x14ac:dyDescent="0.25">
      <c r="P2323" s="9">
        <f t="shared" si="40"/>
        <v>2319</v>
      </c>
      <c r="Q2323" s="28">
        <v>0</v>
      </c>
    </row>
    <row r="2324" spans="16:17" x14ac:dyDescent="0.25">
      <c r="P2324" s="9">
        <f t="shared" si="40"/>
        <v>2320</v>
      </c>
      <c r="Q2324" s="28">
        <v>0</v>
      </c>
    </row>
    <row r="2325" spans="16:17" x14ac:dyDescent="0.25">
      <c r="P2325" s="9">
        <f t="shared" si="40"/>
        <v>2321</v>
      </c>
      <c r="Q2325" s="28">
        <v>0</v>
      </c>
    </row>
    <row r="2326" spans="16:17" x14ac:dyDescent="0.25">
      <c r="P2326" s="9">
        <f t="shared" si="40"/>
        <v>2322</v>
      </c>
      <c r="Q2326" s="28">
        <v>0.41051611017627404</v>
      </c>
    </row>
    <row r="2327" spans="16:17" x14ac:dyDescent="0.25">
      <c r="P2327" s="9">
        <f t="shared" si="40"/>
        <v>2323</v>
      </c>
      <c r="Q2327" s="28">
        <v>0</v>
      </c>
    </row>
    <row r="2328" spans="16:17" x14ac:dyDescent="0.25">
      <c r="P2328" s="9">
        <f t="shared" si="40"/>
        <v>2324</v>
      </c>
      <c r="Q2328" s="28">
        <v>0</v>
      </c>
    </row>
    <row r="2329" spans="16:17" x14ac:dyDescent="0.25">
      <c r="P2329" s="9">
        <f t="shared" si="40"/>
        <v>2325</v>
      </c>
      <c r="Q2329" s="28">
        <v>0</v>
      </c>
    </row>
    <row r="2330" spans="16:17" x14ac:dyDescent="0.25">
      <c r="P2330" s="9">
        <f t="shared" si="40"/>
        <v>2326</v>
      </c>
      <c r="Q2330" s="28">
        <v>8.4903828198479268</v>
      </c>
    </row>
    <row r="2331" spans="16:17" x14ac:dyDescent="0.25">
      <c r="P2331" s="9">
        <f t="shared" si="40"/>
        <v>2327</v>
      </c>
      <c r="Q2331" s="28">
        <v>16.595161565338415</v>
      </c>
    </row>
    <row r="2332" spans="16:17" x14ac:dyDescent="0.25">
      <c r="P2332" s="9">
        <f t="shared" si="40"/>
        <v>2328</v>
      </c>
      <c r="Q2332" s="28">
        <v>0</v>
      </c>
    </row>
    <row r="2333" spans="16:17" x14ac:dyDescent="0.25">
      <c r="P2333" s="9">
        <f t="shared" si="40"/>
        <v>2329</v>
      </c>
      <c r="Q2333" s="28">
        <v>0</v>
      </c>
    </row>
    <row r="2334" spans="16:17" x14ac:dyDescent="0.25">
      <c r="P2334" s="9">
        <f t="shared" si="40"/>
        <v>2330</v>
      </c>
      <c r="Q2334" s="28">
        <v>0</v>
      </c>
    </row>
    <row r="2335" spans="16:17" x14ac:dyDescent="0.25">
      <c r="P2335" s="9">
        <f t="shared" si="40"/>
        <v>2331</v>
      </c>
      <c r="Q2335" s="28">
        <v>15.016652041020819</v>
      </c>
    </row>
    <row r="2336" spans="16:17" x14ac:dyDescent="0.25">
      <c r="P2336" s="9">
        <f t="shared" si="40"/>
        <v>2332</v>
      </c>
      <c r="Q2336" s="28">
        <v>0</v>
      </c>
    </row>
    <row r="2337" spans="16:17" x14ac:dyDescent="0.25">
      <c r="P2337" s="9">
        <f t="shared" si="40"/>
        <v>2333</v>
      </c>
      <c r="Q2337" s="28">
        <v>0</v>
      </c>
    </row>
    <row r="2338" spans="16:17" x14ac:dyDescent="0.25">
      <c r="P2338" s="9">
        <f t="shared" si="40"/>
        <v>2334</v>
      </c>
      <c r="Q2338" s="28">
        <v>0</v>
      </c>
    </row>
    <row r="2339" spans="16:17" x14ac:dyDescent="0.25">
      <c r="P2339" s="9">
        <f t="shared" si="40"/>
        <v>2335</v>
      </c>
      <c r="Q2339" s="28">
        <v>8.6550687759559963</v>
      </c>
    </row>
    <row r="2340" spans="16:17" x14ac:dyDescent="0.25">
      <c r="P2340" s="9">
        <f t="shared" si="40"/>
        <v>2336</v>
      </c>
      <c r="Q2340" s="28">
        <v>0</v>
      </c>
    </row>
    <row r="2341" spans="16:17" x14ac:dyDescent="0.25">
      <c r="P2341" s="9">
        <f t="shared" si="40"/>
        <v>2337</v>
      </c>
      <c r="Q2341" s="28">
        <v>0</v>
      </c>
    </row>
    <row r="2342" spans="16:17" x14ac:dyDescent="0.25">
      <c r="P2342" s="9">
        <f t="shared" si="40"/>
        <v>2338</v>
      </c>
      <c r="Q2342" s="28">
        <v>0</v>
      </c>
    </row>
    <row r="2343" spans="16:17" x14ac:dyDescent="0.25">
      <c r="P2343" s="9">
        <f t="shared" si="40"/>
        <v>2339</v>
      </c>
      <c r="Q2343" s="28">
        <v>0</v>
      </c>
    </row>
    <row r="2344" spans="16:17" x14ac:dyDescent="0.25">
      <c r="P2344" s="9">
        <f t="shared" si="40"/>
        <v>2340</v>
      </c>
      <c r="Q2344" s="28">
        <v>12.633851488526725</v>
      </c>
    </row>
    <row r="2345" spans="16:17" x14ac:dyDescent="0.25">
      <c r="P2345" s="9">
        <f t="shared" si="40"/>
        <v>2341</v>
      </c>
      <c r="Q2345" s="28">
        <v>0</v>
      </c>
    </row>
    <row r="2346" spans="16:17" x14ac:dyDescent="0.25">
      <c r="P2346" s="9">
        <f t="shared" si="40"/>
        <v>2342</v>
      </c>
      <c r="Q2346" s="28">
        <v>1.0545744167774769</v>
      </c>
    </row>
    <row r="2347" spans="16:17" x14ac:dyDescent="0.25">
      <c r="P2347" s="9">
        <f t="shared" si="40"/>
        <v>2343</v>
      </c>
      <c r="Q2347" s="28">
        <v>0</v>
      </c>
    </row>
    <row r="2348" spans="16:17" x14ac:dyDescent="0.25">
      <c r="P2348" s="9">
        <f t="shared" si="40"/>
        <v>2344</v>
      </c>
      <c r="Q2348" s="28">
        <v>26.404055746165117</v>
      </c>
    </row>
    <row r="2349" spans="16:17" x14ac:dyDescent="0.25">
      <c r="P2349" s="9">
        <f t="shared" si="40"/>
        <v>2345</v>
      </c>
      <c r="Q2349" s="28">
        <v>2.2406041787283719</v>
      </c>
    </row>
    <row r="2350" spans="16:17" x14ac:dyDescent="0.25">
      <c r="P2350" s="9">
        <f t="shared" si="40"/>
        <v>2346</v>
      </c>
      <c r="Q2350" s="28">
        <v>7.8376840817339435</v>
      </c>
    </row>
    <row r="2351" spans="16:17" x14ac:dyDescent="0.25">
      <c r="P2351" s="9">
        <f t="shared" si="40"/>
        <v>2347</v>
      </c>
      <c r="Q2351" s="28">
        <v>0</v>
      </c>
    </row>
    <row r="2352" spans="16:17" x14ac:dyDescent="0.25">
      <c r="P2352" s="9">
        <f t="shared" si="40"/>
        <v>2348</v>
      </c>
      <c r="Q2352" s="28">
        <v>0</v>
      </c>
    </row>
    <row r="2353" spans="16:17" x14ac:dyDescent="0.25">
      <c r="P2353" s="9">
        <f t="shared" si="40"/>
        <v>2349</v>
      </c>
      <c r="Q2353" s="28">
        <v>0</v>
      </c>
    </row>
    <row r="2354" spans="16:17" x14ac:dyDescent="0.25">
      <c r="P2354" s="9">
        <f t="shared" si="40"/>
        <v>2350</v>
      </c>
      <c r="Q2354" s="28">
        <v>23.033434507602948</v>
      </c>
    </row>
    <row r="2355" spans="16:17" x14ac:dyDescent="0.25">
      <c r="P2355" s="9">
        <f t="shared" si="40"/>
        <v>2351</v>
      </c>
      <c r="Q2355" s="28">
        <v>0</v>
      </c>
    </row>
    <row r="2356" spans="16:17" x14ac:dyDescent="0.25">
      <c r="P2356" s="9">
        <f t="shared" si="40"/>
        <v>2352</v>
      </c>
      <c r="Q2356" s="28">
        <v>1.8997601921914913</v>
      </c>
    </row>
    <row r="2357" spans="16:17" x14ac:dyDescent="0.25">
      <c r="P2357" s="9">
        <f t="shared" si="40"/>
        <v>2353</v>
      </c>
      <c r="Q2357" s="28">
        <v>15.764633948989902</v>
      </c>
    </row>
    <row r="2358" spans="16:17" x14ac:dyDescent="0.25">
      <c r="P2358" s="9">
        <f t="shared" si="40"/>
        <v>2354</v>
      </c>
      <c r="Q2358" s="28">
        <v>0</v>
      </c>
    </row>
    <row r="2359" spans="16:17" x14ac:dyDescent="0.25">
      <c r="P2359" s="9">
        <f t="shared" si="40"/>
        <v>2355</v>
      </c>
      <c r="Q2359" s="28">
        <v>0</v>
      </c>
    </row>
    <row r="2360" spans="16:17" x14ac:dyDescent="0.25">
      <c r="P2360" s="9">
        <f t="shared" si="40"/>
        <v>2356</v>
      </c>
      <c r="Q2360" s="28">
        <v>0</v>
      </c>
    </row>
    <row r="2361" spans="16:17" x14ac:dyDescent="0.25">
      <c r="P2361" s="9">
        <f t="shared" si="40"/>
        <v>2357</v>
      </c>
      <c r="Q2361" s="28">
        <v>0</v>
      </c>
    </row>
    <row r="2362" spans="16:17" x14ac:dyDescent="0.25">
      <c r="P2362" s="9">
        <f t="shared" si="40"/>
        <v>2358</v>
      </c>
      <c r="Q2362" s="28">
        <v>0</v>
      </c>
    </row>
    <row r="2363" spans="16:17" x14ac:dyDescent="0.25">
      <c r="P2363" s="9">
        <f t="shared" si="40"/>
        <v>2359</v>
      </c>
      <c r="Q2363" s="28">
        <v>27.663655944458483</v>
      </c>
    </row>
    <row r="2364" spans="16:17" x14ac:dyDescent="0.25">
      <c r="P2364" s="9">
        <f t="shared" si="40"/>
        <v>2360</v>
      </c>
      <c r="Q2364" s="28">
        <v>0</v>
      </c>
    </row>
    <row r="2365" spans="16:17" x14ac:dyDescent="0.25">
      <c r="P2365" s="9">
        <f t="shared" si="40"/>
        <v>2361</v>
      </c>
      <c r="Q2365" s="28">
        <v>0</v>
      </c>
    </row>
    <row r="2366" spans="16:17" x14ac:dyDescent="0.25">
      <c r="P2366" s="9">
        <f t="shared" si="40"/>
        <v>2362</v>
      </c>
      <c r="Q2366" s="28">
        <v>2.784524176271213</v>
      </c>
    </row>
    <row r="2367" spans="16:17" x14ac:dyDescent="0.25">
      <c r="P2367" s="9">
        <f t="shared" si="40"/>
        <v>2363</v>
      </c>
      <c r="Q2367" s="28">
        <v>31.66859408222248</v>
      </c>
    </row>
    <row r="2368" spans="16:17" x14ac:dyDescent="0.25">
      <c r="P2368" s="9">
        <f t="shared" si="40"/>
        <v>2364</v>
      </c>
      <c r="Q2368" s="28">
        <v>0</v>
      </c>
    </row>
    <row r="2369" spans="16:17" x14ac:dyDescent="0.25">
      <c r="P2369" s="9">
        <f t="shared" si="40"/>
        <v>2365</v>
      </c>
      <c r="Q2369" s="28">
        <v>0</v>
      </c>
    </row>
    <row r="2370" spans="16:17" x14ac:dyDescent="0.25">
      <c r="P2370" s="9">
        <f t="shared" si="40"/>
        <v>2366</v>
      </c>
      <c r="Q2370" s="28">
        <v>0</v>
      </c>
    </row>
    <row r="2371" spans="16:17" x14ac:dyDescent="0.25">
      <c r="P2371" s="9">
        <f t="shared" si="40"/>
        <v>2367</v>
      </c>
      <c r="Q2371" s="28">
        <v>50.77055687773543</v>
      </c>
    </row>
    <row r="2372" spans="16:17" x14ac:dyDescent="0.25">
      <c r="P2372" s="9">
        <f t="shared" si="40"/>
        <v>2368</v>
      </c>
      <c r="Q2372" s="28">
        <v>15.803072775171263</v>
      </c>
    </row>
    <row r="2373" spans="16:17" x14ac:dyDescent="0.25">
      <c r="P2373" s="9">
        <f t="shared" si="40"/>
        <v>2369</v>
      </c>
      <c r="Q2373" s="28">
        <v>0.89353640505786103</v>
      </c>
    </row>
    <row r="2374" spans="16:17" x14ac:dyDescent="0.25">
      <c r="P2374" s="9">
        <f t="shared" si="40"/>
        <v>2370</v>
      </c>
      <c r="Q2374" s="28">
        <v>0</v>
      </c>
    </row>
    <row r="2375" spans="16:17" x14ac:dyDescent="0.25">
      <c r="P2375" s="9">
        <f t="shared" ref="P2375:P2438" si="41">P2374+1</f>
        <v>2371</v>
      </c>
      <c r="Q2375" s="28">
        <v>0</v>
      </c>
    </row>
    <row r="2376" spans="16:17" x14ac:dyDescent="0.25">
      <c r="P2376" s="9">
        <f t="shared" si="41"/>
        <v>2372</v>
      </c>
      <c r="Q2376" s="28">
        <v>2.9001110839381719</v>
      </c>
    </row>
    <row r="2377" spans="16:17" x14ac:dyDescent="0.25">
      <c r="P2377" s="9">
        <f t="shared" si="41"/>
        <v>2373</v>
      </c>
      <c r="Q2377" s="28">
        <v>15.180118488326368</v>
      </c>
    </row>
    <row r="2378" spans="16:17" x14ac:dyDescent="0.25">
      <c r="P2378" s="9">
        <f t="shared" si="41"/>
        <v>2374</v>
      </c>
      <c r="Q2378" s="28">
        <v>5.7776673962129799</v>
      </c>
    </row>
    <row r="2379" spans="16:17" x14ac:dyDescent="0.25">
      <c r="P2379" s="9">
        <f t="shared" si="41"/>
        <v>2375</v>
      </c>
      <c r="Q2379" s="28">
        <v>26.544498668974462</v>
      </c>
    </row>
    <row r="2380" spans="16:17" x14ac:dyDescent="0.25">
      <c r="P2380" s="9">
        <f t="shared" si="41"/>
        <v>2376</v>
      </c>
      <c r="Q2380" s="28">
        <v>0</v>
      </c>
    </row>
    <row r="2381" spans="16:17" x14ac:dyDescent="0.25">
      <c r="P2381" s="9">
        <f t="shared" si="41"/>
        <v>2377</v>
      </c>
      <c r="Q2381" s="28">
        <v>0</v>
      </c>
    </row>
    <row r="2382" spans="16:17" x14ac:dyDescent="0.25">
      <c r="P2382" s="9">
        <f t="shared" si="41"/>
        <v>2378</v>
      </c>
      <c r="Q2382" s="28">
        <v>0</v>
      </c>
    </row>
    <row r="2383" spans="16:17" x14ac:dyDescent="0.25">
      <c r="P2383" s="9">
        <f t="shared" si="41"/>
        <v>2379</v>
      </c>
      <c r="Q2383" s="28">
        <v>7.0229947561853789</v>
      </c>
    </row>
    <row r="2384" spans="16:17" x14ac:dyDescent="0.25">
      <c r="P2384" s="9">
        <f t="shared" si="41"/>
        <v>2380</v>
      </c>
      <c r="Q2384" s="28">
        <v>0</v>
      </c>
    </row>
    <row r="2385" spans="16:17" x14ac:dyDescent="0.25">
      <c r="P2385" s="9">
        <f t="shared" si="41"/>
        <v>2381</v>
      </c>
      <c r="Q2385" s="28">
        <v>3.9006376748999263</v>
      </c>
    </row>
    <row r="2386" spans="16:17" x14ac:dyDescent="0.25">
      <c r="P2386" s="9">
        <f t="shared" si="41"/>
        <v>2382</v>
      </c>
      <c r="Q2386" s="28">
        <v>10.039138823458481</v>
      </c>
    </row>
    <row r="2387" spans="16:17" x14ac:dyDescent="0.25">
      <c r="P2387" s="9">
        <f t="shared" si="41"/>
        <v>2383</v>
      </c>
      <c r="Q2387" s="28">
        <v>4.0496124126875488</v>
      </c>
    </row>
    <row r="2388" spans="16:17" x14ac:dyDescent="0.25">
      <c r="P2388" s="9">
        <f t="shared" si="41"/>
        <v>2384</v>
      </c>
      <c r="Q2388" s="28">
        <v>0</v>
      </c>
    </row>
    <row r="2389" spans="16:17" x14ac:dyDescent="0.25">
      <c r="P2389" s="9">
        <f t="shared" si="41"/>
        <v>2385</v>
      </c>
      <c r="Q2389" s="28">
        <v>0</v>
      </c>
    </row>
    <row r="2390" spans="16:17" x14ac:dyDescent="0.25">
      <c r="P2390" s="9">
        <f t="shared" si="41"/>
        <v>2386</v>
      </c>
      <c r="Q2390" s="28">
        <v>0</v>
      </c>
    </row>
    <row r="2391" spans="16:17" x14ac:dyDescent="0.25">
      <c r="P2391" s="9">
        <f t="shared" si="41"/>
        <v>2387</v>
      </c>
      <c r="Q2391" s="28">
        <v>0</v>
      </c>
    </row>
    <row r="2392" spans="16:17" x14ac:dyDescent="0.25">
      <c r="P2392" s="9">
        <f t="shared" si="41"/>
        <v>2388</v>
      </c>
      <c r="Q2392" s="28">
        <v>0</v>
      </c>
    </row>
    <row r="2393" spans="16:17" x14ac:dyDescent="0.25">
      <c r="P2393" s="9">
        <f t="shared" si="41"/>
        <v>2389</v>
      </c>
      <c r="Q2393" s="28">
        <v>0</v>
      </c>
    </row>
    <row r="2394" spans="16:17" x14ac:dyDescent="0.25">
      <c r="P2394" s="9">
        <f t="shared" si="41"/>
        <v>2390</v>
      </c>
      <c r="Q2394" s="28">
        <v>0</v>
      </c>
    </row>
    <row r="2395" spans="16:17" x14ac:dyDescent="0.25">
      <c r="P2395" s="9">
        <f t="shared" si="41"/>
        <v>2391</v>
      </c>
      <c r="Q2395" s="28">
        <v>0</v>
      </c>
    </row>
    <row r="2396" spans="16:17" x14ac:dyDescent="0.25">
      <c r="P2396" s="9">
        <f t="shared" si="41"/>
        <v>2392</v>
      </c>
      <c r="Q2396" s="28">
        <v>0</v>
      </c>
    </row>
    <row r="2397" spans="16:17" x14ac:dyDescent="0.25">
      <c r="P2397" s="9">
        <f t="shared" si="41"/>
        <v>2393</v>
      </c>
      <c r="Q2397" s="28">
        <v>0</v>
      </c>
    </row>
    <row r="2398" spans="16:17" x14ac:dyDescent="0.25">
      <c r="P2398" s="9">
        <f t="shared" si="41"/>
        <v>2394</v>
      </c>
      <c r="Q2398" s="28">
        <v>0</v>
      </c>
    </row>
    <row r="2399" spans="16:17" x14ac:dyDescent="0.25">
      <c r="P2399" s="9">
        <f t="shared" si="41"/>
        <v>2395</v>
      </c>
      <c r="Q2399" s="28">
        <v>0</v>
      </c>
    </row>
    <row r="2400" spans="16:17" x14ac:dyDescent="0.25">
      <c r="P2400" s="9">
        <f t="shared" si="41"/>
        <v>2396</v>
      </c>
      <c r="Q2400" s="28">
        <v>9.0215201220375132</v>
      </c>
    </row>
    <row r="2401" spans="16:17" x14ac:dyDescent="0.25">
      <c r="P2401" s="9">
        <f t="shared" si="41"/>
        <v>2397</v>
      </c>
      <c r="Q2401" s="28">
        <v>8.249038199535601</v>
      </c>
    </row>
    <row r="2402" spans="16:17" x14ac:dyDescent="0.25">
      <c r="P2402" s="9">
        <f t="shared" si="41"/>
        <v>2398</v>
      </c>
      <c r="Q2402" s="28">
        <v>0</v>
      </c>
    </row>
    <row r="2403" spans="16:17" x14ac:dyDescent="0.25">
      <c r="P2403" s="9">
        <f t="shared" si="41"/>
        <v>2399</v>
      </c>
      <c r="Q2403" s="28">
        <v>4.1762270065868297</v>
      </c>
    </row>
    <row r="2404" spans="16:17" x14ac:dyDescent="0.25">
      <c r="P2404" s="9">
        <f t="shared" si="41"/>
        <v>2400</v>
      </c>
      <c r="Q2404" s="28">
        <v>0</v>
      </c>
    </row>
    <row r="2405" spans="16:17" x14ac:dyDescent="0.25">
      <c r="P2405" s="9">
        <f t="shared" si="41"/>
        <v>2401</v>
      </c>
      <c r="Q2405" s="28">
        <v>0</v>
      </c>
    </row>
    <row r="2406" spans="16:17" x14ac:dyDescent="0.25">
      <c r="P2406" s="9">
        <f t="shared" si="41"/>
        <v>2402</v>
      </c>
      <c r="Q2406" s="28">
        <v>7.4551045484008363</v>
      </c>
    </row>
    <row r="2407" spans="16:17" x14ac:dyDescent="0.25">
      <c r="P2407" s="9">
        <f t="shared" si="41"/>
        <v>2403</v>
      </c>
      <c r="Q2407" s="28">
        <v>0</v>
      </c>
    </row>
    <row r="2408" spans="16:17" x14ac:dyDescent="0.25">
      <c r="P2408" s="9">
        <f t="shared" si="41"/>
        <v>2404</v>
      </c>
      <c r="Q2408" s="28">
        <v>5.386729736476104</v>
      </c>
    </row>
    <row r="2409" spans="16:17" x14ac:dyDescent="0.25">
      <c r="P2409" s="9">
        <f t="shared" si="41"/>
        <v>2405</v>
      </c>
      <c r="Q2409" s="28">
        <v>44.079535566075421</v>
      </c>
    </row>
    <row r="2410" spans="16:17" x14ac:dyDescent="0.25">
      <c r="P2410" s="9">
        <f t="shared" si="41"/>
        <v>2406</v>
      </c>
      <c r="Q2410" s="28">
        <v>2.5088262780423514</v>
      </c>
    </row>
    <row r="2411" spans="16:17" x14ac:dyDescent="0.25">
      <c r="P2411" s="9">
        <f t="shared" si="41"/>
        <v>2407</v>
      </c>
      <c r="Q2411" s="28">
        <v>4.0212800412539575</v>
      </c>
    </row>
    <row r="2412" spans="16:17" x14ac:dyDescent="0.25">
      <c r="P2412" s="9">
        <f t="shared" si="41"/>
        <v>2408</v>
      </c>
      <c r="Q2412" s="28">
        <v>8.8273237465968055</v>
      </c>
    </row>
    <row r="2413" spans="16:17" x14ac:dyDescent="0.25">
      <c r="P2413" s="9">
        <f t="shared" si="41"/>
        <v>2409</v>
      </c>
      <c r="Q2413" s="28">
        <v>5.3929836107843165</v>
      </c>
    </row>
    <row r="2414" spans="16:17" x14ac:dyDescent="0.25">
      <c r="P2414" s="9">
        <f t="shared" si="41"/>
        <v>2410</v>
      </c>
      <c r="Q2414" s="28">
        <v>28.16073474388779</v>
      </c>
    </row>
    <row r="2415" spans="16:17" x14ac:dyDescent="0.25">
      <c r="P2415" s="9">
        <f t="shared" si="41"/>
        <v>2411</v>
      </c>
      <c r="Q2415" s="28">
        <v>0</v>
      </c>
    </row>
    <row r="2416" spans="16:17" x14ac:dyDescent="0.25">
      <c r="P2416" s="9">
        <f t="shared" si="41"/>
        <v>2412</v>
      </c>
      <c r="Q2416" s="28">
        <v>0</v>
      </c>
    </row>
    <row r="2417" spans="16:17" x14ac:dyDescent="0.25">
      <c r="P2417" s="9">
        <f t="shared" si="41"/>
        <v>2413</v>
      </c>
      <c r="Q2417" s="28">
        <v>20.650849068015727</v>
      </c>
    </row>
    <row r="2418" spans="16:17" x14ac:dyDescent="0.25">
      <c r="P2418" s="9">
        <f t="shared" si="41"/>
        <v>2414</v>
      </c>
      <c r="Q2418" s="28">
        <v>10.388205906039605</v>
      </c>
    </row>
    <row r="2419" spans="16:17" x14ac:dyDescent="0.25">
      <c r="P2419" s="9">
        <f t="shared" si="41"/>
        <v>2415</v>
      </c>
      <c r="Q2419" s="28">
        <v>0</v>
      </c>
    </row>
    <row r="2420" spans="16:17" x14ac:dyDescent="0.25">
      <c r="P2420" s="9">
        <f t="shared" si="41"/>
        <v>2416</v>
      </c>
      <c r="Q2420" s="28">
        <v>7.8581137559861318</v>
      </c>
    </row>
    <row r="2421" spans="16:17" x14ac:dyDescent="0.25">
      <c r="P2421" s="9">
        <f t="shared" si="41"/>
        <v>2417</v>
      </c>
      <c r="Q2421" s="28">
        <v>0</v>
      </c>
    </row>
    <row r="2422" spans="16:17" x14ac:dyDescent="0.25">
      <c r="P2422" s="9">
        <f t="shared" si="41"/>
        <v>2418</v>
      </c>
      <c r="Q2422" s="28">
        <v>0</v>
      </c>
    </row>
    <row r="2423" spans="16:17" x14ac:dyDescent="0.25">
      <c r="P2423" s="9">
        <f t="shared" si="41"/>
        <v>2419</v>
      </c>
      <c r="Q2423" s="28">
        <v>0</v>
      </c>
    </row>
    <row r="2424" spans="16:17" x14ac:dyDescent="0.25">
      <c r="P2424" s="9">
        <f t="shared" si="41"/>
        <v>2420</v>
      </c>
      <c r="Q2424" s="28">
        <v>0</v>
      </c>
    </row>
    <row r="2425" spans="16:17" x14ac:dyDescent="0.25">
      <c r="P2425" s="9">
        <f t="shared" si="41"/>
        <v>2421</v>
      </c>
      <c r="Q2425" s="28">
        <v>0</v>
      </c>
    </row>
    <row r="2426" spans="16:17" x14ac:dyDescent="0.25">
      <c r="P2426" s="9">
        <f t="shared" si="41"/>
        <v>2422</v>
      </c>
      <c r="Q2426" s="28">
        <v>5.5970210010471426</v>
      </c>
    </row>
    <row r="2427" spans="16:17" x14ac:dyDescent="0.25">
      <c r="P2427" s="9">
        <f t="shared" si="41"/>
        <v>2423</v>
      </c>
      <c r="Q2427" s="28">
        <v>0</v>
      </c>
    </row>
    <row r="2428" spans="16:17" x14ac:dyDescent="0.25">
      <c r="P2428" s="9">
        <f t="shared" si="41"/>
        <v>2424</v>
      </c>
      <c r="Q2428" s="28">
        <v>35.893870944436067</v>
      </c>
    </row>
    <row r="2429" spans="16:17" x14ac:dyDescent="0.25">
      <c r="P2429" s="9">
        <f t="shared" si="41"/>
        <v>2425</v>
      </c>
      <c r="Q2429" s="28">
        <v>0</v>
      </c>
    </row>
    <row r="2430" spans="16:17" x14ac:dyDescent="0.25">
      <c r="P2430" s="9">
        <f t="shared" si="41"/>
        <v>2426</v>
      </c>
      <c r="Q2430" s="28">
        <v>1.8966314777786197</v>
      </c>
    </row>
    <row r="2431" spans="16:17" x14ac:dyDescent="0.25">
      <c r="P2431" s="9">
        <f t="shared" si="41"/>
        <v>2427</v>
      </c>
      <c r="Q2431" s="28">
        <v>0</v>
      </c>
    </row>
    <row r="2432" spans="16:17" x14ac:dyDescent="0.25">
      <c r="P2432" s="9">
        <f t="shared" si="41"/>
        <v>2428</v>
      </c>
      <c r="Q2432" s="28">
        <v>0</v>
      </c>
    </row>
    <row r="2433" spans="16:17" x14ac:dyDescent="0.25">
      <c r="P2433" s="9">
        <f t="shared" si="41"/>
        <v>2429</v>
      </c>
      <c r="Q2433" s="28">
        <v>0</v>
      </c>
    </row>
    <row r="2434" spans="16:17" x14ac:dyDescent="0.25">
      <c r="P2434" s="9">
        <f t="shared" si="41"/>
        <v>2430</v>
      </c>
      <c r="Q2434" s="28">
        <v>0</v>
      </c>
    </row>
    <row r="2435" spans="16:17" x14ac:dyDescent="0.25">
      <c r="P2435" s="9">
        <f t="shared" si="41"/>
        <v>2431</v>
      </c>
      <c r="Q2435" s="28">
        <v>9.1591387176167949</v>
      </c>
    </row>
    <row r="2436" spans="16:17" x14ac:dyDescent="0.25">
      <c r="P2436" s="9">
        <f t="shared" si="41"/>
        <v>2432</v>
      </c>
      <c r="Q2436" s="28">
        <v>0</v>
      </c>
    </row>
    <row r="2437" spans="16:17" x14ac:dyDescent="0.25">
      <c r="P2437" s="9">
        <f t="shared" si="41"/>
        <v>2433</v>
      </c>
      <c r="Q2437" s="28">
        <v>0</v>
      </c>
    </row>
    <row r="2438" spans="16:17" x14ac:dyDescent="0.25">
      <c r="P2438" s="9">
        <f t="shared" si="41"/>
        <v>2434</v>
      </c>
      <c r="Q2438" s="28">
        <v>25.873352505033282</v>
      </c>
    </row>
    <row r="2439" spans="16:17" x14ac:dyDescent="0.25">
      <c r="P2439" s="9">
        <f t="shared" ref="P2439:P2502" si="42">P2438+1</f>
        <v>2435</v>
      </c>
      <c r="Q2439" s="28">
        <v>0</v>
      </c>
    </row>
    <row r="2440" spans="16:17" x14ac:dyDescent="0.25">
      <c r="P2440" s="9">
        <f t="shared" si="42"/>
        <v>2436</v>
      </c>
      <c r="Q2440" s="28">
        <v>0</v>
      </c>
    </row>
    <row r="2441" spans="16:17" x14ac:dyDescent="0.25">
      <c r="P2441" s="9">
        <f t="shared" si="42"/>
        <v>2437</v>
      </c>
      <c r="Q2441" s="28">
        <v>4.3159486236544362</v>
      </c>
    </row>
    <row r="2442" spans="16:17" x14ac:dyDescent="0.25">
      <c r="P2442" s="9">
        <f t="shared" si="42"/>
        <v>2438</v>
      </c>
      <c r="Q2442" s="28">
        <v>23.934995820806009</v>
      </c>
    </row>
    <row r="2443" spans="16:17" x14ac:dyDescent="0.25">
      <c r="P2443" s="9">
        <f t="shared" si="42"/>
        <v>2439</v>
      </c>
      <c r="Q2443" s="28">
        <v>0</v>
      </c>
    </row>
    <row r="2444" spans="16:17" x14ac:dyDescent="0.25">
      <c r="P2444" s="9">
        <f t="shared" si="42"/>
        <v>2440</v>
      </c>
      <c r="Q2444" s="28">
        <v>2.7624177602220854</v>
      </c>
    </row>
    <row r="2445" spans="16:17" x14ac:dyDescent="0.25">
      <c r="P2445" s="9">
        <f t="shared" si="42"/>
        <v>2441</v>
      </c>
      <c r="Q2445" s="28">
        <v>0</v>
      </c>
    </row>
    <row r="2446" spans="16:17" x14ac:dyDescent="0.25">
      <c r="P2446" s="9">
        <f t="shared" si="42"/>
        <v>2442</v>
      </c>
      <c r="Q2446" s="28">
        <v>9.0349573931329168</v>
      </c>
    </row>
    <row r="2447" spans="16:17" x14ac:dyDescent="0.25">
      <c r="P2447" s="9">
        <f t="shared" si="42"/>
        <v>2443</v>
      </c>
      <c r="Q2447" s="28">
        <v>0</v>
      </c>
    </row>
    <row r="2448" spans="16:17" x14ac:dyDescent="0.25">
      <c r="P2448" s="9">
        <f t="shared" si="42"/>
        <v>2444</v>
      </c>
      <c r="Q2448" s="28">
        <v>0</v>
      </c>
    </row>
    <row r="2449" spans="16:17" x14ac:dyDescent="0.25">
      <c r="P2449" s="9">
        <f t="shared" si="42"/>
        <v>2445</v>
      </c>
      <c r="Q2449" s="28">
        <v>0</v>
      </c>
    </row>
    <row r="2450" spans="16:17" x14ac:dyDescent="0.25">
      <c r="P2450" s="9">
        <f t="shared" si="42"/>
        <v>2446</v>
      </c>
      <c r="Q2450" s="28">
        <v>15.659174014974086</v>
      </c>
    </row>
    <row r="2451" spans="16:17" x14ac:dyDescent="0.25">
      <c r="P2451" s="9">
        <f t="shared" si="42"/>
        <v>2447</v>
      </c>
      <c r="Q2451" s="28">
        <v>16.056339322489691</v>
      </c>
    </row>
    <row r="2452" spans="16:17" x14ac:dyDescent="0.25">
      <c r="P2452" s="9">
        <f t="shared" si="42"/>
        <v>2448</v>
      </c>
      <c r="Q2452" s="28">
        <v>2.3957543975925257</v>
      </c>
    </row>
    <row r="2453" spans="16:17" x14ac:dyDescent="0.25">
      <c r="P2453" s="9">
        <f t="shared" si="42"/>
        <v>2449</v>
      </c>
      <c r="Q2453" s="28">
        <v>0</v>
      </c>
    </row>
    <row r="2454" spans="16:17" x14ac:dyDescent="0.25">
      <c r="P2454" s="9">
        <f t="shared" si="42"/>
        <v>2450</v>
      </c>
      <c r="Q2454" s="28">
        <v>2.4187026749578338</v>
      </c>
    </row>
    <row r="2455" spans="16:17" x14ac:dyDescent="0.25">
      <c r="P2455" s="9">
        <f t="shared" si="42"/>
        <v>2451</v>
      </c>
      <c r="Q2455" s="28">
        <v>7.2748669284182803</v>
      </c>
    </row>
    <row r="2456" spans="16:17" x14ac:dyDescent="0.25">
      <c r="P2456" s="9">
        <f t="shared" si="42"/>
        <v>2452</v>
      </c>
      <c r="Q2456" s="28">
        <v>0</v>
      </c>
    </row>
    <row r="2457" spans="16:17" x14ac:dyDescent="0.25">
      <c r="P2457" s="9">
        <f t="shared" si="42"/>
        <v>2453</v>
      </c>
      <c r="Q2457" s="28">
        <v>0</v>
      </c>
    </row>
    <row r="2458" spans="16:17" x14ac:dyDescent="0.25">
      <c r="P2458" s="9">
        <f t="shared" si="42"/>
        <v>2454</v>
      </c>
      <c r="Q2458" s="28">
        <v>0</v>
      </c>
    </row>
    <row r="2459" spans="16:17" x14ac:dyDescent="0.25">
      <c r="P2459" s="9">
        <f t="shared" si="42"/>
        <v>2455</v>
      </c>
      <c r="Q2459" s="28">
        <v>25.80428286264857</v>
      </c>
    </row>
    <row r="2460" spans="16:17" x14ac:dyDescent="0.25">
      <c r="P2460" s="9">
        <f t="shared" si="42"/>
        <v>2456</v>
      </c>
      <c r="Q2460" s="28">
        <v>31.878092346063433</v>
      </c>
    </row>
    <row r="2461" spans="16:17" x14ac:dyDescent="0.25">
      <c r="P2461" s="9">
        <f t="shared" si="42"/>
        <v>2457</v>
      </c>
      <c r="Q2461" s="28">
        <v>0</v>
      </c>
    </row>
    <row r="2462" spans="16:17" x14ac:dyDescent="0.25">
      <c r="P2462" s="9">
        <f t="shared" si="42"/>
        <v>2458</v>
      </c>
      <c r="Q2462" s="28">
        <v>5.6067127598408737</v>
      </c>
    </row>
    <row r="2463" spans="16:17" x14ac:dyDescent="0.25">
      <c r="P2463" s="9">
        <f t="shared" si="42"/>
        <v>2459</v>
      </c>
      <c r="Q2463" s="28">
        <v>12.502959110974942</v>
      </c>
    </row>
    <row r="2464" spans="16:17" x14ac:dyDescent="0.25">
      <c r="P2464" s="9">
        <f t="shared" si="42"/>
        <v>2460</v>
      </c>
      <c r="Q2464" s="28">
        <v>0</v>
      </c>
    </row>
    <row r="2465" spans="16:17" x14ac:dyDescent="0.25">
      <c r="P2465" s="9">
        <f t="shared" si="42"/>
        <v>2461</v>
      </c>
      <c r="Q2465" s="28">
        <v>0</v>
      </c>
    </row>
    <row r="2466" spans="16:17" x14ac:dyDescent="0.25">
      <c r="P2466" s="9">
        <f t="shared" si="42"/>
        <v>2462</v>
      </c>
      <c r="Q2466" s="28">
        <v>8.5528102121396632</v>
      </c>
    </row>
    <row r="2467" spans="16:17" x14ac:dyDescent="0.25">
      <c r="P2467" s="9">
        <f t="shared" si="42"/>
        <v>2463</v>
      </c>
      <c r="Q2467" s="28">
        <v>26.054139249499784</v>
      </c>
    </row>
    <row r="2468" spans="16:17" x14ac:dyDescent="0.25">
      <c r="P2468" s="9">
        <f t="shared" si="42"/>
        <v>2464</v>
      </c>
      <c r="Q2468" s="28">
        <v>0</v>
      </c>
    </row>
    <row r="2469" spans="16:17" x14ac:dyDescent="0.25">
      <c r="P2469" s="9">
        <f t="shared" si="42"/>
        <v>2465</v>
      </c>
      <c r="Q2469" s="28">
        <v>0</v>
      </c>
    </row>
    <row r="2470" spans="16:17" x14ac:dyDescent="0.25">
      <c r="P2470" s="9">
        <f t="shared" si="42"/>
        <v>2466</v>
      </c>
      <c r="Q2470" s="28">
        <v>0</v>
      </c>
    </row>
    <row r="2471" spans="16:17" x14ac:dyDescent="0.25">
      <c r="P2471" s="9">
        <f t="shared" si="42"/>
        <v>2467</v>
      </c>
      <c r="Q2471" s="28">
        <v>0</v>
      </c>
    </row>
    <row r="2472" spans="16:17" x14ac:dyDescent="0.25">
      <c r="P2472" s="9">
        <f t="shared" si="42"/>
        <v>2468</v>
      </c>
      <c r="Q2472" s="28">
        <v>0</v>
      </c>
    </row>
    <row r="2473" spans="16:17" x14ac:dyDescent="0.25">
      <c r="P2473" s="9">
        <f t="shared" si="42"/>
        <v>2469</v>
      </c>
      <c r="Q2473" s="28">
        <v>0</v>
      </c>
    </row>
    <row r="2474" spans="16:17" x14ac:dyDescent="0.25">
      <c r="P2474" s="9">
        <f t="shared" si="42"/>
        <v>2470</v>
      </c>
      <c r="Q2474" s="28">
        <v>11.463753320463317</v>
      </c>
    </row>
    <row r="2475" spans="16:17" x14ac:dyDescent="0.25">
      <c r="P2475" s="9">
        <f t="shared" si="42"/>
        <v>2471</v>
      </c>
      <c r="Q2475" s="28">
        <v>0</v>
      </c>
    </row>
    <row r="2476" spans="16:17" x14ac:dyDescent="0.25">
      <c r="P2476" s="9">
        <f t="shared" si="42"/>
        <v>2472</v>
      </c>
      <c r="Q2476" s="28">
        <v>1.4118278847139416</v>
      </c>
    </row>
    <row r="2477" spans="16:17" x14ac:dyDescent="0.25">
      <c r="P2477" s="9">
        <f t="shared" si="42"/>
        <v>2473</v>
      </c>
      <c r="Q2477" s="28">
        <v>0</v>
      </c>
    </row>
    <row r="2478" spans="16:17" x14ac:dyDescent="0.25">
      <c r="P2478" s="9">
        <f t="shared" si="42"/>
        <v>2474</v>
      </c>
      <c r="Q2478" s="28">
        <v>0</v>
      </c>
    </row>
    <row r="2479" spans="16:17" x14ac:dyDescent="0.25">
      <c r="P2479" s="9">
        <f t="shared" si="42"/>
        <v>2475</v>
      </c>
      <c r="Q2479" s="28">
        <v>0</v>
      </c>
    </row>
    <row r="2480" spans="16:17" x14ac:dyDescent="0.25">
      <c r="P2480" s="9">
        <f t="shared" si="42"/>
        <v>2476</v>
      </c>
      <c r="Q2480" s="28">
        <v>0</v>
      </c>
    </row>
    <row r="2481" spans="16:17" x14ac:dyDescent="0.25">
      <c r="P2481" s="9">
        <f t="shared" si="42"/>
        <v>2477</v>
      </c>
      <c r="Q2481" s="28">
        <v>18.553517781974669</v>
      </c>
    </row>
    <row r="2482" spans="16:17" x14ac:dyDescent="0.25">
      <c r="P2482" s="9">
        <f t="shared" si="42"/>
        <v>2478</v>
      </c>
      <c r="Q2482" s="28">
        <v>13.584355802579777</v>
      </c>
    </row>
    <row r="2483" spans="16:17" x14ac:dyDescent="0.25">
      <c r="P2483" s="9">
        <f t="shared" si="42"/>
        <v>2479</v>
      </c>
      <c r="Q2483" s="28">
        <v>0</v>
      </c>
    </row>
    <row r="2484" spans="16:17" x14ac:dyDescent="0.25">
      <c r="P2484" s="9">
        <f t="shared" si="42"/>
        <v>2480</v>
      </c>
      <c r="Q2484" s="28">
        <v>9.3204638576936851</v>
      </c>
    </row>
    <row r="2485" spans="16:17" x14ac:dyDescent="0.25">
      <c r="P2485" s="9">
        <f t="shared" si="42"/>
        <v>2481</v>
      </c>
      <c r="Q2485" s="28">
        <v>11.242049032208184</v>
      </c>
    </row>
    <row r="2486" spans="16:17" x14ac:dyDescent="0.25">
      <c r="P2486" s="9">
        <f t="shared" si="42"/>
        <v>2482</v>
      </c>
      <c r="Q2486" s="28">
        <v>7.4997792462570674</v>
      </c>
    </row>
    <row r="2487" spans="16:17" x14ac:dyDescent="0.25">
      <c r="P2487" s="9">
        <f t="shared" si="42"/>
        <v>2483</v>
      </c>
      <c r="Q2487" s="28">
        <v>0</v>
      </c>
    </row>
    <row r="2488" spans="16:17" x14ac:dyDescent="0.25">
      <c r="P2488" s="9">
        <f t="shared" si="42"/>
        <v>2484</v>
      </c>
      <c r="Q2488" s="28">
        <v>0</v>
      </c>
    </row>
    <row r="2489" spans="16:17" x14ac:dyDescent="0.25">
      <c r="P2489" s="9">
        <f t="shared" si="42"/>
        <v>2485</v>
      </c>
      <c r="Q2489" s="28">
        <v>0</v>
      </c>
    </row>
    <row r="2490" spans="16:17" x14ac:dyDescent="0.25">
      <c r="P2490" s="9">
        <f t="shared" si="42"/>
        <v>2486</v>
      </c>
      <c r="Q2490" s="28">
        <v>21.980883371489554</v>
      </c>
    </row>
    <row r="2491" spans="16:17" x14ac:dyDescent="0.25">
      <c r="P2491" s="9">
        <f t="shared" si="42"/>
        <v>2487</v>
      </c>
      <c r="Q2491" s="28">
        <v>12.082476010450025</v>
      </c>
    </row>
    <row r="2492" spans="16:17" x14ac:dyDescent="0.25">
      <c r="P2492" s="9">
        <f t="shared" si="42"/>
        <v>2488</v>
      </c>
      <c r="Q2492" s="28">
        <v>10.943021506975079</v>
      </c>
    </row>
    <row r="2493" spans="16:17" x14ac:dyDescent="0.25">
      <c r="P2493" s="9">
        <f t="shared" si="42"/>
        <v>2489</v>
      </c>
      <c r="Q2493" s="28">
        <v>0</v>
      </c>
    </row>
    <row r="2494" spans="16:17" x14ac:dyDescent="0.25">
      <c r="P2494" s="9">
        <f t="shared" si="42"/>
        <v>2490</v>
      </c>
      <c r="Q2494" s="28">
        <v>0</v>
      </c>
    </row>
    <row r="2495" spans="16:17" x14ac:dyDescent="0.25">
      <c r="P2495" s="9">
        <f t="shared" si="42"/>
        <v>2491</v>
      </c>
      <c r="Q2495" s="28">
        <v>13.402866277133413</v>
      </c>
    </row>
    <row r="2496" spans="16:17" x14ac:dyDescent="0.25">
      <c r="P2496" s="9">
        <f t="shared" si="42"/>
        <v>2492</v>
      </c>
      <c r="Q2496" s="28">
        <v>15.658658702508106</v>
      </c>
    </row>
    <row r="2497" spans="16:17" x14ac:dyDescent="0.25">
      <c r="P2497" s="9">
        <f t="shared" si="42"/>
        <v>2493</v>
      </c>
      <c r="Q2497" s="28">
        <v>0</v>
      </c>
    </row>
    <row r="2498" spans="16:17" x14ac:dyDescent="0.25">
      <c r="P2498" s="9">
        <f t="shared" si="42"/>
        <v>2494</v>
      </c>
      <c r="Q2498" s="28">
        <v>0</v>
      </c>
    </row>
    <row r="2499" spans="16:17" x14ac:dyDescent="0.25">
      <c r="P2499" s="9">
        <f t="shared" si="42"/>
        <v>2495</v>
      </c>
      <c r="Q2499" s="28">
        <v>40.172903994830172</v>
      </c>
    </row>
    <row r="2500" spans="16:17" x14ac:dyDescent="0.25">
      <c r="P2500" s="9">
        <f t="shared" si="42"/>
        <v>2496</v>
      </c>
      <c r="Q2500" s="28">
        <v>27.643758564101336</v>
      </c>
    </row>
    <row r="2501" spans="16:17" x14ac:dyDescent="0.25">
      <c r="P2501" s="9">
        <f t="shared" si="42"/>
        <v>2497</v>
      </c>
      <c r="Q2501" s="28">
        <v>9.7924989469156554</v>
      </c>
    </row>
    <row r="2502" spans="16:17" x14ac:dyDescent="0.25">
      <c r="P2502" s="9">
        <f t="shared" si="42"/>
        <v>2498</v>
      </c>
      <c r="Q2502" s="28">
        <v>23.586820227215128</v>
      </c>
    </row>
    <row r="2503" spans="16:17" x14ac:dyDescent="0.25">
      <c r="P2503" s="9">
        <f t="shared" ref="P2503:P2566" si="43">P2502+1</f>
        <v>2499</v>
      </c>
      <c r="Q2503" s="28">
        <v>4.018937329950135</v>
      </c>
    </row>
    <row r="2504" spans="16:17" x14ac:dyDescent="0.25">
      <c r="P2504" s="9">
        <f t="shared" si="43"/>
        <v>2500</v>
      </c>
      <c r="Q2504" s="28">
        <v>2.1525566515785886</v>
      </c>
    </row>
    <row r="2505" spans="16:17" x14ac:dyDescent="0.25">
      <c r="P2505" s="9">
        <f t="shared" si="43"/>
        <v>2501</v>
      </c>
      <c r="Q2505" s="28">
        <v>0</v>
      </c>
    </row>
    <row r="2506" spans="16:17" x14ac:dyDescent="0.25">
      <c r="P2506" s="9">
        <f t="shared" si="43"/>
        <v>2502</v>
      </c>
      <c r="Q2506" s="28">
        <v>0</v>
      </c>
    </row>
    <row r="2507" spans="16:17" x14ac:dyDescent="0.25">
      <c r="P2507" s="9">
        <f t="shared" si="43"/>
        <v>2503</v>
      </c>
      <c r="Q2507" s="28">
        <v>15.164733957329425</v>
      </c>
    </row>
    <row r="2508" spans="16:17" x14ac:dyDescent="0.25">
      <c r="P2508" s="9">
        <f t="shared" si="43"/>
        <v>2504</v>
      </c>
      <c r="Q2508" s="28">
        <v>19.973874339488322</v>
      </c>
    </row>
    <row r="2509" spans="16:17" x14ac:dyDescent="0.25">
      <c r="P2509" s="9">
        <f t="shared" si="43"/>
        <v>2505</v>
      </c>
      <c r="Q2509" s="28">
        <v>28.753887279362175</v>
      </c>
    </row>
    <row r="2510" spans="16:17" x14ac:dyDescent="0.25">
      <c r="P2510" s="9">
        <f t="shared" si="43"/>
        <v>2506</v>
      </c>
      <c r="Q2510" s="28">
        <v>19.312321060145397</v>
      </c>
    </row>
    <row r="2511" spans="16:17" x14ac:dyDescent="0.25">
      <c r="P2511" s="9">
        <f t="shared" si="43"/>
        <v>2507</v>
      </c>
      <c r="Q2511" s="28">
        <v>15.719909990745712</v>
      </c>
    </row>
    <row r="2512" spans="16:17" x14ac:dyDescent="0.25">
      <c r="P2512" s="9">
        <f t="shared" si="43"/>
        <v>2508</v>
      </c>
      <c r="Q2512" s="28">
        <v>0</v>
      </c>
    </row>
    <row r="2513" spans="16:17" x14ac:dyDescent="0.25">
      <c r="P2513" s="9">
        <f t="shared" si="43"/>
        <v>2509</v>
      </c>
      <c r="Q2513" s="28">
        <v>0</v>
      </c>
    </row>
    <row r="2514" spans="16:17" x14ac:dyDescent="0.25">
      <c r="P2514" s="9">
        <f t="shared" si="43"/>
        <v>2510</v>
      </c>
      <c r="Q2514" s="28">
        <v>0</v>
      </c>
    </row>
    <row r="2515" spans="16:17" x14ac:dyDescent="0.25">
      <c r="P2515" s="9">
        <f t="shared" si="43"/>
        <v>2511</v>
      </c>
      <c r="Q2515" s="28">
        <v>2.8334465298655336</v>
      </c>
    </row>
    <row r="2516" spans="16:17" x14ac:dyDescent="0.25">
      <c r="P2516" s="9">
        <f t="shared" si="43"/>
        <v>2512</v>
      </c>
      <c r="Q2516" s="28">
        <v>0</v>
      </c>
    </row>
    <row r="2517" spans="16:17" x14ac:dyDescent="0.25">
      <c r="P2517" s="9">
        <f t="shared" si="43"/>
        <v>2513</v>
      </c>
      <c r="Q2517" s="28">
        <v>3.8674182923728866</v>
      </c>
    </row>
    <row r="2518" spans="16:17" x14ac:dyDescent="0.25">
      <c r="P2518" s="9">
        <f t="shared" si="43"/>
        <v>2514</v>
      </c>
      <c r="Q2518" s="28">
        <v>0</v>
      </c>
    </row>
    <row r="2519" spans="16:17" x14ac:dyDescent="0.25">
      <c r="P2519" s="9">
        <f t="shared" si="43"/>
        <v>2515</v>
      </c>
      <c r="Q2519" s="28">
        <v>0</v>
      </c>
    </row>
    <row r="2520" spans="16:17" x14ac:dyDescent="0.25">
      <c r="P2520" s="9">
        <f t="shared" si="43"/>
        <v>2516</v>
      </c>
      <c r="Q2520" s="28">
        <v>46.222592429143873</v>
      </c>
    </row>
    <row r="2521" spans="16:17" x14ac:dyDescent="0.25">
      <c r="P2521" s="9">
        <f t="shared" si="43"/>
        <v>2517</v>
      </c>
      <c r="Q2521" s="28">
        <v>7.182919567257315</v>
      </c>
    </row>
    <row r="2522" spans="16:17" x14ac:dyDescent="0.25">
      <c r="P2522" s="9">
        <f t="shared" si="43"/>
        <v>2518</v>
      </c>
      <c r="Q2522" s="28">
        <v>0</v>
      </c>
    </row>
    <row r="2523" spans="16:17" x14ac:dyDescent="0.25">
      <c r="P2523" s="9">
        <f t="shared" si="43"/>
        <v>2519</v>
      </c>
      <c r="Q2523" s="28">
        <v>0</v>
      </c>
    </row>
    <row r="2524" spans="16:17" x14ac:dyDescent="0.25">
      <c r="P2524" s="9">
        <f t="shared" si="43"/>
        <v>2520</v>
      </c>
      <c r="Q2524" s="28">
        <v>0</v>
      </c>
    </row>
    <row r="2525" spans="16:17" x14ac:dyDescent="0.25">
      <c r="P2525" s="9">
        <f t="shared" si="43"/>
        <v>2521</v>
      </c>
      <c r="Q2525" s="28">
        <v>0</v>
      </c>
    </row>
    <row r="2526" spans="16:17" x14ac:dyDescent="0.25">
      <c r="P2526" s="9">
        <f t="shared" si="43"/>
        <v>2522</v>
      </c>
      <c r="Q2526" s="28">
        <v>0</v>
      </c>
    </row>
    <row r="2527" spans="16:17" x14ac:dyDescent="0.25">
      <c r="P2527" s="9">
        <f t="shared" si="43"/>
        <v>2523</v>
      </c>
      <c r="Q2527" s="28">
        <v>0</v>
      </c>
    </row>
    <row r="2528" spans="16:17" x14ac:dyDescent="0.25">
      <c r="P2528" s="9">
        <f t="shared" si="43"/>
        <v>2524</v>
      </c>
      <c r="Q2528" s="28">
        <v>0</v>
      </c>
    </row>
    <row r="2529" spans="16:17" x14ac:dyDescent="0.25">
      <c r="P2529" s="9">
        <f t="shared" si="43"/>
        <v>2525</v>
      </c>
      <c r="Q2529" s="28">
        <v>27.372025127715123</v>
      </c>
    </row>
    <row r="2530" spans="16:17" x14ac:dyDescent="0.25">
      <c r="P2530" s="9">
        <f t="shared" si="43"/>
        <v>2526</v>
      </c>
      <c r="Q2530" s="28">
        <v>0</v>
      </c>
    </row>
    <row r="2531" spans="16:17" x14ac:dyDescent="0.25">
      <c r="P2531" s="9">
        <f t="shared" si="43"/>
        <v>2527</v>
      </c>
      <c r="Q2531" s="28">
        <v>0</v>
      </c>
    </row>
    <row r="2532" spans="16:17" x14ac:dyDescent="0.25">
      <c r="P2532" s="9">
        <f t="shared" si="43"/>
        <v>2528</v>
      </c>
      <c r="Q2532" s="28">
        <v>7.1635879713346942</v>
      </c>
    </row>
    <row r="2533" spans="16:17" x14ac:dyDescent="0.25">
      <c r="P2533" s="9">
        <f t="shared" si="43"/>
        <v>2529</v>
      </c>
      <c r="Q2533" s="28">
        <v>0</v>
      </c>
    </row>
    <row r="2534" spans="16:17" x14ac:dyDescent="0.25">
      <c r="P2534" s="9">
        <f t="shared" si="43"/>
        <v>2530</v>
      </c>
      <c r="Q2534" s="28">
        <v>0</v>
      </c>
    </row>
    <row r="2535" spans="16:17" x14ac:dyDescent="0.25">
      <c r="P2535" s="9">
        <f t="shared" si="43"/>
        <v>2531</v>
      </c>
      <c r="Q2535" s="28">
        <v>0</v>
      </c>
    </row>
    <row r="2536" spans="16:17" x14ac:dyDescent="0.25">
      <c r="P2536" s="9">
        <f t="shared" si="43"/>
        <v>2532</v>
      </c>
      <c r="Q2536" s="28">
        <v>0</v>
      </c>
    </row>
    <row r="2537" spans="16:17" x14ac:dyDescent="0.25">
      <c r="P2537" s="9">
        <f t="shared" si="43"/>
        <v>2533</v>
      </c>
      <c r="Q2537" s="28">
        <v>6.0619352338244639</v>
      </c>
    </row>
    <row r="2538" spans="16:17" x14ac:dyDescent="0.25">
      <c r="P2538" s="9">
        <f t="shared" si="43"/>
        <v>2534</v>
      </c>
      <c r="Q2538" s="28">
        <v>0</v>
      </c>
    </row>
    <row r="2539" spans="16:17" x14ac:dyDescent="0.25">
      <c r="P2539" s="9">
        <f t="shared" si="43"/>
        <v>2535</v>
      </c>
      <c r="Q2539" s="28">
        <v>18.379707032999043</v>
      </c>
    </row>
    <row r="2540" spans="16:17" x14ac:dyDescent="0.25">
      <c r="P2540" s="9">
        <f t="shared" si="43"/>
        <v>2536</v>
      </c>
      <c r="Q2540" s="28">
        <v>0</v>
      </c>
    </row>
    <row r="2541" spans="16:17" x14ac:dyDescent="0.25">
      <c r="P2541" s="9">
        <f t="shared" si="43"/>
        <v>2537</v>
      </c>
      <c r="Q2541" s="28">
        <v>20.172299243288737</v>
      </c>
    </row>
    <row r="2542" spans="16:17" x14ac:dyDescent="0.25">
      <c r="P2542" s="9">
        <f t="shared" si="43"/>
        <v>2538</v>
      </c>
      <c r="Q2542" s="28">
        <v>22.830662055747904</v>
      </c>
    </row>
    <row r="2543" spans="16:17" x14ac:dyDescent="0.25">
      <c r="P2543" s="9">
        <f t="shared" si="43"/>
        <v>2539</v>
      </c>
      <c r="Q2543" s="28">
        <v>27.992112602397345</v>
      </c>
    </row>
    <row r="2544" spans="16:17" x14ac:dyDescent="0.25">
      <c r="P2544" s="9">
        <f t="shared" si="43"/>
        <v>2540</v>
      </c>
      <c r="Q2544" s="28">
        <v>0.90579236953102216</v>
      </c>
    </row>
    <row r="2545" spans="16:17" x14ac:dyDescent="0.25">
      <c r="P2545" s="9">
        <f t="shared" si="43"/>
        <v>2541</v>
      </c>
      <c r="Q2545" s="28">
        <v>7.1822851544507529</v>
      </c>
    </row>
    <row r="2546" spans="16:17" x14ac:dyDescent="0.25">
      <c r="P2546" s="9">
        <f t="shared" si="43"/>
        <v>2542</v>
      </c>
      <c r="Q2546" s="28">
        <v>0</v>
      </c>
    </row>
    <row r="2547" spans="16:17" x14ac:dyDescent="0.25">
      <c r="P2547" s="9">
        <f t="shared" si="43"/>
        <v>2543</v>
      </c>
      <c r="Q2547" s="28">
        <v>8.953189968138286</v>
      </c>
    </row>
    <row r="2548" spans="16:17" x14ac:dyDescent="0.25">
      <c r="P2548" s="9">
        <f t="shared" si="43"/>
        <v>2544</v>
      </c>
      <c r="Q2548" s="28">
        <v>53.114445616938049</v>
      </c>
    </row>
    <row r="2549" spans="16:17" x14ac:dyDescent="0.25">
      <c r="P2549" s="9">
        <f t="shared" si="43"/>
        <v>2545</v>
      </c>
      <c r="Q2549" s="28">
        <v>0</v>
      </c>
    </row>
    <row r="2550" spans="16:17" x14ac:dyDescent="0.25">
      <c r="P2550" s="9">
        <f t="shared" si="43"/>
        <v>2546</v>
      </c>
      <c r="Q2550" s="28">
        <v>14.030784372677656</v>
      </c>
    </row>
    <row r="2551" spans="16:17" x14ac:dyDescent="0.25">
      <c r="P2551" s="9">
        <f t="shared" si="43"/>
        <v>2547</v>
      </c>
      <c r="Q2551" s="28">
        <v>0</v>
      </c>
    </row>
    <row r="2552" spans="16:17" x14ac:dyDescent="0.25">
      <c r="P2552" s="9">
        <f t="shared" si="43"/>
        <v>2548</v>
      </c>
      <c r="Q2552" s="28">
        <v>3.8745297106720176</v>
      </c>
    </row>
    <row r="2553" spans="16:17" x14ac:dyDescent="0.25">
      <c r="P2553" s="9">
        <f t="shared" si="43"/>
        <v>2549</v>
      </c>
      <c r="Q2553" s="28">
        <v>0</v>
      </c>
    </row>
    <row r="2554" spans="16:17" x14ac:dyDescent="0.25">
      <c r="P2554" s="9">
        <f t="shared" si="43"/>
        <v>2550</v>
      </c>
      <c r="Q2554" s="28">
        <v>0</v>
      </c>
    </row>
    <row r="2555" spans="16:17" x14ac:dyDescent="0.25">
      <c r="P2555" s="9">
        <f t="shared" si="43"/>
        <v>2551</v>
      </c>
      <c r="Q2555" s="28">
        <v>0</v>
      </c>
    </row>
    <row r="2556" spans="16:17" x14ac:dyDescent="0.25">
      <c r="P2556" s="9">
        <f t="shared" si="43"/>
        <v>2552</v>
      </c>
      <c r="Q2556" s="28">
        <v>0</v>
      </c>
    </row>
    <row r="2557" spans="16:17" x14ac:dyDescent="0.25">
      <c r="P2557" s="9">
        <f t="shared" si="43"/>
        <v>2553</v>
      </c>
      <c r="Q2557" s="28">
        <v>16.801007818661276</v>
      </c>
    </row>
    <row r="2558" spans="16:17" x14ac:dyDescent="0.25">
      <c r="P2558" s="9">
        <f t="shared" si="43"/>
        <v>2554</v>
      </c>
      <c r="Q2558" s="28">
        <v>0</v>
      </c>
    </row>
    <row r="2559" spans="16:17" x14ac:dyDescent="0.25">
      <c r="P2559" s="9">
        <f t="shared" si="43"/>
        <v>2555</v>
      </c>
      <c r="Q2559" s="28">
        <v>0</v>
      </c>
    </row>
    <row r="2560" spans="16:17" x14ac:dyDescent="0.25">
      <c r="P2560" s="9">
        <f t="shared" si="43"/>
        <v>2556</v>
      </c>
      <c r="Q2560" s="28">
        <v>0</v>
      </c>
    </row>
    <row r="2561" spans="16:17" x14ac:dyDescent="0.25">
      <c r="P2561" s="9">
        <f t="shared" si="43"/>
        <v>2557</v>
      </c>
      <c r="Q2561" s="28">
        <v>0</v>
      </c>
    </row>
    <row r="2562" spans="16:17" x14ac:dyDescent="0.25">
      <c r="P2562" s="9">
        <f t="shared" si="43"/>
        <v>2558</v>
      </c>
      <c r="Q2562" s="28">
        <v>0</v>
      </c>
    </row>
    <row r="2563" spans="16:17" x14ac:dyDescent="0.25">
      <c r="P2563" s="9">
        <f t="shared" si="43"/>
        <v>2559</v>
      </c>
      <c r="Q2563" s="28">
        <v>10.018717799221404</v>
      </c>
    </row>
    <row r="2564" spans="16:17" x14ac:dyDescent="0.25">
      <c r="P2564" s="9">
        <f t="shared" si="43"/>
        <v>2560</v>
      </c>
      <c r="Q2564" s="28">
        <v>25.932611415396046</v>
      </c>
    </row>
    <row r="2565" spans="16:17" x14ac:dyDescent="0.25">
      <c r="P2565" s="9">
        <f t="shared" si="43"/>
        <v>2561</v>
      </c>
      <c r="Q2565" s="28">
        <v>0</v>
      </c>
    </row>
    <row r="2566" spans="16:17" x14ac:dyDescent="0.25">
      <c r="P2566" s="9">
        <f t="shared" si="43"/>
        <v>2562</v>
      </c>
      <c r="Q2566" s="28">
        <v>1.3955138018392732</v>
      </c>
    </row>
    <row r="2567" spans="16:17" x14ac:dyDescent="0.25">
      <c r="P2567" s="9">
        <f t="shared" ref="P2567:P2630" si="44">P2566+1</f>
        <v>2563</v>
      </c>
      <c r="Q2567" s="28">
        <v>2.6700416957280297</v>
      </c>
    </row>
    <row r="2568" spans="16:17" x14ac:dyDescent="0.25">
      <c r="P2568" s="9">
        <f t="shared" si="44"/>
        <v>2564</v>
      </c>
      <c r="Q2568" s="28">
        <v>0</v>
      </c>
    </row>
    <row r="2569" spans="16:17" x14ac:dyDescent="0.25">
      <c r="P2569" s="9">
        <f t="shared" si="44"/>
        <v>2565</v>
      </c>
      <c r="Q2569" s="28">
        <v>8.6876807582000009</v>
      </c>
    </row>
    <row r="2570" spans="16:17" x14ac:dyDescent="0.25">
      <c r="P2570" s="9">
        <f t="shared" si="44"/>
        <v>2566</v>
      </c>
      <c r="Q2570" s="28">
        <v>6.6479698939360281</v>
      </c>
    </row>
    <row r="2571" spans="16:17" x14ac:dyDescent="0.25">
      <c r="P2571" s="9">
        <f t="shared" si="44"/>
        <v>2567</v>
      </c>
      <c r="Q2571" s="28">
        <v>0</v>
      </c>
    </row>
    <row r="2572" spans="16:17" x14ac:dyDescent="0.25">
      <c r="P2572" s="9">
        <f t="shared" si="44"/>
        <v>2568</v>
      </c>
      <c r="Q2572" s="28">
        <v>0.13002800799160572</v>
      </c>
    </row>
    <row r="2573" spans="16:17" x14ac:dyDescent="0.25">
      <c r="P2573" s="9">
        <f t="shared" si="44"/>
        <v>2569</v>
      </c>
      <c r="Q2573" s="28">
        <v>0</v>
      </c>
    </row>
    <row r="2574" spans="16:17" x14ac:dyDescent="0.25">
      <c r="P2574" s="9">
        <f t="shared" si="44"/>
        <v>2570</v>
      </c>
      <c r="Q2574" s="28">
        <v>36.139786101381503</v>
      </c>
    </row>
    <row r="2575" spans="16:17" x14ac:dyDescent="0.25">
      <c r="P2575" s="9">
        <f t="shared" si="44"/>
        <v>2571</v>
      </c>
      <c r="Q2575" s="28">
        <v>0</v>
      </c>
    </row>
    <row r="2576" spans="16:17" x14ac:dyDescent="0.25">
      <c r="P2576" s="9">
        <f t="shared" si="44"/>
        <v>2572</v>
      </c>
      <c r="Q2576" s="28">
        <v>0</v>
      </c>
    </row>
    <row r="2577" spans="16:17" x14ac:dyDescent="0.25">
      <c r="P2577" s="9">
        <f t="shared" si="44"/>
        <v>2573</v>
      </c>
      <c r="Q2577" s="28">
        <v>0</v>
      </c>
    </row>
    <row r="2578" spans="16:17" x14ac:dyDescent="0.25">
      <c r="P2578" s="9">
        <f t="shared" si="44"/>
        <v>2574</v>
      </c>
      <c r="Q2578" s="28">
        <v>0.56883759571330916</v>
      </c>
    </row>
    <row r="2579" spans="16:17" x14ac:dyDescent="0.25">
      <c r="P2579" s="9">
        <f t="shared" si="44"/>
        <v>2575</v>
      </c>
      <c r="Q2579" s="28">
        <v>0</v>
      </c>
    </row>
    <row r="2580" spans="16:17" x14ac:dyDescent="0.25">
      <c r="P2580" s="9">
        <f t="shared" si="44"/>
        <v>2576</v>
      </c>
      <c r="Q2580" s="28">
        <v>0.508660941563432</v>
      </c>
    </row>
    <row r="2581" spans="16:17" x14ac:dyDescent="0.25">
      <c r="P2581" s="9">
        <f t="shared" si="44"/>
        <v>2577</v>
      </c>
      <c r="Q2581" s="28">
        <v>13.221357306332097</v>
      </c>
    </row>
    <row r="2582" spans="16:17" x14ac:dyDescent="0.25">
      <c r="P2582" s="9">
        <f t="shared" si="44"/>
        <v>2578</v>
      </c>
      <c r="Q2582" s="28">
        <v>0</v>
      </c>
    </row>
    <row r="2583" spans="16:17" x14ac:dyDescent="0.25">
      <c r="P2583" s="9">
        <f t="shared" si="44"/>
        <v>2579</v>
      </c>
      <c r="Q2583" s="28">
        <v>29.60022328446377</v>
      </c>
    </row>
    <row r="2584" spans="16:17" x14ac:dyDescent="0.25">
      <c r="P2584" s="9">
        <f t="shared" si="44"/>
        <v>2580</v>
      </c>
      <c r="Q2584" s="28">
        <v>0</v>
      </c>
    </row>
    <row r="2585" spans="16:17" x14ac:dyDescent="0.25">
      <c r="P2585" s="9">
        <f t="shared" si="44"/>
        <v>2581</v>
      </c>
      <c r="Q2585" s="28">
        <v>0</v>
      </c>
    </row>
    <row r="2586" spans="16:17" x14ac:dyDescent="0.25">
      <c r="P2586" s="9">
        <f t="shared" si="44"/>
        <v>2582</v>
      </c>
      <c r="Q2586" s="28">
        <v>12.699778622864285</v>
      </c>
    </row>
    <row r="2587" spans="16:17" x14ac:dyDescent="0.25">
      <c r="P2587" s="9">
        <f t="shared" si="44"/>
        <v>2583</v>
      </c>
      <c r="Q2587" s="28">
        <v>0</v>
      </c>
    </row>
    <row r="2588" spans="16:17" x14ac:dyDescent="0.25">
      <c r="P2588" s="9">
        <f t="shared" si="44"/>
        <v>2584</v>
      </c>
      <c r="Q2588" s="28">
        <v>20.348535810073383</v>
      </c>
    </row>
    <row r="2589" spans="16:17" x14ac:dyDescent="0.25">
      <c r="P2589" s="9">
        <f t="shared" si="44"/>
        <v>2585</v>
      </c>
      <c r="Q2589" s="28">
        <v>14.094468440171578</v>
      </c>
    </row>
    <row r="2590" spans="16:17" x14ac:dyDescent="0.25">
      <c r="P2590" s="9">
        <f t="shared" si="44"/>
        <v>2586</v>
      </c>
      <c r="Q2590" s="28">
        <v>0</v>
      </c>
    </row>
    <row r="2591" spans="16:17" x14ac:dyDescent="0.25">
      <c r="P2591" s="9">
        <f t="shared" si="44"/>
        <v>2587</v>
      </c>
      <c r="Q2591" s="28">
        <v>0</v>
      </c>
    </row>
    <row r="2592" spans="16:17" x14ac:dyDescent="0.25">
      <c r="P2592" s="9">
        <f t="shared" si="44"/>
        <v>2588</v>
      </c>
      <c r="Q2592" s="28">
        <v>8.1433558306765743</v>
      </c>
    </row>
    <row r="2593" spans="16:17" x14ac:dyDescent="0.25">
      <c r="P2593" s="9">
        <f t="shared" si="44"/>
        <v>2589</v>
      </c>
      <c r="Q2593" s="28">
        <v>11.861058852207272</v>
      </c>
    </row>
    <row r="2594" spans="16:17" x14ac:dyDescent="0.25">
      <c r="P2594" s="9">
        <f t="shared" si="44"/>
        <v>2590</v>
      </c>
      <c r="Q2594" s="28">
        <v>37.468084639933892</v>
      </c>
    </row>
    <row r="2595" spans="16:17" x14ac:dyDescent="0.25">
      <c r="P2595" s="9">
        <f t="shared" si="44"/>
        <v>2591</v>
      </c>
      <c r="Q2595" s="28">
        <v>0</v>
      </c>
    </row>
    <row r="2596" spans="16:17" x14ac:dyDescent="0.25">
      <c r="P2596" s="9">
        <f t="shared" si="44"/>
        <v>2592</v>
      </c>
      <c r="Q2596" s="28">
        <v>3.5227474006210162</v>
      </c>
    </row>
    <row r="2597" spans="16:17" x14ac:dyDescent="0.25">
      <c r="P2597" s="9">
        <f t="shared" si="44"/>
        <v>2593</v>
      </c>
      <c r="Q2597" s="28">
        <v>0</v>
      </c>
    </row>
    <row r="2598" spans="16:17" x14ac:dyDescent="0.25">
      <c r="P2598" s="9">
        <f t="shared" si="44"/>
        <v>2594</v>
      </c>
      <c r="Q2598" s="28">
        <v>5.5033839069470201</v>
      </c>
    </row>
    <row r="2599" spans="16:17" x14ac:dyDescent="0.25">
      <c r="P2599" s="9">
        <f t="shared" si="44"/>
        <v>2595</v>
      </c>
      <c r="Q2599" s="28">
        <v>3.8876513078708577</v>
      </c>
    </row>
    <row r="2600" spans="16:17" x14ac:dyDescent="0.25">
      <c r="P2600" s="9">
        <f t="shared" si="44"/>
        <v>2596</v>
      </c>
      <c r="Q2600" s="28">
        <v>15.574866915763129</v>
      </c>
    </row>
    <row r="2601" spans="16:17" x14ac:dyDescent="0.25">
      <c r="P2601" s="9">
        <f t="shared" si="44"/>
        <v>2597</v>
      </c>
      <c r="Q2601" s="28">
        <v>0</v>
      </c>
    </row>
    <row r="2602" spans="16:17" x14ac:dyDescent="0.25">
      <c r="P2602" s="9">
        <f t="shared" si="44"/>
        <v>2598</v>
      </c>
      <c r="Q2602" s="28">
        <v>19.938514795786517</v>
      </c>
    </row>
    <row r="2603" spans="16:17" x14ac:dyDescent="0.25">
      <c r="P2603" s="9">
        <f t="shared" si="44"/>
        <v>2599</v>
      </c>
      <c r="Q2603" s="28">
        <v>0</v>
      </c>
    </row>
    <row r="2604" spans="16:17" x14ac:dyDescent="0.25">
      <c r="P2604" s="9">
        <f t="shared" si="44"/>
        <v>2600</v>
      </c>
      <c r="Q2604" s="28">
        <v>0</v>
      </c>
    </row>
    <row r="2605" spans="16:17" x14ac:dyDescent="0.25">
      <c r="P2605" s="9">
        <f t="shared" si="44"/>
        <v>2601</v>
      </c>
      <c r="Q2605" s="28">
        <v>30.301191095815522</v>
      </c>
    </row>
    <row r="2606" spans="16:17" x14ac:dyDescent="0.25">
      <c r="P2606" s="9">
        <f t="shared" si="44"/>
        <v>2602</v>
      </c>
      <c r="Q2606" s="28">
        <v>8.814147260257025</v>
      </c>
    </row>
    <row r="2607" spans="16:17" x14ac:dyDescent="0.25">
      <c r="P2607" s="9">
        <f t="shared" si="44"/>
        <v>2603</v>
      </c>
      <c r="Q2607" s="28">
        <v>0</v>
      </c>
    </row>
    <row r="2608" spans="16:17" x14ac:dyDescent="0.25">
      <c r="P2608" s="9">
        <f t="shared" si="44"/>
        <v>2604</v>
      </c>
      <c r="Q2608" s="28">
        <v>0</v>
      </c>
    </row>
    <row r="2609" spans="16:17" x14ac:dyDescent="0.25">
      <c r="P2609" s="9">
        <f t="shared" si="44"/>
        <v>2605</v>
      </c>
      <c r="Q2609" s="28">
        <v>0</v>
      </c>
    </row>
    <row r="2610" spans="16:17" x14ac:dyDescent="0.25">
      <c r="P2610" s="9">
        <f t="shared" si="44"/>
        <v>2606</v>
      </c>
      <c r="Q2610" s="28">
        <v>12.962494327578106</v>
      </c>
    </row>
    <row r="2611" spans="16:17" x14ac:dyDescent="0.25">
      <c r="P2611" s="9">
        <f t="shared" si="44"/>
        <v>2607</v>
      </c>
      <c r="Q2611" s="28">
        <v>9.5056140159675167</v>
      </c>
    </row>
    <row r="2612" spans="16:17" x14ac:dyDescent="0.25">
      <c r="P2612" s="9">
        <f t="shared" si="44"/>
        <v>2608</v>
      </c>
      <c r="Q2612" s="28">
        <v>0</v>
      </c>
    </row>
    <row r="2613" spans="16:17" x14ac:dyDescent="0.25">
      <c r="P2613" s="9">
        <f t="shared" si="44"/>
        <v>2609</v>
      </c>
      <c r="Q2613" s="28">
        <v>0</v>
      </c>
    </row>
    <row r="2614" spans="16:17" x14ac:dyDescent="0.25">
      <c r="P2614" s="9">
        <f t="shared" si="44"/>
        <v>2610</v>
      </c>
      <c r="Q2614" s="28">
        <v>9.7568069574237697</v>
      </c>
    </row>
    <row r="2615" spans="16:17" x14ac:dyDescent="0.25">
      <c r="P2615" s="9">
        <f t="shared" si="44"/>
        <v>2611</v>
      </c>
      <c r="Q2615" s="28">
        <v>0</v>
      </c>
    </row>
    <row r="2616" spans="16:17" x14ac:dyDescent="0.25">
      <c r="P2616" s="9">
        <f t="shared" si="44"/>
        <v>2612</v>
      </c>
      <c r="Q2616" s="28">
        <v>0</v>
      </c>
    </row>
    <row r="2617" spans="16:17" x14ac:dyDescent="0.25">
      <c r="P2617" s="9">
        <f t="shared" si="44"/>
        <v>2613</v>
      </c>
      <c r="Q2617" s="28">
        <v>0</v>
      </c>
    </row>
    <row r="2618" spans="16:17" x14ac:dyDescent="0.25">
      <c r="P2618" s="9">
        <f t="shared" si="44"/>
        <v>2614</v>
      </c>
      <c r="Q2618" s="28">
        <v>0</v>
      </c>
    </row>
    <row r="2619" spans="16:17" x14ac:dyDescent="0.25">
      <c r="P2619" s="9">
        <f t="shared" si="44"/>
        <v>2615</v>
      </c>
      <c r="Q2619" s="28">
        <v>0</v>
      </c>
    </row>
    <row r="2620" spans="16:17" x14ac:dyDescent="0.25">
      <c r="P2620" s="9">
        <f t="shared" si="44"/>
        <v>2616</v>
      </c>
      <c r="Q2620" s="28">
        <v>30.979752258942604</v>
      </c>
    </row>
    <row r="2621" spans="16:17" x14ac:dyDescent="0.25">
      <c r="P2621" s="9">
        <f t="shared" si="44"/>
        <v>2617</v>
      </c>
      <c r="Q2621" s="28">
        <v>13.181625655853138</v>
      </c>
    </row>
    <row r="2622" spans="16:17" x14ac:dyDescent="0.25">
      <c r="P2622" s="9">
        <f t="shared" si="44"/>
        <v>2618</v>
      </c>
      <c r="Q2622" s="28">
        <v>39.766441064813051</v>
      </c>
    </row>
    <row r="2623" spans="16:17" x14ac:dyDescent="0.25">
      <c r="P2623" s="9">
        <f t="shared" si="44"/>
        <v>2619</v>
      </c>
      <c r="Q2623" s="28">
        <v>6.9275998198006494</v>
      </c>
    </row>
    <row r="2624" spans="16:17" x14ac:dyDescent="0.25">
      <c r="P2624" s="9">
        <f t="shared" si="44"/>
        <v>2620</v>
      </c>
      <c r="Q2624" s="28">
        <v>25.925364818246962</v>
      </c>
    </row>
    <row r="2625" spans="16:17" x14ac:dyDescent="0.25">
      <c r="P2625" s="9">
        <f t="shared" si="44"/>
        <v>2621</v>
      </c>
      <c r="Q2625" s="28">
        <v>7.7011238072153247</v>
      </c>
    </row>
    <row r="2626" spans="16:17" x14ac:dyDescent="0.25">
      <c r="P2626" s="9">
        <f t="shared" si="44"/>
        <v>2622</v>
      </c>
      <c r="Q2626" s="28">
        <v>0</v>
      </c>
    </row>
    <row r="2627" spans="16:17" x14ac:dyDescent="0.25">
      <c r="P2627" s="9">
        <f t="shared" si="44"/>
        <v>2623</v>
      </c>
      <c r="Q2627" s="28">
        <v>21.610785228482609</v>
      </c>
    </row>
    <row r="2628" spans="16:17" x14ac:dyDescent="0.25">
      <c r="P2628" s="9">
        <f t="shared" si="44"/>
        <v>2624</v>
      </c>
      <c r="Q2628" s="28">
        <v>0</v>
      </c>
    </row>
    <row r="2629" spans="16:17" x14ac:dyDescent="0.25">
      <c r="P2629" s="9">
        <f t="shared" si="44"/>
        <v>2625</v>
      </c>
      <c r="Q2629" s="28">
        <v>0</v>
      </c>
    </row>
    <row r="2630" spans="16:17" x14ac:dyDescent="0.25">
      <c r="P2630" s="9">
        <f t="shared" si="44"/>
        <v>2626</v>
      </c>
      <c r="Q2630" s="28">
        <v>9.5527141929571862</v>
      </c>
    </row>
    <row r="2631" spans="16:17" x14ac:dyDescent="0.25">
      <c r="P2631" s="9">
        <f t="shared" ref="P2631:P2694" si="45">P2630+1</f>
        <v>2627</v>
      </c>
      <c r="Q2631" s="28">
        <v>19.832203929839846</v>
      </c>
    </row>
    <row r="2632" spans="16:17" x14ac:dyDescent="0.25">
      <c r="P2632" s="9">
        <f t="shared" si="45"/>
        <v>2628</v>
      </c>
      <c r="Q2632" s="28">
        <v>0</v>
      </c>
    </row>
    <row r="2633" spans="16:17" x14ac:dyDescent="0.25">
      <c r="P2633" s="9">
        <f t="shared" si="45"/>
        <v>2629</v>
      </c>
      <c r="Q2633" s="28">
        <v>0</v>
      </c>
    </row>
    <row r="2634" spans="16:17" x14ac:dyDescent="0.25">
      <c r="P2634" s="9">
        <f t="shared" si="45"/>
        <v>2630</v>
      </c>
      <c r="Q2634" s="28">
        <v>0</v>
      </c>
    </row>
    <row r="2635" spans="16:17" x14ac:dyDescent="0.25">
      <c r="P2635" s="9">
        <f t="shared" si="45"/>
        <v>2631</v>
      </c>
      <c r="Q2635" s="28">
        <v>0</v>
      </c>
    </row>
    <row r="2636" spans="16:17" x14ac:dyDescent="0.25">
      <c r="P2636" s="9">
        <f t="shared" si="45"/>
        <v>2632</v>
      </c>
      <c r="Q2636" s="28">
        <v>6.1937432856428689</v>
      </c>
    </row>
    <row r="2637" spans="16:17" x14ac:dyDescent="0.25">
      <c r="P2637" s="9">
        <f t="shared" si="45"/>
        <v>2633</v>
      </c>
      <c r="Q2637" s="28">
        <v>7.8379892464889966</v>
      </c>
    </row>
    <row r="2638" spans="16:17" x14ac:dyDescent="0.25">
      <c r="P2638" s="9">
        <f t="shared" si="45"/>
        <v>2634</v>
      </c>
      <c r="Q2638" s="28">
        <v>2.0067350741065937</v>
      </c>
    </row>
    <row r="2639" spans="16:17" x14ac:dyDescent="0.25">
      <c r="P2639" s="9">
        <f t="shared" si="45"/>
        <v>2635</v>
      </c>
      <c r="Q2639" s="28">
        <v>16.256792976365301</v>
      </c>
    </row>
    <row r="2640" spans="16:17" x14ac:dyDescent="0.25">
      <c r="P2640" s="9">
        <f t="shared" si="45"/>
        <v>2636</v>
      </c>
      <c r="Q2640" s="28">
        <v>0</v>
      </c>
    </row>
    <row r="2641" spans="16:17" x14ac:dyDescent="0.25">
      <c r="P2641" s="9">
        <f t="shared" si="45"/>
        <v>2637</v>
      </c>
      <c r="Q2641" s="28">
        <v>0</v>
      </c>
    </row>
    <row r="2642" spans="16:17" x14ac:dyDescent="0.25">
      <c r="P2642" s="9">
        <f t="shared" si="45"/>
        <v>2638</v>
      </c>
      <c r="Q2642" s="28">
        <v>11.68808747335561</v>
      </c>
    </row>
    <row r="2643" spans="16:17" x14ac:dyDescent="0.25">
      <c r="P2643" s="9">
        <f t="shared" si="45"/>
        <v>2639</v>
      </c>
      <c r="Q2643" s="28">
        <v>29.809324499751057</v>
      </c>
    </row>
    <row r="2644" spans="16:17" x14ac:dyDescent="0.25">
      <c r="P2644" s="9">
        <f t="shared" si="45"/>
        <v>2640</v>
      </c>
      <c r="Q2644" s="28">
        <v>5.8318339745888279</v>
      </c>
    </row>
    <row r="2645" spans="16:17" x14ac:dyDescent="0.25">
      <c r="P2645" s="9">
        <f t="shared" si="45"/>
        <v>2641</v>
      </c>
      <c r="Q2645" s="28">
        <v>1.4484427565764657</v>
      </c>
    </row>
    <row r="2646" spans="16:17" x14ac:dyDescent="0.25">
      <c r="P2646" s="9">
        <f t="shared" si="45"/>
        <v>2642</v>
      </c>
      <c r="Q2646" s="28">
        <v>5.448606222086628</v>
      </c>
    </row>
    <row r="2647" spans="16:17" x14ac:dyDescent="0.25">
      <c r="P2647" s="9">
        <f t="shared" si="45"/>
        <v>2643</v>
      </c>
      <c r="Q2647" s="28">
        <v>0</v>
      </c>
    </row>
    <row r="2648" spans="16:17" x14ac:dyDescent="0.25">
      <c r="P2648" s="9">
        <f t="shared" si="45"/>
        <v>2644</v>
      </c>
      <c r="Q2648" s="28">
        <v>11.167005741101745</v>
      </c>
    </row>
    <row r="2649" spans="16:17" x14ac:dyDescent="0.25">
      <c r="P2649" s="9">
        <f t="shared" si="45"/>
        <v>2645</v>
      </c>
      <c r="Q2649" s="28">
        <v>0.70587883955981923</v>
      </c>
    </row>
    <row r="2650" spans="16:17" x14ac:dyDescent="0.25">
      <c r="P2650" s="9">
        <f t="shared" si="45"/>
        <v>2646</v>
      </c>
      <c r="Q2650" s="28">
        <v>39.558718735619337</v>
      </c>
    </row>
    <row r="2651" spans="16:17" x14ac:dyDescent="0.25">
      <c r="P2651" s="9">
        <f t="shared" si="45"/>
        <v>2647</v>
      </c>
      <c r="Q2651" s="28">
        <v>0</v>
      </c>
    </row>
    <row r="2652" spans="16:17" x14ac:dyDescent="0.25">
      <c r="P2652" s="9">
        <f t="shared" si="45"/>
        <v>2648</v>
      </c>
      <c r="Q2652" s="28">
        <v>5.2321044251404292</v>
      </c>
    </row>
    <row r="2653" spans="16:17" x14ac:dyDescent="0.25">
      <c r="P2653" s="9">
        <f t="shared" si="45"/>
        <v>2649</v>
      </c>
      <c r="Q2653" s="28">
        <v>3.985689042850634</v>
      </c>
    </row>
    <row r="2654" spans="16:17" x14ac:dyDescent="0.25">
      <c r="P2654" s="9">
        <f t="shared" si="45"/>
        <v>2650</v>
      </c>
      <c r="Q2654" s="28">
        <v>0</v>
      </c>
    </row>
    <row r="2655" spans="16:17" x14ac:dyDescent="0.25">
      <c r="P2655" s="9">
        <f t="shared" si="45"/>
        <v>2651</v>
      </c>
      <c r="Q2655" s="28">
        <v>7.8939802341921697</v>
      </c>
    </row>
    <row r="2656" spans="16:17" x14ac:dyDescent="0.25">
      <c r="P2656" s="9">
        <f t="shared" si="45"/>
        <v>2652</v>
      </c>
      <c r="Q2656" s="28">
        <v>1.8709289891203791</v>
      </c>
    </row>
    <row r="2657" spans="16:17" x14ac:dyDescent="0.25">
      <c r="P2657" s="9">
        <f t="shared" si="45"/>
        <v>2653</v>
      </c>
      <c r="Q2657" s="28">
        <v>0</v>
      </c>
    </row>
    <row r="2658" spans="16:17" x14ac:dyDescent="0.25">
      <c r="P2658" s="9">
        <f t="shared" si="45"/>
        <v>2654</v>
      </c>
      <c r="Q2658" s="28">
        <v>0</v>
      </c>
    </row>
    <row r="2659" spans="16:17" x14ac:dyDescent="0.25">
      <c r="P2659" s="9">
        <f t="shared" si="45"/>
        <v>2655</v>
      </c>
      <c r="Q2659" s="28">
        <v>0</v>
      </c>
    </row>
    <row r="2660" spans="16:17" x14ac:dyDescent="0.25">
      <c r="P2660" s="9">
        <f t="shared" si="45"/>
        <v>2656</v>
      </c>
      <c r="Q2660" s="28">
        <v>4.9488612064955904</v>
      </c>
    </row>
    <row r="2661" spans="16:17" x14ac:dyDescent="0.25">
      <c r="P2661" s="9">
        <f t="shared" si="45"/>
        <v>2657</v>
      </c>
      <c r="Q2661" s="28">
        <v>13.120451984586932</v>
      </c>
    </row>
    <row r="2662" spans="16:17" x14ac:dyDescent="0.25">
      <c r="P2662" s="9">
        <f t="shared" si="45"/>
        <v>2658</v>
      </c>
      <c r="Q2662" s="28">
        <v>0</v>
      </c>
    </row>
    <row r="2663" spans="16:17" x14ac:dyDescent="0.25">
      <c r="P2663" s="9">
        <f t="shared" si="45"/>
        <v>2659</v>
      </c>
      <c r="Q2663" s="28">
        <v>11.535758037848785</v>
      </c>
    </row>
    <row r="2664" spans="16:17" x14ac:dyDescent="0.25">
      <c r="P2664" s="9">
        <f t="shared" si="45"/>
        <v>2660</v>
      </c>
      <c r="Q2664" s="28">
        <v>0</v>
      </c>
    </row>
    <row r="2665" spans="16:17" x14ac:dyDescent="0.25">
      <c r="P2665" s="9">
        <f t="shared" si="45"/>
        <v>2661</v>
      </c>
      <c r="Q2665" s="28">
        <v>1.7942435310437679</v>
      </c>
    </row>
    <row r="2666" spans="16:17" x14ac:dyDescent="0.25">
      <c r="P2666" s="9">
        <f t="shared" si="45"/>
        <v>2662</v>
      </c>
      <c r="Q2666" s="28">
        <v>16.803326574254537</v>
      </c>
    </row>
    <row r="2667" spans="16:17" x14ac:dyDescent="0.25">
      <c r="P2667" s="9">
        <f t="shared" si="45"/>
        <v>2663</v>
      </c>
      <c r="Q2667" s="28">
        <v>0</v>
      </c>
    </row>
    <row r="2668" spans="16:17" x14ac:dyDescent="0.25">
      <c r="P2668" s="9">
        <f t="shared" si="45"/>
        <v>2664</v>
      </c>
      <c r="Q2668" s="28">
        <v>0</v>
      </c>
    </row>
    <row r="2669" spans="16:17" x14ac:dyDescent="0.25">
      <c r="P2669" s="9">
        <f t="shared" si="45"/>
        <v>2665</v>
      </c>
      <c r="Q2669" s="28">
        <v>11.695463787578879</v>
      </c>
    </row>
    <row r="2670" spans="16:17" x14ac:dyDescent="0.25">
      <c r="P2670" s="9">
        <f t="shared" si="45"/>
        <v>2666</v>
      </c>
      <c r="Q2670" s="28">
        <v>0</v>
      </c>
    </row>
    <row r="2671" spans="16:17" x14ac:dyDescent="0.25">
      <c r="P2671" s="9">
        <f t="shared" si="45"/>
        <v>2667</v>
      </c>
      <c r="Q2671" s="28">
        <v>17.583562456110748</v>
      </c>
    </row>
    <row r="2672" spans="16:17" x14ac:dyDescent="0.25">
      <c r="P2672" s="9">
        <f t="shared" si="45"/>
        <v>2668</v>
      </c>
      <c r="Q2672" s="28">
        <v>0</v>
      </c>
    </row>
    <row r="2673" spans="16:17" x14ac:dyDescent="0.25">
      <c r="P2673" s="9">
        <f t="shared" si="45"/>
        <v>2669</v>
      </c>
      <c r="Q2673" s="28">
        <v>0</v>
      </c>
    </row>
    <row r="2674" spans="16:17" x14ac:dyDescent="0.25">
      <c r="P2674" s="9">
        <f t="shared" si="45"/>
        <v>2670</v>
      </c>
      <c r="Q2674" s="28">
        <v>24.302741398947298</v>
      </c>
    </row>
    <row r="2675" spans="16:17" x14ac:dyDescent="0.25">
      <c r="P2675" s="9">
        <f t="shared" si="45"/>
        <v>2671</v>
      </c>
      <c r="Q2675" s="28">
        <v>0.74014581506526345</v>
      </c>
    </row>
    <row r="2676" spans="16:17" x14ac:dyDescent="0.25">
      <c r="P2676" s="9">
        <f t="shared" si="45"/>
        <v>2672</v>
      </c>
      <c r="Q2676" s="28">
        <v>0</v>
      </c>
    </row>
    <row r="2677" spans="16:17" x14ac:dyDescent="0.25">
      <c r="P2677" s="9">
        <f t="shared" si="45"/>
        <v>2673</v>
      </c>
      <c r="Q2677" s="28">
        <v>18.413123380336984</v>
      </c>
    </row>
    <row r="2678" spans="16:17" x14ac:dyDescent="0.25">
      <c r="P2678" s="9">
        <f t="shared" si="45"/>
        <v>2674</v>
      </c>
      <c r="Q2678" s="28">
        <v>17.090822530148262</v>
      </c>
    </row>
    <row r="2679" spans="16:17" x14ac:dyDescent="0.25">
      <c r="P2679" s="9">
        <f t="shared" si="45"/>
        <v>2675</v>
      </c>
      <c r="Q2679" s="28">
        <v>9.5149804006676799</v>
      </c>
    </row>
    <row r="2680" spans="16:17" x14ac:dyDescent="0.25">
      <c r="P2680" s="9">
        <f t="shared" si="45"/>
        <v>2676</v>
      </c>
      <c r="Q2680" s="28">
        <v>0</v>
      </c>
    </row>
    <row r="2681" spans="16:17" x14ac:dyDescent="0.25">
      <c r="P2681" s="9">
        <f t="shared" si="45"/>
        <v>2677</v>
      </c>
      <c r="Q2681" s="28">
        <v>7.7891561828809861</v>
      </c>
    </row>
    <row r="2682" spans="16:17" x14ac:dyDescent="0.25">
      <c r="P2682" s="9">
        <f t="shared" si="45"/>
        <v>2678</v>
      </c>
      <c r="Q2682" s="28">
        <v>18.748219905324305</v>
      </c>
    </row>
    <row r="2683" spans="16:17" x14ac:dyDescent="0.25">
      <c r="P2683" s="9">
        <f t="shared" si="45"/>
        <v>2679</v>
      </c>
      <c r="Q2683" s="28">
        <v>1.2904237144010442</v>
      </c>
    </row>
    <row r="2684" spans="16:17" x14ac:dyDescent="0.25">
      <c r="P2684" s="9">
        <f t="shared" si="45"/>
        <v>2680</v>
      </c>
      <c r="Q2684" s="28">
        <v>0</v>
      </c>
    </row>
    <row r="2685" spans="16:17" x14ac:dyDescent="0.25">
      <c r="P2685" s="9">
        <f t="shared" si="45"/>
        <v>2681</v>
      </c>
      <c r="Q2685" s="28">
        <v>7.0488397794996738</v>
      </c>
    </row>
    <row r="2686" spans="16:17" x14ac:dyDescent="0.25">
      <c r="P2686" s="9">
        <f t="shared" si="45"/>
        <v>2682</v>
      </c>
      <c r="Q2686" s="28">
        <v>35.531524050058671</v>
      </c>
    </row>
    <row r="2687" spans="16:17" x14ac:dyDescent="0.25">
      <c r="P2687" s="9">
        <f t="shared" si="45"/>
        <v>2683</v>
      </c>
      <c r="Q2687" s="28">
        <v>7.1010222289152498</v>
      </c>
    </row>
    <row r="2688" spans="16:17" x14ac:dyDescent="0.25">
      <c r="P2688" s="9">
        <f t="shared" si="45"/>
        <v>2684</v>
      </c>
      <c r="Q2688" s="28">
        <v>12.936046483549966</v>
      </c>
    </row>
    <row r="2689" spans="16:17" x14ac:dyDescent="0.25">
      <c r="P2689" s="9">
        <f t="shared" si="45"/>
        <v>2685</v>
      </c>
      <c r="Q2689" s="28">
        <v>19.744386207333807</v>
      </c>
    </row>
    <row r="2690" spans="16:17" x14ac:dyDescent="0.25">
      <c r="P2690" s="9">
        <f t="shared" si="45"/>
        <v>2686</v>
      </c>
      <c r="Q2690" s="28">
        <v>0.47076338741410484</v>
      </c>
    </row>
    <row r="2691" spans="16:17" x14ac:dyDescent="0.25">
      <c r="P2691" s="9">
        <f t="shared" si="45"/>
        <v>2687</v>
      </c>
      <c r="Q2691" s="28">
        <v>0</v>
      </c>
    </row>
    <row r="2692" spans="16:17" x14ac:dyDescent="0.25">
      <c r="P2692" s="9">
        <f t="shared" si="45"/>
        <v>2688</v>
      </c>
      <c r="Q2692" s="28">
        <v>0</v>
      </c>
    </row>
    <row r="2693" spans="16:17" x14ac:dyDescent="0.25">
      <c r="P2693" s="9">
        <f t="shared" si="45"/>
        <v>2689</v>
      </c>
      <c r="Q2693" s="28">
        <v>0</v>
      </c>
    </row>
    <row r="2694" spans="16:17" x14ac:dyDescent="0.25">
      <c r="P2694" s="9">
        <f t="shared" si="45"/>
        <v>2690</v>
      </c>
      <c r="Q2694" s="28">
        <v>0</v>
      </c>
    </row>
    <row r="2695" spans="16:17" x14ac:dyDescent="0.25">
      <c r="P2695" s="9">
        <f t="shared" ref="P2695:P2758" si="46">P2694+1</f>
        <v>2691</v>
      </c>
      <c r="Q2695" s="28">
        <v>0</v>
      </c>
    </row>
    <row r="2696" spans="16:17" x14ac:dyDescent="0.25">
      <c r="P2696" s="9">
        <f t="shared" si="46"/>
        <v>2692</v>
      </c>
      <c r="Q2696" s="28">
        <v>7.4314351407469204</v>
      </c>
    </row>
    <row r="2697" spans="16:17" x14ac:dyDescent="0.25">
      <c r="P2697" s="9">
        <f t="shared" si="46"/>
        <v>2693</v>
      </c>
      <c r="Q2697" s="28">
        <v>12.048449264031801</v>
      </c>
    </row>
    <row r="2698" spans="16:17" x14ac:dyDescent="0.25">
      <c r="P2698" s="9">
        <f t="shared" si="46"/>
        <v>2694</v>
      </c>
      <c r="Q2698" s="28">
        <v>19.450502071421052</v>
      </c>
    </row>
    <row r="2699" spans="16:17" x14ac:dyDescent="0.25">
      <c r="P2699" s="9">
        <f t="shared" si="46"/>
        <v>2695</v>
      </c>
      <c r="Q2699" s="28">
        <v>18.516433351845556</v>
      </c>
    </row>
    <row r="2700" spans="16:17" x14ac:dyDescent="0.25">
      <c r="P2700" s="9">
        <f t="shared" si="46"/>
        <v>2696</v>
      </c>
      <c r="Q2700" s="28">
        <v>9.6557997299845244</v>
      </c>
    </row>
    <row r="2701" spans="16:17" x14ac:dyDescent="0.25">
      <c r="P2701" s="9">
        <f t="shared" si="46"/>
        <v>2697</v>
      </c>
      <c r="Q2701" s="28">
        <v>0</v>
      </c>
    </row>
    <row r="2702" spans="16:17" x14ac:dyDescent="0.25">
      <c r="P2702" s="9">
        <f t="shared" si="46"/>
        <v>2698</v>
      </c>
      <c r="Q2702" s="28">
        <v>28.513155320032265</v>
      </c>
    </row>
    <row r="2703" spans="16:17" x14ac:dyDescent="0.25">
      <c r="P2703" s="9">
        <f t="shared" si="46"/>
        <v>2699</v>
      </c>
      <c r="Q2703" s="28">
        <v>0</v>
      </c>
    </row>
    <row r="2704" spans="16:17" x14ac:dyDescent="0.25">
      <c r="P2704" s="9">
        <f t="shared" si="46"/>
        <v>2700</v>
      </c>
      <c r="Q2704" s="28">
        <v>1.4120978814207068</v>
      </c>
    </row>
    <row r="2705" spans="16:17" x14ac:dyDescent="0.25">
      <c r="P2705" s="9">
        <f t="shared" si="46"/>
        <v>2701</v>
      </c>
      <c r="Q2705" s="28">
        <v>17.812624125417337</v>
      </c>
    </row>
    <row r="2706" spans="16:17" x14ac:dyDescent="0.25">
      <c r="P2706" s="9">
        <f t="shared" si="46"/>
        <v>2702</v>
      </c>
      <c r="Q2706" s="28">
        <v>9.1501217925823859</v>
      </c>
    </row>
    <row r="2707" spans="16:17" x14ac:dyDescent="0.25">
      <c r="P2707" s="9">
        <f t="shared" si="46"/>
        <v>2703</v>
      </c>
      <c r="Q2707" s="28">
        <v>3.178501317976528</v>
      </c>
    </row>
    <row r="2708" spans="16:17" x14ac:dyDescent="0.25">
      <c r="P2708" s="9">
        <f t="shared" si="46"/>
        <v>2704</v>
      </c>
      <c r="Q2708" s="28">
        <v>0</v>
      </c>
    </row>
    <row r="2709" spans="16:17" x14ac:dyDescent="0.25">
      <c r="P2709" s="9">
        <f t="shared" si="46"/>
        <v>2705</v>
      </c>
      <c r="Q2709" s="28">
        <v>0</v>
      </c>
    </row>
    <row r="2710" spans="16:17" x14ac:dyDescent="0.25">
      <c r="P2710" s="9">
        <f t="shared" si="46"/>
        <v>2706</v>
      </c>
      <c r="Q2710" s="28">
        <v>26.169214935903728</v>
      </c>
    </row>
    <row r="2711" spans="16:17" x14ac:dyDescent="0.25">
      <c r="P2711" s="9">
        <f t="shared" si="46"/>
        <v>2707</v>
      </c>
      <c r="Q2711" s="28">
        <v>9.2901978327728383</v>
      </c>
    </row>
    <row r="2712" spans="16:17" x14ac:dyDescent="0.25">
      <c r="P2712" s="9">
        <f t="shared" si="46"/>
        <v>2708</v>
      </c>
      <c r="Q2712" s="28">
        <v>14.450254105954485</v>
      </c>
    </row>
    <row r="2713" spans="16:17" x14ac:dyDescent="0.25">
      <c r="P2713" s="9">
        <f t="shared" si="46"/>
        <v>2709</v>
      </c>
      <c r="Q2713" s="28">
        <v>2.9944771029114294</v>
      </c>
    </row>
    <row r="2714" spans="16:17" x14ac:dyDescent="0.25">
      <c r="P2714" s="9">
        <f t="shared" si="46"/>
        <v>2710</v>
      </c>
      <c r="Q2714" s="28">
        <v>0.39168326449274815</v>
      </c>
    </row>
    <row r="2715" spans="16:17" x14ac:dyDescent="0.25">
      <c r="P2715" s="9">
        <f t="shared" si="46"/>
        <v>2711</v>
      </c>
      <c r="Q2715" s="28">
        <v>1.2111632536652661</v>
      </c>
    </row>
    <row r="2716" spans="16:17" x14ac:dyDescent="0.25">
      <c r="P2716" s="9">
        <f t="shared" si="46"/>
        <v>2712</v>
      </c>
      <c r="Q2716" s="28">
        <v>0.51698756918739053</v>
      </c>
    </row>
    <row r="2717" spans="16:17" x14ac:dyDescent="0.25">
      <c r="P2717" s="9">
        <f t="shared" si="46"/>
        <v>2713</v>
      </c>
      <c r="Q2717" s="28">
        <v>0</v>
      </c>
    </row>
    <row r="2718" spans="16:17" x14ac:dyDescent="0.25">
      <c r="P2718" s="9">
        <f t="shared" si="46"/>
        <v>2714</v>
      </c>
      <c r="Q2718" s="28">
        <v>3.6924820866937469</v>
      </c>
    </row>
    <row r="2719" spans="16:17" x14ac:dyDescent="0.25">
      <c r="P2719" s="9">
        <f t="shared" si="46"/>
        <v>2715</v>
      </c>
      <c r="Q2719" s="28">
        <v>0</v>
      </c>
    </row>
    <row r="2720" spans="16:17" x14ac:dyDescent="0.25">
      <c r="P2720" s="9">
        <f t="shared" si="46"/>
        <v>2716</v>
      </c>
      <c r="Q2720" s="28">
        <v>0</v>
      </c>
    </row>
    <row r="2721" spans="16:17" x14ac:dyDescent="0.25">
      <c r="P2721" s="9">
        <f t="shared" si="46"/>
        <v>2717</v>
      </c>
      <c r="Q2721" s="28">
        <v>0</v>
      </c>
    </row>
    <row r="2722" spans="16:17" x14ac:dyDescent="0.25">
      <c r="P2722" s="9">
        <f t="shared" si="46"/>
        <v>2718</v>
      </c>
      <c r="Q2722" s="28">
        <v>27.369162508722283</v>
      </c>
    </row>
    <row r="2723" spans="16:17" x14ac:dyDescent="0.25">
      <c r="P2723" s="9">
        <f t="shared" si="46"/>
        <v>2719</v>
      </c>
      <c r="Q2723" s="28">
        <v>0</v>
      </c>
    </row>
    <row r="2724" spans="16:17" x14ac:dyDescent="0.25">
      <c r="P2724" s="9">
        <f t="shared" si="46"/>
        <v>2720</v>
      </c>
      <c r="Q2724" s="28">
        <v>0</v>
      </c>
    </row>
    <row r="2725" spans="16:17" x14ac:dyDescent="0.25">
      <c r="P2725" s="9">
        <f t="shared" si="46"/>
        <v>2721</v>
      </c>
      <c r="Q2725" s="28">
        <v>14.925270858531981</v>
      </c>
    </row>
    <row r="2726" spans="16:17" x14ac:dyDescent="0.25">
      <c r="P2726" s="9">
        <f t="shared" si="46"/>
        <v>2722</v>
      </c>
      <c r="Q2726" s="28">
        <v>8.9602489429690593</v>
      </c>
    </row>
    <row r="2727" spans="16:17" x14ac:dyDescent="0.25">
      <c r="P2727" s="9">
        <f t="shared" si="46"/>
        <v>2723</v>
      </c>
      <c r="Q2727" s="28">
        <v>0</v>
      </c>
    </row>
    <row r="2728" spans="16:17" x14ac:dyDescent="0.25">
      <c r="P2728" s="9">
        <f t="shared" si="46"/>
        <v>2724</v>
      </c>
      <c r="Q2728" s="28">
        <v>9.7549039051997308</v>
      </c>
    </row>
    <row r="2729" spans="16:17" x14ac:dyDescent="0.25">
      <c r="P2729" s="9">
        <f t="shared" si="46"/>
        <v>2725</v>
      </c>
      <c r="Q2729" s="28">
        <v>2.5392875449497767</v>
      </c>
    </row>
    <row r="2730" spans="16:17" x14ac:dyDescent="0.25">
      <c r="P2730" s="9">
        <f t="shared" si="46"/>
        <v>2726</v>
      </c>
      <c r="Q2730" s="28">
        <v>0</v>
      </c>
    </row>
    <row r="2731" spans="16:17" x14ac:dyDescent="0.25">
      <c r="P2731" s="9">
        <f t="shared" si="46"/>
        <v>2727</v>
      </c>
      <c r="Q2731" s="28">
        <v>5.1841574991651029</v>
      </c>
    </row>
    <row r="2732" spans="16:17" x14ac:dyDescent="0.25">
      <c r="P2732" s="9">
        <f t="shared" si="46"/>
        <v>2728</v>
      </c>
      <c r="Q2732" s="28">
        <v>30.861388194373777</v>
      </c>
    </row>
    <row r="2733" spans="16:17" x14ac:dyDescent="0.25">
      <c r="P2733" s="9">
        <f t="shared" si="46"/>
        <v>2729</v>
      </c>
      <c r="Q2733" s="28">
        <v>0</v>
      </c>
    </row>
    <row r="2734" spans="16:17" x14ac:dyDescent="0.25">
      <c r="P2734" s="9">
        <f t="shared" si="46"/>
        <v>2730</v>
      </c>
      <c r="Q2734" s="28">
        <v>0</v>
      </c>
    </row>
    <row r="2735" spans="16:17" x14ac:dyDescent="0.25">
      <c r="P2735" s="9">
        <f t="shared" si="46"/>
        <v>2731</v>
      </c>
      <c r="Q2735" s="28">
        <v>0</v>
      </c>
    </row>
    <row r="2736" spans="16:17" x14ac:dyDescent="0.25">
      <c r="P2736" s="9">
        <f t="shared" si="46"/>
        <v>2732</v>
      </c>
      <c r="Q2736" s="28">
        <v>3.6723412763617471</v>
      </c>
    </row>
    <row r="2737" spans="16:17" x14ac:dyDescent="0.25">
      <c r="P2737" s="9">
        <f t="shared" si="46"/>
        <v>2733</v>
      </c>
      <c r="Q2737" s="28">
        <v>0</v>
      </c>
    </row>
    <row r="2738" spans="16:17" x14ac:dyDescent="0.25">
      <c r="P2738" s="9">
        <f t="shared" si="46"/>
        <v>2734</v>
      </c>
      <c r="Q2738" s="28">
        <v>0</v>
      </c>
    </row>
    <row r="2739" spans="16:17" x14ac:dyDescent="0.25">
      <c r="P2739" s="9">
        <f t="shared" si="46"/>
        <v>2735</v>
      </c>
      <c r="Q2739" s="28">
        <v>0</v>
      </c>
    </row>
    <row r="2740" spans="16:17" x14ac:dyDescent="0.25">
      <c r="P2740" s="9">
        <f t="shared" si="46"/>
        <v>2736</v>
      </c>
      <c r="Q2740" s="28">
        <v>0</v>
      </c>
    </row>
    <row r="2741" spans="16:17" x14ac:dyDescent="0.25">
      <c r="P2741" s="9">
        <f t="shared" si="46"/>
        <v>2737</v>
      </c>
      <c r="Q2741" s="28">
        <v>0</v>
      </c>
    </row>
    <row r="2742" spans="16:17" x14ac:dyDescent="0.25">
      <c r="P2742" s="9">
        <f t="shared" si="46"/>
        <v>2738</v>
      </c>
      <c r="Q2742" s="28">
        <v>9.8923803554042795</v>
      </c>
    </row>
    <row r="2743" spans="16:17" x14ac:dyDescent="0.25">
      <c r="P2743" s="9">
        <f t="shared" si="46"/>
        <v>2739</v>
      </c>
      <c r="Q2743" s="28">
        <v>23.511946463108043</v>
      </c>
    </row>
    <row r="2744" spans="16:17" x14ac:dyDescent="0.25">
      <c r="P2744" s="9">
        <f t="shared" si="46"/>
        <v>2740</v>
      </c>
      <c r="Q2744" s="28">
        <v>1.0154553512225313</v>
      </c>
    </row>
    <row r="2745" spans="16:17" x14ac:dyDescent="0.25">
      <c r="P2745" s="9">
        <f t="shared" si="46"/>
        <v>2741</v>
      </c>
      <c r="Q2745" s="28">
        <v>0</v>
      </c>
    </row>
    <row r="2746" spans="16:17" x14ac:dyDescent="0.25">
      <c r="P2746" s="9">
        <f t="shared" si="46"/>
        <v>2742</v>
      </c>
      <c r="Q2746" s="28">
        <v>20.727485300313194</v>
      </c>
    </row>
    <row r="2747" spans="16:17" x14ac:dyDescent="0.25">
      <c r="P2747" s="9">
        <f t="shared" si="46"/>
        <v>2743</v>
      </c>
      <c r="Q2747" s="28">
        <v>0</v>
      </c>
    </row>
    <row r="2748" spans="16:17" x14ac:dyDescent="0.25">
      <c r="P2748" s="9">
        <f t="shared" si="46"/>
        <v>2744</v>
      </c>
      <c r="Q2748" s="28">
        <v>0</v>
      </c>
    </row>
    <row r="2749" spans="16:17" x14ac:dyDescent="0.25">
      <c r="P2749" s="9">
        <f t="shared" si="46"/>
        <v>2745</v>
      </c>
      <c r="Q2749" s="28">
        <v>0</v>
      </c>
    </row>
    <row r="2750" spans="16:17" x14ac:dyDescent="0.25">
      <c r="P2750" s="9">
        <f t="shared" si="46"/>
        <v>2746</v>
      </c>
      <c r="Q2750" s="28">
        <v>0</v>
      </c>
    </row>
    <row r="2751" spans="16:17" x14ac:dyDescent="0.25">
      <c r="P2751" s="9">
        <f t="shared" si="46"/>
        <v>2747</v>
      </c>
      <c r="Q2751" s="28">
        <v>0</v>
      </c>
    </row>
    <row r="2752" spans="16:17" x14ac:dyDescent="0.25">
      <c r="P2752" s="9">
        <f t="shared" si="46"/>
        <v>2748</v>
      </c>
      <c r="Q2752" s="28">
        <v>0</v>
      </c>
    </row>
    <row r="2753" spans="16:17" x14ac:dyDescent="0.25">
      <c r="P2753" s="9">
        <f t="shared" si="46"/>
        <v>2749</v>
      </c>
      <c r="Q2753" s="28">
        <v>1.4601605604418733</v>
      </c>
    </row>
    <row r="2754" spans="16:17" x14ac:dyDescent="0.25">
      <c r="P2754" s="9">
        <f t="shared" si="46"/>
        <v>2750</v>
      </c>
      <c r="Q2754" s="28">
        <v>21.25921536899633</v>
      </c>
    </row>
    <row r="2755" spans="16:17" x14ac:dyDescent="0.25">
      <c r="P2755" s="9">
        <f t="shared" si="46"/>
        <v>2751</v>
      </c>
      <c r="Q2755" s="28">
        <v>0</v>
      </c>
    </row>
    <row r="2756" spans="16:17" x14ac:dyDescent="0.25">
      <c r="P2756" s="9">
        <f t="shared" si="46"/>
        <v>2752</v>
      </c>
      <c r="Q2756" s="28">
        <v>3.4019358909082094</v>
      </c>
    </row>
    <row r="2757" spans="16:17" x14ac:dyDescent="0.25">
      <c r="P2757" s="9">
        <f t="shared" si="46"/>
        <v>2753</v>
      </c>
      <c r="Q2757" s="28">
        <v>0.80306494190465105</v>
      </c>
    </row>
    <row r="2758" spans="16:17" x14ac:dyDescent="0.25">
      <c r="P2758" s="9">
        <f t="shared" si="46"/>
        <v>2754</v>
      </c>
      <c r="Q2758" s="28">
        <v>0</v>
      </c>
    </row>
    <row r="2759" spans="16:17" x14ac:dyDescent="0.25">
      <c r="P2759" s="9">
        <f t="shared" ref="P2759:P2822" si="47">P2758+1</f>
        <v>2755</v>
      </c>
      <c r="Q2759" s="28">
        <v>7.4599584806198012</v>
      </c>
    </row>
    <row r="2760" spans="16:17" x14ac:dyDescent="0.25">
      <c r="P2760" s="9">
        <f t="shared" si="47"/>
        <v>2756</v>
      </c>
      <c r="Q2760" s="28">
        <v>15.173982945000477</v>
      </c>
    </row>
    <row r="2761" spans="16:17" x14ac:dyDescent="0.25">
      <c r="P2761" s="9">
        <f t="shared" si="47"/>
        <v>2757</v>
      </c>
      <c r="Q2761" s="28">
        <v>0</v>
      </c>
    </row>
    <row r="2762" spans="16:17" x14ac:dyDescent="0.25">
      <c r="P2762" s="9">
        <f t="shared" si="47"/>
        <v>2758</v>
      </c>
      <c r="Q2762" s="28">
        <v>0</v>
      </c>
    </row>
    <row r="2763" spans="16:17" x14ac:dyDescent="0.25">
      <c r="P2763" s="9">
        <f t="shared" si="47"/>
        <v>2759</v>
      </c>
      <c r="Q2763" s="28">
        <v>0</v>
      </c>
    </row>
    <row r="2764" spans="16:17" x14ac:dyDescent="0.25">
      <c r="P2764" s="9">
        <f t="shared" si="47"/>
        <v>2760</v>
      </c>
      <c r="Q2764" s="28">
        <v>8.9784709068345165</v>
      </c>
    </row>
    <row r="2765" spans="16:17" x14ac:dyDescent="0.25">
      <c r="P2765" s="9">
        <f t="shared" si="47"/>
        <v>2761</v>
      </c>
      <c r="Q2765" s="28">
        <v>4.4291384908893257</v>
      </c>
    </row>
    <row r="2766" spans="16:17" x14ac:dyDescent="0.25">
      <c r="P2766" s="9">
        <f t="shared" si="47"/>
        <v>2762</v>
      </c>
      <c r="Q2766" s="28">
        <v>5.307341247662225</v>
      </c>
    </row>
    <row r="2767" spans="16:17" x14ac:dyDescent="0.25">
      <c r="P2767" s="9">
        <f t="shared" si="47"/>
        <v>2763</v>
      </c>
      <c r="Q2767" s="28">
        <v>0</v>
      </c>
    </row>
    <row r="2768" spans="16:17" x14ac:dyDescent="0.25">
      <c r="P2768" s="9">
        <f t="shared" si="47"/>
        <v>2764</v>
      </c>
      <c r="Q2768" s="28">
        <v>7.3671218474968647</v>
      </c>
    </row>
    <row r="2769" spans="16:17" x14ac:dyDescent="0.25">
      <c r="P2769" s="9">
        <f t="shared" si="47"/>
        <v>2765</v>
      </c>
      <c r="Q2769" s="28">
        <v>0</v>
      </c>
    </row>
    <row r="2770" spans="16:17" x14ac:dyDescent="0.25">
      <c r="P2770" s="9">
        <f t="shared" si="47"/>
        <v>2766</v>
      </c>
      <c r="Q2770" s="28">
        <v>17.042853305164066</v>
      </c>
    </row>
    <row r="2771" spans="16:17" x14ac:dyDescent="0.25">
      <c r="P2771" s="9">
        <f t="shared" si="47"/>
        <v>2767</v>
      </c>
      <c r="Q2771" s="28">
        <v>0</v>
      </c>
    </row>
    <row r="2772" spans="16:17" x14ac:dyDescent="0.25">
      <c r="P2772" s="9">
        <f t="shared" si="47"/>
        <v>2768</v>
      </c>
      <c r="Q2772" s="28">
        <v>0</v>
      </c>
    </row>
    <row r="2773" spans="16:17" x14ac:dyDescent="0.25">
      <c r="P2773" s="9">
        <f t="shared" si="47"/>
        <v>2769</v>
      </c>
      <c r="Q2773" s="28">
        <v>3.1261372195153601</v>
      </c>
    </row>
    <row r="2774" spans="16:17" x14ac:dyDescent="0.25">
      <c r="P2774" s="9">
        <f t="shared" si="47"/>
        <v>2770</v>
      </c>
      <c r="Q2774" s="28">
        <v>0</v>
      </c>
    </row>
    <row r="2775" spans="16:17" x14ac:dyDescent="0.25">
      <c r="P2775" s="9">
        <f t="shared" si="47"/>
        <v>2771</v>
      </c>
      <c r="Q2775" s="28">
        <v>0</v>
      </c>
    </row>
    <row r="2776" spans="16:17" x14ac:dyDescent="0.25">
      <c r="P2776" s="9">
        <f t="shared" si="47"/>
        <v>2772</v>
      </c>
      <c r="Q2776" s="28">
        <v>0</v>
      </c>
    </row>
    <row r="2777" spans="16:17" x14ac:dyDescent="0.25">
      <c r="P2777" s="9">
        <f t="shared" si="47"/>
        <v>2773</v>
      </c>
      <c r="Q2777" s="28">
        <v>31.005649106180261</v>
      </c>
    </row>
    <row r="2778" spans="16:17" x14ac:dyDescent="0.25">
      <c r="P2778" s="9">
        <f t="shared" si="47"/>
        <v>2774</v>
      </c>
      <c r="Q2778" s="28">
        <v>0</v>
      </c>
    </row>
    <row r="2779" spans="16:17" x14ac:dyDescent="0.25">
      <c r="P2779" s="9">
        <f t="shared" si="47"/>
        <v>2775</v>
      </c>
      <c r="Q2779" s="28">
        <v>8.2843881816053742</v>
      </c>
    </row>
    <row r="2780" spans="16:17" x14ac:dyDescent="0.25">
      <c r="P2780" s="9">
        <f t="shared" si="47"/>
        <v>2776</v>
      </c>
      <c r="Q2780" s="28">
        <v>1.407422724518129</v>
      </c>
    </row>
    <row r="2781" spans="16:17" x14ac:dyDescent="0.25">
      <c r="P2781" s="9">
        <f t="shared" si="47"/>
        <v>2777</v>
      </c>
      <c r="Q2781" s="28">
        <v>12.804483754416045</v>
      </c>
    </row>
    <row r="2782" spans="16:17" x14ac:dyDescent="0.25">
      <c r="P2782" s="9">
        <f t="shared" si="47"/>
        <v>2778</v>
      </c>
      <c r="Q2782" s="28">
        <v>5.1802459059103034</v>
      </c>
    </row>
    <row r="2783" spans="16:17" x14ac:dyDescent="0.25">
      <c r="P2783" s="9">
        <f t="shared" si="47"/>
        <v>2779</v>
      </c>
      <c r="Q2783" s="28">
        <v>11.434713972900244</v>
      </c>
    </row>
    <row r="2784" spans="16:17" x14ac:dyDescent="0.25">
      <c r="P2784" s="9">
        <f t="shared" si="47"/>
        <v>2780</v>
      </c>
      <c r="Q2784" s="28">
        <v>0</v>
      </c>
    </row>
    <row r="2785" spans="16:17" x14ac:dyDescent="0.25">
      <c r="P2785" s="9">
        <f t="shared" si="47"/>
        <v>2781</v>
      </c>
      <c r="Q2785" s="28">
        <v>26.060451688273343</v>
      </c>
    </row>
    <row r="2786" spans="16:17" x14ac:dyDescent="0.25">
      <c r="P2786" s="9">
        <f t="shared" si="47"/>
        <v>2782</v>
      </c>
      <c r="Q2786" s="28">
        <v>0</v>
      </c>
    </row>
    <row r="2787" spans="16:17" x14ac:dyDescent="0.25">
      <c r="P2787" s="9">
        <f t="shared" si="47"/>
        <v>2783</v>
      </c>
      <c r="Q2787" s="28">
        <v>0</v>
      </c>
    </row>
    <row r="2788" spans="16:17" x14ac:dyDescent="0.25">
      <c r="P2788" s="9">
        <f t="shared" si="47"/>
        <v>2784</v>
      </c>
      <c r="Q2788" s="28">
        <v>0</v>
      </c>
    </row>
    <row r="2789" spans="16:17" x14ac:dyDescent="0.25">
      <c r="P2789" s="9">
        <f t="shared" si="47"/>
        <v>2785</v>
      </c>
      <c r="Q2789" s="28">
        <v>14.096907469094427</v>
      </c>
    </row>
    <row r="2790" spans="16:17" x14ac:dyDescent="0.25">
      <c r="P2790" s="9">
        <f t="shared" si="47"/>
        <v>2786</v>
      </c>
      <c r="Q2790" s="28">
        <v>0</v>
      </c>
    </row>
    <row r="2791" spans="16:17" x14ac:dyDescent="0.25">
      <c r="P2791" s="9">
        <f t="shared" si="47"/>
        <v>2787</v>
      </c>
      <c r="Q2791" s="28">
        <v>28.523470261146738</v>
      </c>
    </row>
    <row r="2792" spans="16:17" x14ac:dyDescent="0.25">
      <c r="P2792" s="9">
        <f t="shared" si="47"/>
        <v>2788</v>
      </c>
      <c r="Q2792" s="28">
        <v>21.474414524448811</v>
      </c>
    </row>
    <row r="2793" spans="16:17" x14ac:dyDescent="0.25">
      <c r="P2793" s="9">
        <f t="shared" si="47"/>
        <v>2789</v>
      </c>
      <c r="Q2793" s="28">
        <v>25.468733992315354</v>
      </c>
    </row>
    <row r="2794" spans="16:17" x14ac:dyDescent="0.25">
      <c r="P2794" s="9">
        <f t="shared" si="47"/>
        <v>2790</v>
      </c>
      <c r="Q2794" s="28">
        <v>0</v>
      </c>
    </row>
    <row r="2795" spans="16:17" x14ac:dyDescent="0.25">
      <c r="P2795" s="9">
        <f t="shared" si="47"/>
        <v>2791</v>
      </c>
      <c r="Q2795" s="28">
        <v>0</v>
      </c>
    </row>
    <row r="2796" spans="16:17" x14ac:dyDescent="0.25">
      <c r="P2796" s="9">
        <f t="shared" si="47"/>
        <v>2792</v>
      </c>
      <c r="Q2796" s="28">
        <v>0</v>
      </c>
    </row>
    <row r="2797" spans="16:17" x14ac:dyDescent="0.25">
      <c r="P2797" s="9">
        <f t="shared" si="47"/>
        <v>2793</v>
      </c>
      <c r="Q2797" s="28">
        <v>12.82368384411571</v>
      </c>
    </row>
    <row r="2798" spans="16:17" x14ac:dyDescent="0.25">
      <c r="P2798" s="9">
        <f t="shared" si="47"/>
        <v>2794</v>
      </c>
      <c r="Q2798" s="28">
        <v>0</v>
      </c>
    </row>
    <row r="2799" spans="16:17" x14ac:dyDescent="0.25">
      <c r="P2799" s="9">
        <f t="shared" si="47"/>
        <v>2795</v>
      </c>
      <c r="Q2799" s="28">
        <v>0</v>
      </c>
    </row>
    <row r="2800" spans="16:17" x14ac:dyDescent="0.25">
      <c r="P2800" s="9">
        <f t="shared" si="47"/>
        <v>2796</v>
      </c>
      <c r="Q2800" s="28">
        <v>0</v>
      </c>
    </row>
    <row r="2801" spans="16:17" x14ac:dyDescent="0.25">
      <c r="P2801" s="9">
        <f t="shared" si="47"/>
        <v>2797</v>
      </c>
      <c r="Q2801" s="28">
        <v>0</v>
      </c>
    </row>
    <row r="2802" spans="16:17" x14ac:dyDescent="0.25">
      <c r="P2802" s="9">
        <f t="shared" si="47"/>
        <v>2798</v>
      </c>
      <c r="Q2802" s="28">
        <v>13.513361020005426</v>
      </c>
    </row>
    <row r="2803" spans="16:17" x14ac:dyDescent="0.25">
      <c r="P2803" s="9">
        <f t="shared" si="47"/>
        <v>2799</v>
      </c>
      <c r="Q2803" s="28">
        <v>0</v>
      </c>
    </row>
    <row r="2804" spans="16:17" x14ac:dyDescent="0.25">
      <c r="P2804" s="9">
        <f t="shared" si="47"/>
        <v>2800</v>
      </c>
      <c r="Q2804" s="28">
        <v>7.7984898307628407</v>
      </c>
    </row>
    <row r="2805" spans="16:17" x14ac:dyDescent="0.25">
      <c r="P2805" s="9">
        <f t="shared" si="47"/>
        <v>2801</v>
      </c>
      <c r="Q2805" s="28">
        <v>0</v>
      </c>
    </row>
    <row r="2806" spans="16:17" x14ac:dyDescent="0.25">
      <c r="P2806" s="9">
        <f t="shared" si="47"/>
        <v>2802</v>
      </c>
      <c r="Q2806" s="28">
        <v>4.6406585497415875</v>
      </c>
    </row>
    <row r="2807" spans="16:17" x14ac:dyDescent="0.25">
      <c r="P2807" s="9">
        <f t="shared" si="47"/>
        <v>2803</v>
      </c>
      <c r="Q2807" s="28">
        <v>15.637748715661214</v>
      </c>
    </row>
    <row r="2808" spans="16:17" x14ac:dyDescent="0.25">
      <c r="P2808" s="9">
        <f t="shared" si="47"/>
        <v>2804</v>
      </c>
      <c r="Q2808" s="28">
        <v>0</v>
      </c>
    </row>
    <row r="2809" spans="16:17" x14ac:dyDescent="0.25">
      <c r="P2809" s="9">
        <f t="shared" si="47"/>
        <v>2805</v>
      </c>
      <c r="Q2809" s="28">
        <v>38.863556330137868</v>
      </c>
    </row>
    <row r="2810" spans="16:17" x14ac:dyDescent="0.25">
      <c r="P2810" s="9">
        <f t="shared" si="47"/>
        <v>2806</v>
      </c>
      <c r="Q2810" s="28">
        <v>9.2335032434607403</v>
      </c>
    </row>
    <row r="2811" spans="16:17" x14ac:dyDescent="0.25">
      <c r="P2811" s="9">
        <f t="shared" si="47"/>
        <v>2807</v>
      </c>
      <c r="Q2811" s="28">
        <v>0</v>
      </c>
    </row>
    <row r="2812" spans="16:17" x14ac:dyDescent="0.25">
      <c r="P2812" s="9">
        <f t="shared" si="47"/>
        <v>2808</v>
      </c>
      <c r="Q2812" s="28">
        <v>23.6679502733544</v>
      </c>
    </row>
    <row r="2813" spans="16:17" x14ac:dyDescent="0.25">
      <c r="P2813" s="9">
        <f t="shared" si="47"/>
        <v>2809</v>
      </c>
      <c r="Q2813" s="28">
        <v>16.908436002340416</v>
      </c>
    </row>
    <row r="2814" spans="16:17" x14ac:dyDescent="0.25">
      <c r="P2814" s="9">
        <f t="shared" si="47"/>
        <v>2810</v>
      </c>
      <c r="Q2814" s="28">
        <v>9.2099659781396976</v>
      </c>
    </row>
    <row r="2815" spans="16:17" x14ac:dyDescent="0.25">
      <c r="P2815" s="9">
        <f t="shared" si="47"/>
        <v>2811</v>
      </c>
      <c r="Q2815" s="28">
        <v>0</v>
      </c>
    </row>
    <row r="2816" spans="16:17" x14ac:dyDescent="0.25">
      <c r="P2816" s="9">
        <f t="shared" si="47"/>
        <v>2812</v>
      </c>
      <c r="Q2816" s="28">
        <v>0</v>
      </c>
    </row>
    <row r="2817" spans="16:17" x14ac:dyDescent="0.25">
      <c r="P2817" s="9">
        <f t="shared" si="47"/>
        <v>2813</v>
      </c>
      <c r="Q2817" s="28">
        <v>0</v>
      </c>
    </row>
    <row r="2818" spans="16:17" x14ac:dyDescent="0.25">
      <c r="P2818" s="9">
        <f t="shared" si="47"/>
        <v>2814</v>
      </c>
      <c r="Q2818" s="28">
        <v>56.519001553685257</v>
      </c>
    </row>
    <row r="2819" spans="16:17" x14ac:dyDescent="0.25">
      <c r="P2819" s="9">
        <f t="shared" si="47"/>
        <v>2815</v>
      </c>
      <c r="Q2819" s="28">
        <v>14.722802683871828</v>
      </c>
    </row>
    <row r="2820" spans="16:17" x14ac:dyDescent="0.25">
      <c r="P2820" s="9">
        <f t="shared" si="47"/>
        <v>2816</v>
      </c>
      <c r="Q2820" s="28">
        <v>22.278200678356001</v>
      </c>
    </row>
    <row r="2821" spans="16:17" x14ac:dyDescent="0.25">
      <c r="P2821" s="9">
        <f t="shared" si="47"/>
        <v>2817</v>
      </c>
      <c r="Q2821" s="28">
        <v>0</v>
      </c>
    </row>
    <row r="2822" spans="16:17" x14ac:dyDescent="0.25">
      <c r="P2822" s="9">
        <f t="shared" si="47"/>
        <v>2818</v>
      </c>
      <c r="Q2822" s="28">
        <v>0</v>
      </c>
    </row>
    <row r="2823" spans="16:17" x14ac:dyDescent="0.25">
      <c r="P2823" s="9">
        <f t="shared" ref="P2823:P2886" si="48">P2822+1</f>
        <v>2819</v>
      </c>
      <c r="Q2823" s="28">
        <v>0</v>
      </c>
    </row>
    <row r="2824" spans="16:17" x14ac:dyDescent="0.25">
      <c r="P2824" s="9">
        <f t="shared" si="48"/>
        <v>2820</v>
      </c>
      <c r="Q2824" s="28">
        <v>15.994952746441617</v>
      </c>
    </row>
    <row r="2825" spans="16:17" x14ac:dyDescent="0.25">
      <c r="P2825" s="9">
        <f t="shared" si="48"/>
        <v>2821</v>
      </c>
      <c r="Q2825" s="28">
        <v>0</v>
      </c>
    </row>
    <row r="2826" spans="16:17" x14ac:dyDescent="0.25">
      <c r="P2826" s="9">
        <f t="shared" si="48"/>
        <v>2822</v>
      </c>
      <c r="Q2826" s="28">
        <v>0</v>
      </c>
    </row>
    <row r="2827" spans="16:17" x14ac:dyDescent="0.25">
      <c r="P2827" s="9">
        <f t="shared" si="48"/>
        <v>2823</v>
      </c>
      <c r="Q2827" s="28">
        <v>0</v>
      </c>
    </row>
    <row r="2828" spans="16:17" x14ac:dyDescent="0.25">
      <c r="P2828" s="9">
        <f t="shared" si="48"/>
        <v>2824</v>
      </c>
      <c r="Q2828" s="28">
        <v>22.495539686146959</v>
      </c>
    </row>
    <row r="2829" spans="16:17" x14ac:dyDescent="0.25">
      <c r="P2829" s="9">
        <f t="shared" si="48"/>
        <v>2825</v>
      </c>
      <c r="Q2829" s="28">
        <v>7.6824432347794565</v>
      </c>
    </row>
    <row r="2830" spans="16:17" x14ac:dyDescent="0.25">
      <c r="P2830" s="9">
        <f t="shared" si="48"/>
        <v>2826</v>
      </c>
      <c r="Q2830" s="28">
        <v>4.7581678377317695</v>
      </c>
    </row>
    <row r="2831" spans="16:17" x14ac:dyDescent="0.25">
      <c r="P2831" s="9">
        <f t="shared" si="48"/>
        <v>2827</v>
      </c>
      <c r="Q2831" s="28">
        <v>0</v>
      </c>
    </row>
    <row r="2832" spans="16:17" x14ac:dyDescent="0.25">
      <c r="P2832" s="9">
        <f t="shared" si="48"/>
        <v>2828</v>
      </c>
      <c r="Q2832" s="28">
        <v>10.573935866458706</v>
      </c>
    </row>
    <row r="2833" spans="16:17" x14ac:dyDescent="0.25">
      <c r="P2833" s="9">
        <f t="shared" si="48"/>
        <v>2829</v>
      </c>
      <c r="Q2833" s="28">
        <v>7.4289453606792408</v>
      </c>
    </row>
    <row r="2834" spans="16:17" x14ac:dyDescent="0.25">
      <c r="P2834" s="9">
        <f t="shared" si="48"/>
        <v>2830</v>
      </c>
      <c r="Q2834" s="28">
        <v>0</v>
      </c>
    </row>
    <row r="2835" spans="16:17" x14ac:dyDescent="0.25">
      <c r="P2835" s="9">
        <f t="shared" si="48"/>
        <v>2831</v>
      </c>
      <c r="Q2835" s="28">
        <v>9.3741689396272214</v>
      </c>
    </row>
    <row r="2836" spans="16:17" x14ac:dyDescent="0.25">
      <c r="P2836" s="9">
        <f t="shared" si="48"/>
        <v>2832</v>
      </c>
      <c r="Q2836" s="28">
        <v>0</v>
      </c>
    </row>
    <row r="2837" spans="16:17" x14ac:dyDescent="0.25">
      <c r="P2837" s="9">
        <f t="shared" si="48"/>
        <v>2833</v>
      </c>
      <c r="Q2837" s="28">
        <v>2.2018580732680224</v>
      </c>
    </row>
    <row r="2838" spans="16:17" x14ac:dyDescent="0.25">
      <c r="P2838" s="9">
        <f t="shared" si="48"/>
        <v>2834</v>
      </c>
      <c r="Q2838" s="28">
        <v>3.3929695975858012</v>
      </c>
    </row>
    <row r="2839" spans="16:17" x14ac:dyDescent="0.25">
      <c r="P2839" s="9">
        <f t="shared" si="48"/>
        <v>2835</v>
      </c>
      <c r="Q2839" s="28">
        <v>0</v>
      </c>
    </row>
    <row r="2840" spans="16:17" x14ac:dyDescent="0.25">
      <c r="P2840" s="9">
        <f t="shared" si="48"/>
        <v>2836</v>
      </c>
      <c r="Q2840" s="28">
        <v>4.5758152366007145</v>
      </c>
    </row>
    <row r="2841" spans="16:17" x14ac:dyDescent="0.25">
      <c r="P2841" s="9">
        <f t="shared" si="48"/>
        <v>2837</v>
      </c>
      <c r="Q2841" s="28">
        <v>26.261537217255245</v>
      </c>
    </row>
    <row r="2842" spans="16:17" x14ac:dyDescent="0.25">
      <c r="P2842" s="9">
        <f t="shared" si="48"/>
        <v>2838</v>
      </c>
      <c r="Q2842" s="28">
        <v>14.829040102715881</v>
      </c>
    </row>
    <row r="2843" spans="16:17" x14ac:dyDescent="0.25">
      <c r="P2843" s="9">
        <f t="shared" si="48"/>
        <v>2839</v>
      </c>
      <c r="Q2843" s="28">
        <v>16.667828702745567</v>
      </c>
    </row>
    <row r="2844" spans="16:17" x14ac:dyDescent="0.25">
      <c r="P2844" s="9">
        <f t="shared" si="48"/>
        <v>2840</v>
      </c>
      <c r="Q2844" s="28">
        <v>0</v>
      </c>
    </row>
    <row r="2845" spans="16:17" x14ac:dyDescent="0.25">
      <c r="P2845" s="9">
        <f t="shared" si="48"/>
        <v>2841</v>
      </c>
      <c r="Q2845" s="28">
        <v>0</v>
      </c>
    </row>
    <row r="2846" spans="16:17" x14ac:dyDescent="0.25">
      <c r="P2846" s="9">
        <f t="shared" si="48"/>
        <v>2842</v>
      </c>
      <c r="Q2846" s="28">
        <v>0</v>
      </c>
    </row>
    <row r="2847" spans="16:17" x14ac:dyDescent="0.25">
      <c r="P2847" s="9">
        <f t="shared" si="48"/>
        <v>2843</v>
      </c>
      <c r="Q2847" s="28">
        <v>47.340892367157487</v>
      </c>
    </row>
    <row r="2848" spans="16:17" x14ac:dyDescent="0.25">
      <c r="P2848" s="9">
        <f t="shared" si="48"/>
        <v>2844</v>
      </c>
      <c r="Q2848" s="28">
        <v>0</v>
      </c>
    </row>
    <row r="2849" spans="16:17" x14ac:dyDescent="0.25">
      <c r="P2849" s="9">
        <f t="shared" si="48"/>
        <v>2845</v>
      </c>
      <c r="Q2849" s="28">
        <v>0</v>
      </c>
    </row>
    <row r="2850" spans="16:17" x14ac:dyDescent="0.25">
      <c r="P2850" s="9">
        <f t="shared" si="48"/>
        <v>2846</v>
      </c>
      <c r="Q2850" s="28">
        <v>0</v>
      </c>
    </row>
    <row r="2851" spans="16:17" x14ac:dyDescent="0.25">
      <c r="P2851" s="9">
        <f t="shared" si="48"/>
        <v>2847</v>
      </c>
      <c r="Q2851" s="28">
        <v>1.9411539703051459</v>
      </c>
    </row>
    <row r="2852" spans="16:17" x14ac:dyDescent="0.25">
      <c r="P2852" s="9">
        <f t="shared" si="48"/>
        <v>2848</v>
      </c>
      <c r="Q2852" s="28">
        <v>7.4893628246886159</v>
      </c>
    </row>
    <row r="2853" spans="16:17" x14ac:dyDescent="0.25">
      <c r="P2853" s="9">
        <f t="shared" si="48"/>
        <v>2849</v>
      </c>
      <c r="Q2853" s="28">
        <v>0</v>
      </c>
    </row>
    <row r="2854" spans="16:17" x14ac:dyDescent="0.25">
      <c r="P2854" s="9">
        <f t="shared" si="48"/>
        <v>2850</v>
      </c>
      <c r="Q2854" s="28">
        <v>15.675574688513839</v>
      </c>
    </row>
    <row r="2855" spans="16:17" x14ac:dyDescent="0.25">
      <c r="P2855" s="9">
        <f t="shared" si="48"/>
        <v>2851</v>
      </c>
      <c r="Q2855" s="28">
        <v>21.868794317476421</v>
      </c>
    </row>
    <row r="2856" spans="16:17" x14ac:dyDescent="0.25">
      <c r="P2856" s="9">
        <f t="shared" si="48"/>
        <v>2852</v>
      </c>
      <c r="Q2856" s="28">
        <v>23.338462388386535</v>
      </c>
    </row>
    <row r="2857" spans="16:17" x14ac:dyDescent="0.25">
      <c r="P2857" s="9">
        <f t="shared" si="48"/>
        <v>2853</v>
      </c>
      <c r="Q2857" s="28">
        <v>23.041573617470458</v>
      </c>
    </row>
    <row r="2858" spans="16:17" x14ac:dyDescent="0.25">
      <c r="P2858" s="9">
        <f t="shared" si="48"/>
        <v>2854</v>
      </c>
      <c r="Q2858" s="28">
        <v>7.5183678853277192</v>
      </c>
    </row>
    <row r="2859" spans="16:17" x14ac:dyDescent="0.25">
      <c r="P2859" s="9">
        <f t="shared" si="48"/>
        <v>2855</v>
      </c>
      <c r="Q2859" s="28">
        <v>0</v>
      </c>
    </row>
    <row r="2860" spans="16:17" x14ac:dyDescent="0.25">
      <c r="P2860" s="9">
        <f t="shared" si="48"/>
        <v>2856</v>
      </c>
      <c r="Q2860" s="28">
        <v>5.6117641658609916</v>
      </c>
    </row>
    <row r="2861" spans="16:17" x14ac:dyDescent="0.25">
      <c r="P2861" s="9">
        <f t="shared" si="48"/>
        <v>2857</v>
      </c>
      <c r="Q2861" s="28">
        <v>14.936270664362018</v>
      </c>
    </row>
    <row r="2862" spans="16:17" x14ac:dyDescent="0.25">
      <c r="P2862" s="9">
        <f t="shared" si="48"/>
        <v>2858</v>
      </c>
      <c r="Q2862" s="28">
        <v>0</v>
      </c>
    </row>
    <row r="2863" spans="16:17" x14ac:dyDescent="0.25">
      <c r="P2863" s="9">
        <f t="shared" si="48"/>
        <v>2859</v>
      </c>
      <c r="Q2863" s="28">
        <v>0</v>
      </c>
    </row>
    <row r="2864" spans="16:17" x14ac:dyDescent="0.25">
      <c r="P2864" s="9">
        <f t="shared" si="48"/>
        <v>2860</v>
      </c>
      <c r="Q2864" s="28">
        <v>7.7235465058273611</v>
      </c>
    </row>
    <row r="2865" spans="16:17" x14ac:dyDescent="0.25">
      <c r="P2865" s="9">
        <f t="shared" si="48"/>
        <v>2861</v>
      </c>
      <c r="Q2865" s="28">
        <v>13.90470615659738</v>
      </c>
    </row>
    <row r="2866" spans="16:17" x14ac:dyDescent="0.25">
      <c r="P2866" s="9">
        <f t="shared" si="48"/>
        <v>2862</v>
      </c>
      <c r="Q2866" s="28">
        <v>2.9036288512583135</v>
      </c>
    </row>
    <row r="2867" spans="16:17" x14ac:dyDescent="0.25">
      <c r="P2867" s="9">
        <f t="shared" si="48"/>
        <v>2863</v>
      </c>
      <c r="Q2867" s="28">
        <v>0</v>
      </c>
    </row>
    <row r="2868" spans="16:17" x14ac:dyDescent="0.25">
      <c r="P2868" s="9">
        <f t="shared" si="48"/>
        <v>2864</v>
      </c>
      <c r="Q2868" s="28">
        <v>0</v>
      </c>
    </row>
    <row r="2869" spans="16:17" x14ac:dyDescent="0.25">
      <c r="P2869" s="9">
        <f t="shared" si="48"/>
        <v>2865</v>
      </c>
      <c r="Q2869" s="28">
        <v>0</v>
      </c>
    </row>
    <row r="2870" spans="16:17" x14ac:dyDescent="0.25">
      <c r="P2870" s="9">
        <f t="shared" si="48"/>
        <v>2866</v>
      </c>
      <c r="Q2870" s="28">
        <v>19.186591257110514</v>
      </c>
    </row>
    <row r="2871" spans="16:17" x14ac:dyDescent="0.25">
      <c r="P2871" s="9">
        <f t="shared" si="48"/>
        <v>2867</v>
      </c>
      <c r="Q2871" s="28">
        <v>19.035296877397098</v>
      </c>
    </row>
    <row r="2872" spans="16:17" x14ac:dyDescent="0.25">
      <c r="P2872" s="9">
        <f t="shared" si="48"/>
        <v>2868</v>
      </c>
      <c r="Q2872" s="28">
        <v>0</v>
      </c>
    </row>
    <row r="2873" spans="16:17" x14ac:dyDescent="0.25">
      <c r="P2873" s="9">
        <f t="shared" si="48"/>
        <v>2869</v>
      </c>
      <c r="Q2873" s="28">
        <v>11.406911775528355</v>
      </c>
    </row>
    <row r="2874" spans="16:17" x14ac:dyDescent="0.25">
      <c r="P2874" s="9">
        <f t="shared" si="48"/>
        <v>2870</v>
      </c>
      <c r="Q2874" s="28">
        <v>14.906463339765388</v>
      </c>
    </row>
    <row r="2875" spans="16:17" x14ac:dyDescent="0.25">
      <c r="P2875" s="9">
        <f t="shared" si="48"/>
        <v>2871</v>
      </c>
      <c r="Q2875" s="28">
        <v>0</v>
      </c>
    </row>
    <row r="2876" spans="16:17" x14ac:dyDescent="0.25">
      <c r="P2876" s="9">
        <f t="shared" si="48"/>
        <v>2872</v>
      </c>
      <c r="Q2876" s="28">
        <v>10.715785804803096</v>
      </c>
    </row>
    <row r="2877" spans="16:17" x14ac:dyDescent="0.25">
      <c r="P2877" s="9">
        <f t="shared" si="48"/>
        <v>2873</v>
      </c>
      <c r="Q2877" s="28">
        <v>9.7090577344510702</v>
      </c>
    </row>
    <row r="2878" spans="16:17" x14ac:dyDescent="0.25">
      <c r="P2878" s="9">
        <f t="shared" si="48"/>
        <v>2874</v>
      </c>
      <c r="Q2878" s="28">
        <v>0</v>
      </c>
    </row>
    <row r="2879" spans="16:17" x14ac:dyDescent="0.25">
      <c r="P2879" s="9">
        <f t="shared" si="48"/>
        <v>2875</v>
      </c>
      <c r="Q2879" s="28">
        <v>0</v>
      </c>
    </row>
    <row r="2880" spans="16:17" x14ac:dyDescent="0.25">
      <c r="P2880" s="9">
        <f t="shared" si="48"/>
        <v>2876</v>
      </c>
      <c r="Q2880" s="28">
        <v>5.4341441384839744</v>
      </c>
    </row>
    <row r="2881" spans="16:17" x14ac:dyDescent="0.25">
      <c r="P2881" s="9">
        <f t="shared" si="48"/>
        <v>2877</v>
      </c>
      <c r="Q2881" s="28">
        <v>21.060386897080303</v>
      </c>
    </row>
    <row r="2882" spans="16:17" x14ac:dyDescent="0.25">
      <c r="P2882" s="9">
        <f t="shared" si="48"/>
        <v>2878</v>
      </c>
      <c r="Q2882" s="28">
        <v>0</v>
      </c>
    </row>
    <row r="2883" spans="16:17" x14ac:dyDescent="0.25">
      <c r="P2883" s="9">
        <f t="shared" si="48"/>
        <v>2879</v>
      </c>
      <c r="Q2883" s="28">
        <v>0</v>
      </c>
    </row>
    <row r="2884" spans="16:17" x14ac:dyDescent="0.25">
      <c r="P2884" s="9">
        <f t="shared" si="48"/>
        <v>2880</v>
      </c>
      <c r="Q2884" s="28">
        <v>8.3211875552826946</v>
      </c>
    </row>
    <row r="2885" spans="16:17" x14ac:dyDescent="0.25">
      <c r="P2885" s="9">
        <f t="shared" si="48"/>
        <v>2881</v>
      </c>
      <c r="Q2885" s="28">
        <v>0</v>
      </c>
    </row>
    <row r="2886" spans="16:17" x14ac:dyDescent="0.25">
      <c r="P2886" s="9">
        <f t="shared" si="48"/>
        <v>2882</v>
      </c>
      <c r="Q2886" s="28">
        <v>0</v>
      </c>
    </row>
    <row r="2887" spans="16:17" x14ac:dyDescent="0.25">
      <c r="P2887" s="9">
        <f t="shared" ref="P2887:P2950" si="49">P2886+1</f>
        <v>2883</v>
      </c>
      <c r="Q2887" s="28">
        <v>8.6730237735461309</v>
      </c>
    </row>
    <row r="2888" spans="16:17" x14ac:dyDescent="0.25">
      <c r="P2888" s="9">
        <f t="shared" si="49"/>
        <v>2884</v>
      </c>
      <c r="Q2888" s="28">
        <v>0</v>
      </c>
    </row>
    <row r="2889" spans="16:17" x14ac:dyDescent="0.25">
      <c r="P2889" s="9">
        <f t="shared" si="49"/>
        <v>2885</v>
      </c>
      <c r="Q2889" s="28">
        <v>14.091794409873403</v>
      </c>
    </row>
    <row r="2890" spans="16:17" x14ac:dyDescent="0.25">
      <c r="P2890" s="9">
        <f t="shared" si="49"/>
        <v>2886</v>
      </c>
      <c r="Q2890" s="28">
        <v>42.899786702121673</v>
      </c>
    </row>
    <row r="2891" spans="16:17" x14ac:dyDescent="0.25">
      <c r="P2891" s="9">
        <f t="shared" si="49"/>
        <v>2887</v>
      </c>
      <c r="Q2891" s="28">
        <v>1.8745538750950912</v>
      </c>
    </row>
    <row r="2892" spans="16:17" x14ac:dyDescent="0.25">
      <c r="P2892" s="9">
        <f t="shared" si="49"/>
        <v>2888</v>
      </c>
      <c r="Q2892" s="28">
        <v>2.2088697762031</v>
      </c>
    </row>
    <row r="2893" spans="16:17" x14ac:dyDescent="0.25">
      <c r="P2893" s="9">
        <f t="shared" si="49"/>
        <v>2889</v>
      </c>
      <c r="Q2893" s="28">
        <v>0</v>
      </c>
    </row>
    <row r="2894" spans="16:17" x14ac:dyDescent="0.25">
      <c r="P2894" s="9">
        <f t="shared" si="49"/>
        <v>2890</v>
      </c>
      <c r="Q2894" s="28">
        <v>0</v>
      </c>
    </row>
    <row r="2895" spans="16:17" x14ac:dyDescent="0.25">
      <c r="P2895" s="9">
        <f t="shared" si="49"/>
        <v>2891</v>
      </c>
      <c r="Q2895" s="28">
        <v>0</v>
      </c>
    </row>
    <row r="2896" spans="16:17" x14ac:dyDescent="0.25">
      <c r="P2896" s="9">
        <f t="shared" si="49"/>
        <v>2892</v>
      </c>
      <c r="Q2896" s="28">
        <v>0</v>
      </c>
    </row>
    <row r="2897" spans="16:17" x14ac:dyDescent="0.25">
      <c r="P2897" s="9">
        <f t="shared" si="49"/>
        <v>2893</v>
      </c>
      <c r="Q2897" s="28">
        <v>6.7075122414660306</v>
      </c>
    </row>
    <row r="2898" spans="16:17" x14ac:dyDescent="0.25">
      <c r="P2898" s="9">
        <f t="shared" si="49"/>
        <v>2894</v>
      </c>
      <c r="Q2898" s="28">
        <v>17.453266465223514</v>
      </c>
    </row>
    <row r="2899" spans="16:17" x14ac:dyDescent="0.25">
      <c r="P2899" s="9">
        <f t="shared" si="49"/>
        <v>2895</v>
      </c>
      <c r="Q2899" s="28">
        <v>0</v>
      </c>
    </row>
    <row r="2900" spans="16:17" x14ac:dyDescent="0.25">
      <c r="P2900" s="9">
        <f t="shared" si="49"/>
        <v>2896</v>
      </c>
      <c r="Q2900" s="28">
        <v>0</v>
      </c>
    </row>
    <row r="2901" spans="16:17" x14ac:dyDescent="0.25">
      <c r="P2901" s="9">
        <f t="shared" si="49"/>
        <v>2897</v>
      </c>
      <c r="Q2901" s="28">
        <v>27.503596909701624</v>
      </c>
    </row>
    <row r="2902" spans="16:17" x14ac:dyDescent="0.25">
      <c r="P2902" s="9">
        <f t="shared" si="49"/>
        <v>2898</v>
      </c>
      <c r="Q2902" s="28">
        <v>0</v>
      </c>
    </row>
    <row r="2903" spans="16:17" x14ac:dyDescent="0.25">
      <c r="P2903" s="9">
        <f t="shared" si="49"/>
        <v>2899</v>
      </c>
      <c r="Q2903" s="28">
        <v>2.7958334318129392</v>
      </c>
    </row>
    <row r="2904" spans="16:17" x14ac:dyDescent="0.25">
      <c r="P2904" s="9">
        <f t="shared" si="49"/>
        <v>2900</v>
      </c>
      <c r="Q2904" s="28">
        <v>0</v>
      </c>
    </row>
    <row r="2905" spans="16:17" x14ac:dyDescent="0.25">
      <c r="P2905" s="9">
        <f t="shared" si="49"/>
        <v>2901</v>
      </c>
      <c r="Q2905" s="28">
        <v>6.5093127243630056</v>
      </c>
    </row>
    <row r="2906" spans="16:17" x14ac:dyDescent="0.25">
      <c r="P2906" s="9">
        <f t="shared" si="49"/>
        <v>2902</v>
      </c>
      <c r="Q2906" s="28">
        <v>6.4638061628371286</v>
      </c>
    </row>
    <row r="2907" spans="16:17" x14ac:dyDescent="0.25">
      <c r="P2907" s="9">
        <f t="shared" si="49"/>
        <v>2903</v>
      </c>
      <c r="Q2907" s="28">
        <v>0</v>
      </c>
    </row>
    <row r="2908" spans="16:17" x14ac:dyDescent="0.25">
      <c r="P2908" s="9">
        <f t="shared" si="49"/>
        <v>2904</v>
      </c>
      <c r="Q2908" s="28">
        <v>0</v>
      </c>
    </row>
    <row r="2909" spans="16:17" x14ac:dyDescent="0.25">
      <c r="P2909" s="9">
        <f t="shared" si="49"/>
        <v>2905</v>
      </c>
      <c r="Q2909" s="28">
        <v>0</v>
      </c>
    </row>
    <row r="2910" spans="16:17" x14ac:dyDescent="0.25">
      <c r="P2910" s="9">
        <f t="shared" si="49"/>
        <v>2906</v>
      </c>
      <c r="Q2910" s="28">
        <v>0</v>
      </c>
    </row>
    <row r="2911" spans="16:17" x14ac:dyDescent="0.25">
      <c r="P2911" s="9">
        <f t="shared" si="49"/>
        <v>2907</v>
      </c>
      <c r="Q2911" s="28">
        <v>0</v>
      </c>
    </row>
    <row r="2912" spans="16:17" x14ac:dyDescent="0.25">
      <c r="P2912" s="9">
        <f t="shared" si="49"/>
        <v>2908</v>
      </c>
      <c r="Q2912" s="28">
        <v>0</v>
      </c>
    </row>
    <row r="2913" spans="16:17" x14ac:dyDescent="0.25">
      <c r="P2913" s="9">
        <f t="shared" si="49"/>
        <v>2909</v>
      </c>
      <c r="Q2913" s="28">
        <v>29.104757448731718</v>
      </c>
    </row>
    <row r="2914" spans="16:17" x14ac:dyDescent="0.25">
      <c r="P2914" s="9">
        <f t="shared" si="49"/>
        <v>2910</v>
      </c>
      <c r="Q2914" s="28">
        <v>5.1505419034118169</v>
      </c>
    </row>
    <row r="2915" spans="16:17" x14ac:dyDescent="0.25">
      <c r="P2915" s="9">
        <f t="shared" si="49"/>
        <v>2911</v>
      </c>
      <c r="Q2915" s="28">
        <v>0</v>
      </c>
    </row>
    <row r="2916" spans="16:17" x14ac:dyDescent="0.25">
      <c r="P2916" s="9">
        <f t="shared" si="49"/>
        <v>2912</v>
      </c>
      <c r="Q2916" s="28">
        <v>0</v>
      </c>
    </row>
    <row r="2917" spans="16:17" x14ac:dyDescent="0.25">
      <c r="P2917" s="9">
        <f t="shared" si="49"/>
        <v>2913</v>
      </c>
      <c r="Q2917" s="28">
        <v>0</v>
      </c>
    </row>
    <row r="2918" spans="16:17" x14ac:dyDescent="0.25">
      <c r="P2918" s="9">
        <f t="shared" si="49"/>
        <v>2914</v>
      </c>
      <c r="Q2918" s="28">
        <v>24.514653344797637</v>
      </c>
    </row>
    <row r="2919" spans="16:17" x14ac:dyDescent="0.25">
      <c r="P2919" s="9">
        <f t="shared" si="49"/>
        <v>2915</v>
      </c>
      <c r="Q2919" s="28">
        <v>9.6839041175936842</v>
      </c>
    </row>
    <row r="2920" spans="16:17" x14ac:dyDescent="0.25">
      <c r="P2920" s="9">
        <f t="shared" si="49"/>
        <v>2916</v>
      </c>
      <c r="Q2920" s="28">
        <v>14.573585862543466</v>
      </c>
    </row>
    <row r="2921" spans="16:17" x14ac:dyDescent="0.25">
      <c r="P2921" s="9">
        <f t="shared" si="49"/>
        <v>2917</v>
      </c>
      <c r="Q2921" s="28">
        <v>0</v>
      </c>
    </row>
    <row r="2922" spans="16:17" x14ac:dyDescent="0.25">
      <c r="P2922" s="9">
        <f t="shared" si="49"/>
        <v>2918</v>
      </c>
      <c r="Q2922" s="28">
        <v>0</v>
      </c>
    </row>
    <row r="2923" spans="16:17" x14ac:dyDescent="0.25">
      <c r="P2923" s="9">
        <f t="shared" si="49"/>
        <v>2919</v>
      </c>
      <c r="Q2923" s="28">
        <v>0</v>
      </c>
    </row>
    <row r="2924" spans="16:17" x14ac:dyDescent="0.25">
      <c r="P2924" s="9">
        <f t="shared" si="49"/>
        <v>2920</v>
      </c>
      <c r="Q2924" s="28">
        <v>0</v>
      </c>
    </row>
    <row r="2925" spans="16:17" x14ac:dyDescent="0.25">
      <c r="P2925" s="9">
        <f t="shared" si="49"/>
        <v>2921</v>
      </c>
      <c r="Q2925" s="28">
        <v>8.7995650361612405</v>
      </c>
    </row>
    <row r="2926" spans="16:17" x14ac:dyDescent="0.25">
      <c r="P2926" s="9">
        <f t="shared" si="49"/>
        <v>2922</v>
      </c>
      <c r="Q2926" s="28">
        <v>13.628653962792878</v>
      </c>
    </row>
    <row r="2927" spans="16:17" x14ac:dyDescent="0.25">
      <c r="P2927" s="9">
        <f t="shared" si="49"/>
        <v>2923</v>
      </c>
      <c r="Q2927" s="28">
        <v>0.83875966615353581</v>
      </c>
    </row>
    <row r="2928" spans="16:17" x14ac:dyDescent="0.25">
      <c r="P2928" s="9">
        <f t="shared" si="49"/>
        <v>2924</v>
      </c>
      <c r="Q2928" s="28">
        <v>8.7497481986981427</v>
      </c>
    </row>
    <row r="2929" spans="16:17" x14ac:dyDescent="0.25">
      <c r="P2929" s="9">
        <f t="shared" si="49"/>
        <v>2925</v>
      </c>
      <c r="Q2929" s="28">
        <v>0</v>
      </c>
    </row>
    <row r="2930" spans="16:17" x14ac:dyDescent="0.25">
      <c r="P2930" s="9">
        <f t="shared" si="49"/>
        <v>2926</v>
      </c>
      <c r="Q2930" s="28">
        <v>0</v>
      </c>
    </row>
    <row r="2931" spans="16:17" x14ac:dyDescent="0.25">
      <c r="P2931" s="9">
        <f t="shared" si="49"/>
        <v>2927</v>
      </c>
      <c r="Q2931" s="28">
        <v>39.048826944021741</v>
      </c>
    </row>
    <row r="2932" spans="16:17" x14ac:dyDescent="0.25">
      <c r="P2932" s="9">
        <f t="shared" si="49"/>
        <v>2928</v>
      </c>
      <c r="Q2932" s="28">
        <v>0</v>
      </c>
    </row>
    <row r="2933" spans="16:17" x14ac:dyDescent="0.25">
      <c r="P2933" s="9">
        <f t="shared" si="49"/>
        <v>2929</v>
      </c>
      <c r="Q2933" s="28">
        <v>0</v>
      </c>
    </row>
    <row r="2934" spans="16:17" x14ac:dyDescent="0.25">
      <c r="P2934" s="9">
        <f t="shared" si="49"/>
        <v>2930</v>
      </c>
      <c r="Q2934" s="28">
        <v>0</v>
      </c>
    </row>
    <row r="2935" spans="16:17" x14ac:dyDescent="0.25">
      <c r="P2935" s="9">
        <f t="shared" si="49"/>
        <v>2931</v>
      </c>
      <c r="Q2935" s="28">
        <v>0</v>
      </c>
    </row>
    <row r="2936" spans="16:17" x14ac:dyDescent="0.25">
      <c r="P2936" s="9">
        <f t="shared" si="49"/>
        <v>2932</v>
      </c>
      <c r="Q2936" s="28">
        <v>0</v>
      </c>
    </row>
    <row r="2937" spans="16:17" x14ac:dyDescent="0.25">
      <c r="P2937" s="9">
        <f t="shared" si="49"/>
        <v>2933</v>
      </c>
      <c r="Q2937" s="28">
        <v>9.2748545921308008</v>
      </c>
    </row>
    <row r="2938" spans="16:17" x14ac:dyDescent="0.25">
      <c r="P2938" s="9">
        <f t="shared" si="49"/>
        <v>2934</v>
      </c>
      <c r="Q2938" s="28">
        <v>8.024750115178648</v>
      </c>
    </row>
    <row r="2939" spans="16:17" x14ac:dyDescent="0.25">
      <c r="P2939" s="9">
        <f t="shared" si="49"/>
        <v>2935</v>
      </c>
      <c r="Q2939" s="28">
        <v>0</v>
      </c>
    </row>
    <row r="2940" spans="16:17" x14ac:dyDescent="0.25">
      <c r="P2940" s="9">
        <f t="shared" si="49"/>
        <v>2936</v>
      </c>
      <c r="Q2940" s="28">
        <v>1.7234553081057802</v>
      </c>
    </row>
    <row r="2941" spans="16:17" x14ac:dyDescent="0.25">
      <c r="P2941" s="9">
        <f t="shared" si="49"/>
        <v>2937</v>
      </c>
      <c r="Q2941" s="28">
        <v>0</v>
      </c>
    </row>
    <row r="2942" spans="16:17" x14ac:dyDescent="0.25">
      <c r="P2942" s="9">
        <f t="shared" si="49"/>
        <v>2938</v>
      </c>
      <c r="Q2942" s="28">
        <v>12.161627434612262</v>
      </c>
    </row>
    <row r="2943" spans="16:17" x14ac:dyDescent="0.25">
      <c r="P2943" s="9">
        <f t="shared" si="49"/>
        <v>2939</v>
      </c>
      <c r="Q2943" s="28">
        <v>8.5932249289590743</v>
      </c>
    </row>
    <row r="2944" spans="16:17" x14ac:dyDescent="0.25">
      <c r="P2944" s="9">
        <f t="shared" si="49"/>
        <v>2940</v>
      </c>
      <c r="Q2944" s="28">
        <v>36.519199929627348</v>
      </c>
    </row>
    <row r="2945" spans="16:17" x14ac:dyDescent="0.25">
      <c r="P2945" s="9">
        <f t="shared" si="49"/>
        <v>2941</v>
      </c>
      <c r="Q2945" s="28">
        <v>22.612676028740513</v>
      </c>
    </row>
    <row r="2946" spans="16:17" x14ac:dyDescent="0.25">
      <c r="P2946" s="9">
        <f t="shared" si="49"/>
        <v>2942</v>
      </c>
      <c r="Q2946" s="28">
        <v>5.2224923593950523</v>
      </c>
    </row>
    <row r="2947" spans="16:17" x14ac:dyDescent="0.25">
      <c r="P2947" s="9">
        <f t="shared" si="49"/>
        <v>2943</v>
      </c>
      <c r="Q2947" s="28">
        <v>8.3997675725643894</v>
      </c>
    </row>
    <row r="2948" spans="16:17" x14ac:dyDescent="0.25">
      <c r="P2948" s="9">
        <f t="shared" si="49"/>
        <v>2944</v>
      </c>
      <c r="Q2948" s="28">
        <v>0</v>
      </c>
    </row>
    <row r="2949" spans="16:17" x14ac:dyDescent="0.25">
      <c r="P2949" s="9">
        <f t="shared" si="49"/>
        <v>2945</v>
      </c>
      <c r="Q2949" s="28">
        <v>9.288496132538528</v>
      </c>
    </row>
    <row r="2950" spans="16:17" x14ac:dyDescent="0.25">
      <c r="P2950" s="9">
        <f t="shared" si="49"/>
        <v>2946</v>
      </c>
      <c r="Q2950" s="28">
        <v>0</v>
      </c>
    </row>
    <row r="2951" spans="16:17" x14ac:dyDescent="0.25">
      <c r="P2951" s="9">
        <f t="shared" ref="P2951:P3014" si="50">P2950+1</f>
        <v>2947</v>
      </c>
      <c r="Q2951" s="28">
        <v>1.0918966092785127</v>
      </c>
    </row>
    <row r="2952" spans="16:17" x14ac:dyDescent="0.25">
      <c r="P2952" s="9">
        <f t="shared" si="50"/>
        <v>2948</v>
      </c>
      <c r="Q2952" s="28">
        <v>13.979272008889973</v>
      </c>
    </row>
    <row r="2953" spans="16:17" x14ac:dyDescent="0.25">
      <c r="P2953" s="9">
        <f t="shared" si="50"/>
        <v>2949</v>
      </c>
      <c r="Q2953" s="28">
        <v>41.375307062368506</v>
      </c>
    </row>
    <row r="2954" spans="16:17" x14ac:dyDescent="0.25">
      <c r="P2954" s="9">
        <f t="shared" si="50"/>
        <v>2950</v>
      </c>
      <c r="Q2954" s="28">
        <v>5.1168543218322728</v>
      </c>
    </row>
    <row r="2955" spans="16:17" x14ac:dyDescent="0.25">
      <c r="P2955" s="9">
        <f t="shared" si="50"/>
        <v>2951</v>
      </c>
      <c r="Q2955" s="28">
        <v>0</v>
      </c>
    </row>
    <row r="2956" spans="16:17" x14ac:dyDescent="0.25">
      <c r="P2956" s="9">
        <f t="shared" si="50"/>
        <v>2952</v>
      </c>
      <c r="Q2956" s="28">
        <v>5.129779513583971</v>
      </c>
    </row>
    <row r="2957" spans="16:17" x14ac:dyDescent="0.25">
      <c r="P2957" s="9">
        <f t="shared" si="50"/>
        <v>2953</v>
      </c>
      <c r="Q2957" s="28">
        <v>0</v>
      </c>
    </row>
    <row r="2958" spans="16:17" x14ac:dyDescent="0.25">
      <c r="P2958" s="9">
        <f t="shared" si="50"/>
        <v>2954</v>
      </c>
      <c r="Q2958" s="28">
        <v>0</v>
      </c>
    </row>
    <row r="2959" spans="16:17" x14ac:dyDescent="0.25">
      <c r="P2959" s="9">
        <f t="shared" si="50"/>
        <v>2955</v>
      </c>
      <c r="Q2959" s="28">
        <v>0</v>
      </c>
    </row>
    <row r="2960" spans="16:17" x14ac:dyDescent="0.25">
      <c r="P2960" s="9">
        <f t="shared" si="50"/>
        <v>2956</v>
      </c>
      <c r="Q2960" s="28">
        <v>10.306415788893553</v>
      </c>
    </row>
    <row r="2961" spans="16:17" x14ac:dyDescent="0.25">
      <c r="P2961" s="9">
        <f t="shared" si="50"/>
        <v>2957</v>
      </c>
      <c r="Q2961" s="28">
        <v>0</v>
      </c>
    </row>
    <row r="2962" spans="16:17" x14ac:dyDescent="0.25">
      <c r="P2962" s="9">
        <f t="shared" si="50"/>
        <v>2958</v>
      </c>
      <c r="Q2962" s="28">
        <v>0.28739822845259111</v>
      </c>
    </row>
    <row r="2963" spans="16:17" x14ac:dyDescent="0.25">
      <c r="P2963" s="9">
        <f t="shared" si="50"/>
        <v>2959</v>
      </c>
      <c r="Q2963" s="28">
        <v>0</v>
      </c>
    </row>
    <row r="2964" spans="16:17" x14ac:dyDescent="0.25">
      <c r="P2964" s="9">
        <f t="shared" si="50"/>
        <v>2960</v>
      </c>
      <c r="Q2964" s="28">
        <v>0</v>
      </c>
    </row>
    <row r="2965" spans="16:17" x14ac:dyDescent="0.25">
      <c r="P2965" s="9">
        <f t="shared" si="50"/>
        <v>2961</v>
      </c>
      <c r="Q2965" s="28">
        <v>0</v>
      </c>
    </row>
    <row r="2966" spans="16:17" x14ac:dyDescent="0.25">
      <c r="P2966" s="9">
        <f t="shared" si="50"/>
        <v>2962</v>
      </c>
      <c r="Q2966" s="28">
        <v>0</v>
      </c>
    </row>
    <row r="2967" spans="16:17" x14ac:dyDescent="0.25">
      <c r="P2967" s="9">
        <f t="shared" si="50"/>
        <v>2963</v>
      </c>
      <c r="Q2967" s="28">
        <v>0</v>
      </c>
    </row>
    <row r="2968" spans="16:17" x14ac:dyDescent="0.25">
      <c r="P2968" s="9">
        <f t="shared" si="50"/>
        <v>2964</v>
      </c>
      <c r="Q2968" s="28">
        <v>0</v>
      </c>
    </row>
    <row r="2969" spans="16:17" x14ac:dyDescent="0.25">
      <c r="P2969" s="9">
        <f t="shared" si="50"/>
        <v>2965</v>
      </c>
      <c r="Q2969" s="28">
        <v>0</v>
      </c>
    </row>
    <row r="2970" spans="16:17" x14ac:dyDescent="0.25">
      <c r="P2970" s="9">
        <f t="shared" si="50"/>
        <v>2966</v>
      </c>
      <c r="Q2970" s="28">
        <v>0.68416490678878028</v>
      </c>
    </row>
    <row r="2971" spans="16:17" x14ac:dyDescent="0.25">
      <c r="P2971" s="9">
        <f t="shared" si="50"/>
        <v>2967</v>
      </c>
      <c r="Q2971" s="28">
        <v>0</v>
      </c>
    </row>
    <row r="2972" spans="16:17" x14ac:dyDescent="0.25">
      <c r="P2972" s="9">
        <f t="shared" si="50"/>
        <v>2968</v>
      </c>
      <c r="Q2972" s="28">
        <v>0</v>
      </c>
    </row>
    <row r="2973" spans="16:17" x14ac:dyDescent="0.25">
      <c r="P2973" s="9">
        <f t="shared" si="50"/>
        <v>2969</v>
      </c>
      <c r="Q2973" s="28">
        <v>18.994586370557204</v>
      </c>
    </row>
    <row r="2974" spans="16:17" x14ac:dyDescent="0.25">
      <c r="P2974" s="9">
        <f t="shared" si="50"/>
        <v>2970</v>
      </c>
      <c r="Q2974" s="28">
        <v>13.556058862413019</v>
      </c>
    </row>
    <row r="2975" spans="16:17" x14ac:dyDescent="0.25">
      <c r="P2975" s="9">
        <f t="shared" si="50"/>
        <v>2971</v>
      </c>
      <c r="Q2975" s="28">
        <v>1.9447596760522028</v>
      </c>
    </row>
    <row r="2976" spans="16:17" x14ac:dyDescent="0.25">
      <c r="P2976" s="9">
        <f t="shared" si="50"/>
        <v>2972</v>
      </c>
      <c r="Q2976" s="28">
        <v>0</v>
      </c>
    </row>
    <row r="2977" spans="16:17" x14ac:dyDescent="0.25">
      <c r="P2977" s="9">
        <f t="shared" si="50"/>
        <v>2973</v>
      </c>
      <c r="Q2977" s="28">
        <v>0</v>
      </c>
    </row>
    <row r="2978" spans="16:17" x14ac:dyDescent="0.25">
      <c r="P2978" s="9">
        <f t="shared" si="50"/>
        <v>2974</v>
      </c>
      <c r="Q2978" s="28">
        <v>2.1498820506015002</v>
      </c>
    </row>
    <row r="2979" spans="16:17" x14ac:dyDescent="0.25">
      <c r="P2979" s="9">
        <f t="shared" si="50"/>
        <v>2975</v>
      </c>
      <c r="Q2979" s="28">
        <v>0</v>
      </c>
    </row>
    <row r="2980" spans="16:17" x14ac:dyDescent="0.25">
      <c r="P2980" s="9">
        <f t="shared" si="50"/>
        <v>2976</v>
      </c>
      <c r="Q2980" s="28">
        <v>0</v>
      </c>
    </row>
    <row r="2981" spans="16:17" x14ac:dyDescent="0.25">
      <c r="P2981" s="9">
        <f t="shared" si="50"/>
        <v>2977</v>
      </c>
      <c r="Q2981" s="28">
        <v>0</v>
      </c>
    </row>
    <row r="2982" spans="16:17" x14ac:dyDescent="0.25">
      <c r="P2982" s="9">
        <f t="shared" si="50"/>
        <v>2978</v>
      </c>
      <c r="Q2982" s="28">
        <v>0</v>
      </c>
    </row>
    <row r="2983" spans="16:17" x14ac:dyDescent="0.25">
      <c r="P2983" s="9">
        <f t="shared" si="50"/>
        <v>2979</v>
      </c>
      <c r="Q2983" s="28">
        <v>13.964646503933954</v>
      </c>
    </row>
    <row r="2984" spans="16:17" x14ac:dyDescent="0.25">
      <c r="P2984" s="9">
        <f t="shared" si="50"/>
        <v>2980</v>
      </c>
      <c r="Q2984" s="28">
        <v>13.611136873473827</v>
      </c>
    </row>
    <row r="2985" spans="16:17" x14ac:dyDescent="0.25">
      <c r="P2985" s="9">
        <f t="shared" si="50"/>
        <v>2981</v>
      </c>
      <c r="Q2985" s="28">
        <v>12.923752075874331</v>
      </c>
    </row>
    <row r="2986" spans="16:17" x14ac:dyDescent="0.25">
      <c r="P2986" s="9">
        <f t="shared" si="50"/>
        <v>2982</v>
      </c>
      <c r="Q2986" s="28">
        <v>10.993868598759324</v>
      </c>
    </row>
    <row r="2987" spans="16:17" x14ac:dyDescent="0.25">
      <c r="P2987" s="9">
        <f t="shared" si="50"/>
        <v>2983</v>
      </c>
      <c r="Q2987" s="28">
        <v>0</v>
      </c>
    </row>
    <row r="2988" spans="16:17" x14ac:dyDescent="0.25">
      <c r="P2988" s="9">
        <f t="shared" si="50"/>
        <v>2984</v>
      </c>
      <c r="Q2988" s="28">
        <v>7.9567845710276535</v>
      </c>
    </row>
    <row r="2989" spans="16:17" x14ac:dyDescent="0.25">
      <c r="P2989" s="9">
        <f t="shared" si="50"/>
        <v>2985</v>
      </c>
      <c r="Q2989" s="28">
        <v>0</v>
      </c>
    </row>
    <row r="2990" spans="16:17" x14ac:dyDescent="0.25">
      <c r="P2990" s="9">
        <f t="shared" si="50"/>
        <v>2986</v>
      </c>
      <c r="Q2990" s="28">
        <v>0</v>
      </c>
    </row>
    <row r="2991" spans="16:17" x14ac:dyDescent="0.25">
      <c r="P2991" s="9">
        <f t="shared" si="50"/>
        <v>2987</v>
      </c>
      <c r="Q2991" s="28">
        <v>0</v>
      </c>
    </row>
    <row r="2992" spans="16:17" x14ac:dyDescent="0.25">
      <c r="P2992" s="9">
        <f t="shared" si="50"/>
        <v>2988</v>
      </c>
      <c r="Q2992" s="28">
        <v>0</v>
      </c>
    </row>
    <row r="2993" spans="16:17" x14ac:dyDescent="0.25">
      <c r="P2993" s="9">
        <f t="shared" si="50"/>
        <v>2989</v>
      </c>
      <c r="Q2993" s="28">
        <v>0</v>
      </c>
    </row>
    <row r="2994" spans="16:17" x14ac:dyDescent="0.25">
      <c r="P2994" s="9">
        <f t="shared" si="50"/>
        <v>2990</v>
      </c>
      <c r="Q2994" s="28">
        <v>13.211491946495441</v>
      </c>
    </row>
    <row r="2995" spans="16:17" x14ac:dyDescent="0.25">
      <c r="P2995" s="9">
        <f t="shared" si="50"/>
        <v>2991</v>
      </c>
      <c r="Q2995" s="28">
        <v>0</v>
      </c>
    </row>
    <row r="2996" spans="16:17" x14ac:dyDescent="0.25">
      <c r="P2996" s="9">
        <f t="shared" si="50"/>
        <v>2992</v>
      </c>
      <c r="Q2996" s="28">
        <v>2.9243974224601486</v>
      </c>
    </row>
    <row r="2997" spans="16:17" x14ac:dyDescent="0.25">
      <c r="P2997" s="9">
        <f t="shared" si="50"/>
        <v>2993</v>
      </c>
      <c r="Q2997" s="28">
        <v>0</v>
      </c>
    </row>
    <row r="2998" spans="16:17" x14ac:dyDescent="0.25">
      <c r="P2998" s="9">
        <f t="shared" si="50"/>
        <v>2994</v>
      </c>
      <c r="Q2998" s="28">
        <v>0</v>
      </c>
    </row>
    <row r="2999" spans="16:17" x14ac:dyDescent="0.25">
      <c r="P2999" s="9">
        <f t="shared" si="50"/>
        <v>2995</v>
      </c>
      <c r="Q2999" s="28">
        <v>0</v>
      </c>
    </row>
    <row r="3000" spans="16:17" x14ac:dyDescent="0.25">
      <c r="P3000" s="9">
        <f t="shared" si="50"/>
        <v>2996</v>
      </c>
      <c r="Q3000" s="28">
        <v>22.515218042216183</v>
      </c>
    </row>
    <row r="3001" spans="16:17" x14ac:dyDescent="0.25">
      <c r="P3001" s="9">
        <f t="shared" si="50"/>
        <v>2997</v>
      </c>
      <c r="Q3001" s="28">
        <v>32.911422446004472</v>
      </c>
    </row>
    <row r="3002" spans="16:17" x14ac:dyDescent="0.25">
      <c r="P3002" s="9">
        <f t="shared" si="50"/>
        <v>2998</v>
      </c>
      <c r="Q3002" s="28">
        <v>0</v>
      </c>
    </row>
    <row r="3003" spans="16:17" x14ac:dyDescent="0.25">
      <c r="P3003" s="9">
        <f t="shared" si="50"/>
        <v>2999</v>
      </c>
      <c r="Q3003" s="28">
        <v>0</v>
      </c>
    </row>
    <row r="3004" spans="16:17" x14ac:dyDescent="0.25">
      <c r="P3004" s="9">
        <f t="shared" si="50"/>
        <v>3000</v>
      </c>
      <c r="Q3004" s="28">
        <v>0</v>
      </c>
    </row>
    <row r="3005" spans="16:17" x14ac:dyDescent="0.25">
      <c r="P3005" s="9">
        <f t="shared" si="50"/>
        <v>3001</v>
      </c>
      <c r="Q3005" s="28">
        <v>0</v>
      </c>
    </row>
    <row r="3006" spans="16:17" x14ac:dyDescent="0.25">
      <c r="P3006" s="9">
        <f t="shared" si="50"/>
        <v>3002</v>
      </c>
      <c r="Q3006" s="28">
        <v>15.66556544411462</v>
      </c>
    </row>
    <row r="3007" spans="16:17" x14ac:dyDescent="0.25">
      <c r="P3007" s="9">
        <f t="shared" si="50"/>
        <v>3003</v>
      </c>
      <c r="Q3007" s="28">
        <v>0</v>
      </c>
    </row>
    <row r="3008" spans="16:17" x14ac:dyDescent="0.25">
      <c r="P3008" s="9">
        <f t="shared" si="50"/>
        <v>3004</v>
      </c>
      <c r="Q3008" s="28">
        <v>0.32965318227770174</v>
      </c>
    </row>
    <row r="3009" spans="16:17" x14ac:dyDescent="0.25">
      <c r="P3009" s="9">
        <f t="shared" si="50"/>
        <v>3005</v>
      </c>
      <c r="Q3009" s="28">
        <v>17.856143520920511</v>
      </c>
    </row>
    <row r="3010" spans="16:17" x14ac:dyDescent="0.25">
      <c r="P3010" s="9">
        <f t="shared" si="50"/>
        <v>3006</v>
      </c>
      <c r="Q3010" s="28">
        <v>0</v>
      </c>
    </row>
    <row r="3011" spans="16:17" x14ac:dyDescent="0.25">
      <c r="P3011" s="9">
        <f t="shared" si="50"/>
        <v>3007</v>
      </c>
      <c r="Q3011" s="28">
        <v>0</v>
      </c>
    </row>
    <row r="3012" spans="16:17" x14ac:dyDescent="0.25">
      <c r="P3012" s="9">
        <f t="shared" si="50"/>
        <v>3008</v>
      </c>
      <c r="Q3012" s="28">
        <v>0</v>
      </c>
    </row>
    <row r="3013" spans="16:17" x14ac:dyDescent="0.25">
      <c r="P3013" s="9">
        <f t="shared" si="50"/>
        <v>3009</v>
      </c>
      <c r="Q3013" s="28">
        <v>0</v>
      </c>
    </row>
    <row r="3014" spans="16:17" x14ac:dyDescent="0.25">
      <c r="P3014" s="9">
        <f t="shared" si="50"/>
        <v>3010</v>
      </c>
      <c r="Q3014" s="28">
        <v>0</v>
      </c>
    </row>
    <row r="3015" spans="16:17" x14ac:dyDescent="0.25">
      <c r="P3015" s="9">
        <f t="shared" ref="P3015:P3078" si="51">P3014+1</f>
        <v>3011</v>
      </c>
      <c r="Q3015" s="28">
        <v>4.660787695485638</v>
      </c>
    </row>
    <row r="3016" spans="16:17" x14ac:dyDescent="0.25">
      <c r="P3016" s="9">
        <f t="shared" si="51"/>
        <v>3012</v>
      </c>
      <c r="Q3016" s="28">
        <v>0</v>
      </c>
    </row>
    <row r="3017" spans="16:17" x14ac:dyDescent="0.25">
      <c r="P3017" s="9">
        <f t="shared" si="51"/>
        <v>3013</v>
      </c>
      <c r="Q3017" s="28">
        <v>0</v>
      </c>
    </row>
    <row r="3018" spans="16:17" x14ac:dyDescent="0.25">
      <c r="P3018" s="9">
        <f t="shared" si="51"/>
        <v>3014</v>
      </c>
      <c r="Q3018" s="28">
        <v>0.68282612347696237</v>
      </c>
    </row>
    <row r="3019" spans="16:17" x14ac:dyDescent="0.25">
      <c r="P3019" s="9">
        <f t="shared" si="51"/>
        <v>3015</v>
      </c>
      <c r="Q3019" s="28">
        <v>30.607903485275653</v>
      </c>
    </row>
    <row r="3020" spans="16:17" x14ac:dyDescent="0.25">
      <c r="P3020" s="9">
        <f t="shared" si="51"/>
        <v>3016</v>
      </c>
      <c r="Q3020" s="28">
        <v>0</v>
      </c>
    </row>
    <row r="3021" spans="16:17" x14ac:dyDescent="0.25">
      <c r="P3021" s="9">
        <f t="shared" si="51"/>
        <v>3017</v>
      </c>
      <c r="Q3021" s="28">
        <v>0</v>
      </c>
    </row>
    <row r="3022" spans="16:17" x14ac:dyDescent="0.25">
      <c r="P3022" s="9">
        <f t="shared" si="51"/>
        <v>3018</v>
      </c>
      <c r="Q3022" s="28">
        <v>5.739383652684797</v>
      </c>
    </row>
    <row r="3023" spans="16:17" x14ac:dyDescent="0.25">
      <c r="P3023" s="9">
        <f t="shared" si="51"/>
        <v>3019</v>
      </c>
      <c r="Q3023" s="28">
        <v>20.414334772186567</v>
      </c>
    </row>
    <row r="3024" spans="16:17" x14ac:dyDescent="0.25">
      <c r="P3024" s="9">
        <f t="shared" si="51"/>
        <v>3020</v>
      </c>
      <c r="Q3024" s="28">
        <v>8.1094257292500487</v>
      </c>
    </row>
    <row r="3025" spans="16:17" x14ac:dyDescent="0.25">
      <c r="P3025" s="9">
        <f t="shared" si="51"/>
        <v>3021</v>
      </c>
      <c r="Q3025" s="28">
        <v>6.52045349011774</v>
      </c>
    </row>
    <row r="3026" spans="16:17" x14ac:dyDescent="0.25">
      <c r="P3026" s="9">
        <f t="shared" si="51"/>
        <v>3022</v>
      </c>
      <c r="Q3026" s="28">
        <v>0</v>
      </c>
    </row>
    <row r="3027" spans="16:17" x14ac:dyDescent="0.25">
      <c r="P3027" s="9">
        <f t="shared" si="51"/>
        <v>3023</v>
      </c>
      <c r="Q3027" s="28">
        <v>0</v>
      </c>
    </row>
    <row r="3028" spans="16:17" x14ac:dyDescent="0.25">
      <c r="P3028" s="9">
        <f t="shared" si="51"/>
        <v>3024</v>
      </c>
      <c r="Q3028" s="28">
        <v>7.0324315236707715</v>
      </c>
    </row>
    <row r="3029" spans="16:17" x14ac:dyDescent="0.25">
      <c r="P3029" s="9">
        <f t="shared" si="51"/>
        <v>3025</v>
      </c>
      <c r="Q3029" s="28">
        <v>3.4061941695646518</v>
      </c>
    </row>
    <row r="3030" spans="16:17" x14ac:dyDescent="0.25">
      <c r="P3030" s="9">
        <f t="shared" si="51"/>
        <v>3026</v>
      </c>
      <c r="Q3030" s="28">
        <v>0</v>
      </c>
    </row>
    <row r="3031" spans="16:17" x14ac:dyDescent="0.25">
      <c r="P3031" s="9">
        <f t="shared" si="51"/>
        <v>3027</v>
      </c>
      <c r="Q3031" s="28">
        <v>0</v>
      </c>
    </row>
    <row r="3032" spans="16:17" x14ac:dyDescent="0.25">
      <c r="P3032" s="9">
        <f t="shared" si="51"/>
        <v>3028</v>
      </c>
      <c r="Q3032" s="28">
        <v>0</v>
      </c>
    </row>
    <row r="3033" spans="16:17" x14ac:dyDescent="0.25">
      <c r="P3033" s="9">
        <f t="shared" si="51"/>
        <v>3029</v>
      </c>
      <c r="Q3033" s="28">
        <v>0</v>
      </c>
    </row>
    <row r="3034" spans="16:17" x14ac:dyDescent="0.25">
      <c r="P3034" s="9">
        <f t="shared" si="51"/>
        <v>3030</v>
      </c>
      <c r="Q3034" s="28">
        <v>0</v>
      </c>
    </row>
    <row r="3035" spans="16:17" x14ac:dyDescent="0.25">
      <c r="P3035" s="9">
        <f t="shared" si="51"/>
        <v>3031</v>
      </c>
      <c r="Q3035" s="28">
        <v>3.7844702851044763</v>
      </c>
    </row>
    <row r="3036" spans="16:17" x14ac:dyDescent="0.25">
      <c r="P3036" s="9">
        <f t="shared" si="51"/>
        <v>3032</v>
      </c>
      <c r="Q3036" s="28">
        <v>12.647973945196554</v>
      </c>
    </row>
    <row r="3037" spans="16:17" x14ac:dyDescent="0.25">
      <c r="P3037" s="9">
        <f t="shared" si="51"/>
        <v>3033</v>
      </c>
      <c r="Q3037" s="28">
        <v>18.413692297272473</v>
      </c>
    </row>
    <row r="3038" spans="16:17" x14ac:dyDescent="0.25">
      <c r="P3038" s="9">
        <f t="shared" si="51"/>
        <v>3034</v>
      </c>
      <c r="Q3038" s="28">
        <v>30.296858769316284</v>
      </c>
    </row>
    <row r="3039" spans="16:17" x14ac:dyDescent="0.25">
      <c r="P3039" s="9">
        <f t="shared" si="51"/>
        <v>3035</v>
      </c>
      <c r="Q3039" s="28">
        <v>8.3869200918107509</v>
      </c>
    </row>
    <row r="3040" spans="16:17" x14ac:dyDescent="0.25">
      <c r="P3040" s="9">
        <f t="shared" si="51"/>
        <v>3036</v>
      </c>
      <c r="Q3040" s="28">
        <v>0</v>
      </c>
    </row>
    <row r="3041" spans="16:17" x14ac:dyDescent="0.25">
      <c r="P3041" s="9">
        <f t="shared" si="51"/>
        <v>3037</v>
      </c>
      <c r="Q3041" s="28">
        <v>5.1218039340934371</v>
      </c>
    </row>
    <row r="3042" spans="16:17" x14ac:dyDescent="0.25">
      <c r="P3042" s="9">
        <f t="shared" si="51"/>
        <v>3038</v>
      </c>
      <c r="Q3042" s="28">
        <v>18.914125434172483</v>
      </c>
    </row>
    <row r="3043" spans="16:17" x14ac:dyDescent="0.25">
      <c r="P3043" s="9">
        <f t="shared" si="51"/>
        <v>3039</v>
      </c>
      <c r="Q3043" s="28">
        <v>0</v>
      </c>
    </row>
    <row r="3044" spans="16:17" x14ac:dyDescent="0.25">
      <c r="P3044" s="9">
        <f t="shared" si="51"/>
        <v>3040</v>
      </c>
      <c r="Q3044" s="28">
        <v>7.6161174427556126</v>
      </c>
    </row>
    <row r="3045" spans="16:17" x14ac:dyDescent="0.25">
      <c r="P3045" s="9">
        <f t="shared" si="51"/>
        <v>3041</v>
      </c>
      <c r="Q3045" s="28">
        <v>0</v>
      </c>
    </row>
    <row r="3046" spans="16:17" x14ac:dyDescent="0.25">
      <c r="P3046" s="9">
        <f t="shared" si="51"/>
        <v>3042</v>
      </c>
      <c r="Q3046" s="28">
        <v>22.10683243127869</v>
      </c>
    </row>
    <row r="3047" spans="16:17" x14ac:dyDescent="0.25">
      <c r="P3047" s="9">
        <f t="shared" si="51"/>
        <v>3043</v>
      </c>
      <c r="Q3047" s="28">
        <v>12.904995725133364</v>
      </c>
    </row>
    <row r="3048" spans="16:17" x14ac:dyDescent="0.25">
      <c r="P3048" s="9">
        <f t="shared" si="51"/>
        <v>3044</v>
      </c>
      <c r="Q3048" s="28">
        <v>0</v>
      </c>
    </row>
    <row r="3049" spans="16:17" x14ac:dyDescent="0.25">
      <c r="P3049" s="9">
        <f t="shared" si="51"/>
        <v>3045</v>
      </c>
      <c r="Q3049" s="28">
        <v>0</v>
      </c>
    </row>
    <row r="3050" spans="16:17" x14ac:dyDescent="0.25">
      <c r="P3050" s="9">
        <f t="shared" si="51"/>
        <v>3046</v>
      </c>
      <c r="Q3050" s="28">
        <v>0</v>
      </c>
    </row>
    <row r="3051" spans="16:17" x14ac:dyDescent="0.25">
      <c r="P3051" s="9">
        <f t="shared" si="51"/>
        <v>3047</v>
      </c>
      <c r="Q3051" s="28">
        <v>9.1698528177223473</v>
      </c>
    </row>
    <row r="3052" spans="16:17" x14ac:dyDescent="0.25">
      <c r="P3052" s="9">
        <f t="shared" si="51"/>
        <v>3048</v>
      </c>
      <c r="Q3052" s="28">
        <v>26.478301164021634</v>
      </c>
    </row>
    <row r="3053" spans="16:17" x14ac:dyDescent="0.25">
      <c r="P3053" s="9">
        <f t="shared" si="51"/>
        <v>3049</v>
      </c>
      <c r="Q3053" s="28">
        <v>0</v>
      </c>
    </row>
    <row r="3054" spans="16:17" x14ac:dyDescent="0.25">
      <c r="P3054" s="9">
        <f t="shared" si="51"/>
        <v>3050</v>
      </c>
      <c r="Q3054" s="28">
        <v>0</v>
      </c>
    </row>
    <row r="3055" spans="16:17" x14ac:dyDescent="0.25">
      <c r="P3055" s="9">
        <f t="shared" si="51"/>
        <v>3051</v>
      </c>
      <c r="Q3055" s="28">
        <v>0</v>
      </c>
    </row>
    <row r="3056" spans="16:17" x14ac:dyDescent="0.25">
      <c r="P3056" s="9">
        <f t="shared" si="51"/>
        <v>3052</v>
      </c>
      <c r="Q3056" s="28">
        <v>4.5591437305622211</v>
      </c>
    </row>
    <row r="3057" spans="16:17" x14ac:dyDescent="0.25">
      <c r="P3057" s="9">
        <f t="shared" si="51"/>
        <v>3053</v>
      </c>
      <c r="Q3057" s="28">
        <v>0</v>
      </c>
    </row>
    <row r="3058" spans="16:17" x14ac:dyDescent="0.25">
      <c r="P3058" s="9">
        <f t="shared" si="51"/>
        <v>3054</v>
      </c>
      <c r="Q3058" s="28">
        <v>14.572520749578</v>
      </c>
    </row>
    <row r="3059" spans="16:17" x14ac:dyDescent="0.25">
      <c r="P3059" s="9">
        <f t="shared" si="51"/>
        <v>3055</v>
      </c>
      <c r="Q3059" s="28">
        <v>18.598200800252609</v>
      </c>
    </row>
    <row r="3060" spans="16:17" x14ac:dyDescent="0.25">
      <c r="P3060" s="9">
        <f t="shared" si="51"/>
        <v>3056</v>
      </c>
      <c r="Q3060" s="28">
        <v>0</v>
      </c>
    </row>
    <row r="3061" spans="16:17" x14ac:dyDescent="0.25">
      <c r="P3061" s="9">
        <f t="shared" si="51"/>
        <v>3057</v>
      </c>
      <c r="Q3061" s="28">
        <v>0</v>
      </c>
    </row>
    <row r="3062" spans="16:17" x14ac:dyDescent="0.25">
      <c r="P3062" s="9">
        <f t="shared" si="51"/>
        <v>3058</v>
      </c>
      <c r="Q3062" s="28">
        <v>19.111020734573636</v>
      </c>
    </row>
    <row r="3063" spans="16:17" x14ac:dyDescent="0.25">
      <c r="P3063" s="9">
        <f t="shared" si="51"/>
        <v>3059</v>
      </c>
      <c r="Q3063" s="28">
        <v>15.892699139881728</v>
      </c>
    </row>
    <row r="3064" spans="16:17" x14ac:dyDescent="0.25">
      <c r="P3064" s="9">
        <f t="shared" si="51"/>
        <v>3060</v>
      </c>
      <c r="Q3064" s="28">
        <v>0</v>
      </c>
    </row>
    <row r="3065" spans="16:17" x14ac:dyDescent="0.25">
      <c r="P3065" s="9">
        <f t="shared" si="51"/>
        <v>3061</v>
      </c>
      <c r="Q3065" s="28">
        <v>0</v>
      </c>
    </row>
    <row r="3066" spans="16:17" x14ac:dyDescent="0.25">
      <c r="P3066" s="9">
        <f t="shared" si="51"/>
        <v>3062</v>
      </c>
      <c r="Q3066" s="28">
        <v>10.412618493002295</v>
      </c>
    </row>
    <row r="3067" spans="16:17" x14ac:dyDescent="0.25">
      <c r="P3067" s="9">
        <f t="shared" si="51"/>
        <v>3063</v>
      </c>
      <c r="Q3067" s="28">
        <v>38.136518224809627</v>
      </c>
    </row>
    <row r="3068" spans="16:17" x14ac:dyDescent="0.25">
      <c r="P3068" s="9">
        <f t="shared" si="51"/>
        <v>3064</v>
      </c>
      <c r="Q3068" s="28">
        <v>0</v>
      </c>
    </row>
    <row r="3069" spans="16:17" x14ac:dyDescent="0.25">
      <c r="P3069" s="9">
        <f t="shared" si="51"/>
        <v>3065</v>
      </c>
      <c r="Q3069" s="28">
        <v>18.023975111501443</v>
      </c>
    </row>
    <row r="3070" spans="16:17" x14ac:dyDescent="0.25">
      <c r="P3070" s="9">
        <f t="shared" si="51"/>
        <v>3066</v>
      </c>
      <c r="Q3070" s="28">
        <v>0</v>
      </c>
    </row>
    <row r="3071" spans="16:17" x14ac:dyDescent="0.25">
      <c r="P3071" s="9">
        <f t="shared" si="51"/>
        <v>3067</v>
      </c>
      <c r="Q3071" s="28">
        <v>28.250798235417729</v>
      </c>
    </row>
    <row r="3072" spans="16:17" x14ac:dyDescent="0.25">
      <c r="P3072" s="9">
        <f t="shared" si="51"/>
        <v>3068</v>
      </c>
      <c r="Q3072" s="28">
        <v>0</v>
      </c>
    </row>
    <row r="3073" spans="16:17" x14ac:dyDescent="0.25">
      <c r="P3073" s="9">
        <f t="shared" si="51"/>
        <v>3069</v>
      </c>
      <c r="Q3073" s="28">
        <v>9.8491873908925918</v>
      </c>
    </row>
    <row r="3074" spans="16:17" x14ac:dyDescent="0.25">
      <c r="P3074" s="9">
        <f t="shared" si="51"/>
        <v>3070</v>
      </c>
      <c r="Q3074" s="28">
        <v>6.6125499974078146</v>
      </c>
    </row>
    <row r="3075" spans="16:17" x14ac:dyDescent="0.25">
      <c r="P3075" s="9">
        <f t="shared" si="51"/>
        <v>3071</v>
      </c>
      <c r="Q3075" s="28">
        <v>0</v>
      </c>
    </row>
    <row r="3076" spans="16:17" x14ac:dyDescent="0.25">
      <c r="P3076" s="9">
        <f t="shared" si="51"/>
        <v>3072</v>
      </c>
      <c r="Q3076" s="28">
        <v>0</v>
      </c>
    </row>
    <row r="3077" spans="16:17" x14ac:dyDescent="0.25">
      <c r="P3077" s="9">
        <f t="shared" si="51"/>
        <v>3073</v>
      </c>
      <c r="Q3077" s="28">
        <v>1.3045294738381443</v>
      </c>
    </row>
    <row r="3078" spans="16:17" x14ac:dyDescent="0.25">
      <c r="P3078" s="9">
        <f t="shared" si="51"/>
        <v>3074</v>
      </c>
      <c r="Q3078" s="28">
        <v>13.188026440657501</v>
      </c>
    </row>
    <row r="3079" spans="16:17" x14ac:dyDescent="0.25">
      <c r="P3079" s="9">
        <f t="shared" ref="P3079:P3142" si="52">P3078+1</f>
        <v>3075</v>
      </c>
      <c r="Q3079" s="28">
        <v>4.541654224374871</v>
      </c>
    </row>
    <row r="3080" spans="16:17" x14ac:dyDescent="0.25">
      <c r="P3080" s="9">
        <f t="shared" si="52"/>
        <v>3076</v>
      </c>
      <c r="Q3080" s="28">
        <v>7.1995899126396017</v>
      </c>
    </row>
    <row r="3081" spans="16:17" x14ac:dyDescent="0.25">
      <c r="P3081" s="9">
        <f t="shared" si="52"/>
        <v>3077</v>
      </c>
      <c r="Q3081" s="28">
        <v>0</v>
      </c>
    </row>
    <row r="3082" spans="16:17" x14ac:dyDescent="0.25">
      <c r="P3082" s="9">
        <f t="shared" si="52"/>
        <v>3078</v>
      </c>
      <c r="Q3082" s="28">
        <v>25.72086839689646</v>
      </c>
    </row>
    <row r="3083" spans="16:17" x14ac:dyDescent="0.25">
      <c r="P3083" s="9">
        <f t="shared" si="52"/>
        <v>3079</v>
      </c>
      <c r="Q3083" s="28">
        <v>0</v>
      </c>
    </row>
    <row r="3084" spans="16:17" x14ac:dyDescent="0.25">
      <c r="P3084" s="9">
        <f t="shared" si="52"/>
        <v>3080</v>
      </c>
      <c r="Q3084" s="28">
        <v>0</v>
      </c>
    </row>
    <row r="3085" spans="16:17" x14ac:dyDescent="0.25">
      <c r="P3085" s="9">
        <f t="shared" si="52"/>
        <v>3081</v>
      </c>
      <c r="Q3085" s="28">
        <v>0</v>
      </c>
    </row>
    <row r="3086" spans="16:17" x14ac:dyDescent="0.25">
      <c r="P3086" s="9">
        <f t="shared" si="52"/>
        <v>3082</v>
      </c>
      <c r="Q3086" s="28">
        <v>0</v>
      </c>
    </row>
    <row r="3087" spans="16:17" x14ac:dyDescent="0.25">
      <c r="P3087" s="9">
        <f t="shared" si="52"/>
        <v>3083</v>
      </c>
      <c r="Q3087" s="28">
        <v>11.686570347567713</v>
      </c>
    </row>
    <row r="3088" spans="16:17" x14ac:dyDescent="0.25">
      <c r="P3088" s="9">
        <f t="shared" si="52"/>
        <v>3084</v>
      </c>
      <c r="Q3088" s="28">
        <v>0</v>
      </c>
    </row>
    <row r="3089" spans="16:17" x14ac:dyDescent="0.25">
      <c r="P3089" s="9">
        <f t="shared" si="52"/>
        <v>3085</v>
      </c>
      <c r="Q3089" s="28">
        <v>12.373256937114141</v>
      </c>
    </row>
    <row r="3090" spans="16:17" x14ac:dyDescent="0.25">
      <c r="P3090" s="9">
        <f t="shared" si="52"/>
        <v>3086</v>
      </c>
      <c r="Q3090" s="28">
        <v>10.957577753820601</v>
      </c>
    </row>
    <row r="3091" spans="16:17" x14ac:dyDescent="0.25">
      <c r="P3091" s="9">
        <f t="shared" si="52"/>
        <v>3087</v>
      </c>
      <c r="Q3091" s="28">
        <v>0</v>
      </c>
    </row>
    <row r="3092" spans="16:17" x14ac:dyDescent="0.25">
      <c r="P3092" s="9">
        <f t="shared" si="52"/>
        <v>3088</v>
      </c>
      <c r="Q3092" s="28">
        <v>0</v>
      </c>
    </row>
    <row r="3093" spans="16:17" x14ac:dyDescent="0.25">
      <c r="P3093" s="9">
        <f t="shared" si="52"/>
        <v>3089</v>
      </c>
      <c r="Q3093" s="28">
        <v>6.7514749028244596</v>
      </c>
    </row>
    <row r="3094" spans="16:17" x14ac:dyDescent="0.25">
      <c r="P3094" s="9">
        <f t="shared" si="52"/>
        <v>3090</v>
      </c>
      <c r="Q3094" s="28">
        <v>19.309313397514366</v>
      </c>
    </row>
    <row r="3095" spans="16:17" x14ac:dyDescent="0.25">
      <c r="P3095" s="9">
        <f t="shared" si="52"/>
        <v>3091</v>
      </c>
      <c r="Q3095" s="28">
        <v>0</v>
      </c>
    </row>
    <row r="3096" spans="16:17" x14ac:dyDescent="0.25">
      <c r="P3096" s="9">
        <f t="shared" si="52"/>
        <v>3092</v>
      </c>
      <c r="Q3096" s="28">
        <v>0</v>
      </c>
    </row>
    <row r="3097" spans="16:17" x14ac:dyDescent="0.25">
      <c r="P3097" s="9">
        <f t="shared" si="52"/>
        <v>3093</v>
      </c>
      <c r="Q3097" s="28">
        <v>0</v>
      </c>
    </row>
    <row r="3098" spans="16:17" x14ac:dyDescent="0.25">
      <c r="P3098" s="9">
        <f t="shared" si="52"/>
        <v>3094</v>
      </c>
      <c r="Q3098" s="28">
        <v>1.7976628717820848</v>
      </c>
    </row>
    <row r="3099" spans="16:17" x14ac:dyDescent="0.25">
      <c r="P3099" s="9">
        <f t="shared" si="52"/>
        <v>3095</v>
      </c>
      <c r="Q3099" s="28">
        <v>0</v>
      </c>
    </row>
    <row r="3100" spans="16:17" x14ac:dyDescent="0.25">
      <c r="P3100" s="9">
        <f t="shared" si="52"/>
        <v>3096</v>
      </c>
      <c r="Q3100" s="28">
        <v>10.923032404001228</v>
      </c>
    </row>
    <row r="3101" spans="16:17" x14ac:dyDescent="0.25">
      <c r="P3101" s="9">
        <f t="shared" si="52"/>
        <v>3097</v>
      </c>
      <c r="Q3101" s="28">
        <v>28.920985064149882</v>
      </c>
    </row>
    <row r="3102" spans="16:17" x14ac:dyDescent="0.25">
      <c r="P3102" s="9">
        <f t="shared" si="52"/>
        <v>3098</v>
      </c>
      <c r="Q3102" s="28">
        <v>0</v>
      </c>
    </row>
    <row r="3103" spans="16:17" x14ac:dyDescent="0.25">
      <c r="P3103" s="9">
        <f t="shared" si="52"/>
        <v>3099</v>
      </c>
      <c r="Q3103" s="28">
        <v>11.326952637093239</v>
      </c>
    </row>
    <row r="3104" spans="16:17" x14ac:dyDescent="0.25">
      <c r="P3104" s="9">
        <f t="shared" si="52"/>
        <v>3100</v>
      </c>
      <c r="Q3104" s="28">
        <v>0.59488410330185681</v>
      </c>
    </row>
    <row r="3105" spans="16:17" x14ac:dyDescent="0.25">
      <c r="P3105" s="9">
        <f t="shared" si="52"/>
        <v>3101</v>
      </c>
      <c r="Q3105" s="28">
        <v>0</v>
      </c>
    </row>
    <row r="3106" spans="16:17" x14ac:dyDescent="0.25">
      <c r="P3106" s="9">
        <f t="shared" si="52"/>
        <v>3102</v>
      </c>
      <c r="Q3106" s="28">
        <v>21.955985753237758</v>
      </c>
    </row>
    <row r="3107" spans="16:17" x14ac:dyDescent="0.25">
      <c r="P3107" s="9">
        <f t="shared" si="52"/>
        <v>3103</v>
      </c>
      <c r="Q3107" s="28">
        <v>0</v>
      </c>
    </row>
    <row r="3108" spans="16:17" x14ac:dyDescent="0.25">
      <c r="P3108" s="9">
        <f t="shared" si="52"/>
        <v>3104</v>
      </c>
      <c r="Q3108" s="28">
        <v>0</v>
      </c>
    </row>
    <row r="3109" spans="16:17" x14ac:dyDescent="0.25">
      <c r="P3109" s="9">
        <f t="shared" si="52"/>
        <v>3105</v>
      </c>
      <c r="Q3109" s="28">
        <v>0</v>
      </c>
    </row>
    <row r="3110" spans="16:17" x14ac:dyDescent="0.25">
      <c r="P3110" s="9">
        <f t="shared" si="52"/>
        <v>3106</v>
      </c>
      <c r="Q3110" s="28">
        <v>4.5988284410283526</v>
      </c>
    </row>
    <row r="3111" spans="16:17" x14ac:dyDescent="0.25">
      <c r="P3111" s="9">
        <f t="shared" si="52"/>
        <v>3107</v>
      </c>
      <c r="Q3111" s="28">
        <v>16.595371119929652</v>
      </c>
    </row>
    <row r="3112" spans="16:17" x14ac:dyDescent="0.25">
      <c r="P3112" s="9">
        <f t="shared" si="52"/>
        <v>3108</v>
      </c>
      <c r="Q3112" s="28">
        <v>0</v>
      </c>
    </row>
    <row r="3113" spans="16:17" x14ac:dyDescent="0.25">
      <c r="P3113" s="9">
        <f t="shared" si="52"/>
        <v>3109</v>
      </c>
      <c r="Q3113" s="28">
        <v>28.970805053405215</v>
      </c>
    </row>
    <row r="3114" spans="16:17" x14ac:dyDescent="0.25">
      <c r="P3114" s="9">
        <f t="shared" si="52"/>
        <v>3110</v>
      </c>
      <c r="Q3114" s="28">
        <v>3.4370295943665705</v>
      </c>
    </row>
    <row r="3115" spans="16:17" x14ac:dyDescent="0.25">
      <c r="P3115" s="9">
        <f t="shared" si="52"/>
        <v>3111</v>
      </c>
      <c r="Q3115" s="28">
        <v>22.41968841754862</v>
      </c>
    </row>
    <row r="3116" spans="16:17" x14ac:dyDescent="0.25">
      <c r="P3116" s="9">
        <f t="shared" si="52"/>
        <v>3112</v>
      </c>
      <c r="Q3116" s="28">
        <v>0</v>
      </c>
    </row>
    <row r="3117" spans="16:17" x14ac:dyDescent="0.25">
      <c r="P3117" s="9">
        <f t="shared" si="52"/>
        <v>3113</v>
      </c>
      <c r="Q3117" s="28">
        <v>2.0620815175371723</v>
      </c>
    </row>
    <row r="3118" spans="16:17" x14ac:dyDescent="0.25">
      <c r="P3118" s="9">
        <f t="shared" si="52"/>
        <v>3114</v>
      </c>
      <c r="Q3118" s="28">
        <v>35.304232713989151</v>
      </c>
    </row>
    <row r="3119" spans="16:17" x14ac:dyDescent="0.25">
      <c r="P3119" s="9">
        <f t="shared" si="52"/>
        <v>3115</v>
      </c>
      <c r="Q3119" s="28">
        <v>0</v>
      </c>
    </row>
    <row r="3120" spans="16:17" x14ac:dyDescent="0.25">
      <c r="P3120" s="9">
        <f t="shared" si="52"/>
        <v>3116</v>
      </c>
      <c r="Q3120" s="28">
        <v>0</v>
      </c>
    </row>
    <row r="3121" spans="16:17" x14ac:dyDescent="0.25">
      <c r="P3121" s="9">
        <f t="shared" si="52"/>
        <v>3117</v>
      </c>
      <c r="Q3121" s="28">
        <v>8.889676348137975</v>
      </c>
    </row>
    <row r="3122" spans="16:17" x14ac:dyDescent="0.25">
      <c r="P3122" s="9">
        <f t="shared" si="52"/>
        <v>3118</v>
      </c>
      <c r="Q3122" s="28">
        <v>4.0429045630323044</v>
      </c>
    </row>
    <row r="3123" spans="16:17" x14ac:dyDescent="0.25">
      <c r="P3123" s="9">
        <f t="shared" si="52"/>
        <v>3119</v>
      </c>
      <c r="Q3123" s="28">
        <v>6.0883715480410894</v>
      </c>
    </row>
    <row r="3124" spans="16:17" x14ac:dyDescent="0.25">
      <c r="P3124" s="9">
        <f t="shared" si="52"/>
        <v>3120</v>
      </c>
      <c r="Q3124" s="28">
        <v>0</v>
      </c>
    </row>
    <row r="3125" spans="16:17" x14ac:dyDescent="0.25">
      <c r="P3125" s="9">
        <f t="shared" si="52"/>
        <v>3121</v>
      </c>
      <c r="Q3125" s="28">
        <v>0</v>
      </c>
    </row>
    <row r="3126" spans="16:17" x14ac:dyDescent="0.25">
      <c r="P3126" s="9">
        <f t="shared" si="52"/>
        <v>3122</v>
      </c>
      <c r="Q3126" s="28">
        <v>0</v>
      </c>
    </row>
    <row r="3127" spans="16:17" x14ac:dyDescent="0.25">
      <c r="P3127" s="9">
        <f t="shared" si="52"/>
        <v>3123</v>
      </c>
      <c r="Q3127" s="28">
        <v>0</v>
      </c>
    </row>
    <row r="3128" spans="16:17" x14ac:dyDescent="0.25">
      <c r="P3128" s="9">
        <f t="shared" si="52"/>
        <v>3124</v>
      </c>
      <c r="Q3128" s="28">
        <v>0</v>
      </c>
    </row>
    <row r="3129" spans="16:17" x14ac:dyDescent="0.25">
      <c r="P3129" s="9">
        <f t="shared" si="52"/>
        <v>3125</v>
      </c>
      <c r="Q3129" s="28">
        <v>2.7662713484319923</v>
      </c>
    </row>
    <row r="3130" spans="16:17" x14ac:dyDescent="0.25">
      <c r="P3130" s="9">
        <f t="shared" si="52"/>
        <v>3126</v>
      </c>
      <c r="Q3130" s="28">
        <v>2.3681977714154785</v>
      </c>
    </row>
    <row r="3131" spans="16:17" x14ac:dyDescent="0.25">
      <c r="P3131" s="9">
        <f t="shared" si="52"/>
        <v>3127</v>
      </c>
      <c r="Q3131" s="28">
        <v>0</v>
      </c>
    </row>
    <row r="3132" spans="16:17" x14ac:dyDescent="0.25">
      <c r="P3132" s="9">
        <f t="shared" si="52"/>
        <v>3128</v>
      </c>
      <c r="Q3132" s="28">
        <v>0</v>
      </c>
    </row>
    <row r="3133" spans="16:17" x14ac:dyDescent="0.25">
      <c r="P3133" s="9">
        <f t="shared" si="52"/>
        <v>3129</v>
      </c>
      <c r="Q3133" s="28">
        <v>0</v>
      </c>
    </row>
    <row r="3134" spans="16:17" x14ac:dyDescent="0.25">
      <c r="P3134" s="9">
        <f t="shared" si="52"/>
        <v>3130</v>
      </c>
      <c r="Q3134" s="28">
        <v>11.85092922620632</v>
      </c>
    </row>
    <row r="3135" spans="16:17" x14ac:dyDescent="0.25">
      <c r="P3135" s="9">
        <f t="shared" si="52"/>
        <v>3131</v>
      </c>
      <c r="Q3135" s="28">
        <v>0</v>
      </c>
    </row>
    <row r="3136" spans="16:17" x14ac:dyDescent="0.25">
      <c r="P3136" s="9">
        <f t="shared" si="52"/>
        <v>3132</v>
      </c>
      <c r="Q3136" s="28">
        <v>22.151918909009947</v>
      </c>
    </row>
    <row r="3137" spans="16:17" x14ac:dyDescent="0.25">
      <c r="P3137" s="9">
        <f t="shared" si="52"/>
        <v>3133</v>
      </c>
      <c r="Q3137" s="28">
        <v>6.7028241462279974</v>
      </c>
    </row>
    <row r="3138" spans="16:17" x14ac:dyDescent="0.25">
      <c r="P3138" s="9">
        <f t="shared" si="52"/>
        <v>3134</v>
      </c>
      <c r="Q3138" s="28">
        <v>0</v>
      </c>
    </row>
    <row r="3139" spans="16:17" x14ac:dyDescent="0.25">
      <c r="P3139" s="9">
        <f t="shared" si="52"/>
        <v>3135</v>
      </c>
      <c r="Q3139" s="28">
        <v>0</v>
      </c>
    </row>
    <row r="3140" spans="16:17" x14ac:dyDescent="0.25">
      <c r="P3140" s="9">
        <f t="shared" si="52"/>
        <v>3136</v>
      </c>
      <c r="Q3140" s="28">
        <v>1.6750738994999939</v>
      </c>
    </row>
    <row r="3141" spans="16:17" x14ac:dyDescent="0.25">
      <c r="P3141" s="9">
        <f t="shared" si="52"/>
        <v>3137</v>
      </c>
      <c r="Q3141" s="28">
        <v>0</v>
      </c>
    </row>
    <row r="3142" spans="16:17" x14ac:dyDescent="0.25">
      <c r="P3142" s="9">
        <f t="shared" si="52"/>
        <v>3138</v>
      </c>
      <c r="Q3142" s="28">
        <v>0</v>
      </c>
    </row>
    <row r="3143" spans="16:17" x14ac:dyDescent="0.25">
      <c r="P3143" s="9">
        <f t="shared" ref="P3143:P3206" si="53">P3142+1</f>
        <v>3139</v>
      </c>
      <c r="Q3143" s="28">
        <v>37.700051827378665</v>
      </c>
    </row>
    <row r="3144" spans="16:17" x14ac:dyDescent="0.25">
      <c r="P3144" s="9">
        <f t="shared" si="53"/>
        <v>3140</v>
      </c>
      <c r="Q3144" s="28">
        <v>7.5363063856852266</v>
      </c>
    </row>
    <row r="3145" spans="16:17" x14ac:dyDescent="0.25">
      <c r="P3145" s="9">
        <f t="shared" si="53"/>
        <v>3141</v>
      </c>
      <c r="Q3145" s="28">
        <v>24.170330862603571</v>
      </c>
    </row>
    <row r="3146" spans="16:17" x14ac:dyDescent="0.25">
      <c r="P3146" s="9">
        <f t="shared" si="53"/>
        <v>3142</v>
      </c>
      <c r="Q3146" s="28">
        <v>0</v>
      </c>
    </row>
    <row r="3147" spans="16:17" x14ac:dyDescent="0.25">
      <c r="P3147" s="9">
        <f t="shared" si="53"/>
        <v>3143</v>
      </c>
      <c r="Q3147" s="28">
        <v>0</v>
      </c>
    </row>
    <row r="3148" spans="16:17" x14ac:dyDescent="0.25">
      <c r="P3148" s="9">
        <f t="shared" si="53"/>
        <v>3144</v>
      </c>
      <c r="Q3148" s="28">
        <v>0</v>
      </c>
    </row>
    <row r="3149" spans="16:17" x14ac:dyDescent="0.25">
      <c r="P3149" s="9">
        <f t="shared" si="53"/>
        <v>3145</v>
      </c>
      <c r="Q3149" s="28">
        <v>13.166455540649075</v>
      </c>
    </row>
    <row r="3150" spans="16:17" x14ac:dyDescent="0.25">
      <c r="P3150" s="9">
        <f t="shared" si="53"/>
        <v>3146</v>
      </c>
      <c r="Q3150" s="28">
        <v>0</v>
      </c>
    </row>
    <row r="3151" spans="16:17" x14ac:dyDescent="0.25">
      <c r="P3151" s="9">
        <f t="shared" si="53"/>
        <v>3147</v>
      </c>
      <c r="Q3151" s="28">
        <v>11.940807700283541</v>
      </c>
    </row>
    <row r="3152" spans="16:17" x14ac:dyDescent="0.25">
      <c r="P3152" s="9">
        <f t="shared" si="53"/>
        <v>3148</v>
      </c>
      <c r="Q3152" s="28">
        <v>0</v>
      </c>
    </row>
    <row r="3153" spans="16:17" x14ac:dyDescent="0.25">
      <c r="P3153" s="9">
        <f t="shared" si="53"/>
        <v>3149</v>
      </c>
      <c r="Q3153" s="28">
        <v>13.65649665677825</v>
      </c>
    </row>
    <row r="3154" spans="16:17" x14ac:dyDescent="0.25">
      <c r="P3154" s="9">
        <f t="shared" si="53"/>
        <v>3150</v>
      </c>
      <c r="Q3154" s="28">
        <v>0</v>
      </c>
    </row>
    <row r="3155" spans="16:17" x14ac:dyDescent="0.25">
      <c r="P3155" s="9">
        <f t="shared" si="53"/>
        <v>3151</v>
      </c>
      <c r="Q3155" s="28">
        <v>15.276759685221172</v>
      </c>
    </row>
    <row r="3156" spans="16:17" x14ac:dyDescent="0.25">
      <c r="P3156" s="9">
        <f t="shared" si="53"/>
        <v>3152</v>
      </c>
      <c r="Q3156" s="28">
        <v>1.6755057479830306</v>
      </c>
    </row>
    <row r="3157" spans="16:17" x14ac:dyDescent="0.25">
      <c r="P3157" s="9">
        <f t="shared" si="53"/>
        <v>3153</v>
      </c>
      <c r="Q3157" s="28">
        <v>0</v>
      </c>
    </row>
    <row r="3158" spans="16:17" x14ac:dyDescent="0.25">
      <c r="P3158" s="9">
        <f t="shared" si="53"/>
        <v>3154</v>
      </c>
      <c r="Q3158" s="28">
        <v>10.071862863586899</v>
      </c>
    </row>
    <row r="3159" spans="16:17" x14ac:dyDescent="0.25">
      <c r="P3159" s="9">
        <f t="shared" si="53"/>
        <v>3155</v>
      </c>
      <c r="Q3159" s="28">
        <v>5.2686102853250727</v>
      </c>
    </row>
    <row r="3160" spans="16:17" x14ac:dyDescent="0.25">
      <c r="P3160" s="9">
        <f t="shared" si="53"/>
        <v>3156</v>
      </c>
      <c r="Q3160" s="28">
        <v>0</v>
      </c>
    </row>
    <row r="3161" spans="16:17" x14ac:dyDescent="0.25">
      <c r="P3161" s="9">
        <f t="shared" si="53"/>
        <v>3157</v>
      </c>
      <c r="Q3161" s="28">
        <v>10.929337861450737</v>
      </c>
    </row>
    <row r="3162" spans="16:17" x14ac:dyDescent="0.25">
      <c r="P3162" s="9">
        <f t="shared" si="53"/>
        <v>3158</v>
      </c>
      <c r="Q3162" s="28">
        <v>25.530255327282298</v>
      </c>
    </row>
    <row r="3163" spans="16:17" x14ac:dyDescent="0.25">
      <c r="P3163" s="9">
        <f t="shared" si="53"/>
        <v>3159</v>
      </c>
      <c r="Q3163" s="28">
        <v>0</v>
      </c>
    </row>
    <row r="3164" spans="16:17" x14ac:dyDescent="0.25">
      <c r="P3164" s="9">
        <f t="shared" si="53"/>
        <v>3160</v>
      </c>
      <c r="Q3164" s="28">
        <v>0</v>
      </c>
    </row>
    <row r="3165" spans="16:17" x14ac:dyDescent="0.25">
      <c r="P3165" s="9">
        <f t="shared" si="53"/>
        <v>3161</v>
      </c>
      <c r="Q3165" s="28">
        <v>0</v>
      </c>
    </row>
    <row r="3166" spans="16:17" x14ac:dyDescent="0.25">
      <c r="P3166" s="9">
        <f t="shared" si="53"/>
        <v>3162</v>
      </c>
      <c r="Q3166" s="28">
        <v>21.663778829851907</v>
      </c>
    </row>
    <row r="3167" spans="16:17" x14ac:dyDescent="0.25">
      <c r="P3167" s="9">
        <f t="shared" si="53"/>
        <v>3163</v>
      </c>
      <c r="Q3167" s="28">
        <v>11.346163158292406</v>
      </c>
    </row>
    <row r="3168" spans="16:17" x14ac:dyDescent="0.25">
      <c r="P3168" s="9">
        <f t="shared" si="53"/>
        <v>3164</v>
      </c>
      <c r="Q3168" s="28">
        <v>32.346347131071667</v>
      </c>
    </row>
    <row r="3169" spans="16:17" x14ac:dyDescent="0.25">
      <c r="P3169" s="9">
        <f t="shared" si="53"/>
        <v>3165</v>
      </c>
      <c r="Q3169" s="28">
        <v>24.804798301644009</v>
      </c>
    </row>
    <row r="3170" spans="16:17" x14ac:dyDescent="0.25">
      <c r="P3170" s="9">
        <f t="shared" si="53"/>
        <v>3166</v>
      </c>
      <c r="Q3170" s="28">
        <v>0</v>
      </c>
    </row>
    <row r="3171" spans="16:17" x14ac:dyDescent="0.25">
      <c r="P3171" s="9">
        <f t="shared" si="53"/>
        <v>3167</v>
      </c>
      <c r="Q3171" s="28">
        <v>0</v>
      </c>
    </row>
    <row r="3172" spans="16:17" x14ac:dyDescent="0.25">
      <c r="P3172" s="9">
        <f t="shared" si="53"/>
        <v>3168</v>
      </c>
      <c r="Q3172" s="28">
        <v>0</v>
      </c>
    </row>
    <row r="3173" spans="16:17" x14ac:dyDescent="0.25">
      <c r="P3173" s="9">
        <f t="shared" si="53"/>
        <v>3169</v>
      </c>
      <c r="Q3173" s="28">
        <v>0</v>
      </c>
    </row>
    <row r="3174" spans="16:17" x14ac:dyDescent="0.25">
      <c r="P3174" s="9">
        <f t="shared" si="53"/>
        <v>3170</v>
      </c>
      <c r="Q3174" s="28">
        <v>3.6851623391766473</v>
      </c>
    </row>
    <row r="3175" spans="16:17" x14ac:dyDescent="0.25">
      <c r="P3175" s="9">
        <f t="shared" si="53"/>
        <v>3171</v>
      </c>
      <c r="Q3175" s="28">
        <v>54.026291620154616</v>
      </c>
    </row>
    <row r="3176" spans="16:17" x14ac:dyDescent="0.25">
      <c r="P3176" s="9">
        <f t="shared" si="53"/>
        <v>3172</v>
      </c>
      <c r="Q3176" s="28">
        <v>16.011228892895247</v>
      </c>
    </row>
    <row r="3177" spans="16:17" x14ac:dyDescent="0.25">
      <c r="P3177" s="9">
        <f t="shared" si="53"/>
        <v>3173</v>
      </c>
      <c r="Q3177" s="28">
        <v>3.6631563690238682</v>
      </c>
    </row>
    <row r="3178" spans="16:17" x14ac:dyDescent="0.25">
      <c r="P3178" s="9">
        <f t="shared" si="53"/>
        <v>3174</v>
      </c>
      <c r="Q3178" s="28">
        <v>2.2655722550377249</v>
      </c>
    </row>
    <row r="3179" spans="16:17" x14ac:dyDescent="0.25">
      <c r="P3179" s="9">
        <f t="shared" si="53"/>
        <v>3175</v>
      </c>
      <c r="Q3179" s="28">
        <v>15.576902551536712</v>
      </c>
    </row>
    <row r="3180" spans="16:17" x14ac:dyDescent="0.25">
      <c r="P3180" s="9">
        <f t="shared" si="53"/>
        <v>3176</v>
      </c>
      <c r="Q3180" s="28">
        <v>0</v>
      </c>
    </row>
    <row r="3181" spans="16:17" x14ac:dyDescent="0.25">
      <c r="P3181" s="9">
        <f t="shared" si="53"/>
        <v>3177</v>
      </c>
      <c r="Q3181" s="28">
        <v>10.314451524121013</v>
      </c>
    </row>
    <row r="3182" spans="16:17" x14ac:dyDescent="0.25">
      <c r="P3182" s="9">
        <f t="shared" si="53"/>
        <v>3178</v>
      </c>
      <c r="Q3182" s="28">
        <v>9.1553286761695958</v>
      </c>
    </row>
    <row r="3183" spans="16:17" x14ac:dyDescent="0.25">
      <c r="P3183" s="9">
        <f t="shared" si="53"/>
        <v>3179</v>
      </c>
      <c r="Q3183" s="28">
        <v>0</v>
      </c>
    </row>
    <row r="3184" spans="16:17" x14ac:dyDescent="0.25">
      <c r="P3184" s="9">
        <f t="shared" si="53"/>
        <v>3180</v>
      </c>
      <c r="Q3184" s="28">
        <v>0</v>
      </c>
    </row>
    <row r="3185" spans="16:17" x14ac:dyDescent="0.25">
      <c r="P3185" s="9">
        <f t="shared" si="53"/>
        <v>3181</v>
      </c>
      <c r="Q3185" s="28">
        <v>0</v>
      </c>
    </row>
    <row r="3186" spans="16:17" x14ac:dyDescent="0.25">
      <c r="P3186" s="9">
        <f t="shared" si="53"/>
        <v>3182</v>
      </c>
      <c r="Q3186" s="28">
        <v>0</v>
      </c>
    </row>
    <row r="3187" spans="16:17" x14ac:dyDescent="0.25">
      <c r="P3187" s="9">
        <f t="shared" si="53"/>
        <v>3183</v>
      </c>
      <c r="Q3187" s="28">
        <v>13.425268993622797</v>
      </c>
    </row>
    <row r="3188" spans="16:17" x14ac:dyDescent="0.25">
      <c r="P3188" s="9">
        <f t="shared" si="53"/>
        <v>3184</v>
      </c>
      <c r="Q3188" s="28">
        <v>0</v>
      </c>
    </row>
    <row r="3189" spans="16:17" x14ac:dyDescent="0.25">
      <c r="P3189" s="9">
        <f t="shared" si="53"/>
        <v>3185</v>
      </c>
      <c r="Q3189" s="28">
        <v>0</v>
      </c>
    </row>
    <row r="3190" spans="16:17" x14ac:dyDescent="0.25">
      <c r="P3190" s="9">
        <f t="shared" si="53"/>
        <v>3186</v>
      </c>
      <c r="Q3190" s="28">
        <v>0</v>
      </c>
    </row>
    <row r="3191" spans="16:17" x14ac:dyDescent="0.25">
      <c r="P3191" s="9">
        <f t="shared" si="53"/>
        <v>3187</v>
      </c>
      <c r="Q3191" s="28">
        <v>0</v>
      </c>
    </row>
    <row r="3192" spans="16:17" x14ac:dyDescent="0.25">
      <c r="P3192" s="9">
        <f t="shared" si="53"/>
        <v>3188</v>
      </c>
      <c r="Q3192" s="28">
        <v>18.196347351853529</v>
      </c>
    </row>
    <row r="3193" spans="16:17" x14ac:dyDescent="0.25">
      <c r="P3193" s="9">
        <f t="shared" si="53"/>
        <v>3189</v>
      </c>
      <c r="Q3193" s="28">
        <v>0</v>
      </c>
    </row>
    <row r="3194" spans="16:17" x14ac:dyDescent="0.25">
      <c r="P3194" s="9">
        <f t="shared" si="53"/>
        <v>3190</v>
      </c>
      <c r="Q3194" s="28">
        <v>0</v>
      </c>
    </row>
    <row r="3195" spans="16:17" x14ac:dyDescent="0.25">
      <c r="P3195" s="9">
        <f t="shared" si="53"/>
        <v>3191</v>
      </c>
      <c r="Q3195" s="28">
        <v>10.063130379172485</v>
      </c>
    </row>
    <row r="3196" spans="16:17" x14ac:dyDescent="0.25">
      <c r="P3196" s="9">
        <f t="shared" si="53"/>
        <v>3192</v>
      </c>
      <c r="Q3196" s="28">
        <v>0.10244657745715079</v>
      </c>
    </row>
    <row r="3197" spans="16:17" x14ac:dyDescent="0.25">
      <c r="P3197" s="9">
        <f t="shared" si="53"/>
        <v>3193</v>
      </c>
      <c r="Q3197" s="28">
        <v>0</v>
      </c>
    </row>
    <row r="3198" spans="16:17" x14ac:dyDescent="0.25">
      <c r="P3198" s="9">
        <f t="shared" si="53"/>
        <v>3194</v>
      </c>
      <c r="Q3198" s="28">
        <v>0</v>
      </c>
    </row>
    <row r="3199" spans="16:17" x14ac:dyDescent="0.25">
      <c r="P3199" s="9">
        <f t="shared" si="53"/>
        <v>3195</v>
      </c>
      <c r="Q3199" s="28">
        <v>40.444408306838874</v>
      </c>
    </row>
    <row r="3200" spans="16:17" x14ac:dyDescent="0.25">
      <c r="P3200" s="9">
        <f t="shared" si="53"/>
        <v>3196</v>
      </c>
      <c r="Q3200" s="28">
        <v>0</v>
      </c>
    </row>
    <row r="3201" spans="16:17" x14ac:dyDescent="0.25">
      <c r="P3201" s="9">
        <f t="shared" si="53"/>
        <v>3197</v>
      </c>
      <c r="Q3201" s="28">
        <v>0</v>
      </c>
    </row>
    <row r="3202" spans="16:17" x14ac:dyDescent="0.25">
      <c r="P3202" s="9">
        <f t="shared" si="53"/>
        <v>3198</v>
      </c>
      <c r="Q3202" s="28">
        <v>7.8491980617849029</v>
      </c>
    </row>
    <row r="3203" spans="16:17" x14ac:dyDescent="0.25">
      <c r="P3203" s="9">
        <f t="shared" si="53"/>
        <v>3199</v>
      </c>
      <c r="Q3203" s="28">
        <v>9.6186125610338351</v>
      </c>
    </row>
    <row r="3204" spans="16:17" x14ac:dyDescent="0.25">
      <c r="P3204" s="9">
        <f t="shared" si="53"/>
        <v>3200</v>
      </c>
      <c r="Q3204" s="28">
        <v>0</v>
      </c>
    </row>
    <row r="3205" spans="16:17" x14ac:dyDescent="0.25">
      <c r="P3205" s="9">
        <f t="shared" si="53"/>
        <v>3201</v>
      </c>
      <c r="Q3205" s="28">
        <v>6.4236424319199763</v>
      </c>
    </row>
    <row r="3206" spans="16:17" x14ac:dyDescent="0.25">
      <c r="P3206" s="9">
        <f t="shared" si="53"/>
        <v>3202</v>
      </c>
      <c r="Q3206" s="28">
        <v>12.72427852150801</v>
      </c>
    </row>
    <row r="3207" spans="16:17" x14ac:dyDescent="0.25">
      <c r="P3207" s="9">
        <f t="shared" ref="P3207:P3270" si="54">P3206+1</f>
        <v>3203</v>
      </c>
      <c r="Q3207" s="28">
        <v>31.254938065961351</v>
      </c>
    </row>
    <row r="3208" spans="16:17" x14ac:dyDescent="0.25">
      <c r="P3208" s="9">
        <f t="shared" si="54"/>
        <v>3204</v>
      </c>
      <c r="Q3208" s="28">
        <v>47.986078015573916</v>
      </c>
    </row>
    <row r="3209" spans="16:17" x14ac:dyDescent="0.25">
      <c r="P3209" s="9">
        <f t="shared" si="54"/>
        <v>3205</v>
      </c>
      <c r="Q3209" s="28">
        <v>8.6976115776255816E-2</v>
      </c>
    </row>
    <row r="3210" spans="16:17" x14ac:dyDescent="0.25">
      <c r="P3210" s="9">
        <f t="shared" si="54"/>
        <v>3206</v>
      </c>
      <c r="Q3210" s="28">
        <v>1.0604660637338239</v>
      </c>
    </row>
    <row r="3211" spans="16:17" x14ac:dyDescent="0.25">
      <c r="P3211" s="9">
        <f t="shared" si="54"/>
        <v>3207</v>
      </c>
      <c r="Q3211" s="28">
        <v>5.3053953574627579</v>
      </c>
    </row>
    <row r="3212" spans="16:17" x14ac:dyDescent="0.25">
      <c r="P3212" s="9">
        <f t="shared" si="54"/>
        <v>3208</v>
      </c>
      <c r="Q3212" s="28">
        <v>14.117476166578006</v>
      </c>
    </row>
    <row r="3213" spans="16:17" x14ac:dyDescent="0.25">
      <c r="P3213" s="9">
        <f t="shared" si="54"/>
        <v>3209</v>
      </c>
      <c r="Q3213" s="28">
        <v>14.089746734494772</v>
      </c>
    </row>
    <row r="3214" spans="16:17" x14ac:dyDescent="0.25">
      <c r="P3214" s="9">
        <f t="shared" si="54"/>
        <v>3210</v>
      </c>
      <c r="Q3214" s="28">
        <v>0.40494705299404427</v>
      </c>
    </row>
    <row r="3215" spans="16:17" x14ac:dyDescent="0.25">
      <c r="P3215" s="9">
        <f t="shared" si="54"/>
        <v>3211</v>
      </c>
      <c r="Q3215" s="28">
        <v>16.002720355867488</v>
      </c>
    </row>
    <row r="3216" spans="16:17" x14ac:dyDescent="0.25">
      <c r="P3216" s="9">
        <f t="shared" si="54"/>
        <v>3212</v>
      </c>
      <c r="Q3216" s="28">
        <v>37.795914434971003</v>
      </c>
    </row>
    <row r="3217" spans="16:17" x14ac:dyDescent="0.25">
      <c r="P3217" s="9">
        <f t="shared" si="54"/>
        <v>3213</v>
      </c>
      <c r="Q3217" s="28">
        <v>14.515842984044713</v>
      </c>
    </row>
    <row r="3218" spans="16:17" x14ac:dyDescent="0.25">
      <c r="P3218" s="9">
        <f t="shared" si="54"/>
        <v>3214</v>
      </c>
      <c r="Q3218" s="28">
        <v>0</v>
      </c>
    </row>
    <row r="3219" spans="16:17" x14ac:dyDescent="0.25">
      <c r="P3219" s="9">
        <f t="shared" si="54"/>
        <v>3215</v>
      </c>
      <c r="Q3219" s="28">
        <v>17.457139383723959</v>
      </c>
    </row>
    <row r="3220" spans="16:17" x14ac:dyDescent="0.25">
      <c r="P3220" s="9">
        <f t="shared" si="54"/>
        <v>3216</v>
      </c>
      <c r="Q3220" s="28">
        <v>17.603809413435453</v>
      </c>
    </row>
    <row r="3221" spans="16:17" x14ac:dyDescent="0.25">
      <c r="P3221" s="9">
        <f t="shared" si="54"/>
        <v>3217</v>
      </c>
      <c r="Q3221" s="28">
        <v>15.54214513432875</v>
      </c>
    </row>
    <row r="3222" spans="16:17" x14ac:dyDescent="0.25">
      <c r="P3222" s="9">
        <f t="shared" si="54"/>
        <v>3218</v>
      </c>
      <c r="Q3222" s="28">
        <v>0</v>
      </c>
    </row>
    <row r="3223" spans="16:17" x14ac:dyDescent="0.25">
      <c r="P3223" s="9">
        <f t="shared" si="54"/>
        <v>3219</v>
      </c>
      <c r="Q3223" s="28">
        <v>0</v>
      </c>
    </row>
    <row r="3224" spans="16:17" x14ac:dyDescent="0.25">
      <c r="P3224" s="9">
        <f t="shared" si="54"/>
        <v>3220</v>
      </c>
      <c r="Q3224" s="28">
        <v>0</v>
      </c>
    </row>
    <row r="3225" spans="16:17" x14ac:dyDescent="0.25">
      <c r="P3225" s="9">
        <f t="shared" si="54"/>
        <v>3221</v>
      </c>
      <c r="Q3225" s="28">
        <v>0</v>
      </c>
    </row>
    <row r="3226" spans="16:17" x14ac:dyDescent="0.25">
      <c r="P3226" s="9">
        <f t="shared" si="54"/>
        <v>3222</v>
      </c>
      <c r="Q3226" s="28">
        <v>38.321969849041274</v>
      </c>
    </row>
    <row r="3227" spans="16:17" x14ac:dyDescent="0.25">
      <c r="P3227" s="9">
        <f t="shared" si="54"/>
        <v>3223</v>
      </c>
      <c r="Q3227" s="28">
        <v>12.71877257321551</v>
      </c>
    </row>
    <row r="3228" spans="16:17" x14ac:dyDescent="0.25">
      <c r="P3228" s="9">
        <f t="shared" si="54"/>
        <v>3224</v>
      </c>
      <c r="Q3228" s="28">
        <v>21.566195999747379</v>
      </c>
    </row>
    <row r="3229" spans="16:17" x14ac:dyDescent="0.25">
      <c r="P3229" s="9">
        <f t="shared" si="54"/>
        <v>3225</v>
      </c>
      <c r="Q3229" s="28">
        <v>12.251787591079292</v>
      </c>
    </row>
    <row r="3230" spans="16:17" x14ac:dyDescent="0.25">
      <c r="P3230" s="9">
        <f t="shared" si="54"/>
        <v>3226</v>
      </c>
      <c r="Q3230" s="28">
        <v>0</v>
      </c>
    </row>
    <row r="3231" spans="16:17" x14ac:dyDescent="0.25">
      <c r="P3231" s="9">
        <f t="shared" si="54"/>
        <v>3227</v>
      </c>
      <c r="Q3231" s="28">
        <v>1.7850351365876167</v>
      </c>
    </row>
    <row r="3232" spans="16:17" x14ac:dyDescent="0.25">
      <c r="P3232" s="9">
        <f t="shared" si="54"/>
        <v>3228</v>
      </c>
      <c r="Q3232" s="28">
        <v>12.87458386228483</v>
      </c>
    </row>
    <row r="3233" spans="16:17" x14ac:dyDescent="0.25">
      <c r="P3233" s="9">
        <f t="shared" si="54"/>
        <v>3229</v>
      </c>
      <c r="Q3233" s="28">
        <v>0</v>
      </c>
    </row>
    <row r="3234" spans="16:17" x14ac:dyDescent="0.25">
      <c r="P3234" s="9">
        <f t="shared" si="54"/>
        <v>3230</v>
      </c>
      <c r="Q3234" s="28">
        <v>5.0347278518347034</v>
      </c>
    </row>
    <row r="3235" spans="16:17" x14ac:dyDescent="0.25">
      <c r="P3235" s="9">
        <f t="shared" si="54"/>
        <v>3231</v>
      </c>
      <c r="Q3235" s="28">
        <v>2.4317889042399865</v>
      </c>
    </row>
    <row r="3236" spans="16:17" x14ac:dyDescent="0.25">
      <c r="P3236" s="9">
        <f t="shared" si="54"/>
        <v>3232</v>
      </c>
      <c r="Q3236" s="28">
        <v>9.4048045102901767</v>
      </c>
    </row>
    <row r="3237" spans="16:17" x14ac:dyDescent="0.25">
      <c r="P3237" s="9">
        <f t="shared" si="54"/>
        <v>3233</v>
      </c>
      <c r="Q3237" s="28">
        <v>0</v>
      </c>
    </row>
    <row r="3238" spans="16:17" x14ac:dyDescent="0.25">
      <c r="P3238" s="9">
        <f t="shared" si="54"/>
        <v>3234</v>
      </c>
      <c r="Q3238" s="28">
        <v>0</v>
      </c>
    </row>
    <row r="3239" spans="16:17" x14ac:dyDescent="0.25">
      <c r="P3239" s="9">
        <f t="shared" si="54"/>
        <v>3235</v>
      </c>
      <c r="Q3239" s="28">
        <v>14.155913846946296</v>
      </c>
    </row>
    <row r="3240" spans="16:17" x14ac:dyDescent="0.25">
      <c r="P3240" s="9">
        <f t="shared" si="54"/>
        <v>3236</v>
      </c>
      <c r="Q3240" s="28">
        <v>0</v>
      </c>
    </row>
    <row r="3241" spans="16:17" x14ac:dyDescent="0.25">
      <c r="P3241" s="9">
        <f t="shared" si="54"/>
        <v>3237</v>
      </c>
      <c r="Q3241" s="28">
        <v>4.2996914628951401</v>
      </c>
    </row>
    <row r="3242" spans="16:17" x14ac:dyDescent="0.25">
      <c r="P3242" s="9">
        <f t="shared" si="54"/>
        <v>3238</v>
      </c>
      <c r="Q3242" s="28">
        <v>19.381085359939547</v>
      </c>
    </row>
    <row r="3243" spans="16:17" x14ac:dyDescent="0.25">
      <c r="P3243" s="9">
        <f t="shared" si="54"/>
        <v>3239</v>
      </c>
      <c r="Q3243" s="28">
        <v>2.4327405135889109</v>
      </c>
    </row>
    <row r="3244" spans="16:17" x14ac:dyDescent="0.25">
      <c r="P3244" s="9">
        <f t="shared" si="54"/>
        <v>3240</v>
      </c>
      <c r="Q3244" s="28">
        <v>16.704887537390579</v>
      </c>
    </row>
    <row r="3245" spans="16:17" x14ac:dyDescent="0.25">
      <c r="P3245" s="9">
        <f t="shared" si="54"/>
        <v>3241</v>
      </c>
      <c r="Q3245" s="28">
        <v>11.360739437234635</v>
      </c>
    </row>
    <row r="3246" spans="16:17" x14ac:dyDescent="0.25">
      <c r="P3246" s="9">
        <f t="shared" si="54"/>
        <v>3242</v>
      </c>
      <c r="Q3246" s="28">
        <v>0.64455740855307653</v>
      </c>
    </row>
    <row r="3247" spans="16:17" x14ac:dyDescent="0.25">
      <c r="P3247" s="9">
        <f t="shared" si="54"/>
        <v>3243</v>
      </c>
      <c r="Q3247" s="28">
        <v>0</v>
      </c>
    </row>
    <row r="3248" spans="16:17" x14ac:dyDescent="0.25">
      <c r="P3248" s="9">
        <f t="shared" si="54"/>
        <v>3244</v>
      </c>
      <c r="Q3248" s="28">
        <v>12.21990268160401</v>
      </c>
    </row>
    <row r="3249" spans="16:17" x14ac:dyDescent="0.25">
      <c r="P3249" s="9">
        <f t="shared" si="54"/>
        <v>3245</v>
      </c>
      <c r="Q3249" s="28">
        <v>0</v>
      </c>
    </row>
    <row r="3250" spans="16:17" x14ac:dyDescent="0.25">
      <c r="P3250" s="9">
        <f t="shared" si="54"/>
        <v>3246</v>
      </c>
      <c r="Q3250" s="28">
        <v>0.48487826050942079</v>
      </c>
    </row>
    <row r="3251" spans="16:17" x14ac:dyDescent="0.25">
      <c r="P3251" s="9">
        <f t="shared" si="54"/>
        <v>3247</v>
      </c>
      <c r="Q3251" s="28">
        <v>6.6726110886334418</v>
      </c>
    </row>
    <row r="3252" spans="16:17" x14ac:dyDescent="0.25">
      <c r="P3252" s="9">
        <f t="shared" si="54"/>
        <v>3248</v>
      </c>
      <c r="Q3252" s="28">
        <v>9.8343115982477798</v>
      </c>
    </row>
    <row r="3253" spans="16:17" x14ac:dyDescent="0.25">
      <c r="P3253" s="9">
        <f t="shared" si="54"/>
        <v>3249</v>
      </c>
      <c r="Q3253" s="28">
        <v>4.2196542287111551</v>
      </c>
    </row>
    <row r="3254" spans="16:17" x14ac:dyDescent="0.25">
      <c r="P3254" s="9">
        <f t="shared" si="54"/>
        <v>3250</v>
      </c>
      <c r="Q3254" s="28">
        <v>0</v>
      </c>
    </row>
    <row r="3255" spans="16:17" x14ac:dyDescent="0.25">
      <c r="P3255" s="9">
        <f t="shared" si="54"/>
        <v>3251</v>
      </c>
      <c r="Q3255" s="28">
        <v>0</v>
      </c>
    </row>
    <row r="3256" spans="16:17" x14ac:dyDescent="0.25">
      <c r="P3256" s="9">
        <f t="shared" si="54"/>
        <v>3252</v>
      </c>
      <c r="Q3256" s="28">
        <v>7.4551521917736752</v>
      </c>
    </row>
    <row r="3257" spans="16:17" x14ac:dyDescent="0.25">
      <c r="P3257" s="9">
        <f t="shared" si="54"/>
        <v>3253</v>
      </c>
      <c r="Q3257" s="28">
        <v>0</v>
      </c>
    </row>
    <row r="3258" spans="16:17" x14ac:dyDescent="0.25">
      <c r="P3258" s="9">
        <f t="shared" si="54"/>
        <v>3254</v>
      </c>
      <c r="Q3258" s="28">
        <v>0</v>
      </c>
    </row>
    <row r="3259" spans="16:17" x14ac:dyDescent="0.25">
      <c r="P3259" s="9">
        <f t="shared" si="54"/>
        <v>3255</v>
      </c>
      <c r="Q3259" s="28">
        <v>0</v>
      </c>
    </row>
    <row r="3260" spans="16:17" x14ac:dyDescent="0.25">
      <c r="P3260" s="9">
        <f t="shared" si="54"/>
        <v>3256</v>
      </c>
      <c r="Q3260" s="28">
        <v>0</v>
      </c>
    </row>
    <row r="3261" spans="16:17" x14ac:dyDescent="0.25">
      <c r="P3261" s="9">
        <f t="shared" si="54"/>
        <v>3257</v>
      </c>
      <c r="Q3261" s="28">
        <v>28.201429645804275</v>
      </c>
    </row>
    <row r="3262" spans="16:17" x14ac:dyDescent="0.25">
      <c r="P3262" s="9">
        <f t="shared" si="54"/>
        <v>3258</v>
      </c>
      <c r="Q3262" s="28">
        <v>18.631742294286557</v>
      </c>
    </row>
    <row r="3263" spans="16:17" x14ac:dyDescent="0.25">
      <c r="P3263" s="9">
        <f t="shared" si="54"/>
        <v>3259</v>
      </c>
      <c r="Q3263" s="28">
        <v>0</v>
      </c>
    </row>
    <row r="3264" spans="16:17" x14ac:dyDescent="0.25">
      <c r="P3264" s="9">
        <f t="shared" si="54"/>
        <v>3260</v>
      </c>
      <c r="Q3264" s="28">
        <v>0</v>
      </c>
    </row>
    <row r="3265" spans="16:17" x14ac:dyDescent="0.25">
      <c r="P3265" s="9">
        <f t="shared" si="54"/>
        <v>3261</v>
      </c>
      <c r="Q3265" s="28">
        <v>0</v>
      </c>
    </row>
    <row r="3266" spans="16:17" x14ac:dyDescent="0.25">
      <c r="P3266" s="9">
        <f t="shared" si="54"/>
        <v>3262</v>
      </c>
      <c r="Q3266" s="28">
        <v>36.150956910489157</v>
      </c>
    </row>
    <row r="3267" spans="16:17" x14ac:dyDescent="0.25">
      <c r="P3267" s="9">
        <f t="shared" si="54"/>
        <v>3263</v>
      </c>
      <c r="Q3267" s="28">
        <v>25.058803936819086</v>
      </c>
    </row>
    <row r="3268" spans="16:17" x14ac:dyDescent="0.25">
      <c r="P3268" s="9">
        <f t="shared" si="54"/>
        <v>3264</v>
      </c>
      <c r="Q3268" s="28">
        <v>0</v>
      </c>
    </row>
    <row r="3269" spans="16:17" x14ac:dyDescent="0.25">
      <c r="P3269" s="9">
        <f t="shared" si="54"/>
        <v>3265</v>
      </c>
      <c r="Q3269" s="28">
        <v>0</v>
      </c>
    </row>
    <row r="3270" spans="16:17" x14ac:dyDescent="0.25">
      <c r="P3270" s="9">
        <f t="shared" si="54"/>
        <v>3266</v>
      </c>
      <c r="Q3270" s="28">
        <v>0</v>
      </c>
    </row>
    <row r="3271" spans="16:17" x14ac:dyDescent="0.25">
      <c r="P3271" s="9">
        <f t="shared" ref="P3271:P3334" si="55">P3270+1</f>
        <v>3267</v>
      </c>
      <c r="Q3271" s="28">
        <v>5.8853304556917134</v>
      </c>
    </row>
    <row r="3272" spans="16:17" x14ac:dyDescent="0.25">
      <c r="P3272" s="9">
        <f t="shared" si="55"/>
        <v>3268</v>
      </c>
      <c r="Q3272" s="28">
        <v>18.836250654777725</v>
      </c>
    </row>
    <row r="3273" spans="16:17" x14ac:dyDescent="0.25">
      <c r="P3273" s="9">
        <f t="shared" si="55"/>
        <v>3269</v>
      </c>
      <c r="Q3273" s="28">
        <v>0</v>
      </c>
    </row>
    <row r="3274" spans="16:17" x14ac:dyDescent="0.25">
      <c r="P3274" s="9">
        <f t="shared" si="55"/>
        <v>3270</v>
      </c>
      <c r="Q3274" s="28">
        <v>11.83964582625635</v>
      </c>
    </row>
    <row r="3275" spans="16:17" x14ac:dyDescent="0.25">
      <c r="P3275" s="9">
        <f t="shared" si="55"/>
        <v>3271</v>
      </c>
      <c r="Q3275" s="28">
        <v>13.531313494223451</v>
      </c>
    </row>
    <row r="3276" spans="16:17" x14ac:dyDescent="0.25">
      <c r="P3276" s="9">
        <f t="shared" si="55"/>
        <v>3272</v>
      </c>
      <c r="Q3276" s="28">
        <v>0</v>
      </c>
    </row>
    <row r="3277" spans="16:17" x14ac:dyDescent="0.25">
      <c r="P3277" s="9">
        <f t="shared" si="55"/>
        <v>3273</v>
      </c>
      <c r="Q3277" s="28">
        <v>0</v>
      </c>
    </row>
    <row r="3278" spans="16:17" x14ac:dyDescent="0.25">
      <c r="P3278" s="9">
        <f t="shared" si="55"/>
        <v>3274</v>
      </c>
      <c r="Q3278" s="28">
        <v>0</v>
      </c>
    </row>
    <row r="3279" spans="16:17" x14ac:dyDescent="0.25">
      <c r="P3279" s="9">
        <f t="shared" si="55"/>
        <v>3275</v>
      </c>
      <c r="Q3279" s="28">
        <v>3.5140080068628556</v>
      </c>
    </row>
    <row r="3280" spans="16:17" x14ac:dyDescent="0.25">
      <c r="P3280" s="9">
        <f t="shared" si="55"/>
        <v>3276</v>
      </c>
      <c r="Q3280" s="28">
        <v>0</v>
      </c>
    </row>
    <row r="3281" spans="16:17" x14ac:dyDescent="0.25">
      <c r="P3281" s="9">
        <f t="shared" si="55"/>
        <v>3277</v>
      </c>
      <c r="Q3281" s="28">
        <v>0</v>
      </c>
    </row>
    <row r="3282" spans="16:17" x14ac:dyDescent="0.25">
      <c r="P3282" s="9">
        <f t="shared" si="55"/>
        <v>3278</v>
      </c>
      <c r="Q3282" s="28">
        <v>33.093125574649093</v>
      </c>
    </row>
    <row r="3283" spans="16:17" x14ac:dyDescent="0.25">
      <c r="P3283" s="9">
        <f t="shared" si="55"/>
        <v>3279</v>
      </c>
      <c r="Q3283" s="28">
        <v>0</v>
      </c>
    </row>
    <row r="3284" spans="16:17" x14ac:dyDescent="0.25">
      <c r="P3284" s="9">
        <f t="shared" si="55"/>
        <v>3280</v>
      </c>
      <c r="Q3284" s="28">
        <v>17.358088331602932</v>
      </c>
    </row>
    <row r="3285" spans="16:17" x14ac:dyDescent="0.25">
      <c r="P3285" s="9">
        <f t="shared" si="55"/>
        <v>3281</v>
      </c>
      <c r="Q3285" s="28">
        <v>1.1075412223221952</v>
      </c>
    </row>
    <row r="3286" spans="16:17" x14ac:dyDescent="0.25">
      <c r="P3286" s="9">
        <f t="shared" si="55"/>
        <v>3282</v>
      </c>
      <c r="Q3286" s="28">
        <v>0</v>
      </c>
    </row>
    <row r="3287" spans="16:17" x14ac:dyDescent="0.25">
      <c r="P3287" s="9">
        <f t="shared" si="55"/>
        <v>3283</v>
      </c>
      <c r="Q3287" s="28">
        <v>0</v>
      </c>
    </row>
    <row r="3288" spans="16:17" x14ac:dyDescent="0.25">
      <c r="P3288" s="9">
        <f t="shared" si="55"/>
        <v>3284</v>
      </c>
      <c r="Q3288" s="28">
        <v>21.17666636300839</v>
      </c>
    </row>
    <row r="3289" spans="16:17" x14ac:dyDescent="0.25">
      <c r="P3289" s="9">
        <f t="shared" si="55"/>
        <v>3285</v>
      </c>
      <c r="Q3289" s="28">
        <v>16.357633372060928</v>
      </c>
    </row>
    <row r="3290" spans="16:17" x14ac:dyDescent="0.25">
      <c r="P3290" s="9">
        <f t="shared" si="55"/>
        <v>3286</v>
      </c>
      <c r="Q3290" s="28">
        <v>0</v>
      </c>
    </row>
    <row r="3291" spans="16:17" x14ac:dyDescent="0.25">
      <c r="P3291" s="9">
        <f t="shared" si="55"/>
        <v>3287</v>
      </c>
      <c r="Q3291" s="28">
        <v>4.391949973000246</v>
      </c>
    </row>
    <row r="3292" spans="16:17" x14ac:dyDescent="0.25">
      <c r="P3292" s="9">
        <f t="shared" si="55"/>
        <v>3288</v>
      </c>
      <c r="Q3292" s="28">
        <v>3.5888031928566617</v>
      </c>
    </row>
    <row r="3293" spans="16:17" x14ac:dyDescent="0.25">
      <c r="P3293" s="9">
        <f t="shared" si="55"/>
        <v>3289</v>
      </c>
      <c r="Q3293" s="28">
        <v>0</v>
      </c>
    </row>
    <row r="3294" spans="16:17" x14ac:dyDescent="0.25">
      <c r="P3294" s="9">
        <f t="shared" si="55"/>
        <v>3290</v>
      </c>
      <c r="Q3294" s="28">
        <v>0</v>
      </c>
    </row>
    <row r="3295" spans="16:17" x14ac:dyDescent="0.25">
      <c r="P3295" s="9">
        <f t="shared" si="55"/>
        <v>3291</v>
      </c>
      <c r="Q3295" s="28">
        <v>23.699364999183512</v>
      </c>
    </row>
    <row r="3296" spans="16:17" x14ac:dyDescent="0.25">
      <c r="P3296" s="9">
        <f t="shared" si="55"/>
        <v>3292</v>
      </c>
      <c r="Q3296" s="28">
        <v>8.5878908624564279</v>
      </c>
    </row>
    <row r="3297" spans="16:17" x14ac:dyDescent="0.25">
      <c r="P3297" s="9">
        <f t="shared" si="55"/>
        <v>3293</v>
      </c>
      <c r="Q3297" s="28">
        <v>13.242007730636784</v>
      </c>
    </row>
    <row r="3298" spans="16:17" x14ac:dyDescent="0.25">
      <c r="P3298" s="9">
        <f t="shared" si="55"/>
        <v>3294</v>
      </c>
      <c r="Q3298" s="28">
        <v>2.2116748868174363</v>
      </c>
    </row>
    <row r="3299" spans="16:17" x14ac:dyDescent="0.25">
      <c r="P3299" s="9">
        <f t="shared" si="55"/>
        <v>3295</v>
      </c>
      <c r="Q3299" s="28">
        <v>0</v>
      </c>
    </row>
    <row r="3300" spans="16:17" x14ac:dyDescent="0.25">
      <c r="P3300" s="9">
        <f t="shared" si="55"/>
        <v>3296</v>
      </c>
      <c r="Q3300" s="28">
        <v>0</v>
      </c>
    </row>
    <row r="3301" spans="16:17" x14ac:dyDescent="0.25">
      <c r="P3301" s="9">
        <f t="shared" si="55"/>
        <v>3297</v>
      </c>
      <c r="Q3301" s="28">
        <v>3.3549481717013845</v>
      </c>
    </row>
    <row r="3302" spans="16:17" x14ac:dyDescent="0.25">
      <c r="P3302" s="9">
        <f t="shared" si="55"/>
        <v>3298</v>
      </c>
      <c r="Q3302" s="28">
        <v>0</v>
      </c>
    </row>
    <row r="3303" spans="16:17" x14ac:dyDescent="0.25">
      <c r="P3303" s="9">
        <f t="shared" si="55"/>
        <v>3299</v>
      </c>
      <c r="Q3303" s="28">
        <v>0</v>
      </c>
    </row>
    <row r="3304" spans="16:17" x14ac:dyDescent="0.25">
      <c r="P3304" s="9">
        <f t="shared" si="55"/>
        <v>3300</v>
      </c>
      <c r="Q3304" s="28">
        <v>0</v>
      </c>
    </row>
    <row r="3305" spans="16:17" x14ac:dyDescent="0.25">
      <c r="P3305" s="9">
        <f t="shared" si="55"/>
        <v>3301</v>
      </c>
      <c r="Q3305" s="28">
        <v>0</v>
      </c>
    </row>
    <row r="3306" spans="16:17" x14ac:dyDescent="0.25">
      <c r="P3306" s="9">
        <f t="shared" si="55"/>
        <v>3302</v>
      </c>
      <c r="Q3306" s="28">
        <v>0</v>
      </c>
    </row>
    <row r="3307" spans="16:17" x14ac:dyDescent="0.25">
      <c r="P3307" s="9">
        <f t="shared" si="55"/>
        <v>3303</v>
      </c>
      <c r="Q3307" s="28">
        <v>0</v>
      </c>
    </row>
    <row r="3308" spans="16:17" x14ac:dyDescent="0.25">
      <c r="P3308" s="9">
        <f t="shared" si="55"/>
        <v>3304</v>
      </c>
      <c r="Q3308" s="28">
        <v>46.463477612741222</v>
      </c>
    </row>
    <row r="3309" spans="16:17" x14ac:dyDescent="0.25">
      <c r="P3309" s="9">
        <f t="shared" si="55"/>
        <v>3305</v>
      </c>
      <c r="Q3309" s="28">
        <v>0</v>
      </c>
    </row>
    <row r="3310" spans="16:17" x14ac:dyDescent="0.25">
      <c r="P3310" s="9">
        <f t="shared" si="55"/>
        <v>3306</v>
      </c>
      <c r="Q3310" s="28">
        <v>25.045270822827586</v>
      </c>
    </row>
    <row r="3311" spans="16:17" x14ac:dyDescent="0.25">
      <c r="P3311" s="9">
        <f t="shared" si="55"/>
        <v>3307</v>
      </c>
      <c r="Q3311" s="28">
        <v>16.731959589836382</v>
      </c>
    </row>
    <row r="3312" spans="16:17" x14ac:dyDescent="0.25">
      <c r="P3312" s="9">
        <f t="shared" si="55"/>
        <v>3308</v>
      </c>
      <c r="Q3312" s="28">
        <v>0</v>
      </c>
    </row>
    <row r="3313" spans="16:17" x14ac:dyDescent="0.25">
      <c r="P3313" s="9">
        <f t="shared" si="55"/>
        <v>3309</v>
      </c>
      <c r="Q3313" s="28">
        <v>0</v>
      </c>
    </row>
    <row r="3314" spans="16:17" x14ac:dyDescent="0.25">
      <c r="P3314" s="9">
        <f t="shared" si="55"/>
        <v>3310</v>
      </c>
      <c r="Q3314" s="28">
        <v>0</v>
      </c>
    </row>
    <row r="3315" spans="16:17" x14ac:dyDescent="0.25">
      <c r="P3315" s="9">
        <f t="shared" si="55"/>
        <v>3311</v>
      </c>
      <c r="Q3315" s="28">
        <v>0</v>
      </c>
    </row>
    <row r="3316" spans="16:17" x14ac:dyDescent="0.25">
      <c r="P3316" s="9">
        <f t="shared" si="55"/>
        <v>3312</v>
      </c>
      <c r="Q3316" s="28">
        <v>7.7643059369267338</v>
      </c>
    </row>
    <row r="3317" spans="16:17" x14ac:dyDescent="0.25">
      <c r="P3317" s="9">
        <f t="shared" si="55"/>
        <v>3313</v>
      </c>
      <c r="Q3317" s="28">
        <v>3.0750897919372631</v>
      </c>
    </row>
    <row r="3318" spans="16:17" x14ac:dyDescent="0.25">
      <c r="P3318" s="9">
        <f t="shared" si="55"/>
        <v>3314</v>
      </c>
      <c r="Q3318" s="28">
        <v>0.69209538475327281</v>
      </c>
    </row>
    <row r="3319" spans="16:17" x14ac:dyDescent="0.25">
      <c r="P3319" s="9">
        <f t="shared" si="55"/>
        <v>3315</v>
      </c>
      <c r="Q3319" s="28">
        <v>0</v>
      </c>
    </row>
    <row r="3320" spans="16:17" x14ac:dyDescent="0.25">
      <c r="P3320" s="9">
        <f t="shared" si="55"/>
        <v>3316</v>
      </c>
      <c r="Q3320" s="28">
        <v>9.7530931646239054</v>
      </c>
    </row>
    <row r="3321" spans="16:17" x14ac:dyDescent="0.25">
      <c r="P3321" s="9">
        <f t="shared" si="55"/>
        <v>3317</v>
      </c>
      <c r="Q3321" s="28">
        <v>9.7898146175803173</v>
      </c>
    </row>
    <row r="3322" spans="16:17" x14ac:dyDescent="0.25">
      <c r="P3322" s="9">
        <f t="shared" si="55"/>
        <v>3318</v>
      </c>
      <c r="Q3322" s="28">
        <v>6.1922439356578183</v>
      </c>
    </row>
    <row r="3323" spans="16:17" x14ac:dyDescent="0.25">
      <c r="P3323" s="9">
        <f t="shared" si="55"/>
        <v>3319</v>
      </c>
      <c r="Q3323" s="28">
        <v>0</v>
      </c>
    </row>
    <row r="3324" spans="16:17" x14ac:dyDescent="0.25">
      <c r="P3324" s="9">
        <f t="shared" si="55"/>
        <v>3320</v>
      </c>
      <c r="Q3324" s="28">
        <v>33.564274494536839</v>
      </c>
    </row>
    <row r="3325" spans="16:17" x14ac:dyDescent="0.25">
      <c r="P3325" s="9">
        <f t="shared" si="55"/>
        <v>3321</v>
      </c>
      <c r="Q3325" s="28">
        <v>0</v>
      </c>
    </row>
    <row r="3326" spans="16:17" x14ac:dyDescent="0.25">
      <c r="P3326" s="9">
        <f t="shared" si="55"/>
        <v>3322</v>
      </c>
      <c r="Q3326" s="28">
        <v>0</v>
      </c>
    </row>
    <row r="3327" spans="16:17" x14ac:dyDescent="0.25">
      <c r="P3327" s="9">
        <f t="shared" si="55"/>
        <v>3323</v>
      </c>
      <c r="Q3327" s="28">
        <v>0</v>
      </c>
    </row>
    <row r="3328" spans="16:17" x14ac:dyDescent="0.25">
      <c r="P3328" s="9">
        <f t="shared" si="55"/>
        <v>3324</v>
      </c>
      <c r="Q3328" s="28">
        <v>0</v>
      </c>
    </row>
    <row r="3329" spans="16:17" x14ac:dyDescent="0.25">
      <c r="P3329" s="9">
        <f t="shared" si="55"/>
        <v>3325</v>
      </c>
      <c r="Q3329" s="28">
        <v>0</v>
      </c>
    </row>
    <row r="3330" spans="16:17" x14ac:dyDescent="0.25">
      <c r="P3330" s="9">
        <f t="shared" si="55"/>
        <v>3326</v>
      </c>
      <c r="Q3330" s="28">
        <v>2.8329920333843859</v>
      </c>
    </row>
    <row r="3331" spans="16:17" x14ac:dyDescent="0.25">
      <c r="P3331" s="9">
        <f t="shared" si="55"/>
        <v>3327</v>
      </c>
      <c r="Q3331" s="28">
        <v>0</v>
      </c>
    </row>
    <row r="3332" spans="16:17" x14ac:dyDescent="0.25">
      <c r="P3332" s="9">
        <f t="shared" si="55"/>
        <v>3328</v>
      </c>
      <c r="Q3332" s="28">
        <v>0</v>
      </c>
    </row>
    <row r="3333" spans="16:17" x14ac:dyDescent="0.25">
      <c r="P3333" s="9">
        <f t="shared" si="55"/>
        <v>3329</v>
      </c>
      <c r="Q3333" s="28">
        <v>0</v>
      </c>
    </row>
    <row r="3334" spans="16:17" x14ac:dyDescent="0.25">
      <c r="P3334" s="9">
        <f t="shared" si="55"/>
        <v>3330</v>
      </c>
      <c r="Q3334" s="28">
        <v>28.516895338631169</v>
      </c>
    </row>
    <row r="3335" spans="16:17" x14ac:dyDescent="0.25">
      <c r="P3335" s="9">
        <f t="shared" ref="P3335:P3398" si="56">P3334+1</f>
        <v>3331</v>
      </c>
      <c r="Q3335" s="28">
        <v>5.3525364174261316</v>
      </c>
    </row>
    <row r="3336" spans="16:17" x14ac:dyDescent="0.25">
      <c r="P3336" s="9">
        <f t="shared" si="56"/>
        <v>3332</v>
      </c>
      <c r="Q3336" s="28">
        <v>7.059078747612225</v>
      </c>
    </row>
    <row r="3337" spans="16:17" x14ac:dyDescent="0.25">
      <c r="P3337" s="9">
        <f t="shared" si="56"/>
        <v>3333</v>
      </c>
      <c r="Q3337" s="28">
        <v>7.5161338810028209</v>
      </c>
    </row>
    <row r="3338" spans="16:17" x14ac:dyDescent="0.25">
      <c r="P3338" s="9">
        <f t="shared" si="56"/>
        <v>3334</v>
      </c>
      <c r="Q3338" s="28">
        <v>0</v>
      </c>
    </row>
    <row r="3339" spans="16:17" x14ac:dyDescent="0.25">
      <c r="P3339" s="9">
        <f t="shared" si="56"/>
        <v>3335</v>
      </c>
      <c r="Q3339" s="28">
        <v>14.129518369180142</v>
      </c>
    </row>
    <row r="3340" spans="16:17" x14ac:dyDescent="0.25">
      <c r="P3340" s="9">
        <f t="shared" si="56"/>
        <v>3336</v>
      </c>
      <c r="Q3340" s="28">
        <v>15.241118999939792</v>
      </c>
    </row>
    <row r="3341" spans="16:17" x14ac:dyDescent="0.25">
      <c r="P3341" s="9">
        <f t="shared" si="56"/>
        <v>3337</v>
      </c>
      <c r="Q3341" s="28">
        <v>31.477530976847994</v>
      </c>
    </row>
    <row r="3342" spans="16:17" x14ac:dyDescent="0.25">
      <c r="P3342" s="9">
        <f t="shared" si="56"/>
        <v>3338</v>
      </c>
      <c r="Q3342" s="28">
        <v>0</v>
      </c>
    </row>
    <row r="3343" spans="16:17" x14ac:dyDescent="0.25">
      <c r="P3343" s="9">
        <f t="shared" si="56"/>
        <v>3339</v>
      </c>
      <c r="Q3343" s="28">
        <v>18.453591566249091</v>
      </c>
    </row>
    <row r="3344" spans="16:17" x14ac:dyDescent="0.25">
      <c r="P3344" s="9">
        <f t="shared" si="56"/>
        <v>3340</v>
      </c>
      <c r="Q3344" s="28">
        <v>6.3023071722942996</v>
      </c>
    </row>
    <row r="3345" spans="16:17" x14ac:dyDescent="0.25">
      <c r="P3345" s="9">
        <f t="shared" si="56"/>
        <v>3341</v>
      </c>
      <c r="Q3345" s="28">
        <v>20.134114962822473</v>
      </c>
    </row>
    <row r="3346" spans="16:17" x14ac:dyDescent="0.25">
      <c r="P3346" s="9">
        <f t="shared" si="56"/>
        <v>3342</v>
      </c>
      <c r="Q3346" s="28">
        <v>1.7696183852704894</v>
      </c>
    </row>
    <row r="3347" spans="16:17" x14ac:dyDescent="0.25">
      <c r="P3347" s="9">
        <f t="shared" si="56"/>
        <v>3343</v>
      </c>
      <c r="Q3347" s="28">
        <v>9.3408858237446033</v>
      </c>
    </row>
    <row r="3348" spans="16:17" x14ac:dyDescent="0.25">
      <c r="P3348" s="9">
        <f t="shared" si="56"/>
        <v>3344</v>
      </c>
      <c r="Q3348" s="28">
        <v>4.7653861102795929</v>
      </c>
    </row>
    <row r="3349" spans="16:17" x14ac:dyDescent="0.25">
      <c r="P3349" s="9">
        <f t="shared" si="56"/>
        <v>3345</v>
      </c>
      <c r="Q3349" s="28">
        <v>5.8093286074763064</v>
      </c>
    </row>
    <row r="3350" spans="16:17" x14ac:dyDescent="0.25">
      <c r="P3350" s="9">
        <f t="shared" si="56"/>
        <v>3346</v>
      </c>
      <c r="Q3350" s="28">
        <v>16.439721334854148</v>
      </c>
    </row>
    <row r="3351" spans="16:17" x14ac:dyDescent="0.25">
      <c r="P3351" s="9">
        <f t="shared" si="56"/>
        <v>3347</v>
      </c>
      <c r="Q3351" s="28">
        <v>2.6982658219226474</v>
      </c>
    </row>
    <row r="3352" spans="16:17" x14ac:dyDescent="0.25">
      <c r="P3352" s="9">
        <f t="shared" si="56"/>
        <v>3348</v>
      </c>
      <c r="Q3352" s="28">
        <v>32.902663648097928</v>
      </c>
    </row>
    <row r="3353" spans="16:17" x14ac:dyDescent="0.25">
      <c r="P3353" s="9">
        <f t="shared" si="56"/>
        <v>3349</v>
      </c>
      <c r="Q3353" s="28">
        <v>0</v>
      </c>
    </row>
    <row r="3354" spans="16:17" x14ac:dyDescent="0.25">
      <c r="P3354" s="9">
        <f t="shared" si="56"/>
        <v>3350</v>
      </c>
      <c r="Q3354" s="28">
        <v>0</v>
      </c>
    </row>
    <row r="3355" spans="16:17" x14ac:dyDescent="0.25">
      <c r="P3355" s="9">
        <f t="shared" si="56"/>
        <v>3351</v>
      </c>
      <c r="Q3355" s="28">
        <v>0</v>
      </c>
    </row>
    <row r="3356" spans="16:17" x14ac:dyDescent="0.25">
      <c r="P3356" s="9">
        <f t="shared" si="56"/>
        <v>3352</v>
      </c>
      <c r="Q3356" s="28">
        <v>3.2989877898872968</v>
      </c>
    </row>
    <row r="3357" spans="16:17" x14ac:dyDescent="0.25">
      <c r="P3357" s="9">
        <f t="shared" si="56"/>
        <v>3353</v>
      </c>
      <c r="Q3357" s="28">
        <v>0</v>
      </c>
    </row>
    <row r="3358" spans="16:17" x14ac:dyDescent="0.25">
      <c r="P3358" s="9">
        <f t="shared" si="56"/>
        <v>3354</v>
      </c>
      <c r="Q3358" s="28">
        <v>8.9220484938366358</v>
      </c>
    </row>
    <row r="3359" spans="16:17" x14ac:dyDescent="0.25">
      <c r="P3359" s="9">
        <f t="shared" si="56"/>
        <v>3355</v>
      </c>
      <c r="Q3359" s="28">
        <v>11.941521366072177</v>
      </c>
    </row>
    <row r="3360" spans="16:17" x14ac:dyDescent="0.25">
      <c r="P3360" s="9">
        <f t="shared" si="56"/>
        <v>3356</v>
      </c>
      <c r="Q3360" s="28">
        <v>0</v>
      </c>
    </row>
    <row r="3361" spans="16:17" x14ac:dyDescent="0.25">
      <c r="P3361" s="9">
        <f t="shared" si="56"/>
        <v>3357</v>
      </c>
      <c r="Q3361" s="28">
        <v>12.841880404942826</v>
      </c>
    </row>
    <row r="3362" spans="16:17" x14ac:dyDescent="0.25">
      <c r="P3362" s="9">
        <f t="shared" si="56"/>
        <v>3358</v>
      </c>
      <c r="Q3362" s="28">
        <v>0</v>
      </c>
    </row>
    <row r="3363" spans="16:17" x14ac:dyDescent="0.25">
      <c r="P3363" s="9">
        <f t="shared" si="56"/>
        <v>3359</v>
      </c>
      <c r="Q3363" s="28">
        <v>20.844956166377688</v>
      </c>
    </row>
    <row r="3364" spans="16:17" x14ac:dyDescent="0.25">
      <c r="P3364" s="9">
        <f t="shared" si="56"/>
        <v>3360</v>
      </c>
      <c r="Q3364" s="28">
        <v>3.7949650948512423E-2</v>
      </c>
    </row>
    <row r="3365" spans="16:17" x14ac:dyDescent="0.25">
      <c r="P3365" s="9">
        <f t="shared" si="56"/>
        <v>3361</v>
      </c>
      <c r="Q3365" s="28">
        <v>11.292949242972961</v>
      </c>
    </row>
    <row r="3366" spans="16:17" x14ac:dyDescent="0.25">
      <c r="P3366" s="9">
        <f t="shared" si="56"/>
        <v>3362</v>
      </c>
      <c r="Q3366" s="28">
        <v>33.511362879707747</v>
      </c>
    </row>
    <row r="3367" spans="16:17" x14ac:dyDescent="0.25">
      <c r="P3367" s="9">
        <f t="shared" si="56"/>
        <v>3363</v>
      </c>
      <c r="Q3367" s="28">
        <v>33.994232744705286</v>
      </c>
    </row>
    <row r="3368" spans="16:17" x14ac:dyDescent="0.25">
      <c r="P3368" s="9">
        <f t="shared" si="56"/>
        <v>3364</v>
      </c>
      <c r="Q3368" s="28">
        <v>0</v>
      </c>
    </row>
    <row r="3369" spans="16:17" x14ac:dyDescent="0.25">
      <c r="P3369" s="9">
        <f t="shared" si="56"/>
        <v>3365</v>
      </c>
      <c r="Q3369" s="28">
        <v>17.001141265422287</v>
      </c>
    </row>
    <row r="3370" spans="16:17" x14ac:dyDescent="0.25">
      <c r="P3370" s="9">
        <f t="shared" si="56"/>
        <v>3366</v>
      </c>
      <c r="Q3370" s="28">
        <v>26.220553512850515</v>
      </c>
    </row>
    <row r="3371" spans="16:17" x14ac:dyDescent="0.25">
      <c r="P3371" s="9">
        <f t="shared" si="56"/>
        <v>3367</v>
      </c>
      <c r="Q3371" s="28">
        <v>0</v>
      </c>
    </row>
    <row r="3372" spans="16:17" x14ac:dyDescent="0.25">
      <c r="P3372" s="9">
        <f t="shared" si="56"/>
        <v>3368</v>
      </c>
      <c r="Q3372" s="28">
        <v>0</v>
      </c>
    </row>
    <row r="3373" spans="16:17" x14ac:dyDescent="0.25">
      <c r="P3373" s="9">
        <f t="shared" si="56"/>
        <v>3369</v>
      </c>
      <c r="Q3373" s="28">
        <v>0</v>
      </c>
    </row>
    <row r="3374" spans="16:17" x14ac:dyDescent="0.25">
      <c r="P3374" s="9">
        <f t="shared" si="56"/>
        <v>3370</v>
      </c>
      <c r="Q3374" s="28">
        <v>17.100053358145772</v>
      </c>
    </row>
    <row r="3375" spans="16:17" x14ac:dyDescent="0.25">
      <c r="P3375" s="9">
        <f t="shared" si="56"/>
        <v>3371</v>
      </c>
      <c r="Q3375" s="28">
        <v>0</v>
      </c>
    </row>
    <row r="3376" spans="16:17" x14ac:dyDescent="0.25">
      <c r="P3376" s="9">
        <f t="shared" si="56"/>
        <v>3372</v>
      </c>
      <c r="Q3376" s="28">
        <v>13.464526223782176</v>
      </c>
    </row>
    <row r="3377" spans="16:17" x14ac:dyDescent="0.25">
      <c r="P3377" s="9">
        <f t="shared" si="56"/>
        <v>3373</v>
      </c>
      <c r="Q3377" s="28">
        <v>0.12858381213042092</v>
      </c>
    </row>
    <row r="3378" spans="16:17" x14ac:dyDescent="0.25">
      <c r="P3378" s="9">
        <f t="shared" si="56"/>
        <v>3374</v>
      </c>
      <c r="Q3378" s="28">
        <v>0</v>
      </c>
    </row>
    <row r="3379" spans="16:17" x14ac:dyDescent="0.25">
      <c r="P3379" s="9">
        <f t="shared" si="56"/>
        <v>3375</v>
      </c>
      <c r="Q3379" s="28">
        <v>39.101253386243393</v>
      </c>
    </row>
    <row r="3380" spans="16:17" x14ac:dyDescent="0.25">
      <c r="P3380" s="9">
        <f t="shared" si="56"/>
        <v>3376</v>
      </c>
      <c r="Q3380" s="28">
        <v>0</v>
      </c>
    </row>
    <row r="3381" spans="16:17" x14ac:dyDescent="0.25">
      <c r="P3381" s="9">
        <f t="shared" si="56"/>
        <v>3377</v>
      </c>
      <c r="Q3381" s="28">
        <v>2.5330252235853568</v>
      </c>
    </row>
    <row r="3382" spans="16:17" x14ac:dyDescent="0.25">
      <c r="P3382" s="9">
        <f t="shared" si="56"/>
        <v>3378</v>
      </c>
      <c r="Q3382" s="28">
        <v>1.3761538638126734</v>
      </c>
    </row>
    <row r="3383" spans="16:17" x14ac:dyDescent="0.25">
      <c r="P3383" s="9">
        <f t="shared" si="56"/>
        <v>3379</v>
      </c>
      <c r="Q3383" s="28">
        <v>14.808126236774466</v>
      </c>
    </row>
    <row r="3384" spans="16:17" x14ac:dyDescent="0.25">
      <c r="P3384" s="9">
        <f t="shared" si="56"/>
        <v>3380</v>
      </c>
      <c r="Q3384" s="28">
        <v>38.573299344485093</v>
      </c>
    </row>
    <row r="3385" spans="16:17" x14ac:dyDescent="0.25">
      <c r="P3385" s="9">
        <f t="shared" si="56"/>
        <v>3381</v>
      </c>
      <c r="Q3385" s="28">
        <v>0.30966816573154993</v>
      </c>
    </row>
    <row r="3386" spans="16:17" x14ac:dyDescent="0.25">
      <c r="P3386" s="9">
        <f t="shared" si="56"/>
        <v>3382</v>
      </c>
      <c r="Q3386" s="28">
        <v>58.224152569605053</v>
      </c>
    </row>
    <row r="3387" spans="16:17" x14ac:dyDescent="0.25">
      <c r="P3387" s="9">
        <f t="shared" si="56"/>
        <v>3383</v>
      </c>
      <c r="Q3387" s="28">
        <v>34.564260529526848</v>
      </c>
    </row>
    <row r="3388" spans="16:17" x14ac:dyDescent="0.25">
      <c r="P3388" s="9">
        <f t="shared" si="56"/>
        <v>3384</v>
      </c>
      <c r="Q3388" s="28">
        <v>0</v>
      </c>
    </row>
    <row r="3389" spans="16:17" x14ac:dyDescent="0.25">
      <c r="P3389" s="9">
        <f t="shared" si="56"/>
        <v>3385</v>
      </c>
      <c r="Q3389" s="28">
        <v>30.177220515038925</v>
      </c>
    </row>
    <row r="3390" spans="16:17" x14ac:dyDescent="0.25">
      <c r="P3390" s="9">
        <f t="shared" si="56"/>
        <v>3386</v>
      </c>
      <c r="Q3390" s="28">
        <v>18.603277347098071</v>
      </c>
    </row>
    <row r="3391" spans="16:17" x14ac:dyDescent="0.25">
      <c r="P3391" s="9">
        <f t="shared" si="56"/>
        <v>3387</v>
      </c>
      <c r="Q3391" s="28">
        <v>0</v>
      </c>
    </row>
    <row r="3392" spans="16:17" x14ac:dyDescent="0.25">
      <c r="P3392" s="9">
        <f t="shared" si="56"/>
        <v>3388</v>
      </c>
      <c r="Q3392" s="28">
        <v>11.405872925104438</v>
      </c>
    </row>
    <row r="3393" spans="16:17" x14ac:dyDescent="0.25">
      <c r="P3393" s="9">
        <f t="shared" si="56"/>
        <v>3389</v>
      </c>
      <c r="Q3393" s="28">
        <v>15.226159481381183</v>
      </c>
    </row>
    <row r="3394" spans="16:17" x14ac:dyDescent="0.25">
      <c r="P3394" s="9">
        <f t="shared" si="56"/>
        <v>3390</v>
      </c>
      <c r="Q3394" s="28">
        <v>0</v>
      </c>
    </row>
    <row r="3395" spans="16:17" x14ac:dyDescent="0.25">
      <c r="P3395" s="9">
        <f t="shared" si="56"/>
        <v>3391</v>
      </c>
      <c r="Q3395" s="28">
        <v>0</v>
      </c>
    </row>
    <row r="3396" spans="16:17" x14ac:dyDescent="0.25">
      <c r="P3396" s="9">
        <f t="shared" si="56"/>
        <v>3392</v>
      </c>
      <c r="Q3396" s="28">
        <v>15.33131971510044</v>
      </c>
    </row>
    <row r="3397" spans="16:17" x14ac:dyDescent="0.25">
      <c r="P3397" s="9">
        <f t="shared" si="56"/>
        <v>3393</v>
      </c>
      <c r="Q3397" s="28">
        <v>0</v>
      </c>
    </row>
    <row r="3398" spans="16:17" x14ac:dyDescent="0.25">
      <c r="P3398" s="9">
        <f t="shared" si="56"/>
        <v>3394</v>
      </c>
      <c r="Q3398" s="28">
        <v>0</v>
      </c>
    </row>
    <row r="3399" spans="16:17" x14ac:dyDescent="0.25">
      <c r="P3399" s="9">
        <f t="shared" ref="P3399:P3462" si="57">P3398+1</f>
        <v>3395</v>
      </c>
      <c r="Q3399" s="28">
        <v>0</v>
      </c>
    </row>
    <row r="3400" spans="16:17" x14ac:dyDescent="0.25">
      <c r="P3400" s="9">
        <f t="shared" si="57"/>
        <v>3396</v>
      </c>
      <c r="Q3400" s="28">
        <v>15.189751211320342</v>
      </c>
    </row>
    <row r="3401" spans="16:17" x14ac:dyDescent="0.25">
      <c r="P3401" s="9">
        <f t="shared" si="57"/>
        <v>3397</v>
      </c>
      <c r="Q3401" s="28">
        <v>0</v>
      </c>
    </row>
    <row r="3402" spans="16:17" x14ac:dyDescent="0.25">
      <c r="P3402" s="9">
        <f t="shared" si="57"/>
        <v>3398</v>
      </c>
      <c r="Q3402" s="28">
        <v>0</v>
      </c>
    </row>
    <row r="3403" spans="16:17" x14ac:dyDescent="0.25">
      <c r="P3403" s="9">
        <f t="shared" si="57"/>
        <v>3399</v>
      </c>
      <c r="Q3403" s="28">
        <v>2.8360387784237293</v>
      </c>
    </row>
    <row r="3404" spans="16:17" x14ac:dyDescent="0.25">
      <c r="P3404" s="9">
        <f t="shared" si="57"/>
        <v>3400</v>
      </c>
      <c r="Q3404" s="28">
        <v>4.7751245079711522</v>
      </c>
    </row>
    <row r="3405" spans="16:17" x14ac:dyDescent="0.25">
      <c r="P3405" s="9">
        <f t="shared" si="57"/>
        <v>3401</v>
      </c>
      <c r="Q3405" s="28">
        <v>0</v>
      </c>
    </row>
    <row r="3406" spans="16:17" x14ac:dyDescent="0.25">
      <c r="P3406" s="9">
        <f t="shared" si="57"/>
        <v>3402</v>
      </c>
      <c r="Q3406" s="28">
        <v>0</v>
      </c>
    </row>
    <row r="3407" spans="16:17" x14ac:dyDescent="0.25">
      <c r="P3407" s="9">
        <f t="shared" si="57"/>
        <v>3403</v>
      </c>
      <c r="Q3407" s="28">
        <v>0</v>
      </c>
    </row>
    <row r="3408" spans="16:17" x14ac:dyDescent="0.25">
      <c r="P3408" s="9">
        <f t="shared" si="57"/>
        <v>3404</v>
      </c>
      <c r="Q3408" s="28">
        <v>0</v>
      </c>
    </row>
    <row r="3409" spans="16:17" x14ac:dyDescent="0.25">
      <c r="P3409" s="9">
        <f t="shared" si="57"/>
        <v>3405</v>
      </c>
      <c r="Q3409" s="28">
        <v>0</v>
      </c>
    </row>
    <row r="3410" spans="16:17" x14ac:dyDescent="0.25">
      <c r="P3410" s="9">
        <f t="shared" si="57"/>
        <v>3406</v>
      </c>
      <c r="Q3410" s="28">
        <v>2.5741553991571084</v>
      </c>
    </row>
    <row r="3411" spans="16:17" x14ac:dyDescent="0.25">
      <c r="P3411" s="9">
        <f t="shared" si="57"/>
        <v>3407</v>
      </c>
      <c r="Q3411" s="28">
        <v>8.3856402740918679</v>
      </c>
    </row>
    <row r="3412" spans="16:17" x14ac:dyDescent="0.25">
      <c r="P3412" s="9">
        <f t="shared" si="57"/>
        <v>3408</v>
      </c>
      <c r="Q3412" s="28">
        <v>0</v>
      </c>
    </row>
    <row r="3413" spans="16:17" x14ac:dyDescent="0.25">
      <c r="P3413" s="9">
        <f t="shared" si="57"/>
        <v>3409</v>
      </c>
      <c r="Q3413" s="28">
        <v>0</v>
      </c>
    </row>
    <row r="3414" spans="16:17" x14ac:dyDescent="0.25">
      <c r="P3414" s="9">
        <f t="shared" si="57"/>
        <v>3410</v>
      </c>
      <c r="Q3414" s="28">
        <v>10.203001872347793</v>
      </c>
    </row>
    <row r="3415" spans="16:17" x14ac:dyDescent="0.25">
      <c r="P3415" s="9">
        <f t="shared" si="57"/>
        <v>3411</v>
      </c>
      <c r="Q3415" s="28">
        <v>0</v>
      </c>
    </row>
    <row r="3416" spans="16:17" x14ac:dyDescent="0.25">
      <c r="P3416" s="9">
        <f t="shared" si="57"/>
        <v>3412</v>
      </c>
      <c r="Q3416" s="28">
        <v>0</v>
      </c>
    </row>
    <row r="3417" spans="16:17" x14ac:dyDescent="0.25">
      <c r="P3417" s="9">
        <f t="shared" si="57"/>
        <v>3413</v>
      </c>
      <c r="Q3417" s="28">
        <v>0</v>
      </c>
    </row>
    <row r="3418" spans="16:17" x14ac:dyDescent="0.25">
      <c r="P3418" s="9">
        <f t="shared" si="57"/>
        <v>3414</v>
      </c>
      <c r="Q3418" s="28">
        <v>0</v>
      </c>
    </row>
    <row r="3419" spans="16:17" x14ac:dyDescent="0.25">
      <c r="P3419" s="9">
        <f t="shared" si="57"/>
        <v>3415</v>
      </c>
      <c r="Q3419" s="28">
        <v>1.4842269892976836</v>
      </c>
    </row>
    <row r="3420" spans="16:17" x14ac:dyDescent="0.25">
      <c r="P3420" s="9">
        <f t="shared" si="57"/>
        <v>3416</v>
      </c>
      <c r="Q3420" s="28">
        <v>0</v>
      </c>
    </row>
    <row r="3421" spans="16:17" x14ac:dyDescent="0.25">
      <c r="P3421" s="9">
        <f t="shared" si="57"/>
        <v>3417</v>
      </c>
      <c r="Q3421" s="28">
        <v>0</v>
      </c>
    </row>
    <row r="3422" spans="16:17" x14ac:dyDescent="0.25">
      <c r="P3422" s="9">
        <f t="shared" si="57"/>
        <v>3418</v>
      </c>
      <c r="Q3422" s="28">
        <v>0</v>
      </c>
    </row>
    <row r="3423" spans="16:17" x14ac:dyDescent="0.25">
      <c r="P3423" s="9">
        <f t="shared" si="57"/>
        <v>3419</v>
      </c>
      <c r="Q3423" s="28">
        <v>0</v>
      </c>
    </row>
    <row r="3424" spans="16:17" x14ac:dyDescent="0.25">
      <c r="P3424" s="9">
        <f t="shared" si="57"/>
        <v>3420</v>
      </c>
      <c r="Q3424" s="28">
        <v>0</v>
      </c>
    </row>
    <row r="3425" spans="16:17" x14ac:dyDescent="0.25">
      <c r="P3425" s="9">
        <f t="shared" si="57"/>
        <v>3421</v>
      </c>
      <c r="Q3425" s="28">
        <v>0</v>
      </c>
    </row>
    <row r="3426" spans="16:17" x14ac:dyDescent="0.25">
      <c r="P3426" s="9">
        <f t="shared" si="57"/>
        <v>3422</v>
      </c>
      <c r="Q3426" s="28">
        <v>0</v>
      </c>
    </row>
    <row r="3427" spans="16:17" x14ac:dyDescent="0.25">
      <c r="P3427" s="9">
        <f t="shared" si="57"/>
        <v>3423</v>
      </c>
      <c r="Q3427" s="28">
        <v>0</v>
      </c>
    </row>
    <row r="3428" spans="16:17" x14ac:dyDescent="0.25">
      <c r="P3428" s="9">
        <f t="shared" si="57"/>
        <v>3424</v>
      </c>
      <c r="Q3428" s="28">
        <v>38.126285542595561</v>
      </c>
    </row>
    <row r="3429" spans="16:17" x14ac:dyDescent="0.25">
      <c r="P3429" s="9">
        <f t="shared" si="57"/>
        <v>3425</v>
      </c>
      <c r="Q3429" s="28">
        <v>6.0082022356200842</v>
      </c>
    </row>
    <row r="3430" spans="16:17" x14ac:dyDescent="0.25">
      <c r="P3430" s="9">
        <f t="shared" si="57"/>
        <v>3426</v>
      </c>
      <c r="Q3430" s="28">
        <v>0</v>
      </c>
    </row>
    <row r="3431" spans="16:17" x14ac:dyDescent="0.25">
      <c r="P3431" s="9">
        <f t="shared" si="57"/>
        <v>3427</v>
      </c>
      <c r="Q3431" s="28">
        <v>0</v>
      </c>
    </row>
    <row r="3432" spans="16:17" x14ac:dyDescent="0.25">
      <c r="P3432" s="9">
        <f t="shared" si="57"/>
        <v>3428</v>
      </c>
      <c r="Q3432" s="28">
        <v>0</v>
      </c>
    </row>
    <row r="3433" spans="16:17" x14ac:dyDescent="0.25">
      <c r="P3433" s="9">
        <f t="shared" si="57"/>
        <v>3429</v>
      </c>
      <c r="Q3433" s="28">
        <v>0</v>
      </c>
    </row>
    <row r="3434" spans="16:17" x14ac:dyDescent="0.25">
      <c r="P3434" s="9">
        <f t="shared" si="57"/>
        <v>3430</v>
      </c>
      <c r="Q3434" s="28">
        <v>11.081452916025949</v>
      </c>
    </row>
    <row r="3435" spans="16:17" x14ac:dyDescent="0.25">
      <c r="P3435" s="9">
        <f t="shared" si="57"/>
        <v>3431</v>
      </c>
      <c r="Q3435" s="28">
        <v>1.669036889856214</v>
      </c>
    </row>
    <row r="3436" spans="16:17" x14ac:dyDescent="0.25">
      <c r="P3436" s="9">
        <f t="shared" si="57"/>
        <v>3432</v>
      </c>
      <c r="Q3436" s="28">
        <v>0</v>
      </c>
    </row>
    <row r="3437" spans="16:17" x14ac:dyDescent="0.25">
      <c r="P3437" s="9">
        <f t="shared" si="57"/>
        <v>3433</v>
      </c>
      <c r="Q3437" s="28">
        <v>23.778352609841939</v>
      </c>
    </row>
    <row r="3438" spans="16:17" x14ac:dyDescent="0.25">
      <c r="P3438" s="9">
        <f t="shared" si="57"/>
        <v>3434</v>
      </c>
      <c r="Q3438" s="28">
        <v>43.606844077381595</v>
      </c>
    </row>
    <row r="3439" spans="16:17" x14ac:dyDescent="0.25">
      <c r="P3439" s="9">
        <f t="shared" si="57"/>
        <v>3435</v>
      </c>
      <c r="Q3439" s="28">
        <v>0</v>
      </c>
    </row>
    <row r="3440" spans="16:17" x14ac:dyDescent="0.25">
      <c r="P3440" s="9">
        <f t="shared" si="57"/>
        <v>3436</v>
      </c>
      <c r="Q3440" s="28">
        <v>0</v>
      </c>
    </row>
    <row r="3441" spans="16:17" x14ac:dyDescent="0.25">
      <c r="P3441" s="9">
        <f t="shared" si="57"/>
        <v>3437</v>
      </c>
      <c r="Q3441" s="28">
        <v>0</v>
      </c>
    </row>
    <row r="3442" spans="16:17" x14ac:dyDescent="0.25">
      <c r="P3442" s="9">
        <f t="shared" si="57"/>
        <v>3438</v>
      </c>
      <c r="Q3442" s="28">
        <v>6.5674925747020252</v>
      </c>
    </row>
    <row r="3443" spans="16:17" x14ac:dyDescent="0.25">
      <c r="P3443" s="9">
        <f t="shared" si="57"/>
        <v>3439</v>
      </c>
      <c r="Q3443" s="28">
        <v>2.3270827079808667</v>
      </c>
    </row>
    <row r="3444" spans="16:17" x14ac:dyDescent="0.25">
      <c r="P3444" s="9">
        <f t="shared" si="57"/>
        <v>3440</v>
      </c>
      <c r="Q3444" s="28">
        <v>12.156714036702635</v>
      </c>
    </row>
    <row r="3445" spans="16:17" x14ac:dyDescent="0.25">
      <c r="P3445" s="9">
        <f t="shared" si="57"/>
        <v>3441</v>
      </c>
      <c r="Q3445" s="28">
        <v>0</v>
      </c>
    </row>
    <row r="3446" spans="16:17" x14ac:dyDescent="0.25">
      <c r="P3446" s="9">
        <f t="shared" si="57"/>
        <v>3442</v>
      </c>
      <c r="Q3446" s="28">
        <v>6.2140036708484274</v>
      </c>
    </row>
    <row r="3447" spans="16:17" x14ac:dyDescent="0.25">
      <c r="P3447" s="9">
        <f t="shared" si="57"/>
        <v>3443</v>
      </c>
      <c r="Q3447" s="28">
        <v>29.291386106660571</v>
      </c>
    </row>
    <row r="3448" spans="16:17" x14ac:dyDescent="0.25">
      <c r="P3448" s="9">
        <f t="shared" si="57"/>
        <v>3444</v>
      </c>
      <c r="Q3448" s="28">
        <v>0</v>
      </c>
    </row>
    <row r="3449" spans="16:17" x14ac:dyDescent="0.25">
      <c r="P3449" s="9">
        <f t="shared" si="57"/>
        <v>3445</v>
      </c>
      <c r="Q3449" s="28">
        <v>0</v>
      </c>
    </row>
    <row r="3450" spans="16:17" x14ac:dyDescent="0.25">
      <c r="P3450" s="9">
        <f t="shared" si="57"/>
        <v>3446</v>
      </c>
      <c r="Q3450" s="28">
        <v>0</v>
      </c>
    </row>
    <row r="3451" spans="16:17" x14ac:dyDescent="0.25">
      <c r="P3451" s="9">
        <f t="shared" si="57"/>
        <v>3447</v>
      </c>
      <c r="Q3451" s="28">
        <v>0</v>
      </c>
    </row>
    <row r="3452" spans="16:17" x14ac:dyDescent="0.25">
      <c r="P3452" s="9">
        <f t="shared" si="57"/>
        <v>3448</v>
      </c>
      <c r="Q3452" s="28">
        <v>4.7690498279963514</v>
      </c>
    </row>
    <row r="3453" spans="16:17" x14ac:dyDescent="0.25">
      <c r="P3453" s="9">
        <f t="shared" si="57"/>
        <v>3449</v>
      </c>
      <c r="Q3453" s="28">
        <v>0</v>
      </c>
    </row>
    <row r="3454" spans="16:17" x14ac:dyDescent="0.25">
      <c r="P3454" s="9">
        <f t="shared" si="57"/>
        <v>3450</v>
      </c>
      <c r="Q3454" s="28">
        <v>10.033152051053364</v>
      </c>
    </row>
    <row r="3455" spans="16:17" x14ac:dyDescent="0.25">
      <c r="P3455" s="9">
        <f t="shared" si="57"/>
        <v>3451</v>
      </c>
      <c r="Q3455" s="28">
        <v>6.79087184473316</v>
      </c>
    </row>
    <row r="3456" spans="16:17" x14ac:dyDescent="0.25">
      <c r="P3456" s="9">
        <f t="shared" si="57"/>
        <v>3452</v>
      </c>
      <c r="Q3456" s="28">
        <v>0</v>
      </c>
    </row>
    <row r="3457" spans="16:17" x14ac:dyDescent="0.25">
      <c r="P3457" s="9">
        <f t="shared" si="57"/>
        <v>3453</v>
      </c>
      <c r="Q3457" s="28">
        <v>0</v>
      </c>
    </row>
    <row r="3458" spans="16:17" x14ac:dyDescent="0.25">
      <c r="P3458" s="9">
        <f t="shared" si="57"/>
        <v>3454</v>
      </c>
      <c r="Q3458" s="28">
        <v>0</v>
      </c>
    </row>
    <row r="3459" spans="16:17" x14ac:dyDescent="0.25">
      <c r="P3459" s="9">
        <f t="shared" si="57"/>
        <v>3455</v>
      </c>
      <c r="Q3459" s="28">
        <v>3.6685941541808713</v>
      </c>
    </row>
    <row r="3460" spans="16:17" x14ac:dyDescent="0.25">
      <c r="P3460" s="9">
        <f t="shared" si="57"/>
        <v>3456</v>
      </c>
      <c r="Q3460" s="28">
        <v>0</v>
      </c>
    </row>
    <row r="3461" spans="16:17" x14ac:dyDescent="0.25">
      <c r="P3461" s="9">
        <f t="shared" si="57"/>
        <v>3457</v>
      </c>
      <c r="Q3461" s="28">
        <v>3.5342768570437819</v>
      </c>
    </row>
    <row r="3462" spans="16:17" x14ac:dyDescent="0.25">
      <c r="P3462" s="9">
        <f t="shared" si="57"/>
        <v>3458</v>
      </c>
      <c r="Q3462" s="28">
        <v>0</v>
      </c>
    </row>
    <row r="3463" spans="16:17" x14ac:dyDescent="0.25">
      <c r="P3463" s="9">
        <f t="shared" ref="P3463:P3526" si="58">P3462+1</f>
        <v>3459</v>
      </c>
      <c r="Q3463" s="28">
        <v>0</v>
      </c>
    </row>
    <row r="3464" spans="16:17" x14ac:dyDescent="0.25">
      <c r="P3464" s="9">
        <f t="shared" si="58"/>
        <v>3460</v>
      </c>
      <c r="Q3464" s="28">
        <v>6.6965554468283361</v>
      </c>
    </row>
    <row r="3465" spans="16:17" x14ac:dyDescent="0.25">
      <c r="P3465" s="9">
        <f t="shared" si="58"/>
        <v>3461</v>
      </c>
      <c r="Q3465" s="28">
        <v>0</v>
      </c>
    </row>
    <row r="3466" spans="16:17" x14ac:dyDescent="0.25">
      <c r="P3466" s="9">
        <f t="shared" si="58"/>
        <v>3462</v>
      </c>
      <c r="Q3466" s="28">
        <v>3.7225958729328417</v>
      </c>
    </row>
    <row r="3467" spans="16:17" x14ac:dyDescent="0.25">
      <c r="P3467" s="9">
        <f t="shared" si="58"/>
        <v>3463</v>
      </c>
      <c r="Q3467" s="28">
        <v>5.4375931135339464</v>
      </c>
    </row>
    <row r="3468" spans="16:17" x14ac:dyDescent="0.25">
      <c r="P3468" s="9">
        <f t="shared" si="58"/>
        <v>3464</v>
      </c>
      <c r="Q3468" s="28">
        <v>0</v>
      </c>
    </row>
    <row r="3469" spans="16:17" x14ac:dyDescent="0.25">
      <c r="P3469" s="9">
        <f t="shared" si="58"/>
        <v>3465</v>
      </c>
      <c r="Q3469" s="28">
        <v>0</v>
      </c>
    </row>
    <row r="3470" spans="16:17" x14ac:dyDescent="0.25">
      <c r="P3470" s="9">
        <f t="shared" si="58"/>
        <v>3466</v>
      </c>
      <c r="Q3470" s="28">
        <v>0</v>
      </c>
    </row>
    <row r="3471" spans="16:17" x14ac:dyDescent="0.25">
      <c r="P3471" s="9">
        <f t="shared" si="58"/>
        <v>3467</v>
      </c>
      <c r="Q3471" s="28">
        <v>6.9635013412516775</v>
      </c>
    </row>
    <row r="3472" spans="16:17" x14ac:dyDescent="0.25">
      <c r="P3472" s="9">
        <f t="shared" si="58"/>
        <v>3468</v>
      </c>
      <c r="Q3472" s="28">
        <v>0</v>
      </c>
    </row>
    <row r="3473" spans="16:17" x14ac:dyDescent="0.25">
      <c r="P3473" s="9">
        <f t="shared" si="58"/>
        <v>3469</v>
      </c>
      <c r="Q3473" s="28">
        <v>16.392348102055728</v>
      </c>
    </row>
    <row r="3474" spans="16:17" x14ac:dyDescent="0.25">
      <c r="P3474" s="9">
        <f t="shared" si="58"/>
        <v>3470</v>
      </c>
      <c r="Q3474" s="28">
        <v>6.1810421313963584</v>
      </c>
    </row>
    <row r="3475" spans="16:17" x14ac:dyDescent="0.25">
      <c r="P3475" s="9">
        <f t="shared" si="58"/>
        <v>3471</v>
      </c>
      <c r="Q3475" s="28">
        <v>10.864528336933725</v>
      </c>
    </row>
    <row r="3476" spans="16:17" x14ac:dyDescent="0.25">
      <c r="P3476" s="9">
        <f t="shared" si="58"/>
        <v>3472</v>
      </c>
      <c r="Q3476" s="28">
        <v>15.739585267189252</v>
      </c>
    </row>
    <row r="3477" spans="16:17" x14ac:dyDescent="0.25">
      <c r="P3477" s="9">
        <f t="shared" si="58"/>
        <v>3473</v>
      </c>
      <c r="Q3477" s="28">
        <v>24.108353126582777</v>
      </c>
    </row>
    <row r="3478" spans="16:17" x14ac:dyDescent="0.25">
      <c r="P3478" s="9">
        <f t="shared" si="58"/>
        <v>3474</v>
      </c>
      <c r="Q3478" s="28">
        <v>0</v>
      </c>
    </row>
    <row r="3479" spans="16:17" x14ac:dyDescent="0.25">
      <c r="P3479" s="9">
        <f t="shared" si="58"/>
        <v>3475</v>
      </c>
      <c r="Q3479" s="28">
        <v>27.025707919657663</v>
      </c>
    </row>
    <row r="3480" spans="16:17" x14ac:dyDescent="0.25">
      <c r="P3480" s="9">
        <f t="shared" si="58"/>
        <v>3476</v>
      </c>
      <c r="Q3480" s="28">
        <v>0</v>
      </c>
    </row>
    <row r="3481" spans="16:17" x14ac:dyDescent="0.25">
      <c r="P3481" s="9">
        <f t="shared" si="58"/>
        <v>3477</v>
      </c>
      <c r="Q3481" s="28">
        <v>26.810046258668887</v>
      </c>
    </row>
    <row r="3482" spans="16:17" x14ac:dyDescent="0.25">
      <c r="P3482" s="9">
        <f t="shared" si="58"/>
        <v>3478</v>
      </c>
      <c r="Q3482" s="28">
        <v>0.96171086085652913</v>
      </c>
    </row>
    <row r="3483" spans="16:17" x14ac:dyDescent="0.25">
      <c r="P3483" s="9">
        <f t="shared" si="58"/>
        <v>3479</v>
      </c>
      <c r="Q3483" s="28">
        <v>10.814568250257297</v>
      </c>
    </row>
    <row r="3484" spans="16:17" x14ac:dyDescent="0.25">
      <c r="P3484" s="9">
        <f t="shared" si="58"/>
        <v>3480</v>
      </c>
      <c r="Q3484" s="28">
        <v>0</v>
      </c>
    </row>
    <row r="3485" spans="16:17" x14ac:dyDescent="0.25">
      <c r="P3485" s="9">
        <f t="shared" si="58"/>
        <v>3481</v>
      </c>
      <c r="Q3485" s="28">
        <v>2.8220837561897563</v>
      </c>
    </row>
    <row r="3486" spans="16:17" x14ac:dyDescent="0.25">
      <c r="P3486" s="9">
        <f t="shared" si="58"/>
        <v>3482</v>
      </c>
      <c r="Q3486" s="28">
        <v>0</v>
      </c>
    </row>
    <row r="3487" spans="16:17" x14ac:dyDescent="0.25">
      <c r="P3487" s="9">
        <f t="shared" si="58"/>
        <v>3483</v>
      </c>
      <c r="Q3487" s="28">
        <v>8.6179488064952725</v>
      </c>
    </row>
    <row r="3488" spans="16:17" x14ac:dyDescent="0.25">
      <c r="P3488" s="9">
        <f t="shared" si="58"/>
        <v>3484</v>
      </c>
      <c r="Q3488" s="28">
        <v>2.3515322315379725</v>
      </c>
    </row>
    <row r="3489" spans="16:17" x14ac:dyDescent="0.25">
      <c r="P3489" s="9">
        <f t="shared" si="58"/>
        <v>3485</v>
      </c>
      <c r="Q3489" s="28">
        <v>0</v>
      </c>
    </row>
    <row r="3490" spans="16:17" x14ac:dyDescent="0.25">
      <c r="P3490" s="9">
        <f t="shared" si="58"/>
        <v>3486</v>
      </c>
      <c r="Q3490" s="28">
        <v>11.289085827728542</v>
      </c>
    </row>
    <row r="3491" spans="16:17" x14ac:dyDescent="0.25">
      <c r="P3491" s="9">
        <f t="shared" si="58"/>
        <v>3487</v>
      </c>
      <c r="Q3491" s="28">
        <v>46.030724025825037</v>
      </c>
    </row>
    <row r="3492" spans="16:17" x14ac:dyDescent="0.25">
      <c r="P3492" s="9">
        <f t="shared" si="58"/>
        <v>3488</v>
      </c>
      <c r="Q3492" s="28">
        <v>18.237613911660716</v>
      </c>
    </row>
    <row r="3493" spans="16:17" x14ac:dyDescent="0.25">
      <c r="P3493" s="9">
        <f t="shared" si="58"/>
        <v>3489</v>
      </c>
      <c r="Q3493" s="28">
        <v>7.0362960398989793</v>
      </c>
    </row>
    <row r="3494" spans="16:17" x14ac:dyDescent="0.25">
      <c r="P3494" s="9">
        <f t="shared" si="58"/>
        <v>3490</v>
      </c>
      <c r="Q3494" s="28">
        <v>0</v>
      </c>
    </row>
    <row r="3495" spans="16:17" x14ac:dyDescent="0.25">
      <c r="P3495" s="9">
        <f t="shared" si="58"/>
        <v>3491</v>
      </c>
      <c r="Q3495" s="28">
        <v>0</v>
      </c>
    </row>
    <row r="3496" spans="16:17" x14ac:dyDescent="0.25">
      <c r="P3496" s="9">
        <f t="shared" si="58"/>
        <v>3492</v>
      </c>
      <c r="Q3496" s="28">
        <v>1.900559377759915</v>
      </c>
    </row>
    <row r="3497" spans="16:17" x14ac:dyDescent="0.25">
      <c r="P3497" s="9">
        <f t="shared" si="58"/>
        <v>3493</v>
      </c>
      <c r="Q3497" s="28">
        <v>0</v>
      </c>
    </row>
    <row r="3498" spans="16:17" x14ac:dyDescent="0.25">
      <c r="P3498" s="9">
        <f t="shared" si="58"/>
        <v>3494</v>
      </c>
      <c r="Q3498" s="28">
        <v>9.8366104764079267</v>
      </c>
    </row>
    <row r="3499" spans="16:17" x14ac:dyDescent="0.25">
      <c r="P3499" s="9">
        <f t="shared" si="58"/>
        <v>3495</v>
      </c>
      <c r="Q3499" s="28">
        <v>21.900775741935</v>
      </c>
    </row>
    <row r="3500" spans="16:17" x14ac:dyDescent="0.25">
      <c r="P3500" s="9">
        <f t="shared" si="58"/>
        <v>3496</v>
      </c>
      <c r="Q3500" s="28">
        <v>0</v>
      </c>
    </row>
    <row r="3501" spans="16:17" x14ac:dyDescent="0.25">
      <c r="P3501" s="9">
        <f t="shared" si="58"/>
        <v>3497</v>
      </c>
      <c r="Q3501" s="28">
        <v>0</v>
      </c>
    </row>
    <row r="3502" spans="16:17" x14ac:dyDescent="0.25">
      <c r="P3502" s="9">
        <f t="shared" si="58"/>
        <v>3498</v>
      </c>
      <c r="Q3502" s="28">
        <v>6.3532794226175611</v>
      </c>
    </row>
    <row r="3503" spans="16:17" x14ac:dyDescent="0.25">
      <c r="P3503" s="9">
        <f t="shared" si="58"/>
        <v>3499</v>
      </c>
      <c r="Q3503" s="28">
        <v>19.298303522030565</v>
      </c>
    </row>
    <row r="3504" spans="16:17" x14ac:dyDescent="0.25">
      <c r="P3504" s="9">
        <f t="shared" si="58"/>
        <v>3500</v>
      </c>
      <c r="Q3504" s="28">
        <v>0</v>
      </c>
    </row>
    <row r="3505" spans="16:17" x14ac:dyDescent="0.25">
      <c r="P3505" s="9">
        <f t="shared" si="58"/>
        <v>3501</v>
      </c>
      <c r="Q3505" s="28">
        <v>0</v>
      </c>
    </row>
    <row r="3506" spans="16:17" x14ac:dyDescent="0.25">
      <c r="P3506" s="9">
        <f t="shared" si="58"/>
        <v>3502</v>
      </c>
      <c r="Q3506" s="28">
        <v>14.739877525002088</v>
      </c>
    </row>
    <row r="3507" spans="16:17" x14ac:dyDescent="0.25">
      <c r="P3507" s="9">
        <f t="shared" si="58"/>
        <v>3503</v>
      </c>
      <c r="Q3507" s="28">
        <v>20.282760050907427</v>
      </c>
    </row>
    <row r="3508" spans="16:17" x14ac:dyDescent="0.25">
      <c r="P3508" s="9">
        <f t="shared" si="58"/>
        <v>3504</v>
      </c>
      <c r="Q3508" s="28">
        <v>0</v>
      </c>
    </row>
    <row r="3509" spans="16:17" x14ac:dyDescent="0.25">
      <c r="P3509" s="9">
        <f t="shared" si="58"/>
        <v>3505</v>
      </c>
      <c r="Q3509" s="28">
        <v>4.0424925539943279</v>
      </c>
    </row>
    <row r="3510" spans="16:17" x14ac:dyDescent="0.25">
      <c r="P3510" s="9">
        <f t="shared" si="58"/>
        <v>3506</v>
      </c>
      <c r="Q3510" s="28">
        <v>0</v>
      </c>
    </row>
    <row r="3511" spans="16:17" x14ac:dyDescent="0.25">
      <c r="P3511" s="9">
        <f t="shared" si="58"/>
        <v>3507</v>
      </c>
      <c r="Q3511" s="28">
        <v>1.8494240788869718</v>
      </c>
    </row>
    <row r="3512" spans="16:17" x14ac:dyDescent="0.25">
      <c r="P3512" s="9">
        <f t="shared" si="58"/>
        <v>3508</v>
      </c>
      <c r="Q3512" s="28">
        <v>3.2860652331886593</v>
      </c>
    </row>
    <row r="3513" spans="16:17" x14ac:dyDescent="0.25">
      <c r="P3513" s="9">
        <f t="shared" si="58"/>
        <v>3509</v>
      </c>
      <c r="Q3513" s="28">
        <v>7.3997403297674387</v>
      </c>
    </row>
    <row r="3514" spans="16:17" x14ac:dyDescent="0.25">
      <c r="P3514" s="9">
        <f t="shared" si="58"/>
        <v>3510</v>
      </c>
      <c r="Q3514" s="28">
        <v>3.5565491493128563</v>
      </c>
    </row>
    <row r="3515" spans="16:17" x14ac:dyDescent="0.25">
      <c r="P3515" s="9">
        <f t="shared" si="58"/>
        <v>3511</v>
      </c>
      <c r="Q3515" s="28">
        <v>10.467998852348968</v>
      </c>
    </row>
    <row r="3516" spans="16:17" x14ac:dyDescent="0.25">
      <c r="P3516" s="9">
        <f t="shared" si="58"/>
        <v>3512</v>
      </c>
      <c r="Q3516" s="28">
        <v>8.7155563964085694</v>
      </c>
    </row>
    <row r="3517" spans="16:17" x14ac:dyDescent="0.25">
      <c r="P3517" s="9">
        <f t="shared" si="58"/>
        <v>3513</v>
      </c>
      <c r="Q3517" s="28">
        <v>41.776568859068689</v>
      </c>
    </row>
    <row r="3518" spans="16:17" x14ac:dyDescent="0.25">
      <c r="P3518" s="9">
        <f t="shared" si="58"/>
        <v>3514</v>
      </c>
      <c r="Q3518" s="28">
        <v>1.8093232448012324</v>
      </c>
    </row>
    <row r="3519" spans="16:17" x14ac:dyDescent="0.25">
      <c r="P3519" s="9">
        <f t="shared" si="58"/>
        <v>3515</v>
      </c>
      <c r="Q3519" s="28">
        <v>12.267359991693576</v>
      </c>
    </row>
    <row r="3520" spans="16:17" x14ac:dyDescent="0.25">
      <c r="P3520" s="9">
        <f t="shared" si="58"/>
        <v>3516</v>
      </c>
      <c r="Q3520" s="28">
        <v>33.239943745814841</v>
      </c>
    </row>
    <row r="3521" spans="16:17" x14ac:dyDescent="0.25">
      <c r="P3521" s="9">
        <f t="shared" si="58"/>
        <v>3517</v>
      </c>
      <c r="Q3521" s="28">
        <v>7.6038359095864632</v>
      </c>
    </row>
    <row r="3522" spans="16:17" x14ac:dyDescent="0.25">
      <c r="P3522" s="9">
        <f t="shared" si="58"/>
        <v>3518</v>
      </c>
      <c r="Q3522" s="28">
        <v>0</v>
      </c>
    </row>
    <row r="3523" spans="16:17" x14ac:dyDescent="0.25">
      <c r="P3523" s="9">
        <f t="shared" si="58"/>
        <v>3519</v>
      </c>
      <c r="Q3523" s="28">
        <v>0</v>
      </c>
    </row>
    <row r="3524" spans="16:17" x14ac:dyDescent="0.25">
      <c r="P3524" s="9">
        <f t="shared" si="58"/>
        <v>3520</v>
      </c>
      <c r="Q3524" s="28">
        <v>6.9174360144374596</v>
      </c>
    </row>
    <row r="3525" spans="16:17" x14ac:dyDescent="0.25">
      <c r="P3525" s="9">
        <f t="shared" si="58"/>
        <v>3521</v>
      </c>
      <c r="Q3525" s="28">
        <v>1.0670643789196034E-2</v>
      </c>
    </row>
    <row r="3526" spans="16:17" x14ac:dyDescent="0.25">
      <c r="P3526" s="9">
        <f t="shared" si="58"/>
        <v>3522</v>
      </c>
      <c r="Q3526" s="28">
        <v>0</v>
      </c>
    </row>
    <row r="3527" spans="16:17" x14ac:dyDescent="0.25">
      <c r="P3527" s="9">
        <f t="shared" ref="P3527:P3590" si="59">P3526+1</f>
        <v>3523</v>
      </c>
      <c r="Q3527" s="28">
        <v>8.0344584899285181</v>
      </c>
    </row>
    <row r="3528" spans="16:17" x14ac:dyDescent="0.25">
      <c r="P3528" s="9">
        <f t="shared" si="59"/>
        <v>3524</v>
      </c>
      <c r="Q3528" s="28">
        <v>2.843525287900877</v>
      </c>
    </row>
    <row r="3529" spans="16:17" x14ac:dyDescent="0.25">
      <c r="P3529" s="9">
        <f t="shared" si="59"/>
        <v>3525</v>
      </c>
      <c r="Q3529" s="28">
        <v>9.5193707944327617</v>
      </c>
    </row>
    <row r="3530" spans="16:17" x14ac:dyDescent="0.25">
      <c r="P3530" s="9">
        <f t="shared" si="59"/>
        <v>3526</v>
      </c>
      <c r="Q3530" s="28">
        <v>13.192528512895537</v>
      </c>
    </row>
    <row r="3531" spans="16:17" x14ac:dyDescent="0.25">
      <c r="P3531" s="9">
        <f t="shared" si="59"/>
        <v>3527</v>
      </c>
      <c r="Q3531" s="28">
        <v>20.041538256173094</v>
      </c>
    </row>
    <row r="3532" spans="16:17" x14ac:dyDescent="0.25">
      <c r="P3532" s="9">
        <f t="shared" si="59"/>
        <v>3528</v>
      </c>
      <c r="Q3532" s="28">
        <v>7.4639336309647346</v>
      </c>
    </row>
    <row r="3533" spans="16:17" x14ac:dyDescent="0.25">
      <c r="P3533" s="9">
        <f t="shared" si="59"/>
        <v>3529</v>
      </c>
      <c r="Q3533" s="28">
        <v>28.806339526369531</v>
      </c>
    </row>
    <row r="3534" spans="16:17" x14ac:dyDescent="0.25">
      <c r="P3534" s="9">
        <f t="shared" si="59"/>
        <v>3530</v>
      </c>
      <c r="Q3534" s="28">
        <v>9.2970726734152809</v>
      </c>
    </row>
    <row r="3535" spans="16:17" x14ac:dyDescent="0.25">
      <c r="P3535" s="9">
        <f t="shared" si="59"/>
        <v>3531</v>
      </c>
      <c r="Q3535" s="28">
        <v>29.104314668997034</v>
      </c>
    </row>
    <row r="3536" spans="16:17" x14ac:dyDescent="0.25">
      <c r="P3536" s="9">
        <f t="shared" si="59"/>
        <v>3532</v>
      </c>
      <c r="Q3536" s="28">
        <v>0</v>
      </c>
    </row>
    <row r="3537" spans="16:17" x14ac:dyDescent="0.25">
      <c r="P3537" s="9">
        <f t="shared" si="59"/>
        <v>3533</v>
      </c>
      <c r="Q3537" s="28">
        <v>0</v>
      </c>
    </row>
    <row r="3538" spans="16:17" x14ac:dyDescent="0.25">
      <c r="P3538" s="9">
        <f t="shared" si="59"/>
        <v>3534</v>
      </c>
      <c r="Q3538" s="28">
        <v>33.938582965697314</v>
      </c>
    </row>
    <row r="3539" spans="16:17" x14ac:dyDescent="0.25">
      <c r="P3539" s="9">
        <f t="shared" si="59"/>
        <v>3535</v>
      </c>
      <c r="Q3539" s="28">
        <v>32.435773322890448</v>
      </c>
    </row>
    <row r="3540" spans="16:17" x14ac:dyDescent="0.25">
      <c r="P3540" s="9">
        <f t="shared" si="59"/>
        <v>3536</v>
      </c>
      <c r="Q3540" s="28">
        <v>0.53517469421962394</v>
      </c>
    </row>
    <row r="3541" spans="16:17" x14ac:dyDescent="0.25">
      <c r="P3541" s="9">
        <f t="shared" si="59"/>
        <v>3537</v>
      </c>
      <c r="Q3541" s="28">
        <v>8.4927399130310182</v>
      </c>
    </row>
    <row r="3542" spans="16:17" x14ac:dyDescent="0.25">
      <c r="P3542" s="9">
        <f t="shared" si="59"/>
        <v>3538</v>
      </c>
      <c r="Q3542" s="28">
        <v>20.0942332310327</v>
      </c>
    </row>
    <row r="3543" spans="16:17" x14ac:dyDescent="0.25">
      <c r="P3543" s="9">
        <f t="shared" si="59"/>
        <v>3539</v>
      </c>
      <c r="Q3543" s="28">
        <v>0</v>
      </c>
    </row>
    <row r="3544" spans="16:17" x14ac:dyDescent="0.25">
      <c r="P3544" s="9">
        <f t="shared" si="59"/>
        <v>3540</v>
      </c>
      <c r="Q3544" s="28">
        <v>0</v>
      </c>
    </row>
    <row r="3545" spans="16:17" x14ac:dyDescent="0.25">
      <c r="P3545" s="9">
        <f t="shared" si="59"/>
        <v>3541</v>
      </c>
      <c r="Q3545" s="28">
        <v>0</v>
      </c>
    </row>
    <row r="3546" spans="16:17" x14ac:dyDescent="0.25">
      <c r="P3546" s="9">
        <f t="shared" si="59"/>
        <v>3542</v>
      </c>
      <c r="Q3546" s="28">
        <v>0</v>
      </c>
    </row>
    <row r="3547" spans="16:17" x14ac:dyDescent="0.25">
      <c r="P3547" s="9">
        <f t="shared" si="59"/>
        <v>3543</v>
      </c>
      <c r="Q3547" s="28">
        <v>0</v>
      </c>
    </row>
    <row r="3548" spans="16:17" x14ac:dyDescent="0.25">
      <c r="P3548" s="9">
        <f t="shared" si="59"/>
        <v>3544</v>
      </c>
      <c r="Q3548" s="28">
        <v>24.329617581569433</v>
      </c>
    </row>
    <row r="3549" spans="16:17" x14ac:dyDescent="0.25">
      <c r="P3549" s="9">
        <f t="shared" si="59"/>
        <v>3545</v>
      </c>
      <c r="Q3549" s="28">
        <v>0</v>
      </c>
    </row>
    <row r="3550" spans="16:17" x14ac:dyDescent="0.25">
      <c r="P3550" s="9">
        <f t="shared" si="59"/>
        <v>3546</v>
      </c>
      <c r="Q3550" s="28">
        <v>13.451063409619906</v>
      </c>
    </row>
    <row r="3551" spans="16:17" x14ac:dyDescent="0.25">
      <c r="P3551" s="9">
        <f t="shared" si="59"/>
        <v>3547</v>
      </c>
      <c r="Q3551" s="28">
        <v>30.706730804533496</v>
      </c>
    </row>
    <row r="3552" spans="16:17" x14ac:dyDescent="0.25">
      <c r="P3552" s="9">
        <f t="shared" si="59"/>
        <v>3548</v>
      </c>
      <c r="Q3552" s="28">
        <v>0</v>
      </c>
    </row>
    <row r="3553" spans="16:17" x14ac:dyDescent="0.25">
      <c r="P3553" s="9">
        <f t="shared" si="59"/>
        <v>3549</v>
      </c>
      <c r="Q3553" s="28">
        <v>14.35475368720696</v>
      </c>
    </row>
    <row r="3554" spans="16:17" x14ac:dyDescent="0.25">
      <c r="P3554" s="9">
        <f t="shared" si="59"/>
        <v>3550</v>
      </c>
      <c r="Q3554" s="28">
        <v>15.383137396214989</v>
      </c>
    </row>
    <row r="3555" spans="16:17" x14ac:dyDescent="0.25">
      <c r="P3555" s="9">
        <f t="shared" si="59"/>
        <v>3551</v>
      </c>
      <c r="Q3555" s="28">
        <v>19.516919528044681</v>
      </c>
    </row>
    <row r="3556" spans="16:17" x14ac:dyDescent="0.25">
      <c r="P3556" s="9">
        <f t="shared" si="59"/>
        <v>3552</v>
      </c>
      <c r="Q3556" s="28">
        <v>0</v>
      </c>
    </row>
    <row r="3557" spans="16:17" x14ac:dyDescent="0.25">
      <c r="P3557" s="9">
        <f t="shared" si="59"/>
        <v>3553</v>
      </c>
      <c r="Q3557" s="28">
        <v>20.975350797464465</v>
      </c>
    </row>
    <row r="3558" spans="16:17" x14ac:dyDescent="0.25">
      <c r="P3558" s="9">
        <f t="shared" si="59"/>
        <v>3554</v>
      </c>
      <c r="Q3558" s="28">
        <v>18.50621051572212</v>
      </c>
    </row>
    <row r="3559" spans="16:17" x14ac:dyDescent="0.25">
      <c r="P3559" s="9">
        <f t="shared" si="59"/>
        <v>3555</v>
      </c>
      <c r="Q3559" s="28">
        <v>0</v>
      </c>
    </row>
    <row r="3560" spans="16:17" x14ac:dyDescent="0.25">
      <c r="P3560" s="9">
        <f t="shared" si="59"/>
        <v>3556</v>
      </c>
      <c r="Q3560" s="28">
        <v>36.107013730162045</v>
      </c>
    </row>
    <row r="3561" spans="16:17" x14ac:dyDescent="0.25">
      <c r="P3561" s="9">
        <f t="shared" si="59"/>
        <v>3557</v>
      </c>
      <c r="Q3561" s="28">
        <v>19.750816852164483</v>
      </c>
    </row>
    <row r="3562" spans="16:17" x14ac:dyDescent="0.25">
      <c r="P3562" s="9">
        <f t="shared" si="59"/>
        <v>3558</v>
      </c>
      <c r="Q3562" s="28">
        <v>9.3786955039065987</v>
      </c>
    </row>
    <row r="3563" spans="16:17" x14ac:dyDescent="0.25">
      <c r="P3563" s="9">
        <f t="shared" si="59"/>
        <v>3559</v>
      </c>
      <c r="Q3563" s="28">
        <v>2.814073188740005</v>
      </c>
    </row>
    <row r="3564" spans="16:17" x14ac:dyDescent="0.25">
      <c r="P3564" s="9">
        <f t="shared" si="59"/>
        <v>3560</v>
      </c>
      <c r="Q3564" s="28">
        <v>0</v>
      </c>
    </row>
    <row r="3565" spans="16:17" x14ac:dyDescent="0.25">
      <c r="P3565" s="9">
        <f t="shared" si="59"/>
        <v>3561</v>
      </c>
      <c r="Q3565" s="28">
        <v>0</v>
      </c>
    </row>
    <row r="3566" spans="16:17" x14ac:dyDescent="0.25">
      <c r="P3566" s="9">
        <f t="shared" si="59"/>
        <v>3562</v>
      </c>
      <c r="Q3566" s="28">
        <v>0</v>
      </c>
    </row>
    <row r="3567" spans="16:17" x14ac:dyDescent="0.25">
      <c r="P3567" s="9">
        <f t="shared" si="59"/>
        <v>3563</v>
      </c>
      <c r="Q3567" s="28">
        <v>3.3341382977512839</v>
      </c>
    </row>
    <row r="3568" spans="16:17" x14ac:dyDescent="0.25">
      <c r="P3568" s="9">
        <f t="shared" si="59"/>
        <v>3564</v>
      </c>
      <c r="Q3568" s="28">
        <v>0</v>
      </c>
    </row>
    <row r="3569" spans="16:17" x14ac:dyDescent="0.25">
      <c r="P3569" s="9">
        <f t="shared" si="59"/>
        <v>3565</v>
      </c>
      <c r="Q3569" s="28">
        <v>0</v>
      </c>
    </row>
    <row r="3570" spans="16:17" x14ac:dyDescent="0.25">
      <c r="P3570" s="9">
        <f t="shared" si="59"/>
        <v>3566</v>
      </c>
      <c r="Q3570" s="28">
        <v>27.596912917090929</v>
      </c>
    </row>
    <row r="3571" spans="16:17" x14ac:dyDescent="0.25">
      <c r="P3571" s="9">
        <f t="shared" si="59"/>
        <v>3567</v>
      </c>
      <c r="Q3571" s="28">
        <v>12.063280786585723</v>
      </c>
    </row>
    <row r="3572" spans="16:17" x14ac:dyDescent="0.25">
      <c r="P3572" s="9">
        <f t="shared" si="59"/>
        <v>3568</v>
      </c>
      <c r="Q3572" s="28">
        <v>0.53380779513228627</v>
      </c>
    </row>
    <row r="3573" spans="16:17" x14ac:dyDescent="0.25">
      <c r="P3573" s="9">
        <f t="shared" si="59"/>
        <v>3569</v>
      </c>
      <c r="Q3573" s="28">
        <v>0.75707248654266224</v>
      </c>
    </row>
    <row r="3574" spans="16:17" x14ac:dyDescent="0.25">
      <c r="P3574" s="9">
        <f t="shared" si="59"/>
        <v>3570</v>
      </c>
      <c r="Q3574" s="28">
        <v>0</v>
      </c>
    </row>
    <row r="3575" spans="16:17" x14ac:dyDescent="0.25">
      <c r="P3575" s="9">
        <f t="shared" si="59"/>
        <v>3571</v>
      </c>
      <c r="Q3575" s="28">
        <v>0</v>
      </c>
    </row>
    <row r="3576" spans="16:17" x14ac:dyDescent="0.25">
      <c r="P3576" s="9">
        <f t="shared" si="59"/>
        <v>3572</v>
      </c>
      <c r="Q3576" s="28">
        <v>1.3590619419478369</v>
      </c>
    </row>
    <row r="3577" spans="16:17" x14ac:dyDescent="0.25">
      <c r="P3577" s="9">
        <f t="shared" si="59"/>
        <v>3573</v>
      </c>
      <c r="Q3577" s="28">
        <v>16.315763976116063</v>
      </c>
    </row>
    <row r="3578" spans="16:17" x14ac:dyDescent="0.25">
      <c r="P3578" s="9">
        <f t="shared" si="59"/>
        <v>3574</v>
      </c>
      <c r="Q3578" s="28">
        <v>0</v>
      </c>
    </row>
    <row r="3579" spans="16:17" x14ac:dyDescent="0.25">
      <c r="P3579" s="9">
        <f t="shared" si="59"/>
        <v>3575</v>
      </c>
      <c r="Q3579" s="28">
        <v>0</v>
      </c>
    </row>
    <row r="3580" spans="16:17" x14ac:dyDescent="0.25">
      <c r="P3580" s="9">
        <f t="shared" si="59"/>
        <v>3576</v>
      </c>
      <c r="Q3580" s="28">
        <v>0</v>
      </c>
    </row>
    <row r="3581" spans="16:17" x14ac:dyDescent="0.25">
      <c r="P3581" s="9">
        <f t="shared" si="59"/>
        <v>3577</v>
      </c>
      <c r="Q3581" s="28">
        <v>0</v>
      </c>
    </row>
    <row r="3582" spans="16:17" x14ac:dyDescent="0.25">
      <c r="P3582" s="9">
        <f t="shared" si="59"/>
        <v>3578</v>
      </c>
      <c r="Q3582" s="28">
        <v>16.74082127554</v>
      </c>
    </row>
    <row r="3583" spans="16:17" x14ac:dyDescent="0.25">
      <c r="P3583" s="9">
        <f t="shared" si="59"/>
        <v>3579</v>
      </c>
      <c r="Q3583" s="28">
        <v>0</v>
      </c>
    </row>
    <row r="3584" spans="16:17" x14ac:dyDescent="0.25">
      <c r="P3584" s="9">
        <f t="shared" si="59"/>
        <v>3580</v>
      </c>
      <c r="Q3584" s="28">
        <v>0</v>
      </c>
    </row>
    <row r="3585" spans="16:17" x14ac:dyDescent="0.25">
      <c r="P3585" s="9">
        <f t="shared" si="59"/>
        <v>3581</v>
      </c>
      <c r="Q3585" s="28">
        <v>15.986010594341137</v>
      </c>
    </row>
    <row r="3586" spans="16:17" x14ac:dyDescent="0.25">
      <c r="P3586" s="9">
        <f t="shared" si="59"/>
        <v>3582</v>
      </c>
      <c r="Q3586" s="28">
        <v>0</v>
      </c>
    </row>
    <row r="3587" spans="16:17" x14ac:dyDescent="0.25">
      <c r="P3587" s="9">
        <f t="shared" si="59"/>
        <v>3583</v>
      </c>
      <c r="Q3587" s="28">
        <v>0</v>
      </c>
    </row>
    <row r="3588" spans="16:17" x14ac:dyDescent="0.25">
      <c r="P3588" s="9">
        <f t="shared" si="59"/>
        <v>3584</v>
      </c>
      <c r="Q3588" s="28">
        <v>0</v>
      </c>
    </row>
    <row r="3589" spans="16:17" x14ac:dyDescent="0.25">
      <c r="P3589" s="9">
        <f t="shared" si="59"/>
        <v>3585</v>
      </c>
      <c r="Q3589" s="28">
        <v>0.89326061966146142</v>
      </c>
    </row>
    <row r="3590" spans="16:17" x14ac:dyDescent="0.25">
      <c r="P3590" s="9">
        <f t="shared" si="59"/>
        <v>3586</v>
      </c>
      <c r="Q3590" s="28">
        <v>0</v>
      </c>
    </row>
    <row r="3591" spans="16:17" x14ac:dyDescent="0.25">
      <c r="P3591" s="9">
        <f t="shared" ref="P3591:P3654" si="60">P3590+1</f>
        <v>3587</v>
      </c>
      <c r="Q3591" s="28">
        <v>20.800932680315473</v>
      </c>
    </row>
    <row r="3592" spans="16:17" x14ac:dyDescent="0.25">
      <c r="P3592" s="9">
        <f t="shared" si="60"/>
        <v>3588</v>
      </c>
      <c r="Q3592" s="28">
        <v>0</v>
      </c>
    </row>
    <row r="3593" spans="16:17" x14ac:dyDescent="0.25">
      <c r="P3593" s="9">
        <f t="shared" si="60"/>
        <v>3589</v>
      </c>
      <c r="Q3593" s="28">
        <v>0</v>
      </c>
    </row>
    <row r="3594" spans="16:17" x14ac:dyDescent="0.25">
      <c r="P3594" s="9">
        <f t="shared" si="60"/>
        <v>3590</v>
      </c>
      <c r="Q3594" s="28">
        <v>0</v>
      </c>
    </row>
    <row r="3595" spans="16:17" x14ac:dyDescent="0.25">
      <c r="P3595" s="9">
        <f t="shared" si="60"/>
        <v>3591</v>
      </c>
      <c r="Q3595" s="28">
        <v>18.584136216264447</v>
      </c>
    </row>
    <row r="3596" spans="16:17" x14ac:dyDescent="0.25">
      <c r="P3596" s="9">
        <f t="shared" si="60"/>
        <v>3592</v>
      </c>
      <c r="Q3596" s="28">
        <v>1.2471459861403225</v>
      </c>
    </row>
    <row r="3597" spans="16:17" x14ac:dyDescent="0.25">
      <c r="P3597" s="9">
        <f t="shared" si="60"/>
        <v>3593</v>
      </c>
      <c r="Q3597" s="28">
        <v>0</v>
      </c>
    </row>
    <row r="3598" spans="16:17" x14ac:dyDescent="0.25">
      <c r="P3598" s="9">
        <f t="shared" si="60"/>
        <v>3594</v>
      </c>
      <c r="Q3598" s="28">
        <v>1.2957730969122911</v>
      </c>
    </row>
    <row r="3599" spans="16:17" x14ac:dyDescent="0.25">
      <c r="P3599" s="9">
        <f t="shared" si="60"/>
        <v>3595</v>
      </c>
      <c r="Q3599" s="28">
        <v>0</v>
      </c>
    </row>
    <row r="3600" spans="16:17" x14ac:dyDescent="0.25">
      <c r="P3600" s="9">
        <f t="shared" si="60"/>
        <v>3596</v>
      </c>
      <c r="Q3600" s="28">
        <v>28.885714095126456</v>
      </c>
    </row>
    <row r="3601" spans="16:17" x14ac:dyDescent="0.25">
      <c r="P3601" s="9">
        <f t="shared" si="60"/>
        <v>3597</v>
      </c>
      <c r="Q3601" s="28">
        <v>2.8945636055932065</v>
      </c>
    </row>
    <row r="3602" spans="16:17" x14ac:dyDescent="0.25">
      <c r="P3602" s="9">
        <f t="shared" si="60"/>
        <v>3598</v>
      </c>
      <c r="Q3602" s="28">
        <v>0</v>
      </c>
    </row>
    <row r="3603" spans="16:17" x14ac:dyDescent="0.25">
      <c r="P3603" s="9">
        <f t="shared" si="60"/>
        <v>3599</v>
      </c>
      <c r="Q3603" s="28">
        <v>0</v>
      </c>
    </row>
    <row r="3604" spans="16:17" x14ac:dyDescent="0.25">
      <c r="P3604" s="9">
        <f t="shared" si="60"/>
        <v>3600</v>
      </c>
      <c r="Q3604" s="28">
        <v>0.25375778474192351</v>
      </c>
    </row>
    <row r="3605" spans="16:17" x14ac:dyDescent="0.25">
      <c r="P3605" s="9">
        <f t="shared" si="60"/>
        <v>3601</v>
      </c>
      <c r="Q3605" s="28">
        <v>0</v>
      </c>
    </row>
    <row r="3606" spans="16:17" x14ac:dyDescent="0.25">
      <c r="P3606" s="9">
        <f t="shared" si="60"/>
        <v>3602</v>
      </c>
      <c r="Q3606" s="28">
        <v>2.2407582959119563</v>
      </c>
    </row>
    <row r="3607" spans="16:17" x14ac:dyDescent="0.25">
      <c r="P3607" s="9">
        <f t="shared" si="60"/>
        <v>3603</v>
      </c>
      <c r="Q3607" s="28">
        <v>0</v>
      </c>
    </row>
    <row r="3608" spans="16:17" x14ac:dyDescent="0.25">
      <c r="P3608" s="9">
        <f t="shared" si="60"/>
        <v>3604</v>
      </c>
      <c r="Q3608" s="28">
        <v>18.943681923713246</v>
      </c>
    </row>
    <row r="3609" spans="16:17" x14ac:dyDescent="0.25">
      <c r="P3609" s="9">
        <f t="shared" si="60"/>
        <v>3605</v>
      </c>
      <c r="Q3609" s="28">
        <v>15.146515821924107</v>
      </c>
    </row>
    <row r="3610" spans="16:17" x14ac:dyDescent="0.25">
      <c r="P3610" s="9">
        <f t="shared" si="60"/>
        <v>3606</v>
      </c>
      <c r="Q3610" s="28">
        <v>0</v>
      </c>
    </row>
    <row r="3611" spans="16:17" x14ac:dyDescent="0.25">
      <c r="P3611" s="9">
        <f t="shared" si="60"/>
        <v>3607</v>
      </c>
      <c r="Q3611" s="28">
        <v>0</v>
      </c>
    </row>
    <row r="3612" spans="16:17" x14ac:dyDescent="0.25">
      <c r="P3612" s="9">
        <f t="shared" si="60"/>
        <v>3608</v>
      </c>
      <c r="Q3612" s="28">
        <v>0</v>
      </c>
    </row>
    <row r="3613" spans="16:17" x14ac:dyDescent="0.25">
      <c r="P3613" s="9">
        <f t="shared" si="60"/>
        <v>3609</v>
      </c>
      <c r="Q3613" s="28">
        <v>3.5327911400353496</v>
      </c>
    </row>
    <row r="3614" spans="16:17" x14ac:dyDescent="0.25">
      <c r="P3614" s="9">
        <f t="shared" si="60"/>
        <v>3610</v>
      </c>
      <c r="Q3614" s="28">
        <v>6.1951667557295291</v>
      </c>
    </row>
    <row r="3615" spans="16:17" x14ac:dyDescent="0.25">
      <c r="P3615" s="9">
        <f t="shared" si="60"/>
        <v>3611</v>
      </c>
      <c r="Q3615" s="28">
        <v>0</v>
      </c>
    </row>
    <row r="3616" spans="16:17" x14ac:dyDescent="0.25">
      <c r="P3616" s="9">
        <f t="shared" si="60"/>
        <v>3612</v>
      </c>
      <c r="Q3616" s="28">
        <v>28.0265686996384</v>
      </c>
    </row>
    <row r="3617" spans="16:17" x14ac:dyDescent="0.25">
      <c r="P3617" s="9">
        <f t="shared" si="60"/>
        <v>3613</v>
      </c>
      <c r="Q3617" s="28">
        <v>32.256584031871014</v>
      </c>
    </row>
    <row r="3618" spans="16:17" x14ac:dyDescent="0.25">
      <c r="P3618" s="9">
        <f t="shared" si="60"/>
        <v>3614</v>
      </c>
      <c r="Q3618" s="28">
        <v>20.17811838715626</v>
      </c>
    </row>
    <row r="3619" spans="16:17" x14ac:dyDescent="0.25">
      <c r="P3619" s="9">
        <f t="shared" si="60"/>
        <v>3615</v>
      </c>
      <c r="Q3619" s="28">
        <v>9.2167517270699566</v>
      </c>
    </row>
    <row r="3620" spans="16:17" x14ac:dyDescent="0.25">
      <c r="P3620" s="9">
        <f t="shared" si="60"/>
        <v>3616</v>
      </c>
      <c r="Q3620" s="28">
        <v>1.5215309797149197</v>
      </c>
    </row>
    <row r="3621" spans="16:17" x14ac:dyDescent="0.25">
      <c r="P3621" s="9">
        <f t="shared" si="60"/>
        <v>3617</v>
      </c>
      <c r="Q3621" s="28">
        <v>14.253238129258172</v>
      </c>
    </row>
    <row r="3622" spans="16:17" x14ac:dyDescent="0.25">
      <c r="P3622" s="9">
        <f t="shared" si="60"/>
        <v>3618</v>
      </c>
      <c r="Q3622" s="28">
        <v>0</v>
      </c>
    </row>
    <row r="3623" spans="16:17" x14ac:dyDescent="0.25">
      <c r="P3623" s="9">
        <f t="shared" si="60"/>
        <v>3619</v>
      </c>
      <c r="Q3623" s="28">
        <v>0</v>
      </c>
    </row>
    <row r="3624" spans="16:17" x14ac:dyDescent="0.25">
      <c r="P3624" s="9">
        <f t="shared" si="60"/>
        <v>3620</v>
      </c>
      <c r="Q3624" s="28">
        <v>7.3031592411837023</v>
      </c>
    </row>
    <row r="3625" spans="16:17" x14ac:dyDescent="0.25">
      <c r="P3625" s="9">
        <f t="shared" si="60"/>
        <v>3621</v>
      </c>
      <c r="Q3625" s="28">
        <v>0</v>
      </c>
    </row>
    <row r="3626" spans="16:17" x14ac:dyDescent="0.25">
      <c r="P3626" s="9">
        <f t="shared" si="60"/>
        <v>3622</v>
      </c>
      <c r="Q3626" s="28">
        <v>4.8864642783038965</v>
      </c>
    </row>
    <row r="3627" spans="16:17" x14ac:dyDescent="0.25">
      <c r="P3627" s="9">
        <f t="shared" si="60"/>
        <v>3623</v>
      </c>
      <c r="Q3627" s="28">
        <v>5.7265324896788226</v>
      </c>
    </row>
    <row r="3628" spans="16:17" x14ac:dyDescent="0.25">
      <c r="P3628" s="9">
        <f t="shared" si="60"/>
        <v>3624</v>
      </c>
      <c r="Q3628" s="28">
        <v>36.480215693154854</v>
      </c>
    </row>
    <row r="3629" spans="16:17" x14ac:dyDescent="0.25">
      <c r="P3629" s="9">
        <f t="shared" si="60"/>
        <v>3625</v>
      </c>
      <c r="Q3629" s="28">
        <v>2.1819823954809525</v>
      </c>
    </row>
    <row r="3630" spans="16:17" x14ac:dyDescent="0.25">
      <c r="P3630" s="9">
        <f t="shared" si="60"/>
        <v>3626</v>
      </c>
      <c r="Q3630" s="28">
        <v>19.727864032485499</v>
      </c>
    </row>
    <row r="3631" spans="16:17" x14ac:dyDescent="0.25">
      <c r="P3631" s="9">
        <f t="shared" si="60"/>
        <v>3627</v>
      </c>
      <c r="Q3631" s="28">
        <v>26.724525778025733</v>
      </c>
    </row>
    <row r="3632" spans="16:17" x14ac:dyDescent="0.25">
      <c r="P3632" s="9">
        <f t="shared" si="60"/>
        <v>3628</v>
      </c>
      <c r="Q3632" s="28">
        <v>0</v>
      </c>
    </row>
    <row r="3633" spans="16:17" x14ac:dyDescent="0.25">
      <c r="P3633" s="9">
        <f t="shared" si="60"/>
        <v>3629</v>
      </c>
      <c r="Q3633" s="28">
        <v>2.6778118380686733</v>
      </c>
    </row>
    <row r="3634" spans="16:17" x14ac:dyDescent="0.25">
      <c r="P3634" s="9">
        <f t="shared" si="60"/>
        <v>3630</v>
      </c>
      <c r="Q3634" s="28">
        <v>0</v>
      </c>
    </row>
    <row r="3635" spans="16:17" x14ac:dyDescent="0.25">
      <c r="P3635" s="9">
        <f t="shared" si="60"/>
        <v>3631</v>
      </c>
      <c r="Q3635" s="28">
        <v>0</v>
      </c>
    </row>
    <row r="3636" spans="16:17" x14ac:dyDescent="0.25">
      <c r="P3636" s="9">
        <f t="shared" si="60"/>
        <v>3632</v>
      </c>
      <c r="Q3636" s="28">
        <v>18.71341462344051</v>
      </c>
    </row>
    <row r="3637" spans="16:17" x14ac:dyDescent="0.25">
      <c r="P3637" s="9">
        <f t="shared" si="60"/>
        <v>3633</v>
      </c>
      <c r="Q3637" s="28">
        <v>0</v>
      </c>
    </row>
    <row r="3638" spans="16:17" x14ac:dyDescent="0.25">
      <c r="P3638" s="9">
        <f t="shared" si="60"/>
        <v>3634</v>
      </c>
      <c r="Q3638" s="28">
        <v>0</v>
      </c>
    </row>
    <row r="3639" spans="16:17" x14ac:dyDescent="0.25">
      <c r="P3639" s="9">
        <f t="shared" si="60"/>
        <v>3635</v>
      </c>
      <c r="Q3639" s="28">
        <v>0</v>
      </c>
    </row>
    <row r="3640" spans="16:17" x14ac:dyDescent="0.25">
      <c r="P3640" s="9">
        <f t="shared" si="60"/>
        <v>3636</v>
      </c>
      <c r="Q3640" s="28">
        <v>8.321741093443908</v>
      </c>
    </row>
    <row r="3641" spans="16:17" x14ac:dyDescent="0.25">
      <c r="P3641" s="9">
        <f t="shared" si="60"/>
        <v>3637</v>
      </c>
      <c r="Q3641" s="28">
        <v>0</v>
      </c>
    </row>
    <row r="3642" spans="16:17" x14ac:dyDescent="0.25">
      <c r="P3642" s="9">
        <f t="shared" si="60"/>
        <v>3638</v>
      </c>
      <c r="Q3642" s="28">
        <v>0</v>
      </c>
    </row>
    <row r="3643" spans="16:17" x14ac:dyDescent="0.25">
      <c r="P3643" s="9">
        <f t="shared" si="60"/>
        <v>3639</v>
      </c>
      <c r="Q3643" s="28">
        <v>3.6845066975631222</v>
      </c>
    </row>
    <row r="3644" spans="16:17" x14ac:dyDescent="0.25">
      <c r="P3644" s="9">
        <f t="shared" si="60"/>
        <v>3640</v>
      </c>
      <c r="Q3644" s="28">
        <v>14.654767576855917</v>
      </c>
    </row>
    <row r="3645" spans="16:17" x14ac:dyDescent="0.25">
      <c r="P3645" s="9">
        <f t="shared" si="60"/>
        <v>3641</v>
      </c>
      <c r="Q3645" s="28">
        <v>27.541697514985142</v>
      </c>
    </row>
    <row r="3646" spans="16:17" x14ac:dyDescent="0.25">
      <c r="P3646" s="9">
        <f t="shared" si="60"/>
        <v>3642</v>
      </c>
      <c r="Q3646" s="28">
        <v>3.6244314580911272</v>
      </c>
    </row>
    <row r="3647" spans="16:17" x14ac:dyDescent="0.25">
      <c r="P3647" s="9">
        <f t="shared" si="60"/>
        <v>3643</v>
      </c>
      <c r="Q3647" s="28">
        <v>0</v>
      </c>
    </row>
    <row r="3648" spans="16:17" x14ac:dyDescent="0.25">
      <c r="P3648" s="9">
        <f t="shared" si="60"/>
        <v>3644</v>
      </c>
      <c r="Q3648" s="28">
        <v>0</v>
      </c>
    </row>
    <row r="3649" spans="16:17" x14ac:dyDescent="0.25">
      <c r="P3649" s="9">
        <f t="shared" si="60"/>
        <v>3645</v>
      </c>
      <c r="Q3649" s="28">
        <v>17.742505887491664</v>
      </c>
    </row>
    <row r="3650" spans="16:17" x14ac:dyDescent="0.25">
      <c r="P3650" s="9">
        <f t="shared" si="60"/>
        <v>3646</v>
      </c>
      <c r="Q3650" s="28">
        <v>0</v>
      </c>
    </row>
    <row r="3651" spans="16:17" x14ac:dyDescent="0.25">
      <c r="P3651" s="9">
        <f t="shared" si="60"/>
        <v>3647</v>
      </c>
      <c r="Q3651" s="28">
        <v>4.8813374898126787</v>
      </c>
    </row>
    <row r="3652" spans="16:17" x14ac:dyDescent="0.25">
      <c r="P3652" s="9">
        <f t="shared" si="60"/>
        <v>3648</v>
      </c>
      <c r="Q3652" s="28">
        <v>18.158963242472545</v>
      </c>
    </row>
    <row r="3653" spans="16:17" x14ac:dyDescent="0.25">
      <c r="P3653" s="9">
        <f t="shared" si="60"/>
        <v>3649</v>
      </c>
      <c r="Q3653" s="28">
        <v>0</v>
      </c>
    </row>
    <row r="3654" spans="16:17" x14ac:dyDescent="0.25">
      <c r="P3654" s="9">
        <f t="shared" si="60"/>
        <v>3650</v>
      </c>
      <c r="Q3654" s="28">
        <v>21.791788690370481</v>
      </c>
    </row>
    <row r="3655" spans="16:17" x14ac:dyDescent="0.25">
      <c r="P3655" s="9">
        <f t="shared" ref="P3655:P3718" si="61">P3654+1</f>
        <v>3651</v>
      </c>
      <c r="Q3655" s="28">
        <v>2.8320792813031916</v>
      </c>
    </row>
    <row r="3656" spans="16:17" x14ac:dyDescent="0.25">
      <c r="P3656" s="9">
        <f t="shared" si="61"/>
        <v>3652</v>
      </c>
      <c r="Q3656" s="28">
        <v>16.363195817590576</v>
      </c>
    </row>
    <row r="3657" spans="16:17" x14ac:dyDescent="0.25">
      <c r="P3657" s="9">
        <f t="shared" si="61"/>
        <v>3653</v>
      </c>
      <c r="Q3657" s="28">
        <v>1.0450847968656645</v>
      </c>
    </row>
    <row r="3658" spans="16:17" x14ac:dyDescent="0.25">
      <c r="P3658" s="9">
        <f t="shared" si="61"/>
        <v>3654</v>
      </c>
      <c r="Q3658" s="28">
        <v>0</v>
      </c>
    </row>
    <row r="3659" spans="16:17" x14ac:dyDescent="0.25">
      <c r="P3659" s="9">
        <f t="shared" si="61"/>
        <v>3655</v>
      </c>
      <c r="Q3659" s="28">
        <v>0</v>
      </c>
    </row>
    <row r="3660" spans="16:17" x14ac:dyDescent="0.25">
      <c r="P3660" s="9">
        <f t="shared" si="61"/>
        <v>3656</v>
      </c>
      <c r="Q3660" s="28">
        <v>0</v>
      </c>
    </row>
    <row r="3661" spans="16:17" x14ac:dyDescent="0.25">
      <c r="P3661" s="9">
        <f t="shared" si="61"/>
        <v>3657</v>
      </c>
      <c r="Q3661" s="28">
        <v>18.873504352454852</v>
      </c>
    </row>
    <row r="3662" spans="16:17" x14ac:dyDescent="0.25">
      <c r="P3662" s="9">
        <f t="shared" si="61"/>
        <v>3658</v>
      </c>
      <c r="Q3662" s="28">
        <v>0</v>
      </c>
    </row>
    <row r="3663" spans="16:17" x14ac:dyDescent="0.25">
      <c r="P3663" s="9">
        <f t="shared" si="61"/>
        <v>3659</v>
      </c>
      <c r="Q3663" s="28">
        <v>6.9529981372168708</v>
      </c>
    </row>
    <row r="3664" spans="16:17" x14ac:dyDescent="0.25">
      <c r="P3664" s="9">
        <f t="shared" si="61"/>
        <v>3660</v>
      </c>
      <c r="Q3664" s="28">
        <v>17.159833418403316</v>
      </c>
    </row>
    <row r="3665" spans="16:17" x14ac:dyDescent="0.25">
      <c r="P3665" s="9">
        <f t="shared" si="61"/>
        <v>3661</v>
      </c>
      <c r="Q3665" s="28">
        <v>11.626782035725256</v>
      </c>
    </row>
    <row r="3666" spans="16:17" x14ac:dyDescent="0.25">
      <c r="P3666" s="9">
        <f t="shared" si="61"/>
        <v>3662</v>
      </c>
      <c r="Q3666" s="28">
        <v>14.14181385241471</v>
      </c>
    </row>
    <row r="3667" spans="16:17" x14ac:dyDescent="0.25">
      <c r="P3667" s="9">
        <f t="shared" si="61"/>
        <v>3663</v>
      </c>
      <c r="Q3667" s="28">
        <v>16.89236676590459</v>
      </c>
    </row>
    <row r="3668" spans="16:17" x14ac:dyDescent="0.25">
      <c r="P3668" s="9">
        <f t="shared" si="61"/>
        <v>3664</v>
      </c>
      <c r="Q3668" s="28">
        <v>17.695745091131442</v>
      </c>
    </row>
    <row r="3669" spans="16:17" x14ac:dyDescent="0.25">
      <c r="P3669" s="9">
        <f t="shared" si="61"/>
        <v>3665</v>
      </c>
      <c r="Q3669" s="28">
        <v>0</v>
      </c>
    </row>
    <row r="3670" spans="16:17" x14ac:dyDescent="0.25">
      <c r="P3670" s="9">
        <f t="shared" si="61"/>
        <v>3666</v>
      </c>
      <c r="Q3670" s="28">
        <v>16.138316832658656</v>
      </c>
    </row>
    <row r="3671" spans="16:17" x14ac:dyDescent="0.25">
      <c r="P3671" s="9">
        <f t="shared" si="61"/>
        <v>3667</v>
      </c>
      <c r="Q3671" s="28">
        <v>0</v>
      </c>
    </row>
    <row r="3672" spans="16:17" x14ac:dyDescent="0.25">
      <c r="P3672" s="9">
        <f t="shared" si="61"/>
        <v>3668</v>
      </c>
      <c r="Q3672" s="28">
        <v>0</v>
      </c>
    </row>
    <row r="3673" spans="16:17" x14ac:dyDescent="0.25">
      <c r="P3673" s="9">
        <f t="shared" si="61"/>
        <v>3669</v>
      </c>
      <c r="Q3673" s="28">
        <v>0</v>
      </c>
    </row>
    <row r="3674" spans="16:17" x14ac:dyDescent="0.25">
      <c r="P3674" s="9">
        <f t="shared" si="61"/>
        <v>3670</v>
      </c>
      <c r="Q3674" s="28">
        <v>0</v>
      </c>
    </row>
    <row r="3675" spans="16:17" x14ac:dyDescent="0.25">
      <c r="P3675" s="9">
        <f t="shared" si="61"/>
        <v>3671</v>
      </c>
      <c r="Q3675" s="28">
        <v>21.399268609741242</v>
      </c>
    </row>
    <row r="3676" spans="16:17" x14ac:dyDescent="0.25">
      <c r="P3676" s="9">
        <f t="shared" si="61"/>
        <v>3672</v>
      </c>
      <c r="Q3676" s="28">
        <v>27.302313726047412</v>
      </c>
    </row>
    <row r="3677" spans="16:17" x14ac:dyDescent="0.25">
      <c r="P3677" s="9">
        <f t="shared" si="61"/>
        <v>3673</v>
      </c>
      <c r="Q3677" s="28">
        <v>9.8654147389244873</v>
      </c>
    </row>
    <row r="3678" spans="16:17" x14ac:dyDescent="0.25">
      <c r="P3678" s="9">
        <f t="shared" si="61"/>
        <v>3674</v>
      </c>
      <c r="Q3678" s="28">
        <v>0</v>
      </c>
    </row>
    <row r="3679" spans="16:17" x14ac:dyDescent="0.25">
      <c r="P3679" s="9">
        <f t="shared" si="61"/>
        <v>3675</v>
      </c>
      <c r="Q3679" s="28">
        <v>3.7605186475458021</v>
      </c>
    </row>
    <row r="3680" spans="16:17" x14ac:dyDescent="0.25">
      <c r="P3680" s="9">
        <f t="shared" si="61"/>
        <v>3676</v>
      </c>
      <c r="Q3680" s="28">
        <v>34.741276241896216</v>
      </c>
    </row>
    <row r="3681" spans="16:17" x14ac:dyDescent="0.25">
      <c r="P3681" s="9">
        <f t="shared" si="61"/>
        <v>3677</v>
      </c>
      <c r="Q3681" s="28">
        <v>9.4180671808473111</v>
      </c>
    </row>
    <row r="3682" spans="16:17" x14ac:dyDescent="0.25">
      <c r="P3682" s="9">
        <f t="shared" si="61"/>
        <v>3678</v>
      </c>
      <c r="Q3682" s="28">
        <v>0</v>
      </c>
    </row>
    <row r="3683" spans="16:17" x14ac:dyDescent="0.25">
      <c r="P3683" s="9">
        <f t="shared" si="61"/>
        <v>3679</v>
      </c>
      <c r="Q3683" s="28">
        <v>0</v>
      </c>
    </row>
    <row r="3684" spans="16:17" x14ac:dyDescent="0.25">
      <c r="P3684" s="9">
        <f t="shared" si="61"/>
        <v>3680</v>
      </c>
      <c r="Q3684" s="28">
        <v>35.507778556212394</v>
      </c>
    </row>
    <row r="3685" spans="16:17" x14ac:dyDescent="0.25">
      <c r="P3685" s="9">
        <f t="shared" si="61"/>
        <v>3681</v>
      </c>
      <c r="Q3685" s="28">
        <v>7.4074940909934961</v>
      </c>
    </row>
    <row r="3686" spans="16:17" x14ac:dyDescent="0.25">
      <c r="P3686" s="9">
        <f t="shared" si="61"/>
        <v>3682</v>
      </c>
      <c r="Q3686" s="28">
        <v>3.3124423459696977</v>
      </c>
    </row>
    <row r="3687" spans="16:17" x14ac:dyDescent="0.25">
      <c r="P3687" s="9">
        <f t="shared" si="61"/>
        <v>3683</v>
      </c>
      <c r="Q3687" s="28">
        <v>0</v>
      </c>
    </row>
    <row r="3688" spans="16:17" x14ac:dyDescent="0.25">
      <c r="P3688" s="9">
        <f t="shared" si="61"/>
        <v>3684</v>
      </c>
      <c r="Q3688" s="28">
        <v>0</v>
      </c>
    </row>
    <row r="3689" spans="16:17" x14ac:dyDescent="0.25">
      <c r="P3689" s="9">
        <f t="shared" si="61"/>
        <v>3685</v>
      </c>
      <c r="Q3689" s="28">
        <v>22.652846941290427</v>
      </c>
    </row>
    <row r="3690" spans="16:17" x14ac:dyDescent="0.25">
      <c r="P3690" s="9">
        <f t="shared" si="61"/>
        <v>3686</v>
      </c>
      <c r="Q3690" s="28">
        <v>7.752051282519429</v>
      </c>
    </row>
    <row r="3691" spans="16:17" x14ac:dyDescent="0.25">
      <c r="P3691" s="9">
        <f t="shared" si="61"/>
        <v>3687</v>
      </c>
      <c r="Q3691" s="28">
        <v>0</v>
      </c>
    </row>
    <row r="3692" spans="16:17" x14ac:dyDescent="0.25">
      <c r="P3692" s="9">
        <f t="shared" si="61"/>
        <v>3688</v>
      </c>
      <c r="Q3692" s="28">
        <v>0</v>
      </c>
    </row>
    <row r="3693" spans="16:17" x14ac:dyDescent="0.25">
      <c r="P3693" s="9">
        <f t="shared" si="61"/>
        <v>3689</v>
      </c>
      <c r="Q3693" s="28">
        <v>0</v>
      </c>
    </row>
    <row r="3694" spans="16:17" x14ac:dyDescent="0.25">
      <c r="P3694" s="9">
        <f t="shared" si="61"/>
        <v>3690</v>
      </c>
      <c r="Q3694" s="28">
        <v>16.252981004887413</v>
      </c>
    </row>
    <row r="3695" spans="16:17" x14ac:dyDescent="0.25">
      <c r="P3695" s="9">
        <f t="shared" si="61"/>
        <v>3691</v>
      </c>
      <c r="Q3695" s="28">
        <v>28.634156134978262</v>
      </c>
    </row>
    <row r="3696" spans="16:17" x14ac:dyDescent="0.25">
      <c r="P3696" s="9">
        <f t="shared" si="61"/>
        <v>3692</v>
      </c>
      <c r="Q3696" s="28">
        <v>0</v>
      </c>
    </row>
    <row r="3697" spans="16:17" x14ac:dyDescent="0.25">
      <c r="P3697" s="9">
        <f t="shared" si="61"/>
        <v>3693</v>
      </c>
      <c r="Q3697" s="28">
        <v>5.165663276389397</v>
      </c>
    </row>
    <row r="3698" spans="16:17" x14ac:dyDescent="0.25">
      <c r="P3698" s="9">
        <f t="shared" si="61"/>
        <v>3694</v>
      </c>
      <c r="Q3698" s="28">
        <v>0</v>
      </c>
    </row>
    <row r="3699" spans="16:17" x14ac:dyDescent="0.25">
      <c r="P3699" s="9">
        <f t="shared" si="61"/>
        <v>3695</v>
      </c>
      <c r="Q3699" s="28">
        <v>0</v>
      </c>
    </row>
    <row r="3700" spans="16:17" x14ac:dyDescent="0.25">
      <c r="P3700" s="9">
        <f t="shared" si="61"/>
        <v>3696</v>
      </c>
      <c r="Q3700" s="28">
        <v>0</v>
      </c>
    </row>
    <row r="3701" spans="16:17" x14ac:dyDescent="0.25">
      <c r="P3701" s="9">
        <f t="shared" si="61"/>
        <v>3697</v>
      </c>
      <c r="Q3701" s="28">
        <v>2.1676968978258153</v>
      </c>
    </row>
    <row r="3702" spans="16:17" x14ac:dyDescent="0.25">
      <c r="P3702" s="9">
        <f t="shared" si="61"/>
        <v>3698</v>
      </c>
      <c r="Q3702" s="28">
        <v>0</v>
      </c>
    </row>
    <row r="3703" spans="16:17" x14ac:dyDescent="0.25">
      <c r="P3703" s="9">
        <f t="shared" si="61"/>
        <v>3699</v>
      </c>
      <c r="Q3703" s="28">
        <v>1.9866575125902906</v>
      </c>
    </row>
    <row r="3704" spans="16:17" x14ac:dyDescent="0.25">
      <c r="P3704" s="9">
        <f t="shared" si="61"/>
        <v>3700</v>
      </c>
      <c r="Q3704" s="28">
        <v>8.940953165690436</v>
      </c>
    </row>
    <row r="3705" spans="16:17" x14ac:dyDescent="0.25">
      <c r="P3705" s="9">
        <f t="shared" si="61"/>
        <v>3701</v>
      </c>
      <c r="Q3705" s="28">
        <v>0</v>
      </c>
    </row>
    <row r="3706" spans="16:17" x14ac:dyDescent="0.25">
      <c r="P3706" s="9">
        <f t="shared" si="61"/>
        <v>3702</v>
      </c>
      <c r="Q3706" s="28">
        <v>0</v>
      </c>
    </row>
    <row r="3707" spans="16:17" x14ac:dyDescent="0.25">
      <c r="P3707" s="9">
        <f t="shared" si="61"/>
        <v>3703</v>
      </c>
      <c r="Q3707" s="28">
        <v>0</v>
      </c>
    </row>
    <row r="3708" spans="16:17" x14ac:dyDescent="0.25">
      <c r="P3708" s="9">
        <f t="shared" si="61"/>
        <v>3704</v>
      </c>
      <c r="Q3708" s="28">
        <v>15.769540273295265</v>
      </c>
    </row>
    <row r="3709" spans="16:17" x14ac:dyDescent="0.25">
      <c r="P3709" s="9">
        <f t="shared" si="61"/>
        <v>3705</v>
      </c>
      <c r="Q3709" s="28">
        <v>0</v>
      </c>
    </row>
    <row r="3710" spans="16:17" x14ac:dyDescent="0.25">
      <c r="P3710" s="9">
        <f t="shared" si="61"/>
        <v>3706</v>
      </c>
      <c r="Q3710" s="28">
        <v>12.5035672826219</v>
      </c>
    </row>
    <row r="3711" spans="16:17" x14ac:dyDescent="0.25">
      <c r="P3711" s="9">
        <f t="shared" si="61"/>
        <v>3707</v>
      </c>
      <c r="Q3711" s="28">
        <v>0</v>
      </c>
    </row>
    <row r="3712" spans="16:17" x14ac:dyDescent="0.25">
      <c r="P3712" s="9">
        <f t="shared" si="61"/>
        <v>3708</v>
      </c>
      <c r="Q3712" s="28">
        <v>0.42842771479123481</v>
      </c>
    </row>
    <row r="3713" spans="16:17" x14ac:dyDescent="0.25">
      <c r="P3713" s="9">
        <f t="shared" si="61"/>
        <v>3709</v>
      </c>
      <c r="Q3713" s="28">
        <v>0</v>
      </c>
    </row>
    <row r="3714" spans="16:17" x14ac:dyDescent="0.25">
      <c r="P3714" s="9">
        <f t="shared" si="61"/>
        <v>3710</v>
      </c>
      <c r="Q3714" s="28">
        <v>31.87381995005418</v>
      </c>
    </row>
    <row r="3715" spans="16:17" x14ac:dyDescent="0.25">
      <c r="P3715" s="9">
        <f t="shared" si="61"/>
        <v>3711</v>
      </c>
      <c r="Q3715" s="28">
        <v>33.081502296443823</v>
      </c>
    </row>
    <row r="3716" spans="16:17" x14ac:dyDescent="0.25">
      <c r="P3716" s="9">
        <f t="shared" si="61"/>
        <v>3712</v>
      </c>
      <c r="Q3716" s="28">
        <v>0</v>
      </c>
    </row>
    <row r="3717" spans="16:17" x14ac:dyDescent="0.25">
      <c r="P3717" s="9">
        <f t="shared" si="61"/>
        <v>3713</v>
      </c>
      <c r="Q3717" s="28">
        <v>0</v>
      </c>
    </row>
    <row r="3718" spans="16:17" x14ac:dyDescent="0.25">
      <c r="P3718" s="9">
        <f t="shared" si="61"/>
        <v>3714</v>
      </c>
      <c r="Q3718" s="28">
        <v>20.824465801790922</v>
      </c>
    </row>
    <row r="3719" spans="16:17" x14ac:dyDescent="0.25">
      <c r="P3719" s="9">
        <f t="shared" ref="P3719:P3782" si="62">P3718+1</f>
        <v>3715</v>
      </c>
      <c r="Q3719" s="28">
        <v>18.011406923504786</v>
      </c>
    </row>
    <row r="3720" spans="16:17" x14ac:dyDescent="0.25">
      <c r="P3720" s="9">
        <f t="shared" si="62"/>
        <v>3716</v>
      </c>
      <c r="Q3720" s="28">
        <v>6.0858183963827726</v>
      </c>
    </row>
    <row r="3721" spans="16:17" x14ac:dyDescent="0.25">
      <c r="P3721" s="9">
        <f t="shared" si="62"/>
        <v>3717</v>
      </c>
      <c r="Q3721" s="28">
        <v>0</v>
      </c>
    </row>
    <row r="3722" spans="16:17" x14ac:dyDescent="0.25">
      <c r="P3722" s="9">
        <f t="shared" si="62"/>
        <v>3718</v>
      </c>
      <c r="Q3722" s="28">
        <v>0</v>
      </c>
    </row>
    <row r="3723" spans="16:17" x14ac:dyDescent="0.25">
      <c r="P3723" s="9">
        <f t="shared" si="62"/>
        <v>3719</v>
      </c>
      <c r="Q3723" s="28">
        <v>0</v>
      </c>
    </row>
    <row r="3724" spans="16:17" x14ac:dyDescent="0.25">
      <c r="P3724" s="9">
        <f t="shared" si="62"/>
        <v>3720</v>
      </c>
      <c r="Q3724" s="28">
        <v>17.727943883681256</v>
      </c>
    </row>
    <row r="3725" spans="16:17" x14ac:dyDescent="0.25">
      <c r="P3725" s="9">
        <f t="shared" si="62"/>
        <v>3721</v>
      </c>
      <c r="Q3725" s="28">
        <v>1.4691380395518783</v>
      </c>
    </row>
    <row r="3726" spans="16:17" x14ac:dyDescent="0.25">
      <c r="P3726" s="9">
        <f t="shared" si="62"/>
        <v>3722</v>
      </c>
      <c r="Q3726" s="28">
        <v>0</v>
      </c>
    </row>
    <row r="3727" spans="16:17" x14ac:dyDescent="0.25">
      <c r="P3727" s="9">
        <f t="shared" si="62"/>
        <v>3723</v>
      </c>
      <c r="Q3727" s="28">
        <v>0</v>
      </c>
    </row>
    <row r="3728" spans="16:17" x14ac:dyDescent="0.25">
      <c r="P3728" s="9">
        <f t="shared" si="62"/>
        <v>3724</v>
      </c>
      <c r="Q3728" s="28">
        <v>26.417283743033501</v>
      </c>
    </row>
    <row r="3729" spans="16:17" x14ac:dyDescent="0.25">
      <c r="P3729" s="9">
        <f t="shared" si="62"/>
        <v>3725</v>
      </c>
      <c r="Q3729" s="28">
        <v>0</v>
      </c>
    </row>
    <row r="3730" spans="16:17" x14ac:dyDescent="0.25">
      <c r="P3730" s="9">
        <f t="shared" si="62"/>
        <v>3726</v>
      </c>
      <c r="Q3730" s="28">
        <v>0.92752912453290715</v>
      </c>
    </row>
    <row r="3731" spans="16:17" x14ac:dyDescent="0.25">
      <c r="P3731" s="9">
        <f t="shared" si="62"/>
        <v>3727</v>
      </c>
      <c r="Q3731" s="28">
        <v>1.6176380079306996</v>
      </c>
    </row>
    <row r="3732" spans="16:17" x14ac:dyDescent="0.25">
      <c r="P3732" s="9">
        <f t="shared" si="62"/>
        <v>3728</v>
      </c>
      <c r="Q3732" s="28">
        <v>0</v>
      </c>
    </row>
    <row r="3733" spans="16:17" x14ac:dyDescent="0.25">
      <c r="P3733" s="9">
        <f t="shared" si="62"/>
        <v>3729</v>
      </c>
      <c r="Q3733" s="28">
        <v>20.321291398960224</v>
      </c>
    </row>
    <row r="3734" spans="16:17" x14ac:dyDescent="0.25">
      <c r="P3734" s="9">
        <f t="shared" si="62"/>
        <v>3730</v>
      </c>
      <c r="Q3734" s="28">
        <v>19.180885685847834</v>
      </c>
    </row>
    <row r="3735" spans="16:17" x14ac:dyDescent="0.25">
      <c r="P3735" s="9">
        <f t="shared" si="62"/>
        <v>3731</v>
      </c>
      <c r="Q3735" s="28">
        <v>12.462936888978374</v>
      </c>
    </row>
    <row r="3736" spans="16:17" x14ac:dyDescent="0.25">
      <c r="P3736" s="9">
        <f t="shared" si="62"/>
        <v>3732</v>
      </c>
      <c r="Q3736" s="28">
        <v>0</v>
      </c>
    </row>
    <row r="3737" spans="16:17" x14ac:dyDescent="0.25">
      <c r="P3737" s="9">
        <f t="shared" si="62"/>
        <v>3733</v>
      </c>
      <c r="Q3737" s="28">
        <v>0</v>
      </c>
    </row>
    <row r="3738" spans="16:17" x14ac:dyDescent="0.25">
      <c r="P3738" s="9">
        <f t="shared" si="62"/>
        <v>3734</v>
      </c>
      <c r="Q3738" s="28">
        <v>3.2644467570573243</v>
      </c>
    </row>
    <row r="3739" spans="16:17" x14ac:dyDescent="0.25">
      <c r="P3739" s="9">
        <f t="shared" si="62"/>
        <v>3735</v>
      </c>
      <c r="Q3739" s="28">
        <v>3.8225469578210807</v>
      </c>
    </row>
    <row r="3740" spans="16:17" x14ac:dyDescent="0.25">
      <c r="P3740" s="9">
        <f t="shared" si="62"/>
        <v>3736</v>
      </c>
      <c r="Q3740" s="28">
        <v>21.837834894634021</v>
      </c>
    </row>
    <row r="3741" spans="16:17" x14ac:dyDescent="0.25">
      <c r="P3741" s="9">
        <f t="shared" si="62"/>
        <v>3737</v>
      </c>
      <c r="Q3741" s="28">
        <v>1.023181072827974</v>
      </c>
    </row>
    <row r="3742" spans="16:17" x14ac:dyDescent="0.25">
      <c r="P3742" s="9">
        <f t="shared" si="62"/>
        <v>3738</v>
      </c>
      <c r="Q3742" s="28">
        <v>0</v>
      </c>
    </row>
    <row r="3743" spans="16:17" x14ac:dyDescent="0.25">
      <c r="P3743" s="9">
        <f t="shared" si="62"/>
        <v>3739</v>
      </c>
      <c r="Q3743" s="28">
        <v>0</v>
      </c>
    </row>
    <row r="3744" spans="16:17" x14ac:dyDescent="0.25">
      <c r="P3744" s="9">
        <f t="shared" si="62"/>
        <v>3740</v>
      </c>
      <c r="Q3744" s="28">
        <v>9.2650944070581467</v>
      </c>
    </row>
    <row r="3745" spans="16:17" x14ac:dyDescent="0.25">
      <c r="P3745" s="9">
        <f t="shared" si="62"/>
        <v>3741</v>
      </c>
      <c r="Q3745" s="28">
        <v>4.1937196929253719</v>
      </c>
    </row>
    <row r="3746" spans="16:17" x14ac:dyDescent="0.25">
      <c r="P3746" s="9">
        <f t="shared" si="62"/>
        <v>3742</v>
      </c>
      <c r="Q3746" s="28">
        <v>0</v>
      </c>
    </row>
    <row r="3747" spans="16:17" x14ac:dyDescent="0.25">
      <c r="P3747" s="9">
        <f t="shared" si="62"/>
        <v>3743</v>
      </c>
      <c r="Q3747" s="28">
        <v>29.925095636907784</v>
      </c>
    </row>
    <row r="3748" spans="16:17" x14ac:dyDescent="0.25">
      <c r="P3748" s="9">
        <f t="shared" si="62"/>
        <v>3744</v>
      </c>
      <c r="Q3748" s="28">
        <v>0</v>
      </c>
    </row>
    <row r="3749" spans="16:17" x14ac:dyDescent="0.25">
      <c r="P3749" s="9">
        <f t="shared" si="62"/>
        <v>3745</v>
      </c>
      <c r="Q3749" s="28">
        <v>4.3035912877637328</v>
      </c>
    </row>
    <row r="3750" spans="16:17" x14ac:dyDescent="0.25">
      <c r="P3750" s="9">
        <f t="shared" si="62"/>
        <v>3746</v>
      </c>
      <c r="Q3750" s="28">
        <v>0</v>
      </c>
    </row>
    <row r="3751" spans="16:17" x14ac:dyDescent="0.25">
      <c r="P3751" s="9">
        <f t="shared" si="62"/>
        <v>3747</v>
      </c>
      <c r="Q3751" s="28">
        <v>2.8702482888370291</v>
      </c>
    </row>
    <row r="3752" spans="16:17" x14ac:dyDescent="0.25">
      <c r="P3752" s="9">
        <f t="shared" si="62"/>
        <v>3748</v>
      </c>
      <c r="Q3752" s="28">
        <v>0</v>
      </c>
    </row>
    <row r="3753" spans="16:17" x14ac:dyDescent="0.25">
      <c r="P3753" s="9">
        <f t="shared" si="62"/>
        <v>3749</v>
      </c>
      <c r="Q3753" s="28">
        <v>0</v>
      </c>
    </row>
    <row r="3754" spans="16:17" x14ac:dyDescent="0.25">
      <c r="P3754" s="9">
        <f t="shared" si="62"/>
        <v>3750</v>
      </c>
      <c r="Q3754" s="28">
        <v>0</v>
      </c>
    </row>
    <row r="3755" spans="16:17" x14ac:dyDescent="0.25">
      <c r="P3755" s="9">
        <f t="shared" si="62"/>
        <v>3751</v>
      </c>
      <c r="Q3755" s="28">
        <v>0</v>
      </c>
    </row>
    <row r="3756" spans="16:17" x14ac:dyDescent="0.25">
      <c r="P3756" s="9">
        <f t="shared" si="62"/>
        <v>3752</v>
      </c>
      <c r="Q3756" s="28">
        <v>0</v>
      </c>
    </row>
    <row r="3757" spans="16:17" x14ac:dyDescent="0.25">
      <c r="P3757" s="9">
        <f t="shared" si="62"/>
        <v>3753</v>
      </c>
      <c r="Q3757" s="28">
        <v>26.355396312642853</v>
      </c>
    </row>
    <row r="3758" spans="16:17" x14ac:dyDescent="0.25">
      <c r="P3758" s="9">
        <f t="shared" si="62"/>
        <v>3754</v>
      </c>
      <c r="Q3758" s="28">
        <v>0</v>
      </c>
    </row>
    <row r="3759" spans="16:17" x14ac:dyDescent="0.25">
      <c r="P3759" s="9">
        <f t="shared" si="62"/>
        <v>3755</v>
      </c>
      <c r="Q3759" s="28">
        <v>0.48908082274531356</v>
      </c>
    </row>
    <row r="3760" spans="16:17" x14ac:dyDescent="0.25">
      <c r="P3760" s="9">
        <f t="shared" si="62"/>
        <v>3756</v>
      </c>
      <c r="Q3760" s="28">
        <v>0</v>
      </c>
    </row>
    <row r="3761" spans="16:17" x14ac:dyDescent="0.25">
      <c r="P3761" s="9">
        <f t="shared" si="62"/>
        <v>3757</v>
      </c>
      <c r="Q3761" s="28">
        <v>2.0758630431608123</v>
      </c>
    </row>
    <row r="3762" spans="16:17" x14ac:dyDescent="0.25">
      <c r="P3762" s="9">
        <f t="shared" si="62"/>
        <v>3758</v>
      </c>
      <c r="Q3762" s="28">
        <v>7.2991704300161802</v>
      </c>
    </row>
    <row r="3763" spans="16:17" x14ac:dyDescent="0.25">
      <c r="P3763" s="9">
        <f t="shared" si="62"/>
        <v>3759</v>
      </c>
      <c r="Q3763" s="28">
        <v>30.234615514223503</v>
      </c>
    </row>
    <row r="3764" spans="16:17" x14ac:dyDescent="0.25">
      <c r="P3764" s="9">
        <f t="shared" si="62"/>
        <v>3760</v>
      </c>
      <c r="Q3764" s="28">
        <v>0.67163883117372281</v>
      </c>
    </row>
    <row r="3765" spans="16:17" x14ac:dyDescent="0.25">
      <c r="P3765" s="9">
        <f t="shared" si="62"/>
        <v>3761</v>
      </c>
      <c r="Q3765" s="28">
        <v>0</v>
      </c>
    </row>
    <row r="3766" spans="16:17" x14ac:dyDescent="0.25">
      <c r="P3766" s="9">
        <f t="shared" si="62"/>
        <v>3762</v>
      </c>
      <c r="Q3766" s="28">
        <v>5.5970450292031275</v>
      </c>
    </row>
    <row r="3767" spans="16:17" x14ac:dyDescent="0.25">
      <c r="P3767" s="9">
        <f t="shared" si="62"/>
        <v>3763</v>
      </c>
      <c r="Q3767" s="28">
        <v>0</v>
      </c>
    </row>
    <row r="3768" spans="16:17" x14ac:dyDescent="0.25">
      <c r="P3768" s="9">
        <f t="shared" si="62"/>
        <v>3764</v>
      </c>
      <c r="Q3768" s="28">
        <v>0</v>
      </c>
    </row>
    <row r="3769" spans="16:17" x14ac:dyDescent="0.25">
      <c r="P3769" s="9">
        <f t="shared" si="62"/>
        <v>3765</v>
      </c>
      <c r="Q3769" s="28">
        <v>4.6516645526571585</v>
      </c>
    </row>
    <row r="3770" spans="16:17" x14ac:dyDescent="0.25">
      <c r="P3770" s="9">
        <f t="shared" si="62"/>
        <v>3766</v>
      </c>
      <c r="Q3770" s="28">
        <v>14.418105645504603</v>
      </c>
    </row>
    <row r="3771" spans="16:17" x14ac:dyDescent="0.25">
      <c r="P3771" s="9">
        <f t="shared" si="62"/>
        <v>3767</v>
      </c>
      <c r="Q3771" s="28">
        <v>14.997754418915692</v>
      </c>
    </row>
    <row r="3772" spans="16:17" x14ac:dyDescent="0.25">
      <c r="P3772" s="9">
        <f t="shared" si="62"/>
        <v>3768</v>
      </c>
      <c r="Q3772" s="28">
        <v>9.8829579482766423</v>
      </c>
    </row>
    <row r="3773" spans="16:17" x14ac:dyDescent="0.25">
      <c r="P3773" s="9">
        <f t="shared" si="62"/>
        <v>3769</v>
      </c>
      <c r="Q3773" s="28">
        <v>4.1576974727569365</v>
      </c>
    </row>
    <row r="3774" spans="16:17" x14ac:dyDescent="0.25">
      <c r="P3774" s="9">
        <f t="shared" si="62"/>
        <v>3770</v>
      </c>
      <c r="Q3774" s="28">
        <v>0</v>
      </c>
    </row>
    <row r="3775" spans="16:17" x14ac:dyDescent="0.25">
      <c r="P3775" s="9">
        <f t="shared" si="62"/>
        <v>3771</v>
      </c>
      <c r="Q3775" s="28">
        <v>20.995775959209617</v>
      </c>
    </row>
    <row r="3776" spans="16:17" x14ac:dyDescent="0.25">
      <c r="P3776" s="9">
        <f t="shared" si="62"/>
        <v>3772</v>
      </c>
      <c r="Q3776" s="28">
        <v>0</v>
      </c>
    </row>
    <row r="3777" spans="16:17" x14ac:dyDescent="0.25">
      <c r="P3777" s="9">
        <f t="shared" si="62"/>
        <v>3773</v>
      </c>
      <c r="Q3777" s="28">
        <v>23.154079125109295</v>
      </c>
    </row>
    <row r="3778" spans="16:17" x14ac:dyDescent="0.25">
      <c r="P3778" s="9">
        <f t="shared" si="62"/>
        <v>3774</v>
      </c>
      <c r="Q3778" s="28">
        <v>0</v>
      </c>
    </row>
    <row r="3779" spans="16:17" x14ac:dyDescent="0.25">
      <c r="P3779" s="9">
        <f t="shared" si="62"/>
        <v>3775</v>
      </c>
      <c r="Q3779" s="28">
        <v>0</v>
      </c>
    </row>
    <row r="3780" spans="16:17" x14ac:dyDescent="0.25">
      <c r="P3780" s="9">
        <f t="shared" si="62"/>
        <v>3776</v>
      </c>
      <c r="Q3780" s="28">
        <v>19.321752605484694</v>
      </c>
    </row>
    <row r="3781" spans="16:17" x14ac:dyDescent="0.25">
      <c r="P3781" s="9">
        <f t="shared" si="62"/>
        <v>3777</v>
      </c>
      <c r="Q3781" s="28">
        <v>18.418644527140717</v>
      </c>
    </row>
    <row r="3782" spans="16:17" x14ac:dyDescent="0.25">
      <c r="P3782" s="9">
        <f t="shared" si="62"/>
        <v>3778</v>
      </c>
      <c r="Q3782" s="28">
        <v>0</v>
      </c>
    </row>
    <row r="3783" spans="16:17" x14ac:dyDescent="0.25">
      <c r="P3783" s="9">
        <f t="shared" ref="P3783:P3846" si="63">P3782+1</f>
        <v>3779</v>
      </c>
      <c r="Q3783" s="28">
        <v>5.8484552596225443</v>
      </c>
    </row>
    <row r="3784" spans="16:17" x14ac:dyDescent="0.25">
      <c r="P3784" s="9">
        <f t="shared" si="63"/>
        <v>3780</v>
      </c>
      <c r="Q3784" s="28">
        <v>1.7321279278667088</v>
      </c>
    </row>
    <row r="3785" spans="16:17" x14ac:dyDescent="0.25">
      <c r="P3785" s="9">
        <f t="shared" si="63"/>
        <v>3781</v>
      </c>
      <c r="Q3785" s="28">
        <v>0</v>
      </c>
    </row>
    <row r="3786" spans="16:17" x14ac:dyDescent="0.25">
      <c r="P3786" s="9">
        <f t="shared" si="63"/>
        <v>3782</v>
      </c>
      <c r="Q3786" s="28">
        <v>0</v>
      </c>
    </row>
    <row r="3787" spans="16:17" x14ac:dyDescent="0.25">
      <c r="P3787" s="9">
        <f t="shared" si="63"/>
        <v>3783</v>
      </c>
      <c r="Q3787" s="28">
        <v>5.8819755207694815</v>
      </c>
    </row>
    <row r="3788" spans="16:17" x14ac:dyDescent="0.25">
      <c r="P3788" s="9">
        <f t="shared" si="63"/>
        <v>3784</v>
      </c>
      <c r="Q3788" s="28">
        <v>0</v>
      </c>
    </row>
    <row r="3789" spans="16:17" x14ac:dyDescent="0.25">
      <c r="P3789" s="9">
        <f t="shared" si="63"/>
        <v>3785</v>
      </c>
      <c r="Q3789" s="28">
        <v>11.574321809157624</v>
      </c>
    </row>
    <row r="3790" spans="16:17" x14ac:dyDescent="0.25">
      <c r="P3790" s="9">
        <f t="shared" si="63"/>
        <v>3786</v>
      </c>
      <c r="Q3790" s="28">
        <v>0.42048945279994121</v>
      </c>
    </row>
    <row r="3791" spans="16:17" x14ac:dyDescent="0.25">
      <c r="P3791" s="9">
        <f t="shared" si="63"/>
        <v>3787</v>
      </c>
      <c r="Q3791" s="28">
        <v>20.838178824961297</v>
      </c>
    </row>
    <row r="3792" spans="16:17" x14ac:dyDescent="0.25">
      <c r="P3792" s="9">
        <f t="shared" si="63"/>
        <v>3788</v>
      </c>
      <c r="Q3792" s="28">
        <v>0</v>
      </c>
    </row>
    <row r="3793" spans="16:17" x14ac:dyDescent="0.25">
      <c r="P3793" s="9">
        <f t="shared" si="63"/>
        <v>3789</v>
      </c>
      <c r="Q3793" s="28">
        <v>4.8164891159849104</v>
      </c>
    </row>
    <row r="3794" spans="16:17" x14ac:dyDescent="0.25">
      <c r="P3794" s="9">
        <f t="shared" si="63"/>
        <v>3790</v>
      </c>
      <c r="Q3794" s="28">
        <v>6.3306731458274479</v>
      </c>
    </row>
    <row r="3795" spans="16:17" x14ac:dyDescent="0.25">
      <c r="P3795" s="9">
        <f t="shared" si="63"/>
        <v>3791</v>
      </c>
      <c r="Q3795" s="28">
        <v>38.788569866354386</v>
      </c>
    </row>
    <row r="3796" spans="16:17" x14ac:dyDescent="0.25">
      <c r="P3796" s="9">
        <f t="shared" si="63"/>
        <v>3792</v>
      </c>
      <c r="Q3796" s="28">
        <v>26.112697568075479</v>
      </c>
    </row>
    <row r="3797" spans="16:17" x14ac:dyDescent="0.25">
      <c r="P3797" s="9">
        <f t="shared" si="63"/>
        <v>3793</v>
      </c>
      <c r="Q3797" s="28">
        <v>0</v>
      </c>
    </row>
    <row r="3798" spans="16:17" x14ac:dyDescent="0.25">
      <c r="P3798" s="9">
        <f t="shared" si="63"/>
        <v>3794</v>
      </c>
      <c r="Q3798" s="28">
        <v>8.7081332113063752</v>
      </c>
    </row>
    <row r="3799" spans="16:17" x14ac:dyDescent="0.25">
      <c r="P3799" s="9">
        <f t="shared" si="63"/>
        <v>3795</v>
      </c>
      <c r="Q3799" s="28">
        <v>0</v>
      </c>
    </row>
    <row r="3800" spans="16:17" x14ac:dyDescent="0.25">
      <c r="P3800" s="9">
        <f t="shared" si="63"/>
        <v>3796</v>
      </c>
      <c r="Q3800" s="28">
        <v>0</v>
      </c>
    </row>
    <row r="3801" spans="16:17" x14ac:dyDescent="0.25">
      <c r="P3801" s="9">
        <f t="shared" si="63"/>
        <v>3797</v>
      </c>
      <c r="Q3801" s="28">
        <v>0</v>
      </c>
    </row>
    <row r="3802" spans="16:17" x14ac:dyDescent="0.25">
      <c r="P3802" s="9">
        <f t="shared" si="63"/>
        <v>3798</v>
      </c>
      <c r="Q3802" s="28">
        <v>4.3551281054446003</v>
      </c>
    </row>
    <row r="3803" spans="16:17" x14ac:dyDescent="0.25">
      <c r="P3803" s="9">
        <f t="shared" si="63"/>
        <v>3799</v>
      </c>
      <c r="Q3803" s="28">
        <v>0</v>
      </c>
    </row>
    <row r="3804" spans="16:17" x14ac:dyDescent="0.25">
      <c r="P3804" s="9">
        <f t="shared" si="63"/>
        <v>3800</v>
      </c>
      <c r="Q3804" s="28">
        <v>26.088536050960641</v>
      </c>
    </row>
    <row r="3805" spans="16:17" x14ac:dyDescent="0.25">
      <c r="P3805" s="9">
        <f t="shared" si="63"/>
        <v>3801</v>
      </c>
      <c r="Q3805" s="28">
        <v>2.6793378896011757</v>
      </c>
    </row>
    <row r="3806" spans="16:17" x14ac:dyDescent="0.25">
      <c r="P3806" s="9">
        <f t="shared" si="63"/>
        <v>3802</v>
      </c>
      <c r="Q3806" s="28">
        <v>0</v>
      </c>
    </row>
    <row r="3807" spans="16:17" x14ac:dyDescent="0.25">
      <c r="P3807" s="9">
        <f t="shared" si="63"/>
        <v>3803</v>
      </c>
      <c r="Q3807" s="28">
        <v>0</v>
      </c>
    </row>
    <row r="3808" spans="16:17" x14ac:dyDescent="0.25">
      <c r="P3808" s="9">
        <f t="shared" si="63"/>
        <v>3804</v>
      </c>
      <c r="Q3808" s="28">
        <v>0</v>
      </c>
    </row>
    <row r="3809" spans="16:17" x14ac:dyDescent="0.25">
      <c r="P3809" s="9">
        <f t="shared" si="63"/>
        <v>3805</v>
      </c>
      <c r="Q3809" s="28">
        <v>0</v>
      </c>
    </row>
    <row r="3810" spans="16:17" x14ac:dyDescent="0.25">
      <c r="P3810" s="9">
        <f t="shared" si="63"/>
        <v>3806</v>
      </c>
      <c r="Q3810" s="28">
        <v>34.592486257110352</v>
      </c>
    </row>
    <row r="3811" spans="16:17" x14ac:dyDescent="0.25">
      <c r="P3811" s="9">
        <f t="shared" si="63"/>
        <v>3807</v>
      </c>
      <c r="Q3811" s="28">
        <v>0</v>
      </c>
    </row>
    <row r="3812" spans="16:17" x14ac:dyDescent="0.25">
      <c r="P3812" s="9">
        <f t="shared" si="63"/>
        <v>3808</v>
      </c>
      <c r="Q3812" s="28">
        <v>0.34242090521812479</v>
      </c>
    </row>
    <row r="3813" spans="16:17" x14ac:dyDescent="0.25">
      <c r="P3813" s="9">
        <f t="shared" si="63"/>
        <v>3809</v>
      </c>
      <c r="Q3813" s="28">
        <v>1.4406054652288989</v>
      </c>
    </row>
    <row r="3814" spans="16:17" x14ac:dyDescent="0.25">
      <c r="P3814" s="9">
        <f t="shared" si="63"/>
        <v>3810</v>
      </c>
      <c r="Q3814" s="28">
        <v>8.728650769652857</v>
      </c>
    </row>
    <row r="3815" spans="16:17" x14ac:dyDescent="0.25">
      <c r="P3815" s="9">
        <f t="shared" si="63"/>
        <v>3811</v>
      </c>
      <c r="Q3815" s="28">
        <v>0</v>
      </c>
    </row>
    <row r="3816" spans="16:17" x14ac:dyDescent="0.25">
      <c r="P3816" s="9">
        <f t="shared" si="63"/>
        <v>3812</v>
      </c>
      <c r="Q3816" s="28">
        <v>2.9141821958291292</v>
      </c>
    </row>
    <row r="3817" spans="16:17" x14ac:dyDescent="0.25">
      <c r="P3817" s="9">
        <f t="shared" si="63"/>
        <v>3813</v>
      </c>
      <c r="Q3817" s="28">
        <v>6.4662291071825395</v>
      </c>
    </row>
    <row r="3818" spans="16:17" x14ac:dyDescent="0.25">
      <c r="P3818" s="9">
        <f t="shared" si="63"/>
        <v>3814</v>
      </c>
      <c r="Q3818" s="28">
        <v>0</v>
      </c>
    </row>
    <row r="3819" spans="16:17" x14ac:dyDescent="0.25">
      <c r="P3819" s="9">
        <f t="shared" si="63"/>
        <v>3815</v>
      </c>
      <c r="Q3819" s="28">
        <v>0</v>
      </c>
    </row>
    <row r="3820" spans="16:17" x14ac:dyDescent="0.25">
      <c r="P3820" s="9">
        <f t="shared" si="63"/>
        <v>3816</v>
      </c>
      <c r="Q3820" s="28">
        <v>7.130524421717765</v>
      </c>
    </row>
    <row r="3821" spans="16:17" x14ac:dyDescent="0.25">
      <c r="P3821" s="9">
        <f t="shared" si="63"/>
        <v>3817</v>
      </c>
      <c r="Q3821" s="28">
        <v>6.8202442080679244</v>
      </c>
    </row>
    <row r="3822" spans="16:17" x14ac:dyDescent="0.25">
      <c r="P3822" s="9">
        <f t="shared" si="63"/>
        <v>3818</v>
      </c>
      <c r="Q3822" s="28">
        <v>0</v>
      </c>
    </row>
    <row r="3823" spans="16:17" x14ac:dyDescent="0.25">
      <c r="P3823" s="9">
        <f t="shared" si="63"/>
        <v>3819</v>
      </c>
      <c r="Q3823" s="28">
        <v>0</v>
      </c>
    </row>
    <row r="3824" spans="16:17" x14ac:dyDescent="0.25">
      <c r="P3824" s="9">
        <f t="shared" si="63"/>
        <v>3820</v>
      </c>
      <c r="Q3824" s="28">
        <v>0</v>
      </c>
    </row>
    <row r="3825" spans="16:17" x14ac:dyDescent="0.25">
      <c r="P3825" s="9">
        <f t="shared" si="63"/>
        <v>3821</v>
      </c>
      <c r="Q3825" s="28">
        <v>6.0332702431376797</v>
      </c>
    </row>
    <row r="3826" spans="16:17" x14ac:dyDescent="0.25">
      <c r="P3826" s="9">
        <f t="shared" si="63"/>
        <v>3822</v>
      </c>
      <c r="Q3826" s="28">
        <v>0</v>
      </c>
    </row>
    <row r="3827" spans="16:17" x14ac:dyDescent="0.25">
      <c r="P3827" s="9">
        <f t="shared" si="63"/>
        <v>3823</v>
      </c>
      <c r="Q3827" s="28">
        <v>7.969305477386051</v>
      </c>
    </row>
    <row r="3828" spans="16:17" x14ac:dyDescent="0.25">
      <c r="P3828" s="9">
        <f t="shared" si="63"/>
        <v>3824</v>
      </c>
      <c r="Q3828" s="28">
        <v>0</v>
      </c>
    </row>
    <row r="3829" spans="16:17" x14ac:dyDescent="0.25">
      <c r="P3829" s="9">
        <f t="shared" si="63"/>
        <v>3825</v>
      </c>
      <c r="Q3829" s="28">
        <v>8.0432670439511487</v>
      </c>
    </row>
    <row r="3830" spans="16:17" x14ac:dyDescent="0.25">
      <c r="P3830" s="9">
        <f t="shared" si="63"/>
        <v>3826</v>
      </c>
      <c r="Q3830" s="28">
        <v>0</v>
      </c>
    </row>
    <row r="3831" spans="16:17" x14ac:dyDescent="0.25">
      <c r="P3831" s="9">
        <f t="shared" si="63"/>
        <v>3827</v>
      </c>
      <c r="Q3831" s="28">
        <v>21.268062307528314</v>
      </c>
    </row>
    <row r="3832" spans="16:17" x14ac:dyDescent="0.25">
      <c r="P3832" s="9">
        <f t="shared" si="63"/>
        <v>3828</v>
      </c>
      <c r="Q3832" s="28">
        <v>2.4136456897529031</v>
      </c>
    </row>
    <row r="3833" spans="16:17" x14ac:dyDescent="0.25">
      <c r="P3833" s="9">
        <f t="shared" si="63"/>
        <v>3829</v>
      </c>
      <c r="Q3833" s="28">
        <v>17.313330262199791</v>
      </c>
    </row>
    <row r="3834" spans="16:17" x14ac:dyDescent="0.25">
      <c r="P3834" s="9">
        <f t="shared" si="63"/>
        <v>3830</v>
      </c>
      <c r="Q3834" s="28">
        <v>0.17307552759808162</v>
      </c>
    </row>
    <row r="3835" spans="16:17" x14ac:dyDescent="0.25">
      <c r="P3835" s="9">
        <f t="shared" si="63"/>
        <v>3831</v>
      </c>
      <c r="Q3835" s="28">
        <v>39.435385611847245</v>
      </c>
    </row>
    <row r="3836" spans="16:17" x14ac:dyDescent="0.25">
      <c r="P3836" s="9">
        <f t="shared" si="63"/>
        <v>3832</v>
      </c>
      <c r="Q3836" s="28">
        <v>0</v>
      </c>
    </row>
    <row r="3837" spans="16:17" x14ac:dyDescent="0.25">
      <c r="P3837" s="9">
        <f t="shared" si="63"/>
        <v>3833</v>
      </c>
      <c r="Q3837" s="28">
        <v>0</v>
      </c>
    </row>
    <row r="3838" spans="16:17" x14ac:dyDescent="0.25">
      <c r="P3838" s="9">
        <f t="shared" si="63"/>
        <v>3834</v>
      </c>
      <c r="Q3838" s="28">
        <v>0</v>
      </c>
    </row>
    <row r="3839" spans="16:17" x14ac:dyDescent="0.25">
      <c r="P3839" s="9">
        <f t="shared" si="63"/>
        <v>3835</v>
      </c>
      <c r="Q3839" s="28">
        <v>0</v>
      </c>
    </row>
    <row r="3840" spans="16:17" x14ac:dyDescent="0.25">
      <c r="P3840" s="9">
        <f t="shared" si="63"/>
        <v>3836</v>
      </c>
      <c r="Q3840" s="28">
        <v>0</v>
      </c>
    </row>
    <row r="3841" spans="16:17" x14ac:dyDescent="0.25">
      <c r="P3841" s="9">
        <f t="shared" si="63"/>
        <v>3837</v>
      </c>
      <c r="Q3841" s="28">
        <v>0</v>
      </c>
    </row>
    <row r="3842" spans="16:17" x14ac:dyDescent="0.25">
      <c r="P3842" s="9">
        <f t="shared" si="63"/>
        <v>3838</v>
      </c>
      <c r="Q3842" s="28">
        <v>12.557067133622828</v>
      </c>
    </row>
    <row r="3843" spans="16:17" x14ac:dyDescent="0.25">
      <c r="P3843" s="9">
        <f t="shared" si="63"/>
        <v>3839</v>
      </c>
      <c r="Q3843" s="28">
        <v>0</v>
      </c>
    </row>
    <row r="3844" spans="16:17" x14ac:dyDescent="0.25">
      <c r="P3844" s="9">
        <f t="shared" si="63"/>
        <v>3840</v>
      </c>
      <c r="Q3844" s="28">
        <v>2.75291610614816</v>
      </c>
    </row>
    <row r="3845" spans="16:17" x14ac:dyDescent="0.25">
      <c r="P3845" s="9">
        <f t="shared" si="63"/>
        <v>3841</v>
      </c>
      <c r="Q3845" s="28">
        <v>0</v>
      </c>
    </row>
    <row r="3846" spans="16:17" x14ac:dyDescent="0.25">
      <c r="P3846" s="9">
        <f t="shared" si="63"/>
        <v>3842</v>
      </c>
      <c r="Q3846" s="28">
        <v>0</v>
      </c>
    </row>
    <row r="3847" spans="16:17" x14ac:dyDescent="0.25">
      <c r="P3847" s="9">
        <f t="shared" ref="P3847:P3910" si="64">P3846+1</f>
        <v>3843</v>
      </c>
      <c r="Q3847" s="28">
        <v>13.518796928437483</v>
      </c>
    </row>
    <row r="3848" spans="16:17" x14ac:dyDescent="0.25">
      <c r="P3848" s="9">
        <f t="shared" si="64"/>
        <v>3844</v>
      </c>
      <c r="Q3848" s="28">
        <v>0</v>
      </c>
    </row>
    <row r="3849" spans="16:17" x14ac:dyDescent="0.25">
      <c r="P3849" s="9">
        <f t="shared" si="64"/>
        <v>3845</v>
      </c>
      <c r="Q3849" s="28">
        <v>1.6024582515057075</v>
      </c>
    </row>
    <row r="3850" spans="16:17" x14ac:dyDescent="0.25">
      <c r="P3850" s="9">
        <f t="shared" si="64"/>
        <v>3846</v>
      </c>
      <c r="Q3850" s="28">
        <v>10.993754494397415</v>
      </c>
    </row>
    <row r="3851" spans="16:17" x14ac:dyDescent="0.25">
      <c r="P3851" s="9">
        <f t="shared" si="64"/>
        <v>3847</v>
      </c>
      <c r="Q3851" s="28">
        <v>6.1056624926050063</v>
      </c>
    </row>
    <row r="3852" spans="16:17" x14ac:dyDescent="0.25">
      <c r="P3852" s="9">
        <f t="shared" si="64"/>
        <v>3848</v>
      </c>
      <c r="Q3852" s="28">
        <v>0</v>
      </c>
    </row>
    <row r="3853" spans="16:17" x14ac:dyDescent="0.25">
      <c r="P3853" s="9">
        <f t="shared" si="64"/>
        <v>3849</v>
      </c>
      <c r="Q3853" s="28">
        <v>59.907906576649374</v>
      </c>
    </row>
    <row r="3854" spans="16:17" x14ac:dyDescent="0.25">
      <c r="P3854" s="9">
        <f t="shared" si="64"/>
        <v>3850</v>
      </c>
      <c r="Q3854" s="28">
        <v>0</v>
      </c>
    </row>
    <row r="3855" spans="16:17" x14ac:dyDescent="0.25">
      <c r="P3855" s="9">
        <f t="shared" si="64"/>
        <v>3851</v>
      </c>
      <c r="Q3855" s="28">
        <v>0</v>
      </c>
    </row>
    <row r="3856" spans="16:17" x14ac:dyDescent="0.25">
      <c r="P3856" s="9">
        <f t="shared" si="64"/>
        <v>3852</v>
      </c>
      <c r="Q3856" s="28">
        <v>0</v>
      </c>
    </row>
    <row r="3857" spans="16:17" x14ac:dyDescent="0.25">
      <c r="P3857" s="9">
        <f t="shared" si="64"/>
        <v>3853</v>
      </c>
      <c r="Q3857" s="28">
        <v>23.068716011749594</v>
      </c>
    </row>
    <row r="3858" spans="16:17" x14ac:dyDescent="0.25">
      <c r="P3858" s="9">
        <f t="shared" si="64"/>
        <v>3854</v>
      </c>
      <c r="Q3858" s="28">
        <v>19.464571188267897</v>
      </c>
    </row>
    <row r="3859" spans="16:17" x14ac:dyDescent="0.25">
      <c r="P3859" s="9">
        <f t="shared" si="64"/>
        <v>3855</v>
      </c>
      <c r="Q3859" s="28">
        <v>1.68409580213869</v>
      </c>
    </row>
    <row r="3860" spans="16:17" x14ac:dyDescent="0.25">
      <c r="P3860" s="9">
        <f t="shared" si="64"/>
        <v>3856</v>
      </c>
      <c r="Q3860" s="28">
        <v>0</v>
      </c>
    </row>
    <row r="3861" spans="16:17" x14ac:dyDescent="0.25">
      <c r="P3861" s="9">
        <f t="shared" si="64"/>
        <v>3857</v>
      </c>
      <c r="Q3861" s="28">
        <v>0</v>
      </c>
    </row>
    <row r="3862" spans="16:17" x14ac:dyDescent="0.25">
      <c r="P3862" s="9">
        <f t="shared" si="64"/>
        <v>3858</v>
      </c>
      <c r="Q3862" s="28">
        <v>4.4766961820839635</v>
      </c>
    </row>
    <row r="3863" spans="16:17" x14ac:dyDescent="0.25">
      <c r="P3863" s="9">
        <f t="shared" si="64"/>
        <v>3859</v>
      </c>
      <c r="Q3863" s="28">
        <v>0</v>
      </c>
    </row>
    <row r="3864" spans="16:17" x14ac:dyDescent="0.25">
      <c r="P3864" s="9">
        <f t="shared" si="64"/>
        <v>3860</v>
      </c>
      <c r="Q3864" s="28">
        <v>21.080616383083107</v>
      </c>
    </row>
    <row r="3865" spans="16:17" x14ac:dyDescent="0.25">
      <c r="P3865" s="9">
        <f t="shared" si="64"/>
        <v>3861</v>
      </c>
      <c r="Q3865" s="28">
        <v>16.77828660609039</v>
      </c>
    </row>
    <row r="3866" spans="16:17" x14ac:dyDescent="0.25">
      <c r="P3866" s="9">
        <f t="shared" si="64"/>
        <v>3862</v>
      </c>
      <c r="Q3866" s="28">
        <v>15.717231514322457</v>
      </c>
    </row>
    <row r="3867" spans="16:17" x14ac:dyDescent="0.25">
      <c r="P3867" s="9">
        <f t="shared" si="64"/>
        <v>3863</v>
      </c>
      <c r="Q3867" s="28">
        <v>0.21960466654908645</v>
      </c>
    </row>
    <row r="3868" spans="16:17" x14ac:dyDescent="0.25">
      <c r="P3868" s="9">
        <f t="shared" si="64"/>
        <v>3864</v>
      </c>
      <c r="Q3868" s="28">
        <v>0</v>
      </c>
    </row>
    <row r="3869" spans="16:17" x14ac:dyDescent="0.25">
      <c r="P3869" s="9">
        <f t="shared" si="64"/>
        <v>3865</v>
      </c>
      <c r="Q3869" s="28">
        <v>4.4009761896451982</v>
      </c>
    </row>
    <row r="3870" spans="16:17" x14ac:dyDescent="0.25">
      <c r="P3870" s="9">
        <f t="shared" si="64"/>
        <v>3866</v>
      </c>
      <c r="Q3870" s="28">
        <v>2.9772758571280096</v>
      </c>
    </row>
    <row r="3871" spans="16:17" x14ac:dyDescent="0.25">
      <c r="P3871" s="9">
        <f t="shared" si="64"/>
        <v>3867</v>
      </c>
      <c r="Q3871" s="28">
        <v>0</v>
      </c>
    </row>
    <row r="3872" spans="16:17" x14ac:dyDescent="0.25">
      <c r="P3872" s="9">
        <f t="shared" si="64"/>
        <v>3868</v>
      </c>
      <c r="Q3872" s="28">
        <v>11.177101439430778</v>
      </c>
    </row>
    <row r="3873" spans="16:17" x14ac:dyDescent="0.25">
      <c r="P3873" s="9">
        <f t="shared" si="64"/>
        <v>3869</v>
      </c>
      <c r="Q3873" s="28">
        <v>27.781870884035353</v>
      </c>
    </row>
    <row r="3874" spans="16:17" x14ac:dyDescent="0.25">
      <c r="P3874" s="9">
        <f t="shared" si="64"/>
        <v>3870</v>
      </c>
      <c r="Q3874" s="28">
        <v>0</v>
      </c>
    </row>
    <row r="3875" spans="16:17" x14ac:dyDescent="0.25">
      <c r="P3875" s="9">
        <f t="shared" si="64"/>
        <v>3871</v>
      </c>
      <c r="Q3875" s="28">
        <v>0</v>
      </c>
    </row>
    <row r="3876" spans="16:17" x14ac:dyDescent="0.25">
      <c r="P3876" s="9">
        <f t="shared" si="64"/>
        <v>3872</v>
      </c>
      <c r="Q3876" s="28">
        <v>0.30404347306257684</v>
      </c>
    </row>
    <row r="3877" spans="16:17" x14ac:dyDescent="0.25">
      <c r="P3877" s="9">
        <f t="shared" si="64"/>
        <v>3873</v>
      </c>
      <c r="Q3877" s="28">
        <v>0.98335574620156296</v>
      </c>
    </row>
    <row r="3878" spans="16:17" x14ac:dyDescent="0.25">
      <c r="P3878" s="9">
        <f t="shared" si="64"/>
        <v>3874</v>
      </c>
      <c r="Q3878" s="28">
        <v>0.7324742763428217</v>
      </c>
    </row>
    <row r="3879" spans="16:17" x14ac:dyDescent="0.25">
      <c r="P3879" s="9">
        <f t="shared" si="64"/>
        <v>3875</v>
      </c>
      <c r="Q3879" s="28">
        <v>15.934338361015644</v>
      </c>
    </row>
    <row r="3880" spans="16:17" x14ac:dyDescent="0.25">
      <c r="P3880" s="9">
        <f t="shared" si="64"/>
        <v>3876</v>
      </c>
      <c r="Q3880" s="28">
        <v>0</v>
      </c>
    </row>
    <row r="3881" spans="16:17" x14ac:dyDescent="0.25">
      <c r="P3881" s="9">
        <f t="shared" si="64"/>
        <v>3877</v>
      </c>
      <c r="Q3881" s="28">
        <v>6.8491314160848669</v>
      </c>
    </row>
    <row r="3882" spans="16:17" x14ac:dyDescent="0.25">
      <c r="P3882" s="9">
        <f t="shared" si="64"/>
        <v>3878</v>
      </c>
      <c r="Q3882" s="28">
        <v>0</v>
      </c>
    </row>
    <row r="3883" spans="16:17" x14ac:dyDescent="0.25">
      <c r="P3883" s="9">
        <f t="shared" si="64"/>
        <v>3879</v>
      </c>
      <c r="Q3883" s="28">
        <v>0</v>
      </c>
    </row>
    <row r="3884" spans="16:17" x14ac:dyDescent="0.25">
      <c r="P3884" s="9">
        <f t="shared" si="64"/>
        <v>3880</v>
      </c>
      <c r="Q3884" s="28">
        <v>0</v>
      </c>
    </row>
    <row r="3885" spans="16:17" x14ac:dyDescent="0.25">
      <c r="P3885" s="9">
        <f t="shared" si="64"/>
        <v>3881</v>
      </c>
      <c r="Q3885" s="28">
        <v>4.3483195470249658</v>
      </c>
    </row>
    <row r="3886" spans="16:17" x14ac:dyDescent="0.25">
      <c r="P3886" s="9">
        <f t="shared" si="64"/>
        <v>3882</v>
      </c>
      <c r="Q3886" s="28">
        <v>0</v>
      </c>
    </row>
    <row r="3887" spans="16:17" x14ac:dyDescent="0.25">
      <c r="P3887" s="9">
        <f t="shared" si="64"/>
        <v>3883</v>
      </c>
      <c r="Q3887" s="28">
        <v>0</v>
      </c>
    </row>
    <row r="3888" spans="16:17" x14ac:dyDescent="0.25">
      <c r="P3888" s="9">
        <f t="shared" si="64"/>
        <v>3884</v>
      </c>
      <c r="Q3888" s="28">
        <v>15.675507981182271</v>
      </c>
    </row>
    <row r="3889" spans="16:17" x14ac:dyDescent="0.25">
      <c r="P3889" s="9">
        <f t="shared" si="64"/>
        <v>3885</v>
      </c>
      <c r="Q3889" s="28">
        <v>0</v>
      </c>
    </row>
    <row r="3890" spans="16:17" x14ac:dyDescent="0.25">
      <c r="P3890" s="9">
        <f t="shared" si="64"/>
        <v>3886</v>
      </c>
      <c r="Q3890" s="28">
        <v>0</v>
      </c>
    </row>
    <row r="3891" spans="16:17" x14ac:dyDescent="0.25">
      <c r="P3891" s="9">
        <f t="shared" si="64"/>
        <v>3887</v>
      </c>
      <c r="Q3891" s="28">
        <v>0</v>
      </c>
    </row>
    <row r="3892" spans="16:17" x14ac:dyDescent="0.25">
      <c r="P3892" s="9">
        <f t="shared" si="64"/>
        <v>3888</v>
      </c>
      <c r="Q3892" s="28">
        <v>18.052362472248465</v>
      </c>
    </row>
    <row r="3893" spans="16:17" x14ac:dyDescent="0.25">
      <c r="P3893" s="9">
        <f t="shared" si="64"/>
        <v>3889</v>
      </c>
      <c r="Q3893" s="28">
        <v>2.1839402766202998</v>
      </c>
    </row>
    <row r="3894" spans="16:17" x14ac:dyDescent="0.25">
      <c r="P3894" s="9">
        <f t="shared" si="64"/>
        <v>3890</v>
      </c>
      <c r="Q3894" s="28">
        <v>0</v>
      </c>
    </row>
    <row r="3895" spans="16:17" x14ac:dyDescent="0.25">
      <c r="P3895" s="9">
        <f t="shared" si="64"/>
        <v>3891</v>
      </c>
      <c r="Q3895" s="28">
        <v>0</v>
      </c>
    </row>
    <row r="3896" spans="16:17" x14ac:dyDescent="0.25">
      <c r="P3896" s="9">
        <f t="shared" si="64"/>
        <v>3892</v>
      </c>
      <c r="Q3896" s="28">
        <v>2.5818767204511976</v>
      </c>
    </row>
    <row r="3897" spans="16:17" x14ac:dyDescent="0.25">
      <c r="P3897" s="9">
        <f t="shared" si="64"/>
        <v>3893</v>
      </c>
      <c r="Q3897" s="28">
        <v>0</v>
      </c>
    </row>
    <row r="3898" spans="16:17" x14ac:dyDescent="0.25">
      <c r="P3898" s="9">
        <f t="shared" si="64"/>
        <v>3894</v>
      </c>
      <c r="Q3898" s="28">
        <v>9.2570702998355952</v>
      </c>
    </row>
    <row r="3899" spans="16:17" x14ac:dyDescent="0.25">
      <c r="P3899" s="9">
        <f t="shared" si="64"/>
        <v>3895</v>
      </c>
      <c r="Q3899" s="28">
        <v>10.795753649626169</v>
      </c>
    </row>
    <row r="3900" spans="16:17" x14ac:dyDescent="0.25">
      <c r="P3900" s="9">
        <f t="shared" si="64"/>
        <v>3896</v>
      </c>
      <c r="Q3900" s="28">
        <v>0</v>
      </c>
    </row>
    <row r="3901" spans="16:17" x14ac:dyDescent="0.25">
      <c r="P3901" s="9">
        <f t="shared" si="64"/>
        <v>3897</v>
      </c>
      <c r="Q3901" s="28">
        <v>0</v>
      </c>
    </row>
    <row r="3902" spans="16:17" x14ac:dyDescent="0.25">
      <c r="P3902" s="9">
        <f t="shared" si="64"/>
        <v>3898</v>
      </c>
      <c r="Q3902" s="28">
        <v>8.1277867421436119E-3</v>
      </c>
    </row>
    <row r="3903" spans="16:17" x14ac:dyDescent="0.25">
      <c r="P3903" s="9">
        <f t="shared" si="64"/>
        <v>3899</v>
      </c>
      <c r="Q3903" s="28">
        <v>0</v>
      </c>
    </row>
    <row r="3904" spans="16:17" x14ac:dyDescent="0.25">
      <c r="P3904" s="9">
        <f t="shared" si="64"/>
        <v>3900</v>
      </c>
      <c r="Q3904" s="28">
        <v>0</v>
      </c>
    </row>
    <row r="3905" spans="16:17" x14ac:dyDescent="0.25">
      <c r="P3905" s="9">
        <f t="shared" si="64"/>
        <v>3901</v>
      </c>
      <c r="Q3905" s="28">
        <v>0.61881177211312099</v>
      </c>
    </row>
    <row r="3906" spans="16:17" x14ac:dyDescent="0.25">
      <c r="P3906" s="9">
        <f t="shared" si="64"/>
        <v>3902</v>
      </c>
      <c r="Q3906" s="28">
        <v>0</v>
      </c>
    </row>
    <row r="3907" spans="16:17" x14ac:dyDescent="0.25">
      <c r="P3907" s="9">
        <f t="shared" si="64"/>
        <v>3903</v>
      </c>
      <c r="Q3907" s="28">
        <v>0</v>
      </c>
    </row>
    <row r="3908" spans="16:17" x14ac:dyDescent="0.25">
      <c r="P3908" s="9">
        <f t="shared" si="64"/>
        <v>3904</v>
      </c>
      <c r="Q3908" s="28">
        <v>16.856591503630312</v>
      </c>
    </row>
    <row r="3909" spans="16:17" x14ac:dyDescent="0.25">
      <c r="P3909" s="9">
        <f t="shared" si="64"/>
        <v>3905</v>
      </c>
      <c r="Q3909" s="28">
        <v>5.8908440730680196</v>
      </c>
    </row>
    <row r="3910" spans="16:17" x14ac:dyDescent="0.25">
      <c r="P3910" s="9">
        <f t="shared" si="64"/>
        <v>3906</v>
      </c>
      <c r="Q3910" s="28">
        <v>20.791250913774896</v>
      </c>
    </row>
    <row r="3911" spans="16:17" x14ac:dyDescent="0.25">
      <c r="P3911" s="9">
        <f t="shared" ref="P3911:P3974" si="65">P3910+1</f>
        <v>3907</v>
      </c>
      <c r="Q3911" s="28">
        <v>5.9031406463460323</v>
      </c>
    </row>
    <row r="3912" spans="16:17" x14ac:dyDescent="0.25">
      <c r="P3912" s="9">
        <f t="shared" si="65"/>
        <v>3908</v>
      </c>
      <c r="Q3912" s="28">
        <v>0</v>
      </c>
    </row>
    <row r="3913" spans="16:17" x14ac:dyDescent="0.25">
      <c r="P3913" s="9">
        <f t="shared" si="65"/>
        <v>3909</v>
      </c>
      <c r="Q3913" s="28">
        <v>24.596112813582305</v>
      </c>
    </row>
    <row r="3914" spans="16:17" x14ac:dyDescent="0.25">
      <c r="P3914" s="9">
        <f t="shared" si="65"/>
        <v>3910</v>
      </c>
      <c r="Q3914" s="28">
        <v>3.7104219737962625</v>
      </c>
    </row>
    <row r="3915" spans="16:17" x14ac:dyDescent="0.25">
      <c r="P3915" s="9">
        <f t="shared" si="65"/>
        <v>3911</v>
      </c>
      <c r="Q3915" s="28">
        <v>0</v>
      </c>
    </row>
    <row r="3916" spans="16:17" x14ac:dyDescent="0.25">
      <c r="P3916" s="9">
        <f t="shared" si="65"/>
        <v>3912</v>
      </c>
      <c r="Q3916" s="28">
        <v>3.3269203648704893</v>
      </c>
    </row>
    <row r="3917" spans="16:17" x14ac:dyDescent="0.25">
      <c r="P3917" s="9">
        <f t="shared" si="65"/>
        <v>3913</v>
      </c>
      <c r="Q3917" s="28">
        <v>0</v>
      </c>
    </row>
    <row r="3918" spans="16:17" x14ac:dyDescent="0.25">
      <c r="P3918" s="9">
        <f t="shared" si="65"/>
        <v>3914</v>
      </c>
      <c r="Q3918" s="28">
        <v>12.121489950505296</v>
      </c>
    </row>
    <row r="3919" spans="16:17" x14ac:dyDescent="0.25">
      <c r="P3919" s="9">
        <f t="shared" si="65"/>
        <v>3915</v>
      </c>
      <c r="Q3919" s="28">
        <v>0</v>
      </c>
    </row>
    <row r="3920" spans="16:17" x14ac:dyDescent="0.25">
      <c r="P3920" s="9">
        <f t="shared" si="65"/>
        <v>3916</v>
      </c>
      <c r="Q3920" s="28">
        <v>24.698680573149101</v>
      </c>
    </row>
    <row r="3921" spans="16:17" x14ac:dyDescent="0.25">
      <c r="P3921" s="9">
        <f t="shared" si="65"/>
        <v>3917</v>
      </c>
      <c r="Q3921" s="28">
        <v>16.271179859021554</v>
      </c>
    </row>
    <row r="3922" spans="16:17" x14ac:dyDescent="0.25">
      <c r="P3922" s="9">
        <f t="shared" si="65"/>
        <v>3918</v>
      </c>
      <c r="Q3922" s="28">
        <v>0</v>
      </c>
    </row>
    <row r="3923" spans="16:17" x14ac:dyDescent="0.25">
      <c r="P3923" s="9">
        <f t="shared" si="65"/>
        <v>3919</v>
      </c>
      <c r="Q3923" s="28">
        <v>0</v>
      </c>
    </row>
    <row r="3924" spans="16:17" x14ac:dyDescent="0.25">
      <c r="P3924" s="9">
        <f t="shared" si="65"/>
        <v>3920</v>
      </c>
      <c r="Q3924" s="28">
        <v>13.872030985274142</v>
      </c>
    </row>
    <row r="3925" spans="16:17" x14ac:dyDescent="0.25">
      <c r="P3925" s="9">
        <f t="shared" si="65"/>
        <v>3921</v>
      </c>
      <c r="Q3925" s="28">
        <v>10.968099472240715</v>
      </c>
    </row>
    <row r="3926" spans="16:17" x14ac:dyDescent="0.25">
      <c r="P3926" s="9">
        <f t="shared" si="65"/>
        <v>3922</v>
      </c>
      <c r="Q3926" s="28">
        <v>0</v>
      </c>
    </row>
    <row r="3927" spans="16:17" x14ac:dyDescent="0.25">
      <c r="P3927" s="9">
        <f t="shared" si="65"/>
        <v>3923</v>
      </c>
      <c r="Q3927" s="28">
        <v>0</v>
      </c>
    </row>
    <row r="3928" spans="16:17" x14ac:dyDescent="0.25">
      <c r="P3928" s="9">
        <f t="shared" si="65"/>
        <v>3924</v>
      </c>
      <c r="Q3928" s="28">
        <v>0</v>
      </c>
    </row>
    <row r="3929" spans="16:17" x14ac:dyDescent="0.25">
      <c r="P3929" s="9">
        <f t="shared" si="65"/>
        <v>3925</v>
      </c>
      <c r="Q3929" s="28">
        <v>7.9548049903525673</v>
      </c>
    </row>
    <row r="3930" spans="16:17" x14ac:dyDescent="0.25">
      <c r="P3930" s="9">
        <f t="shared" si="65"/>
        <v>3926</v>
      </c>
      <c r="Q3930" s="28">
        <v>1.1750419511254804</v>
      </c>
    </row>
    <row r="3931" spans="16:17" x14ac:dyDescent="0.25">
      <c r="P3931" s="9">
        <f t="shared" si="65"/>
        <v>3927</v>
      </c>
      <c r="Q3931" s="28">
        <v>19.564762549994384</v>
      </c>
    </row>
    <row r="3932" spans="16:17" x14ac:dyDescent="0.25">
      <c r="P3932" s="9">
        <f t="shared" si="65"/>
        <v>3928</v>
      </c>
      <c r="Q3932" s="28">
        <v>0</v>
      </c>
    </row>
    <row r="3933" spans="16:17" x14ac:dyDescent="0.25">
      <c r="P3933" s="9">
        <f t="shared" si="65"/>
        <v>3929</v>
      </c>
      <c r="Q3933" s="28">
        <v>35.290997605544483</v>
      </c>
    </row>
    <row r="3934" spans="16:17" x14ac:dyDescent="0.25">
      <c r="P3934" s="9">
        <f t="shared" si="65"/>
        <v>3930</v>
      </c>
      <c r="Q3934" s="28">
        <v>0</v>
      </c>
    </row>
    <row r="3935" spans="16:17" x14ac:dyDescent="0.25">
      <c r="P3935" s="9">
        <f t="shared" si="65"/>
        <v>3931</v>
      </c>
      <c r="Q3935" s="28">
        <v>11.770009198050515</v>
      </c>
    </row>
    <row r="3936" spans="16:17" x14ac:dyDescent="0.25">
      <c r="P3936" s="9">
        <f t="shared" si="65"/>
        <v>3932</v>
      </c>
      <c r="Q3936" s="28">
        <v>5.9058100427614848</v>
      </c>
    </row>
    <row r="3937" spans="16:17" x14ac:dyDescent="0.25">
      <c r="P3937" s="9">
        <f t="shared" si="65"/>
        <v>3933</v>
      </c>
      <c r="Q3937" s="28">
        <v>0</v>
      </c>
    </row>
    <row r="3938" spans="16:17" x14ac:dyDescent="0.25">
      <c r="P3938" s="9">
        <f t="shared" si="65"/>
        <v>3934</v>
      </c>
      <c r="Q3938" s="28">
        <v>0</v>
      </c>
    </row>
    <row r="3939" spans="16:17" x14ac:dyDescent="0.25">
      <c r="P3939" s="9">
        <f t="shared" si="65"/>
        <v>3935</v>
      </c>
      <c r="Q3939" s="28">
        <v>0</v>
      </c>
    </row>
    <row r="3940" spans="16:17" x14ac:dyDescent="0.25">
      <c r="P3940" s="9">
        <f t="shared" si="65"/>
        <v>3936</v>
      </c>
      <c r="Q3940" s="28">
        <v>16.972637581309112</v>
      </c>
    </row>
    <row r="3941" spans="16:17" x14ac:dyDescent="0.25">
      <c r="P3941" s="9">
        <f t="shared" si="65"/>
        <v>3937</v>
      </c>
      <c r="Q3941" s="28">
        <v>0</v>
      </c>
    </row>
    <row r="3942" spans="16:17" x14ac:dyDescent="0.25">
      <c r="P3942" s="9">
        <f t="shared" si="65"/>
        <v>3938</v>
      </c>
      <c r="Q3942" s="28">
        <v>1.2207393227205849</v>
      </c>
    </row>
    <row r="3943" spans="16:17" x14ac:dyDescent="0.25">
      <c r="P3943" s="9">
        <f t="shared" si="65"/>
        <v>3939</v>
      </c>
      <c r="Q3943" s="28">
        <v>10.197383740131082</v>
      </c>
    </row>
    <row r="3944" spans="16:17" x14ac:dyDescent="0.25">
      <c r="P3944" s="9">
        <f t="shared" si="65"/>
        <v>3940</v>
      </c>
      <c r="Q3944" s="28">
        <v>5.8367929133070158</v>
      </c>
    </row>
    <row r="3945" spans="16:17" x14ac:dyDescent="0.25">
      <c r="P3945" s="9">
        <f t="shared" si="65"/>
        <v>3941</v>
      </c>
      <c r="Q3945" s="28">
        <v>5.1820792301924339</v>
      </c>
    </row>
    <row r="3946" spans="16:17" x14ac:dyDescent="0.25">
      <c r="P3946" s="9">
        <f t="shared" si="65"/>
        <v>3942</v>
      </c>
      <c r="Q3946" s="28">
        <v>0</v>
      </c>
    </row>
    <row r="3947" spans="16:17" x14ac:dyDescent="0.25">
      <c r="P3947" s="9">
        <f t="shared" si="65"/>
        <v>3943</v>
      </c>
      <c r="Q3947" s="28">
        <v>14.187609719213585</v>
      </c>
    </row>
    <row r="3948" spans="16:17" x14ac:dyDescent="0.25">
      <c r="P3948" s="9">
        <f t="shared" si="65"/>
        <v>3944</v>
      </c>
      <c r="Q3948" s="28">
        <v>0</v>
      </c>
    </row>
    <row r="3949" spans="16:17" x14ac:dyDescent="0.25">
      <c r="P3949" s="9">
        <f t="shared" si="65"/>
        <v>3945</v>
      </c>
      <c r="Q3949" s="28">
        <v>10.891974691235706</v>
      </c>
    </row>
    <row r="3950" spans="16:17" x14ac:dyDescent="0.25">
      <c r="P3950" s="9">
        <f t="shared" si="65"/>
        <v>3946</v>
      </c>
      <c r="Q3950" s="28">
        <v>0</v>
      </c>
    </row>
    <row r="3951" spans="16:17" x14ac:dyDescent="0.25">
      <c r="P3951" s="9">
        <f t="shared" si="65"/>
        <v>3947</v>
      </c>
      <c r="Q3951" s="28">
        <v>5.5327286337190715</v>
      </c>
    </row>
    <row r="3952" spans="16:17" x14ac:dyDescent="0.25">
      <c r="P3952" s="9">
        <f t="shared" si="65"/>
        <v>3948</v>
      </c>
      <c r="Q3952" s="28">
        <v>0</v>
      </c>
    </row>
    <row r="3953" spans="16:17" x14ac:dyDescent="0.25">
      <c r="P3953" s="9">
        <f t="shared" si="65"/>
        <v>3949</v>
      </c>
      <c r="Q3953" s="28">
        <v>0</v>
      </c>
    </row>
    <row r="3954" spans="16:17" x14ac:dyDescent="0.25">
      <c r="P3954" s="9">
        <f t="shared" si="65"/>
        <v>3950</v>
      </c>
      <c r="Q3954" s="28">
        <v>1.6903837462541318</v>
      </c>
    </row>
    <row r="3955" spans="16:17" x14ac:dyDescent="0.25">
      <c r="P3955" s="9">
        <f t="shared" si="65"/>
        <v>3951</v>
      </c>
      <c r="Q3955" s="28">
        <v>0</v>
      </c>
    </row>
    <row r="3956" spans="16:17" x14ac:dyDescent="0.25">
      <c r="P3956" s="9">
        <f t="shared" si="65"/>
        <v>3952</v>
      </c>
      <c r="Q3956" s="28">
        <v>6.8029763823247889</v>
      </c>
    </row>
    <row r="3957" spans="16:17" x14ac:dyDescent="0.25">
      <c r="P3957" s="9">
        <f t="shared" si="65"/>
        <v>3953</v>
      </c>
      <c r="Q3957" s="28">
        <v>0</v>
      </c>
    </row>
    <row r="3958" spans="16:17" x14ac:dyDescent="0.25">
      <c r="P3958" s="9">
        <f t="shared" si="65"/>
        <v>3954</v>
      </c>
      <c r="Q3958" s="28">
        <v>38.131474898605312</v>
      </c>
    </row>
    <row r="3959" spans="16:17" x14ac:dyDescent="0.25">
      <c r="P3959" s="9">
        <f t="shared" si="65"/>
        <v>3955</v>
      </c>
      <c r="Q3959" s="28">
        <v>7.0550676027592747</v>
      </c>
    </row>
    <row r="3960" spans="16:17" x14ac:dyDescent="0.25">
      <c r="P3960" s="9">
        <f t="shared" si="65"/>
        <v>3956</v>
      </c>
      <c r="Q3960" s="28">
        <v>1.0191823005224216</v>
      </c>
    </row>
    <row r="3961" spans="16:17" x14ac:dyDescent="0.25">
      <c r="P3961" s="9">
        <f t="shared" si="65"/>
        <v>3957</v>
      </c>
      <c r="Q3961" s="28">
        <v>6.0098068846619652</v>
      </c>
    </row>
    <row r="3962" spans="16:17" x14ac:dyDescent="0.25">
      <c r="P3962" s="9">
        <f t="shared" si="65"/>
        <v>3958</v>
      </c>
      <c r="Q3962" s="28">
        <v>6.5036553876981911</v>
      </c>
    </row>
    <row r="3963" spans="16:17" x14ac:dyDescent="0.25">
      <c r="P3963" s="9">
        <f t="shared" si="65"/>
        <v>3959</v>
      </c>
      <c r="Q3963" s="28">
        <v>0</v>
      </c>
    </row>
    <row r="3964" spans="16:17" x14ac:dyDescent="0.25">
      <c r="P3964" s="9">
        <f t="shared" si="65"/>
        <v>3960</v>
      </c>
      <c r="Q3964" s="28">
        <v>0</v>
      </c>
    </row>
    <row r="3965" spans="16:17" x14ac:dyDescent="0.25">
      <c r="P3965" s="9">
        <f t="shared" si="65"/>
        <v>3961</v>
      </c>
      <c r="Q3965" s="28">
        <v>3.115405686601987E-4</v>
      </c>
    </row>
    <row r="3966" spans="16:17" x14ac:dyDescent="0.25">
      <c r="P3966" s="9">
        <f t="shared" si="65"/>
        <v>3962</v>
      </c>
      <c r="Q3966" s="28">
        <v>0</v>
      </c>
    </row>
    <row r="3967" spans="16:17" x14ac:dyDescent="0.25">
      <c r="P3967" s="9">
        <f t="shared" si="65"/>
        <v>3963</v>
      </c>
      <c r="Q3967" s="28">
        <v>2.8291924751978743</v>
      </c>
    </row>
    <row r="3968" spans="16:17" x14ac:dyDescent="0.25">
      <c r="P3968" s="9">
        <f t="shared" si="65"/>
        <v>3964</v>
      </c>
      <c r="Q3968" s="28">
        <v>0</v>
      </c>
    </row>
    <row r="3969" spans="16:17" x14ac:dyDescent="0.25">
      <c r="P3969" s="9">
        <f t="shared" si="65"/>
        <v>3965</v>
      </c>
      <c r="Q3969" s="28">
        <v>8.4992100751247648</v>
      </c>
    </row>
    <row r="3970" spans="16:17" x14ac:dyDescent="0.25">
      <c r="P3970" s="9">
        <f t="shared" si="65"/>
        <v>3966</v>
      </c>
      <c r="Q3970" s="28">
        <v>21.67764413368074</v>
      </c>
    </row>
    <row r="3971" spans="16:17" x14ac:dyDescent="0.25">
      <c r="P3971" s="9">
        <f t="shared" si="65"/>
        <v>3967</v>
      </c>
      <c r="Q3971" s="28">
        <v>0</v>
      </c>
    </row>
    <row r="3972" spans="16:17" x14ac:dyDescent="0.25">
      <c r="P3972" s="9">
        <f t="shared" si="65"/>
        <v>3968</v>
      </c>
      <c r="Q3972" s="28">
        <v>4.4091615713002339</v>
      </c>
    </row>
    <row r="3973" spans="16:17" x14ac:dyDescent="0.25">
      <c r="P3973" s="9">
        <f t="shared" si="65"/>
        <v>3969</v>
      </c>
      <c r="Q3973" s="28">
        <v>0</v>
      </c>
    </row>
    <row r="3974" spans="16:17" x14ac:dyDescent="0.25">
      <c r="P3974" s="9">
        <f t="shared" si="65"/>
        <v>3970</v>
      </c>
      <c r="Q3974" s="28">
        <v>0</v>
      </c>
    </row>
    <row r="3975" spans="16:17" x14ac:dyDescent="0.25">
      <c r="P3975" s="9">
        <f t="shared" ref="P3975:P4038" si="66">P3974+1</f>
        <v>3971</v>
      </c>
      <c r="Q3975" s="28">
        <v>0</v>
      </c>
    </row>
    <row r="3976" spans="16:17" x14ac:dyDescent="0.25">
      <c r="P3976" s="9">
        <f t="shared" si="66"/>
        <v>3972</v>
      </c>
      <c r="Q3976" s="28">
        <v>0</v>
      </c>
    </row>
    <row r="3977" spans="16:17" x14ac:dyDescent="0.25">
      <c r="P3977" s="9">
        <f t="shared" si="66"/>
        <v>3973</v>
      </c>
      <c r="Q3977" s="28">
        <v>0</v>
      </c>
    </row>
    <row r="3978" spans="16:17" x14ac:dyDescent="0.25">
      <c r="P3978" s="9">
        <f t="shared" si="66"/>
        <v>3974</v>
      </c>
      <c r="Q3978" s="28">
        <v>21.592174831872924</v>
      </c>
    </row>
    <row r="3979" spans="16:17" x14ac:dyDescent="0.25">
      <c r="P3979" s="9">
        <f t="shared" si="66"/>
        <v>3975</v>
      </c>
      <c r="Q3979" s="28">
        <v>13.654297768217694</v>
      </c>
    </row>
    <row r="3980" spans="16:17" x14ac:dyDescent="0.25">
      <c r="P3980" s="9">
        <f t="shared" si="66"/>
        <v>3976</v>
      </c>
      <c r="Q3980" s="28">
        <v>0</v>
      </c>
    </row>
    <row r="3981" spans="16:17" x14ac:dyDescent="0.25">
      <c r="P3981" s="9">
        <f t="shared" si="66"/>
        <v>3977</v>
      </c>
      <c r="Q3981" s="28">
        <v>1.3985225271715813</v>
      </c>
    </row>
    <row r="3982" spans="16:17" x14ac:dyDescent="0.25">
      <c r="P3982" s="9">
        <f t="shared" si="66"/>
        <v>3978</v>
      </c>
      <c r="Q3982" s="28">
        <v>5.0429263474195221</v>
      </c>
    </row>
    <row r="3983" spans="16:17" x14ac:dyDescent="0.25">
      <c r="P3983" s="9">
        <f t="shared" si="66"/>
        <v>3979</v>
      </c>
      <c r="Q3983" s="28">
        <v>21.800031761706141</v>
      </c>
    </row>
    <row r="3984" spans="16:17" x14ac:dyDescent="0.25">
      <c r="P3984" s="9">
        <f t="shared" si="66"/>
        <v>3980</v>
      </c>
      <c r="Q3984" s="28">
        <v>20.324663060405371</v>
      </c>
    </row>
    <row r="3985" spans="16:17" x14ac:dyDescent="0.25">
      <c r="P3985" s="9">
        <f t="shared" si="66"/>
        <v>3981</v>
      </c>
      <c r="Q3985" s="28">
        <v>0</v>
      </c>
    </row>
    <row r="3986" spans="16:17" x14ac:dyDescent="0.25">
      <c r="P3986" s="9">
        <f t="shared" si="66"/>
        <v>3982</v>
      </c>
      <c r="Q3986" s="28">
        <v>0</v>
      </c>
    </row>
    <row r="3987" spans="16:17" x14ac:dyDescent="0.25">
      <c r="P3987" s="9">
        <f t="shared" si="66"/>
        <v>3983</v>
      </c>
      <c r="Q3987" s="28">
        <v>0</v>
      </c>
    </row>
    <row r="3988" spans="16:17" x14ac:dyDescent="0.25">
      <c r="P3988" s="9">
        <f t="shared" si="66"/>
        <v>3984</v>
      </c>
      <c r="Q3988" s="28">
        <v>3.6379394123660065</v>
      </c>
    </row>
    <row r="3989" spans="16:17" x14ac:dyDescent="0.25">
      <c r="P3989" s="9">
        <f t="shared" si="66"/>
        <v>3985</v>
      </c>
      <c r="Q3989" s="28">
        <v>0</v>
      </c>
    </row>
    <row r="3990" spans="16:17" x14ac:dyDescent="0.25">
      <c r="P3990" s="9">
        <f t="shared" si="66"/>
        <v>3986</v>
      </c>
      <c r="Q3990" s="28">
        <v>1.850209855841995</v>
      </c>
    </row>
    <row r="3991" spans="16:17" x14ac:dyDescent="0.25">
      <c r="P3991" s="9">
        <f t="shared" si="66"/>
        <v>3987</v>
      </c>
      <c r="Q3991" s="28">
        <v>2.8149966724000488</v>
      </c>
    </row>
    <row r="3992" spans="16:17" x14ac:dyDescent="0.25">
      <c r="P3992" s="9">
        <f t="shared" si="66"/>
        <v>3988</v>
      </c>
      <c r="Q3992" s="28">
        <v>0</v>
      </c>
    </row>
    <row r="3993" spans="16:17" x14ac:dyDescent="0.25">
      <c r="P3993" s="9">
        <f t="shared" si="66"/>
        <v>3989</v>
      </c>
      <c r="Q3993" s="28">
        <v>0</v>
      </c>
    </row>
    <row r="3994" spans="16:17" x14ac:dyDescent="0.25">
      <c r="P3994" s="9">
        <f t="shared" si="66"/>
        <v>3990</v>
      </c>
      <c r="Q3994" s="28">
        <v>0</v>
      </c>
    </row>
    <row r="3995" spans="16:17" x14ac:dyDescent="0.25">
      <c r="P3995" s="9">
        <f t="shared" si="66"/>
        <v>3991</v>
      </c>
      <c r="Q3995" s="28">
        <v>0</v>
      </c>
    </row>
    <row r="3996" spans="16:17" x14ac:dyDescent="0.25">
      <c r="P3996" s="9">
        <f t="shared" si="66"/>
        <v>3992</v>
      </c>
      <c r="Q3996" s="28">
        <v>23.906672265100479</v>
      </c>
    </row>
    <row r="3997" spans="16:17" x14ac:dyDescent="0.25">
      <c r="P3997" s="9">
        <f t="shared" si="66"/>
        <v>3993</v>
      </c>
      <c r="Q3997" s="28">
        <v>0</v>
      </c>
    </row>
    <row r="3998" spans="16:17" x14ac:dyDescent="0.25">
      <c r="P3998" s="9">
        <f t="shared" si="66"/>
        <v>3994</v>
      </c>
      <c r="Q3998" s="28">
        <v>1.6685497149580013</v>
      </c>
    </row>
    <row r="3999" spans="16:17" x14ac:dyDescent="0.25">
      <c r="P3999" s="9">
        <f t="shared" si="66"/>
        <v>3995</v>
      </c>
      <c r="Q3999" s="28">
        <v>3.7701964109667219</v>
      </c>
    </row>
    <row r="4000" spans="16:17" x14ac:dyDescent="0.25">
      <c r="P4000" s="9">
        <f t="shared" si="66"/>
        <v>3996</v>
      </c>
      <c r="Q4000" s="28">
        <v>0.23785889260170817</v>
      </c>
    </row>
    <row r="4001" spans="16:17" x14ac:dyDescent="0.25">
      <c r="P4001" s="9">
        <f t="shared" si="66"/>
        <v>3997</v>
      </c>
      <c r="Q4001" s="28">
        <v>0</v>
      </c>
    </row>
    <row r="4002" spans="16:17" x14ac:dyDescent="0.25">
      <c r="P4002" s="9">
        <f t="shared" si="66"/>
        <v>3998</v>
      </c>
      <c r="Q4002" s="28">
        <v>22.085189097536936</v>
      </c>
    </row>
    <row r="4003" spans="16:17" x14ac:dyDescent="0.25">
      <c r="P4003" s="9">
        <f t="shared" si="66"/>
        <v>3999</v>
      </c>
      <c r="Q4003" s="28">
        <v>0</v>
      </c>
    </row>
    <row r="4004" spans="16:17" x14ac:dyDescent="0.25">
      <c r="P4004" s="9">
        <f t="shared" si="66"/>
        <v>4000</v>
      </c>
      <c r="Q4004" s="28">
        <v>0</v>
      </c>
    </row>
    <row r="4005" spans="16:17" x14ac:dyDescent="0.25">
      <c r="P4005" s="9">
        <f t="shared" si="66"/>
        <v>4001</v>
      </c>
      <c r="Q4005" s="28">
        <v>4.6613205850925814</v>
      </c>
    </row>
    <row r="4006" spans="16:17" x14ac:dyDescent="0.25">
      <c r="P4006" s="9">
        <f t="shared" si="66"/>
        <v>4002</v>
      </c>
      <c r="Q4006" s="28">
        <v>16.771783265705491</v>
      </c>
    </row>
    <row r="4007" spans="16:17" x14ac:dyDescent="0.25">
      <c r="P4007" s="9">
        <f t="shared" si="66"/>
        <v>4003</v>
      </c>
      <c r="Q4007" s="28">
        <v>0</v>
      </c>
    </row>
    <row r="4008" spans="16:17" x14ac:dyDescent="0.25">
      <c r="P4008" s="9">
        <f t="shared" si="66"/>
        <v>4004</v>
      </c>
      <c r="Q4008" s="28">
        <v>2.622981048509017</v>
      </c>
    </row>
    <row r="4009" spans="16:17" x14ac:dyDescent="0.25">
      <c r="P4009" s="9">
        <f t="shared" si="66"/>
        <v>4005</v>
      </c>
      <c r="Q4009" s="28">
        <v>20.647581172524866</v>
      </c>
    </row>
    <row r="4010" spans="16:17" x14ac:dyDescent="0.25">
      <c r="P4010" s="9">
        <f t="shared" si="66"/>
        <v>4006</v>
      </c>
      <c r="Q4010" s="28">
        <v>7.8075986089744758</v>
      </c>
    </row>
    <row r="4011" spans="16:17" x14ac:dyDescent="0.25">
      <c r="P4011" s="9">
        <f t="shared" si="66"/>
        <v>4007</v>
      </c>
      <c r="Q4011" s="28">
        <v>20.022252371265758</v>
      </c>
    </row>
    <row r="4012" spans="16:17" x14ac:dyDescent="0.25">
      <c r="P4012" s="9">
        <f t="shared" si="66"/>
        <v>4008</v>
      </c>
      <c r="Q4012" s="28">
        <v>0.22268480433648341</v>
      </c>
    </row>
    <row r="4013" spans="16:17" x14ac:dyDescent="0.25">
      <c r="P4013" s="9">
        <f t="shared" si="66"/>
        <v>4009</v>
      </c>
      <c r="Q4013" s="28">
        <v>19.577897525569345</v>
      </c>
    </row>
    <row r="4014" spans="16:17" x14ac:dyDescent="0.25">
      <c r="P4014" s="9">
        <f t="shared" si="66"/>
        <v>4010</v>
      </c>
      <c r="Q4014" s="28">
        <v>0</v>
      </c>
    </row>
    <row r="4015" spans="16:17" x14ac:dyDescent="0.25">
      <c r="P4015" s="9">
        <f t="shared" si="66"/>
        <v>4011</v>
      </c>
      <c r="Q4015" s="28">
        <v>0</v>
      </c>
    </row>
    <row r="4016" spans="16:17" x14ac:dyDescent="0.25">
      <c r="P4016" s="9">
        <f t="shared" si="66"/>
        <v>4012</v>
      </c>
      <c r="Q4016" s="28">
        <v>0</v>
      </c>
    </row>
    <row r="4017" spans="16:17" x14ac:dyDescent="0.25">
      <c r="P4017" s="9">
        <f t="shared" si="66"/>
        <v>4013</v>
      </c>
      <c r="Q4017" s="28">
        <v>8.5928779745651447</v>
      </c>
    </row>
    <row r="4018" spans="16:17" x14ac:dyDescent="0.25">
      <c r="P4018" s="9">
        <f t="shared" si="66"/>
        <v>4014</v>
      </c>
      <c r="Q4018" s="28">
        <v>13.551611995291253</v>
      </c>
    </row>
    <row r="4019" spans="16:17" x14ac:dyDescent="0.25">
      <c r="P4019" s="9">
        <f t="shared" si="66"/>
        <v>4015</v>
      </c>
      <c r="Q4019" s="28">
        <v>4.2090327378052033</v>
      </c>
    </row>
    <row r="4020" spans="16:17" x14ac:dyDescent="0.25">
      <c r="P4020" s="9">
        <f t="shared" si="66"/>
        <v>4016</v>
      </c>
      <c r="Q4020" s="28">
        <v>0</v>
      </c>
    </row>
    <row r="4021" spans="16:17" x14ac:dyDescent="0.25">
      <c r="P4021" s="9">
        <f t="shared" si="66"/>
        <v>4017</v>
      </c>
      <c r="Q4021" s="28">
        <v>0</v>
      </c>
    </row>
    <row r="4022" spans="16:17" x14ac:dyDescent="0.25">
      <c r="P4022" s="9">
        <f t="shared" si="66"/>
        <v>4018</v>
      </c>
      <c r="Q4022" s="28">
        <v>12.675961474817376</v>
      </c>
    </row>
    <row r="4023" spans="16:17" x14ac:dyDescent="0.25">
      <c r="P4023" s="9">
        <f t="shared" si="66"/>
        <v>4019</v>
      </c>
      <c r="Q4023" s="28">
        <v>0</v>
      </c>
    </row>
    <row r="4024" spans="16:17" x14ac:dyDescent="0.25">
      <c r="P4024" s="9">
        <f t="shared" si="66"/>
        <v>4020</v>
      </c>
      <c r="Q4024" s="28">
        <v>0</v>
      </c>
    </row>
    <row r="4025" spans="16:17" x14ac:dyDescent="0.25">
      <c r="P4025" s="9">
        <f t="shared" si="66"/>
        <v>4021</v>
      </c>
      <c r="Q4025" s="28">
        <v>0</v>
      </c>
    </row>
    <row r="4026" spans="16:17" x14ac:dyDescent="0.25">
      <c r="P4026" s="9">
        <f t="shared" si="66"/>
        <v>4022</v>
      </c>
      <c r="Q4026" s="28">
        <v>23.71580896872393</v>
      </c>
    </row>
    <row r="4027" spans="16:17" x14ac:dyDescent="0.25">
      <c r="P4027" s="9">
        <f t="shared" si="66"/>
        <v>4023</v>
      </c>
      <c r="Q4027" s="28">
        <v>0</v>
      </c>
    </row>
    <row r="4028" spans="16:17" x14ac:dyDescent="0.25">
      <c r="P4028" s="9">
        <f t="shared" si="66"/>
        <v>4024</v>
      </c>
      <c r="Q4028" s="28">
        <v>6.0784618224082463</v>
      </c>
    </row>
    <row r="4029" spans="16:17" x14ac:dyDescent="0.25">
      <c r="P4029" s="9">
        <f t="shared" si="66"/>
        <v>4025</v>
      </c>
      <c r="Q4029" s="28">
        <v>3.9515533801198819</v>
      </c>
    </row>
    <row r="4030" spans="16:17" x14ac:dyDescent="0.25">
      <c r="P4030" s="9">
        <f t="shared" si="66"/>
        <v>4026</v>
      </c>
      <c r="Q4030" s="28">
        <v>5.5220895136425741</v>
      </c>
    </row>
    <row r="4031" spans="16:17" x14ac:dyDescent="0.25">
      <c r="P4031" s="9">
        <f t="shared" si="66"/>
        <v>4027</v>
      </c>
      <c r="Q4031" s="28">
        <v>0</v>
      </c>
    </row>
    <row r="4032" spans="16:17" x14ac:dyDescent="0.25">
      <c r="P4032" s="9">
        <f t="shared" si="66"/>
        <v>4028</v>
      </c>
      <c r="Q4032" s="28">
        <v>0</v>
      </c>
    </row>
    <row r="4033" spans="16:17" x14ac:dyDescent="0.25">
      <c r="P4033" s="9">
        <f t="shared" si="66"/>
        <v>4029</v>
      </c>
      <c r="Q4033" s="28">
        <v>7.168196744110249</v>
      </c>
    </row>
    <row r="4034" spans="16:17" x14ac:dyDescent="0.25">
      <c r="P4034" s="9">
        <f t="shared" si="66"/>
        <v>4030</v>
      </c>
      <c r="Q4034" s="28">
        <v>0</v>
      </c>
    </row>
    <row r="4035" spans="16:17" x14ac:dyDescent="0.25">
      <c r="P4035" s="9">
        <f t="shared" si="66"/>
        <v>4031</v>
      </c>
      <c r="Q4035" s="28">
        <v>0</v>
      </c>
    </row>
    <row r="4036" spans="16:17" x14ac:dyDescent="0.25">
      <c r="P4036" s="9">
        <f t="shared" si="66"/>
        <v>4032</v>
      </c>
      <c r="Q4036" s="28">
        <v>0</v>
      </c>
    </row>
    <row r="4037" spans="16:17" x14ac:dyDescent="0.25">
      <c r="P4037" s="9">
        <f t="shared" si="66"/>
        <v>4033</v>
      </c>
      <c r="Q4037" s="28">
        <v>12.92241843926459</v>
      </c>
    </row>
    <row r="4038" spans="16:17" x14ac:dyDescent="0.25">
      <c r="P4038" s="9">
        <f t="shared" si="66"/>
        <v>4034</v>
      </c>
      <c r="Q4038" s="28">
        <v>3.2053159710834183</v>
      </c>
    </row>
    <row r="4039" spans="16:17" x14ac:dyDescent="0.25">
      <c r="P4039" s="9">
        <f t="shared" ref="P4039:P4102" si="67">P4038+1</f>
        <v>4035</v>
      </c>
      <c r="Q4039" s="28">
        <v>23.326584505490892</v>
      </c>
    </row>
    <row r="4040" spans="16:17" x14ac:dyDescent="0.25">
      <c r="P4040" s="9">
        <f t="shared" si="67"/>
        <v>4036</v>
      </c>
      <c r="Q4040" s="28">
        <v>0</v>
      </c>
    </row>
    <row r="4041" spans="16:17" x14ac:dyDescent="0.25">
      <c r="P4041" s="9">
        <f t="shared" si="67"/>
        <v>4037</v>
      </c>
      <c r="Q4041" s="28">
        <v>0</v>
      </c>
    </row>
    <row r="4042" spans="16:17" x14ac:dyDescent="0.25">
      <c r="P4042" s="9">
        <f t="shared" si="67"/>
        <v>4038</v>
      </c>
      <c r="Q4042" s="28">
        <v>6.2873538853645137</v>
      </c>
    </row>
    <row r="4043" spans="16:17" x14ac:dyDescent="0.25">
      <c r="P4043" s="9">
        <f t="shared" si="67"/>
        <v>4039</v>
      </c>
      <c r="Q4043" s="28">
        <v>0</v>
      </c>
    </row>
    <row r="4044" spans="16:17" x14ac:dyDescent="0.25">
      <c r="P4044" s="9">
        <f t="shared" si="67"/>
        <v>4040</v>
      </c>
      <c r="Q4044" s="28">
        <v>16.976590585602299</v>
      </c>
    </row>
    <row r="4045" spans="16:17" x14ac:dyDescent="0.25">
      <c r="P4045" s="9">
        <f t="shared" si="67"/>
        <v>4041</v>
      </c>
      <c r="Q4045" s="28">
        <v>20.730093908116</v>
      </c>
    </row>
    <row r="4046" spans="16:17" x14ac:dyDescent="0.25">
      <c r="P4046" s="9">
        <f t="shared" si="67"/>
        <v>4042</v>
      </c>
      <c r="Q4046" s="28">
        <v>34.192273001198942</v>
      </c>
    </row>
    <row r="4047" spans="16:17" x14ac:dyDescent="0.25">
      <c r="P4047" s="9">
        <f t="shared" si="67"/>
        <v>4043</v>
      </c>
      <c r="Q4047" s="28">
        <v>8.7143237293340956</v>
      </c>
    </row>
    <row r="4048" spans="16:17" x14ac:dyDescent="0.25">
      <c r="P4048" s="9">
        <f t="shared" si="67"/>
        <v>4044</v>
      </c>
      <c r="Q4048" s="28">
        <v>0</v>
      </c>
    </row>
    <row r="4049" spans="16:17" x14ac:dyDescent="0.25">
      <c r="P4049" s="9">
        <f t="shared" si="67"/>
        <v>4045</v>
      </c>
      <c r="Q4049" s="28">
        <v>0</v>
      </c>
    </row>
    <row r="4050" spans="16:17" x14ac:dyDescent="0.25">
      <c r="P4050" s="9">
        <f t="shared" si="67"/>
        <v>4046</v>
      </c>
      <c r="Q4050" s="28">
        <v>3.1653579056930199</v>
      </c>
    </row>
    <row r="4051" spans="16:17" x14ac:dyDescent="0.25">
      <c r="P4051" s="9">
        <f t="shared" si="67"/>
        <v>4047</v>
      </c>
      <c r="Q4051" s="28">
        <v>5.5872352617291057</v>
      </c>
    </row>
    <row r="4052" spans="16:17" x14ac:dyDescent="0.25">
      <c r="P4052" s="9">
        <f t="shared" si="67"/>
        <v>4048</v>
      </c>
      <c r="Q4052" s="28">
        <v>0</v>
      </c>
    </row>
    <row r="4053" spans="16:17" x14ac:dyDescent="0.25">
      <c r="P4053" s="9">
        <f t="shared" si="67"/>
        <v>4049</v>
      </c>
      <c r="Q4053" s="28">
        <v>0</v>
      </c>
    </row>
    <row r="4054" spans="16:17" x14ac:dyDescent="0.25">
      <c r="P4054" s="9">
        <f t="shared" si="67"/>
        <v>4050</v>
      </c>
      <c r="Q4054" s="28">
        <v>4.2621959046868341</v>
      </c>
    </row>
    <row r="4055" spans="16:17" x14ac:dyDescent="0.25">
      <c r="P4055" s="9">
        <f t="shared" si="67"/>
        <v>4051</v>
      </c>
      <c r="Q4055" s="28">
        <v>0</v>
      </c>
    </row>
    <row r="4056" spans="16:17" x14ac:dyDescent="0.25">
      <c r="P4056" s="9">
        <f t="shared" si="67"/>
        <v>4052</v>
      </c>
      <c r="Q4056" s="28">
        <v>0</v>
      </c>
    </row>
    <row r="4057" spans="16:17" x14ac:dyDescent="0.25">
      <c r="P4057" s="9">
        <f t="shared" si="67"/>
        <v>4053</v>
      </c>
      <c r="Q4057" s="28">
        <v>0</v>
      </c>
    </row>
    <row r="4058" spans="16:17" x14ac:dyDescent="0.25">
      <c r="P4058" s="9">
        <f t="shared" si="67"/>
        <v>4054</v>
      </c>
      <c r="Q4058" s="28">
        <v>35.295489563496304</v>
      </c>
    </row>
    <row r="4059" spans="16:17" x14ac:dyDescent="0.25">
      <c r="P4059" s="9">
        <f t="shared" si="67"/>
        <v>4055</v>
      </c>
      <c r="Q4059" s="28">
        <v>30.824999393260782</v>
      </c>
    </row>
    <row r="4060" spans="16:17" x14ac:dyDescent="0.25">
      <c r="P4060" s="9">
        <f t="shared" si="67"/>
        <v>4056</v>
      </c>
      <c r="Q4060" s="28">
        <v>12.157791577896639</v>
      </c>
    </row>
    <row r="4061" spans="16:17" x14ac:dyDescent="0.25">
      <c r="P4061" s="9">
        <f t="shared" si="67"/>
        <v>4057</v>
      </c>
      <c r="Q4061" s="28">
        <v>5.4637458959159062</v>
      </c>
    </row>
    <row r="4062" spans="16:17" x14ac:dyDescent="0.25">
      <c r="P4062" s="9">
        <f t="shared" si="67"/>
        <v>4058</v>
      </c>
      <c r="Q4062" s="28">
        <v>0</v>
      </c>
    </row>
    <row r="4063" spans="16:17" x14ac:dyDescent="0.25">
      <c r="P4063" s="9">
        <f t="shared" si="67"/>
        <v>4059</v>
      </c>
      <c r="Q4063" s="28">
        <v>36.749335074918555</v>
      </c>
    </row>
    <row r="4064" spans="16:17" x14ac:dyDescent="0.25">
      <c r="P4064" s="9">
        <f t="shared" si="67"/>
        <v>4060</v>
      </c>
      <c r="Q4064" s="28">
        <v>0</v>
      </c>
    </row>
    <row r="4065" spans="16:17" x14ac:dyDescent="0.25">
      <c r="P4065" s="9">
        <f t="shared" si="67"/>
        <v>4061</v>
      </c>
      <c r="Q4065" s="28">
        <v>0</v>
      </c>
    </row>
    <row r="4066" spans="16:17" x14ac:dyDescent="0.25">
      <c r="P4066" s="9">
        <f t="shared" si="67"/>
        <v>4062</v>
      </c>
      <c r="Q4066" s="28">
        <v>18.874253805102015</v>
      </c>
    </row>
    <row r="4067" spans="16:17" x14ac:dyDescent="0.25">
      <c r="P4067" s="9">
        <f t="shared" si="67"/>
        <v>4063</v>
      </c>
      <c r="Q4067" s="28">
        <v>17.268887030326304</v>
      </c>
    </row>
    <row r="4068" spans="16:17" x14ac:dyDescent="0.25">
      <c r="P4068" s="9">
        <f t="shared" si="67"/>
        <v>4064</v>
      </c>
      <c r="Q4068" s="28">
        <v>0</v>
      </c>
    </row>
    <row r="4069" spans="16:17" x14ac:dyDescent="0.25">
      <c r="P4069" s="9">
        <f t="shared" si="67"/>
        <v>4065</v>
      </c>
      <c r="Q4069" s="28">
        <v>34.162742940031066</v>
      </c>
    </row>
    <row r="4070" spans="16:17" x14ac:dyDescent="0.25">
      <c r="P4070" s="9">
        <f t="shared" si="67"/>
        <v>4066</v>
      </c>
      <c r="Q4070" s="28">
        <v>2.0644733107079163</v>
      </c>
    </row>
    <row r="4071" spans="16:17" x14ac:dyDescent="0.25">
      <c r="P4071" s="9">
        <f t="shared" si="67"/>
        <v>4067</v>
      </c>
      <c r="Q4071" s="28">
        <v>9.5715657937164202</v>
      </c>
    </row>
    <row r="4072" spans="16:17" x14ac:dyDescent="0.25">
      <c r="P4072" s="9">
        <f t="shared" si="67"/>
        <v>4068</v>
      </c>
      <c r="Q4072" s="28">
        <v>0</v>
      </c>
    </row>
    <row r="4073" spans="16:17" x14ac:dyDescent="0.25">
      <c r="P4073" s="9">
        <f t="shared" si="67"/>
        <v>4069</v>
      </c>
      <c r="Q4073" s="28">
        <v>0</v>
      </c>
    </row>
    <row r="4074" spans="16:17" x14ac:dyDescent="0.25">
      <c r="P4074" s="9">
        <f t="shared" si="67"/>
        <v>4070</v>
      </c>
      <c r="Q4074" s="28">
        <v>0</v>
      </c>
    </row>
    <row r="4075" spans="16:17" x14ac:dyDescent="0.25">
      <c r="P4075" s="9">
        <f t="shared" si="67"/>
        <v>4071</v>
      </c>
      <c r="Q4075" s="28">
        <v>0</v>
      </c>
    </row>
    <row r="4076" spans="16:17" x14ac:dyDescent="0.25">
      <c r="P4076" s="9">
        <f t="shared" si="67"/>
        <v>4072</v>
      </c>
      <c r="Q4076" s="28">
        <v>30.641347069173772</v>
      </c>
    </row>
    <row r="4077" spans="16:17" x14ac:dyDescent="0.25">
      <c r="P4077" s="9">
        <f t="shared" si="67"/>
        <v>4073</v>
      </c>
      <c r="Q4077" s="28">
        <v>32.593621397456218</v>
      </c>
    </row>
    <row r="4078" spans="16:17" x14ac:dyDescent="0.25">
      <c r="P4078" s="9">
        <f t="shared" si="67"/>
        <v>4074</v>
      </c>
      <c r="Q4078" s="28">
        <v>10.515722053137374</v>
      </c>
    </row>
    <row r="4079" spans="16:17" x14ac:dyDescent="0.25">
      <c r="P4079" s="9">
        <f t="shared" si="67"/>
        <v>4075</v>
      </c>
      <c r="Q4079" s="28">
        <v>0</v>
      </c>
    </row>
    <row r="4080" spans="16:17" x14ac:dyDescent="0.25">
      <c r="P4080" s="9">
        <f t="shared" si="67"/>
        <v>4076</v>
      </c>
      <c r="Q4080" s="28">
        <v>0</v>
      </c>
    </row>
    <row r="4081" spans="16:17" x14ac:dyDescent="0.25">
      <c r="P4081" s="9">
        <f t="shared" si="67"/>
        <v>4077</v>
      </c>
      <c r="Q4081" s="28">
        <v>0</v>
      </c>
    </row>
    <row r="4082" spans="16:17" x14ac:dyDescent="0.25">
      <c r="P4082" s="9">
        <f t="shared" si="67"/>
        <v>4078</v>
      </c>
      <c r="Q4082" s="28">
        <v>13.346204962518057</v>
      </c>
    </row>
    <row r="4083" spans="16:17" x14ac:dyDescent="0.25">
      <c r="P4083" s="9">
        <f t="shared" si="67"/>
        <v>4079</v>
      </c>
      <c r="Q4083" s="28">
        <v>0</v>
      </c>
    </row>
    <row r="4084" spans="16:17" x14ac:dyDescent="0.25">
      <c r="P4084" s="9">
        <f t="shared" si="67"/>
        <v>4080</v>
      </c>
      <c r="Q4084" s="28">
        <v>0</v>
      </c>
    </row>
    <row r="4085" spans="16:17" x14ac:dyDescent="0.25">
      <c r="P4085" s="9">
        <f t="shared" si="67"/>
        <v>4081</v>
      </c>
      <c r="Q4085" s="28">
        <v>10.118293922622739</v>
      </c>
    </row>
    <row r="4086" spans="16:17" x14ac:dyDescent="0.25">
      <c r="P4086" s="9">
        <f t="shared" si="67"/>
        <v>4082</v>
      </c>
      <c r="Q4086" s="28">
        <v>1.7438085854908465</v>
      </c>
    </row>
    <row r="4087" spans="16:17" x14ac:dyDescent="0.25">
      <c r="P4087" s="9">
        <f t="shared" si="67"/>
        <v>4083</v>
      </c>
      <c r="Q4087" s="28">
        <v>1.8442264642469601</v>
      </c>
    </row>
    <row r="4088" spans="16:17" x14ac:dyDescent="0.25">
      <c r="P4088" s="9">
        <f t="shared" si="67"/>
        <v>4084</v>
      </c>
      <c r="Q4088" s="28">
        <v>0</v>
      </c>
    </row>
    <row r="4089" spans="16:17" x14ac:dyDescent="0.25">
      <c r="P4089" s="9">
        <f t="shared" si="67"/>
        <v>4085</v>
      </c>
      <c r="Q4089" s="28">
        <v>13.164732892609326</v>
      </c>
    </row>
    <row r="4090" spans="16:17" x14ac:dyDescent="0.25">
      <c r="P4090" s="9">
        <f t="shared" si="67"/>
        <v>4086</v>
      </c>
      <c r="Q4090" s="28">
        <v>8.3003374594229733</v>
      </c>
    </row>
    <row r="4091" spans="16:17" x14ac:dyDescent="0.25">
      <c r="P4091" s="9">
        <f t="shared" si="67"/>
        <v>4087</v>
      </c>
      <c r="Q4091" s="28">
        <v>10.637479750718173</v>
      </c>
    </row>
    <row r="4092" spans="16:17" x14ac:dyDescent="0.25">
      <c r="P4092" s="9">
        <f t="shared" si="67"/>
        <v>4088</v>
      </c>
      <c r="Q4092" s="28">
        <v>0</v>
      </c>
    </row>
    <row r="4093" spans="16:17" x14ac:dyDescent="0.25">
      <c r="P4093" s="9">
        <f t="shared" si="67"/>
        <v>4089</v>
      </c>
      <c r="Q4093" s="28">
        <v>0</v>
      </c>
    </row>
    <row r="4094" spans="16:17" x14ac:dyDescent="0.25">
      <c r="P4094" s="9">
        <f t="shared" si="67"/>
        <v>4090</v>
      </c>
      <c r="Q4094" s="28">
        <v>25.441255669014936</v>
      </c>
    </row>
    <row r="4095" spans="16:17" x14ac:dyDescent="0.25">
      <c r="P4095" s="9">
        <f t="shared" si="67"/>
        <v>4091</v>
      </c>
      <c r="Q4095" s="28">
        <v>13.400336105871737</v>
      </c>
    </row>
    <row r="4096" spans="16:17" x14ac:dyDescent="0.25">
      <c r="P4096" s="9">
        <f t="shared" si="67"/>
        <v>4092</v>
      </c>
      <c r="Q4096" s="28">
        <v>0</v>
      </c>
    </row>
    <row r="4097" spans="16:17" x14ac:dyDescent="0.25">
      <c r="P4097" s="9">
        <f t="shared" si="67"/>
        <v>4093</v>
      </c>
      <c r="Q4097" s="28">
        <v>42.256144001641275</v>
      </c>
    </row>
    <row r="4098" spans="16:17" x14ac:dyDescent="0.25">
      <c r="P4098" s="9">
        <f t="shared" si="67"/>
        <v>4094</v>
      </c>
      <c r="Q4098" s="28">
        <v>0</v>
      </c>
    </row>
    <row r="4099" spans="16:17" x14ac:dyDescent="0.25">
      <c r="P4099" s="9">
        <f t="shared" si="67"/>
        <v>4095</v>
      </c>
      <c r="Q4099" s="28">
        <v>0</v>
      </c>
    </row>
    <row r="4100" spans="16:17" x14ac:dyDescent="0.25">
      <c r="P4100" s="9">
        <f t="shared" si="67"/>
        <v>4096</v>
      </c>
      <c r="Q4100" s="28">
        <v>0</v>
      </c>
    </row>
    <row r="4101" spans="16:17" x14ac:dyDescent="0.25">
      <c r="P4101" s="9">
        <f t="shared" si="67"/>
        <v>4097</v>
      </c>
      <c r="Q4101" s="28">
        <v>0</v>
      </c>
    </row>
    <row r="4102" spans="16:17" x14ac:dyDescent="0.25">
      <c r="P4102" s="9">
        <f t="shared" si="67"/>
        <v>4098</v>
      </c>
      <c r="Q4102" s="28">
        <v>19.379436838777654</v>
      </c>
    </row>
    <row r="4103" spans="16:17" x14ac:dyDescent="0.25">
      <c r="P4103" s="9">
        <f t="shared" ref="P4103:P4166" si="68">P4102+1</f>
        <v>4099</v>
      </c>
      <c r="Q4103" s="28">
        <v>0</v>
      </c>
    </row>
    <row r="4104" spans="16:17" x14ac:dyDescent="0.25">
      <c r="P4104" s="9">
        <f t="shared" si="68"/>
        <v>4100</v>
      </c>
      <c r="Q4104" s="28">
        <v>0</v>
      </c>
    </row>
    <row r="4105" spans="16:17" x14ac:dyDescent="0.25">
      <c r="P4105" s="9">
        <f t="shared" si="68"/>
        <v>4101</v>
      </c>
      <c r="Q4105" s="28">
        <v>14.647666009673594</v>
      </c>
    </row>
    <row r="4106" spans="16:17" x14ac:dyDescent="0.25">
      <c r="P4106" s="9">
        <f t="shared" si="68"/>
        <v>4102</v>
      </c>
      <c r="Q4106" s="28">
        <v>14.536291432625582</v>
      </c>
    </row>
    <row r="4107" spans="16:17" x14ac:dyDescent="0.25">
      <c r="P4107" s="9">
        <f t="shared" si="68"/>
        <v>4103</v>
      </c>
      <c r="Q4107" s="28">
        <v>0</v>
      </c>
    </row>
    <row r="4108" spans="16:17" x14ac:dyDescent="0.25">
      <c r="P4108" s="9">
        <f t="shared" si="68"/>
        <v>4104</v>
      </c>
      <c r="Q4108" s="28">
        <v>0</v>
      </c>
    </row>
    <row r="4109" spans="16:17" x14ac:dyDescent="0.25">
      <c r="P4109" s="9">
        <f t="shared" si="68"/>
        <v>4105</v>
      </c>
      <c r="Q4109" s="28">
        <v>13.160166336892258</v>
      </c>
    </row>
    <row r="4110" spans="16:17" x14ac:dyDescent="0.25">
      <c r="P4110" s="9">
        <f t="shared" si="68"/>
        <v>4106</v>
      </c>
      <c r="Q4110" s="28">
        <v>0</v>
      </c>
    </row>
    <row r="4111" spans="16:17" x14ac:dyDescent="0.25">
      <c r="P4111" s="9">
        <f t="shared" si="68"/>
        <v>4107</v>
      </c>
      <c r="Q4111" s="28">
        <v>8.6784513904355052</v>
      </c>
    </row>
    <row r="4112" spans="16:17" x14ac:dyDescent="0.25">
      <c r="P4112" s="9">
        <f t="shared" si="68"/>
        <v>4108</v>
      </c>
      <c r="Q4112" s="28">
        <v>0</v>
      </c>
    </row>
    <row r="4113" spans="16:17" x14ac:dyDescent="0.25">
      <c r="P4113" s="9">
        <f t="shared" si="68"/>
        <v>4109</v>
      </c>
      <c r="Q4113" s="28">
        <v>9.6741801197306039</v>
      </c>
    </row>
    <row r="4114" spans="16:17" x14ac:dyDescent="0.25">
      <c r="P4114" s="9">
        <f t="shared" si="68"/>
        <v>4110</v>
      </c>
      <c r="Q4114" s="28">
        <v>0</v>
      </c>
    </row>
    <row r="4115" spans="16:17" x14ac:dyDescent="0.25">
      <c r="P4115" s="9">
        <f t="shared" si="68"/>
        <v>4111</v>
      </c>
      <c r="Q4115" s="28">
        <v>14.666956032084737</v>
      </c>
    </row>
    <row r="4116" spans="16:17" x14ac:dyDescent="0.25">
      <c r="P4116" s="9">
        <f t="shared" si="68"/>
        <v>4112</v>
      </c>
      <c r="Q4116" s="28">
        <v>0</v>
      </c>
    </row>
    <row r="4117" spans="16:17" x14ac:dyDescent="0.25">
      <c r="P4117" s="9">
        <f t="shared" si="68"/>
        <v>4113</v>
      </c>
      <c r="Q4117" s="28">
        <v>20.11504752072327</v>
      </c>
    </row>
    <row r="4118" spans="16:17" x14ac:dyDescent="0.25">
      <c r="P4118" s="9">
        <f t="shared" si="68"/>
        <v>4114</v>
      </c>
      <c r="Q4118" s="28">
        <v>2.4656991056733268</v>
      </c>
    </row>
    <row r="4119" spans="16:17" x14ac:dyDescent="0.25">
      <c r="P4119" s="9">
        <f t="shared" si="68"/>
        <v>4115</v>
      </c>
      <c r="Q4119" s="28">
        <v>19.405446272343593</v>
      </c>
    </row>
    <row r="4120" spans="16:17" x14ac:dyDescent="0.25">
      <c r="P4120" s="9">
        <f t="shared" si="68"/>
        <v>4116</v>
      </c>
      <c r="Q4120" s="28">
        <v>14.438194769528398</v>
      </c>
    </row>
    <row r="4121" spans="16:17" x14ac:dyDescent="0.25">
      <c r="P4121" s="9">
        <f t="shared" si="68"/>
        <v>4117</v>
      </c>
      <c r="Q4121" s="28">
        <v>9.7878221086122839</v>
      </c>
    </row>
    <row r="4122" spans="16:17" x14ac:dyDescent="0.25">
      <c r="P4122" s="9">
        <f t="shared" si="68"/>
        <v>4118</v>
      </c>
      <c r="Q4122" s="28">
        <v>12.371918742395462</v>
      </c>
    </row>
    <row r="4123" spans="16:17" x14ac:dyDescent="0.25">
      <c r="P4123" s="9">
        <f t="shared" si="68"/>
        <v>4119</v>
      </c>
      <c r="Q4123" s="28">
        <v>0</v>
      </c>
    </row>
    <row r="4124" spans="16:17" x14ac:dyDescent="0.25">
      <c r="P4124" s="9">
        <f t="shared" si="68"/>
        <v>4120</v>
      </c>
      <c r="Q4124" s="28">
        <v>2.6400443217120193</v>
      </c>
    </row>
    <row r="4125" spans="16:17" x14ac:dyDescent="0.25">
      <c r="P4125" s="9">
        <f t="shared" si="68"/>
        <v>4121</v>
      </c>
      <c r="Q4125" s="28">
        <v>0</v>
      </c>
    </row>
    <row r="4126" spans="16:17" x14ac:dyDescent="0.25">
      <c r="P4126" s="9">
        <f t="shared" si="68"/>
        <v>4122</v>
      </c>
      <c r="Q4126" s="28">
        <v>13.714927626612452</v>
      </c>
    </row>
    <row r="4127" spans="16:17" x14ac:dyDescent="0.25">
      <c r="P4127" s="9">
        <f t="shared" si="68"/>
        <v>4123</v>
      </c>
      <c r="Q4127" s="28">
        <v>0</v>
      </c>
    </row>
    <row r="4128" spans="16:17" x14ac:dyDescent="0.25">
      <c r="P4128" s="9">
        <f t="shared" si="68"/>
        <v>4124</v>
      </c>
      <c r="Q4128" s="28">
        <v>0</v>
      </c>
    </row>
    <row r="4129" spans="16:17" x14ac:dyDescent="0.25">
      <c r="P4129" s="9">
        <f t="shared" si="68"/>
        <v>4125</v>
      </c>
      <c r="Q4129" s="28">
        <v>8.2645460406547322</v>
      </c>
    </row>
    <row r="4130" spans="16:17" x14ac:dyDescent="0.25">
      <c r="P4130" s="9">
        <f t="shared" si="68"/>
        <v>4126</v>
      </c>
      <c r="Q4130" s="28">
        <v>6.6565287691050612</v>
      </c>
    </row>
    <row r="4131" spans="16:17" x14ac:dyDescent="0.25">
      <c r="P4131" s="9">
        <f t="shared" si="68"/>
        <v>4127</v>
      </c>
      <c r="Q4131" s="28">
        <v>0</v>
      </c>
    </row>
    <row r="4132" spans="16:17" x14ac:dyDescent="0.25">
      <c r="P4132" s="9">
        <f t="shared" si="68"/>
        <v>4128</v>
      </c>
      <c r="Q4132" s="28">
        <v>11.426673713886039</v>
      </c>
    </row>
    <row r="4133" spans="16:17" x14ac:dyDescent="0.25">
      <c r="P4133" s="9">
        <f t="shared" si="68"/>
        <v>4129</v>
      </c>
      <c r="Q4133" s="28">
        <v>17.211264159533645</v>
      </c>
    </row>
    <row r="4134" spans="16:17" x14ac:dyDescent="0.25">
      <c r="P4134" s="9">
        <f t="shared" si="68"/>
        <v>4130</v>
      </c>
      <c r="Q4134" s="28">
        <v>0</v>
      </c>
    </row>
    <row r="4135" spans="16:17" x14ac:dyDescent="0.25">
      <c r="P4135" s="9">
        <f t="shared" si="68"/>
        <v>4131</v>
      </c>
      <c r="Q4135" s="28">
        <v>2.4265310126768793</v>
      </c>
    </row>
    <row r="4136" spans="16:17" x14ac:dyDescent="0.25">
      <c r="P4136" s="9">
        <f t="shared" si="68"/>
        <v>4132</v>
      </c>
      <c r="Q4136" s="28">
        <v>3.4224664654030095</v>
      </c>
    </row>
    <row r="4137" spans="16:17" x14ac:dyDescent="0.25">
      <c r="P4137" s="9">
        <f t="shared" si="68"/>
        <v>4133</v>
      </c>
      <c r="Q4137" s="28">
        <v>0</v>
      </c>
    </row>
    <row r="4138" spans="16:17" x14ac:dyDescent="0.25">
      <c r="P4138" s="9">
        <f t="shared" si="68"/>
        <v>4134</v>
      </c>
      <c r="Q4138" s="28">
        <v>12.075896390325793</v>
      </c>
    </row>
    <row r="4139" spans="16:17" x14ac:dyDescent="0.25">
      <c r="P4139" s="9">
        <f t="shared" si="68"/>
        <v>4135</v>
      </c>
      <c r="Q4139" s="28">
        <v>14.964584723385018</v>
      </c>
    </row>
    <row r="4140" spans="16:17" x14ac:dyDescent="0.25">
      <c r="P4140" s="9">
        <f t="shared" si="68"/>
        <v>4136</v>
      </c>
      <c r="Q4140" s="28">
        <v>0</v>
      </c>
    </row>
    <row r="4141" spans="16:17" x14ac:dyDescent="0.25">
      <c r="P4141" s="9">
        <f t="shared" si="68"/>
        <v>4137</v>
      </c>
      <c r="Q4141" s="28">
        <v>0</v>
      </c>
    </row>
    <row r="4142" spans="16:17" x14ac:dyDescent="0.25">
      <c r="P4142" s="9">
        <f t="shared" si="68"/>
        <v>4138</v>
      </c>
      <c r="Q4142" s="28">
        <v>0</v>
      </c>
    </row>
    <row r="4143" spans="16:17" x14ac:dyDescent="0.25">
      <c r="P4143" s="9">
        <f t="shared" si="68"/>
        <v>4139</v>
      </c>
      <c r="Q4143" s="28">
        <v>0</v>
      </c>
    </row>
    <row r="4144" spans="16:17" x14ac:dyDescent="0.25">
      <c r="P4144" s="9">
        <f t="shared" si="68"/>
        <v>4140</v>
      </c>
      <c r="Q4144" s="28">
        <v>0</v>
      </c>
    </row>
    <row r="4145" spans="16:17" x14ac:dyDescent="0.25">
      <c r="P4145" s="9">
        <f t="shared" si="68"/>
        <v>4141</v>
      </c>
      <c r="Q4145" s="28">
        <v>0.66834492009075885</v>
      </c>
    </row>
    <row r="4146" spans="16:17" x14ac:dyDescent="0.25">
      <c r="P4146" s="9">
        <f t="shared" si="68"/>
        <v>4142</v>
      </c>
      <c r="Q4146" s="28">
        <v>0</v>
      </c>
    </row>
    <row r="4147" spans="16:17" x14ac:dyDescent="0.25">
      <c r="P4147" s="9">
        <f t="shared" si="68"/>
        <v>4143</v>
      </c>
      <c r="Q4147" s="28">
        <v>0</v>
      </c>
    </row>
    <row r="4148" spans="16:17" x14ac:dyDescent="0.25">
      <c r="P4148" s="9">
        <f t="shared" si="68"/>
        <v>4144</v>
      </c>
      <c r="Q4148" s="28">
        <v>22.838127014768858</v>
      </c>
    </row>
    <row r="4149" spans="16:17" x14ac:dyDescent="0.25">
      <c r="P4149" s="9">
        <f t="shared" si="68"/>
        <v>4145</v>
      </c>
      <c r="Q4149" s="28">
        <v>10.718460027077395</v>
      </c>
    </row>
    <row r="4150" spans="16:17" x14ac:dyDescent="0.25">
      <c r="P4150" s="9">
        <f t="shared" si="68"/>
        <v>4146</v>
      </c>
      <c r="Q4150" s="28">
        <v>0</v>
      </c>
    </row>
    <row r="4151" spans="16:17" x14ac:dyDescent="0.25">
      <c r="P4151" s="9">
        <f t="shared" si="68"/>
        <v>4147</v>
      </c>
      <c r="Q4151" s="28">
        <v>13.579245971892119</v>
      </c>
    </row>
    <row r="4152" spans="16:17" x14ac:dyDescent="0.25">
      <c r="P4152" s="9">
        <f t="shared" si="68"/>
        <v>4148</v>
      </c>
      <c r="Q4152" s="28">
        <v>16.915708312218346</v>
      </c>
    </row>
    <row r="4153" spans="16:17" x14ac:dyDescent="0.25">
      <c r="P4153" s="9">
        <f t="shared" si="68"/>
        <v>4149</v>
      </c>
      <c r="Q4153" s="28">
        <v>0</v>
      </c>
    </row>
    <row r="4154" spans="16:17" x14ac:dyDescent="0.25">
      <c r="P4154" s="9">
        <f t="shared" si="68"/>
        <v>4150</v>
      </c>
      <c r="Q4154" s="28">
        <v>0</v>
      </c>
    </row>
    <row r="4155" spans="16:17" x14ac:dyDescent="0.25">
      <c r="P4155" s="9">
        <f t="shared" si="68"/>
        <v>4151</v>
      </c>
      <c r="Q4155" s="28">
        <v>31.796002768053164</v>
      </c>
    </row>
    <row r="4156" spans="16:17" x14ac:dyDescent="0.25">
      <c r="P4156" s="9">
        <f t="shared" si="68"/>
        <v>4152</v>
      </c>
      <c r="Q4156" s="28">
        <v>10.281509375720878</v>
      </c>
    </row>
    <row r="4157" spans="16:17" x14ac:dyDescent="0.25">
      <c r="P4157" s="9">
        <f t="shared" si="68"/>
        <v>4153</v>
      </c>
      <c r="Q4157" s="28">
        <v>38.199909741019582</v>
      </c>
    </row>
    <row r="4158" spans="16:17" x14ac:dyDescent="0.25">
      <c r="P4158" s="9">
        <f t="shared" si="68"/>
        <v>4154</v>
      </c>
      <c r="Q4158" s="28">
        <v>7.0598108502642631</v>
      </c>
    </row>
    <row r="4159" spans="16:17" x14ac:dyDescent="0.25">
      <c r="P4159" s="9">
        <f t="shared" si="68"/>
        <v>4155</v>
      </c>
      <c r="Q4159" s="28">
        <v>0</v>
      </c>
    </row>
    <row r="4160" spans="16:17" x14ac:dyDescent="0.25">
      <c r="P4160" s="9">
        <f t="shared" si="68"/>
        <v>4156</v>
      </c>
      <c r="Q4160" s="28">
        <v>16.707747094930735</v>
      </c>
    </row>
    <row r="4161" spans="16:17" x14ac:dyDescent="0.25">
      <c r="P4161" s="9">
        <f t="shared" si="68"/>
        <v>4157</v>
      </c>
      <c r="Q4161" s="28">
        <v>0</v>
      </c>
    </row>
    <row r="4162" spans="16:17" x14ac:dyDescent="0.25">
      <c r="P4162" s="9">
        <f t="shared" si="68"/>
        <v>4158</v>
      </c>
      <c r="Q4162" s="28">
        <v>22.766809661276604</v>
      </c>
    </row>
    <row r="4163" spans="16:17" x14ac:dyDescent="0.25">
      <c r="P4163" s="9">
        <f t="shared" si="68"/>
        <v>4159</v>
      </c>
      <c r="Q4163" s="28">
        <v>5.5859439094890977</v>
      </c>
    </row>
    <row r="4164" spans="16:17" x14ac:dyDescent="0.25">
      <c r="P4164" s="9">
        <f t="shared" si="68"/>
        <v>4160</v>
      </c>
      <c r="Q4164" s="28">
        <v>0</v>
      </c>
    </row>
    <row r="4165" spans="16:17" x14ac:dyDescent="0.25">
      <c r="P4165" s="9">
        <f t="shared" si="68"/>
        <v>4161</v>
      </c>
      <c r="Q4165" s="28">
        <v>0</v>
      </c>
    </row>
    <row r="4166" spans="16:17" x14ac:dyDescent="0.25">
      <c r="P4166" s="9">
        <f t="shared" si="68"/>
        <v>4162</v>
      </c>
      <c r="Q4166" s="28">
        <v>0</v>
      </c>
    </row>
    <row r="4167" spans="16:17" x14ac:dyDescent="0.25">
      <c r="P4167" s="9">
        <f t="shared" ref="P4167:P4230" si="69">P4166+1</f>
        <v>4163</v>
      </c>
      <c r="Q4167" s="28">
        <v>0</v>
      </c>
    </row>
    <row r="4168" spans="16:17" x14ac:dyDescent="0.25">
      <c r="P4168" s="9">
        <f t="shared" si="69"/>
        <v>4164</v>
      </c>
      <c r="Q4168" s="28">
        <v>0</v>
      </c>
    </row>
    <row r="4169" spans="16:17" x14ac:dyDescent="0.25">
      <c r="P4169" s="9">
        <f t="shared" si="69"/>
        <v>4165</v>
      </c>
      <c r="Q4169" s="28">
        <v>0</v>
      </c>
    </row>
    <row r="4170" spans="16:17" x14ac:dyDescent="0.25">
      <c r="P4170" s="9">
        <f t="shared" si="69"/>
        <v>4166</v>
      </c>
      <c r="Q4170" s="28">
        <v>8.1153649795362632</v>
      </c>
    </row>
    <row r="4171" spans="16:17" x14ac:dyDescent="0.25">
      <c r="P4171" s="9">
        <f t="shared" si="69"/>
        <v>4167</v>
      </c>
      <c r="Q4171" s="28">
        <v>0</v>
      </c>
    </row>
    <row r="4172" spans="16:17" x14ac:dyDescent="0.25">
      <c r="P4172" s="9">
        <f t="shared" si="69"/>
        <v>4168</v>
      </c>
      <c r="Q4172" s="28">
        <v>9.773841659847605</v>
      </c>
    </row>
    <row r="4173" spans="16:17" x14ac:dyDescent="0.25">
      <c r="P4173" s="9">
        <f t="shared" si="69"/>
        <v>4169</v>
      </c>
      <c r="Q4173" s="28">
        <v>7.4961934311844143</v>
      </c>
    </row>
    <row r="4174" spans="16:17" x14ac:dyDescent="0.25">
      <c r="P4174" s="9">
        <f t="shared" si="69"/>
        <v>4170</v>
      </c>
      <c r="Q4174" s="28">
        <v>9.9727154409321361</v>
      </c>
    </row>
    <row r="4175" spans="16:17" x14ac:dyDescent="0.25">
      <c r="P4175" s="9">
        <f t="shared" si="69"/>
        <v>4171</v>
      </c>
      <c r="Q4175" s="28">
        <v>0</v>
      </c>
    </row>
    <row r="4176" spans="16:17" x14ac:dyDescent="0.25">
      <c r="P4176" s="9">
        <f t="shared" si="69"/>
        <v>4172</v>
      </c>
      <c r="Q4176" s="28">
        <v>0</v>
      </c>
    </row>
    <row r="4177" spans="16:17" x14ac:dyDescent="0.25">
      <c r="P4177" s="9">
        <f t="shared" si="69"/>
        <v>4173</v>
      </c>
      <c r="Q4177" s="28">
        <v>30.186857019674886</v>
      </c>
    </row>
    <row r="4178" spans="16:17" x14ac:dyDescent="0.25">
      <c r="P4178" s="9">
        <f t="shared" si="69"/>
        <v>4174</v>
      </c>
      <c r="Q4178" s="28">
        <v>17.555439530758687</v>
      </c>
    </row>
    <row r="4179" spans="16:17" x14ac:dyDescent="0.25">
      <c r="P4179" s="9">
        <f t="shared" si="69"/>
        <v>4175</v>
      </c>
      <c r="Q4179" s="28">
        <v>2.8716336988009297</v>
      </c>
    </row>
    <row r="4180" spans="16:17" x14ac:dyDescent="0.25">
      <c r="P4180" s="9">
        <f t="shared" si="69"/>
        <v>4176</v>
      </c>
      <c r="Q4180" s="28">
        <v>0</v>
      </c>
    </row>
    <row r="4181" spans="16:17" x14ac:dyDescent="0.25">
      <c r="P4181" s="9">
        <f t="shared" si="69"/>
        <v>4177</v>
      </c>
      <c r="Q4181" s="28">
        <v>21.20043499509277</v>
      </c>
    </row>
    <row r="4182" spans="16:17" x14ac:dyDescent="0.25">
      <c r="P4182" s="9">
        <f t="shared" si="69"/>
        <v>4178</v>
      </c>
      <c r="Q4182" s="28">
        <v>24.532798773834099</v>
      </c>
    </row>
    <row r="4183" spans="16:17" x14ac:dyDescent="0.25">
      <c r="P4183" s="9">
        <f t="shared" si="69"/>
        <v>4179</v>
      </c>
      <c r="Q4183" s="28">
        <v>0</v>
      </c>
    </row>
    <row r="4184" spans="16:17" x14ac:dyDescent="0.25">
      <c r="P4184" s="9">
        <f t="shared" si="69"/>
        <v>4180</v>
      </c>
      <c r="Q4184" s="28">
        <v>21.490635392427745</v>
      </c>
    </row>
    <row r="4185" spans="16:17" x14ac:dyDescent="0.25">
      <c r="P4185" s="9">
        <f t="shared" si="69"/>
        <v>4181</v>
      </c>
      <c r="Q4185" s="28">
        <v>7.7379283064903817</v>
      </c>
    </row>
    <row r="4186" spans="16:17" x14ac:dyDescent="0.25">
      <c r="P4186" s="9">
        <f t="shared" si="69"/>
        <v>4182</v>
      </c>
      <c r="Q4186" s="28">
        <v>0</v>
      </c>
    </row>
    <row r="4187" spans="16:17" x14ac:dyDescent="0.25">
      <c r="P4187" s="9">
        <f t="shared" si="69"/>
        <v>4183</v>
      </c>
      <c r="Q4187" s="28">
        <v>0</v>
      </c>
    </row>
    <row r="4188" spans="16:17" x14ac:dyDescent="0.25">
      <c r="P4188" s="9">
        <f t="shared" si="69"/>
        <v>4184</v>
      </c>
      <c r="Q4188" s="28">
        <v>41.547193338246792</v>
      </c>
    </row>
    <row r="4189" spans="16:17" x14ac:dyDescent="0.25">
      <c r="P4189" s="9">
        <f t="shared" si="69"/>
        <v>4185</v>
      </c>
      <c r="Q4189" s="28">
        <v>0.66500390943241916</v>
      </c>
    </row>
    <row r="4190" spans="16:17" x14ac:dyDescent="0.25">
      <c r="P4190" s="9">
        <f t="shared" si="69"/>
        <v>4186</v>
      </c>
      <c r="Q4190" s="28">
        <v>0</v>
      </c>
    </row>
    <row r="4191" spans="16:17" x14ac:dyDescent="0.25">
      <c r="P4191" s="9">
        <f t="shared" si="69"/>
        <v>4187</v>
      </c>
      <c r="Q4191" s="28">
        <v>7.1307396415525242</v>
      </c>
    </row>
    <row r="4192" spans="16:17" x14ac:dyDescent="0.25">
      <c r="P4192" s="9">
        <f t="shared" si="69"/>
        <v>4188</v>
      </c>
      <c r="Q4192" s="28">
        <v>0</v>
      </c>
    </row>
    <row r="4193" spans="16:17" x14ac:dyDescent="0.25">
      <c r="P4193" s="9">
        <f t="shared" si="69"/>
        <v>4189</v>
      </c>
      <c r="Q4193" s="28">
        <v>0</v>
      </c>
    </row>
    <row r="4194" spans="16:17" x14ac:dyDescent="0.25">
      <c r="P4194" s="9">
        <f t="shared" si="69"/>
        <v>4190</v>
      </c>
      <c r="Q4194" s="28">
        <v>0</v>
      </c>
    </row>
    <row r="4195" spans="16:17" x14ac:dyDescent="0.25">
      <c r="P4195" s="9">
        <f t="shared" si="69"/>
        <v>4191</v>
      </c>
      <c r="Q4195" s="28">
        <v>5.6400303187805587</v>
      </c>
    </row>
    <row r="4196" spans="16:17" x14ac:dyDescent="0.25">
      <c r="P4196" s="9">
        <f t="shared" si="69"/>
        <v>4192</v>
      </c>
      <c r="Q4196" s="28">
        <v>0</v>
      </c>
    </row>
    <row r="4197" spans="16:17" x14ac:dyDescent="0.25">
      <c r="P4197" s="9">
        <f t="shared" si="69"/>
        <v>4193</v>
      </c>
      <c r="Q4197" s="28">
        <v>0</v>
      </c>
    </row>
    <row r="4198" spans="16:17" x14ac:dyDescent="0.25">
      <c r="P4198" s="9">
        <f t="shared" si="69"/>
        <v>4194</v>
      </c>
      <c r="Q4198" s="28">
        <v>0</v>
      </c>
    </row>
    <row r="4199" spans="16:17" x14ac:dyDescent="0.25">
      <c r="P4199" s="9">
        <f t="shared" si="69"/>
        <v>4195</v>
      </c>
      <c r="Q4199" s="28">
        <v>0</v>
      </c>
    </row>
    <row r="4200" spans="16:17" x14ac:dyDescent="0.25">
      <c r="P4200" s="9">
        <f t="shared" si="69"/>
        <v>4196</v>
      </c>
      <c r="Q4200" s="28">
        <v>23.941863444019372</v>
      </c>
    </row>
    <row r="4201" spans="16:17" x14ac:dyDescent="0.25">
      <c r="P4201" s="9">
        <f t="shared" si="69"/>
        <v>4197</v>
      </c>
      <c r="Q4201" s="28">
        <v>15.960865028167587</v>
      </c>
    </row>
    <row r="4202" spans="16:17" x14ac:dyDescent="0.25">
      <c r="P4202" s="9">
        <f t="shared" si="69"/>
        <v>4198</v>
      </c>
      <c r="Q4202" s="28">
        <v>0.90767080820489299</v>
      </c>
    </row>
    <row r="4203" spans="16:17" x14ac:dyDescent="0.25">
      <c r="P4203" s="9">
        <f t="shared" si="69"/>
        <v>4199</v>
      </c>
      <c r="Q4203" s="28">
        <v>15.26152842268101</v>
      </c>
    </row>
    <row r="4204" spans="16:17" x14ac:dyDescent="0.25">
      <c r="P4204" s="9">
        <f t="shared" si="69"/>
        <v>4200</v>
      </c>
      <c r="Q4204" s="28">
        <v>1.0690343921253522</v>
      </c>
    </row>
    <row r="4205" spans="16:17" x14ac:dyDescent="0.25">
      <c r="P4205" s="9">
        <f t="shared" si="69"/>
        <v>4201</v>
      </c>
      <c r="Q4205" s="28">
        <v>0</v>
      </c>
    </row>
    <row r="4206" spans="16:17" x14ac:dyDescent="0.25">
      <c r="P4206" s="9">
        <f t="shared" si="69"/>
        <v>4202</v>
      </c>
      <c r="Q4206" s="28">
        <v>0</v>
      </c>
    </row>
    <row r="4207" spans="16:17" x14ac:dyDescent="0.25">
      <c r="P4207" s="9">
        <f t="shared" si="69"/>
        <v>4203</v>
      </c>
      <c r="Q4207" s="28">
        <v>3.5559736877538186</v>
      </c>
    </row>
    <row r="4208" spans="16:17" x14ac:dyDescent="0.25">
      <c r="P4208" s="9">
        <f t="shared" si="69"/>
        <v>4204</v>
      </c>
      <c r="Q4208" s="28">
        <v>0</v>
      </c>
    </row>
    <row r="4209" spans="16:17" x14ac:dyDescent="0.25">
      <c r="P4209" s="9">
        <f t="shared" si="69"/>
        <v>4205</v>
      </c>
      <c r="Q4209" s="28">
        <v>0</v>
      </c>
    </row>
    <row r="4210" spans="16:17" x14ac:dyDescent="0.25">
      <c r="P4210" s="9">
        <f t="shared" si="69"/>
        <v>4206</v>
      </c>
      <c r="Q4210" s="28">
        <v>6.064733139822521</v>
      </c>
    </row>
    <row r="4211" spans="16:17" x14ac:dyDescent="0.25">
      <c r="P4211" s="9">
        <f t="shared" si="69"/>
        <v>4207</v>
      </c>
      <c r="Q4211" s="28">
        <v>0</v>
      </c>
    </row>
    <row r="4212" spans="16:17" x14ac:dyDescent="0.25">
      <c r="P4212" s="9">
        <f t="shared" si="69"/>
        <v>4208</v>
      </c>
      <c r="Q4212" s="28">
        <v>45.615763024009638</v>
      </c>
    </row>
    <row r="4213" spans="16:17" x14ac:dyDescent="0.25">
      <c r="P4213" s="9">
        <f t="shared" si="69"/>
        <v>4209</v>
      </c>
      <c r="Q4213" s="28">
        <v>15.839769868927359</v>
      </c>
    </row>
    <row r="4214" spans="16:17" x14ac:dyDescent="0.25">
      <c r="P4214" s="9">
        <f t="shared" si="69"/>
        <v>4210</v>
      </c>
      <c r="Q4214" s="28">
        <v>10.595306012420147</v>
      </c>
    </row>
    <row r="4215" spans="16:17" x14ac:dyDescent="0.25">
      <c r="P4215" s="9">
        <f t="shared" si="69"/>
        <v>4211</v>
      </c>
      <c r="Q4215" s="28">
        <v>0</v>
      </c>
    </row>
    <row r="4216" spans="16:17" x14ac:dyDescent="0.25">
      <c r="P4216" s="9">
        <f t="shared" si="69"/>
        <v>4212</v>
      </c>
      <c r="Q4216" s="28">
        <v>0</v>
      </c>
    </row>
    <row r="4217" spans="16:17" x14ac:dyDescent="0.25">
      <c r="P4217" s="9">
        <f t="shared" si="69"/>
        <v>4213</v>
      </c>
      <c r="Q4217" s="28">
        <v>16.325438861830605</v>
      </c>
    </row>
    <row r="4218" spans="16:17" x14ac:dyDescent="0.25">
      <c r="P4218" s="9">
        <f t="shared" si="69"/>
        <v>4214</v>
      </c>
      <c r="Q4218" s="28">
        <v>0</v>
      </c>
    </row>
    <row r="4219" spans="16:17" x14ac:dyDescent="0.25">
      <c r="P4219" s="9">
        <f t="shared" si="69"/>
        <v>4215</v>
      </c>
      <c r="Q4219" s="28">
        <v>0.45435582236569866</v>
      </c>
    </row>
    <row r="4220" spans="16:17" x14ac:dyDescent="0.25">
      <c r="P4220" s="9">
        <f t="shared" si="69"/>
        <v>4216</v>
      </c>
      <c r="Q4220" s="28">
        <v>14.099002013730619</v>
      </c>
    </row>
    <row r="4221" spans="16:17" x14ac:dyDescent="0.25">
      <c r="P4221" s="9">
        <f t="shared" si="69"/>
        <v>4217</v>
      </c>
      <c r="Q4221" s="28">
        <v>0</v>
      </c>
    </row>
    <row r="4222" spans="16:17" x14ac:dyDescent="0.25">
      <c r="P4222" s="9">
        <f t="shared" si="69"/>
        <v>4218</v>
      </c>
      <c r="Q4222" s="28">
        <v>0</v>
      </c>
    </row>
    <row r="4223" spans="16:17" x14ac:dyDescent="0.25">
      <c r="P4223" s="9">
        <f t="shared" si="69"/>
        <v>4219</v>
      </c>
      <c r="Q4223" s="28">
        <v>20.301887624071977</v>
      </c>
    </row>
    <row r="4224" spans="16:17" x14ac:dyDescent="0.25">
      <c r="P4224" s="9">
        <f t="shared" si="69"/>
        <v>4220</v>
      </c>
      <c r="Q4224" s="28">
        <v>26.831963825788328</v>
      </c>
    </row>
    <row r="4225" spans="16:17" x14ac:dyDescent="0.25">
      <c r="P4225" s="9">
        <f t="shared" si="69"/>
        <v>4221</v>
      </c>
      <c r="Q4225" s="28">
        <v>0</v>
      </c>
    </row>
    <row r="4226" spans="16:17" x14ac:dyDescent="0.25">
      <c r="P4226" s="9">
        <f t="shared" si="69"/>
        <v>4222</v>
      </c>
      <c r="Q4226" s="28">
        <v>0</v>
      </c>
    </row>
    <row r="4227" spans="16:17" x14ac:dyDescent="0.25">
      <c r="P4227" s="9">
        <f t="shared" si="69"/>
        <v>4223</v>
      </c>
      <c r="Q4227" s="28">
        <v>0</v>
      </c>
    </row>
    <row r="4228" spans="16:17" x14ac:dyDescent="0.25">
      <c r="P4228" s="9">
        <f t="shared" si="69"/>
        <v>4224</v>
      </c>
      <c r="Q4228" s="28">
        <v>0</v>
      </c>
    </row>
    <row r="4229" spans="16:17" x14ac:dyDescent="0.25">
      <c r="P4229" s="9">
        <f t="shared" si="69"/>
        <v>4225</v>
      </c>
      <c r="Q4229" s="28">
        <v>76.500869749563591</v>
      </c>
    </row>
    <row r="4230" spans="16:17" x14ac:dyDescent="0.25">
      <c r="P4230" s="9">
        <f t="shared" si="69"/>
        <v>4226</v>
      </c>
      <c r="Q4230" s="28">
        <v>15.565366863512525</v>
      </c>
    </row>
    <row r="4231" spans="16:17" x14ac:dyDescent="0.25">
      <c r="P4231" s="9">
        <f t="shared" ref="P4231:P4294" si="70">P4230+1</f>
        <v>4227</v>
      </c>
      <c r="Q4231" s="28">
        <v>0</v>
      </c>
    </row>
    <row r="4232" spans="16:17" x14ac:dyDescent="0.25">
      <c r="P4232" s="9">
        <f t="shared" si="70"/>
        <v>4228</v>
      </c>
      <c r="Q4232" s="28">
        <v>0</v>
      </c>
    </row>
    <row r="4233" spans="16:17" x14ac:dyDescent="0.25">
      <c r="P4233" s="9">
        <f t="shared" si="70"/>
        <v>4229</v>
      </c>
      <c r="Q4233" s="28">
        <v>12.235391873471089</v>
      </c>
    </row>
    <row r="4234" spans="16:17" x14ac:dyDescent="0.25">
      <c r="P4234" s="9">
        <f t="shared" si="70"/>
        <v>4230</v>
      </c>
      <c r="Q4234" s="28">
        <v>0</v>
      </c>
    </row>
    <row r="4235" spans="16:17" x14ac:dyDescent="0.25">
      <c r="P4235" s="9">
        <f t="shared" si="70"/>
        <v>4231</v>
      </c>
      <c r="Q4235" s="28">
        <v>5.1403221005232762</v>
      </c>
    </row>
    <row r="4236" spans="16:17" x14ac:dyDescent="0.25">
      <c r="P4236" s="9">
        <f t="shared" si="70"/>
        <v>4232</v>
      </c>
      <c r="Q4236" s="28">
        <v>0</v>
      </c>
    </row>
    <row r="4237" spans="16:17" x14ac:dyDescent="0.25">
      <c r="P4237" s="9">
        <f t="shared" si="70"/>
        <v>4233</v>
      </c>
      <c r="Q4237" s="28">
        <v>0</v>
      </c>
    </row>
    <row r="4238" spans="16:17" x14ac:dyDescent="0.25">
      <c r="P4238" s="9">
        <f t="shared" si="70"/>
        <v>4234</v>
      </c>
      <c r="Q4238" s="28">
        <v>0</v>
      </c>
    </row>
    <row r="4239" spans="16:17" x14ac:dyDescent="0.25">
      <c r="P4239" s="9">
        <f t="shared" si="70"/>
        <v>4235</v>
      </c>
      <c r="Q4239" s="28">
        <v>0</v>
      </c>
    </row>
    <row r="4240" spans="16:17" x14ac:dyDescent="0.25">
      <c r="P4240" s="9">
        <f t="shared" si="70"/>
        <v>4236</v>
      </c>
      <c r="Q4240" s="28">
        <v>0</v>
      </c>
    </row>
    <row r="4241" spans="16:17" x14ac:dyDescent="0.25">
      <c r="P4241" s="9">
        <f t="shared" si="70"/>
        <v>4237</v>
      </c>
      <c r="Q4241" s="28">
        <v>0</v>
      </c>
    </row>
    <row r="4242" spans="16:17" x14ac:dyDescent="0.25">
      <c r="P4242" s="9">
        <f t="shared" si="70"/>
        <v>4238</v>
      </c>
      <c r="Q4242" s="28">
        <v>0</v>
      </c>
    </row>
    <row r="4243" spans="16:17" x14ac:dyDescent="0.25">
      <c r="P4243" s="9">
        <f t="shared" si="70"/>
        <v>4239</v>
      </c>
      <c r="Q4243" s="28">
        <v>0</v>
      </c>
    </row>
    <row r="4244" spans="16:17" x14ac:dyDescent="0.25">
      <c r="P4244" s="9">
        <f t="shared" si="70"/>
        <v>4240</v>
      </c>
      <c r="Q4244" s="28">
        <v>22.601056902487986</v>
      </c>
    </row>
    <row r="4245" spans="16:17" x14ac:dyDescent="0.25">
      <c r="P4245" s="9">
        <f t="shared" si="70"/>
        <v>4241</v>
      </c>
      <c r="Q4245" s="28">
        <v>12.823075396607351</v>
      </c>
    </row>
    <row r="4246" spans="16:17" x14ac:dyDescent="0.25">
      <c r="P4246" s="9">
        <f t="shared" si="70"/>
        <v>4242</v>
      </c>
      <c r="Q4246" s="28">
        <v>0</v>
      </c>
    </row>
    <row r="4247" spans="16:17" x14ac:dyDescent="0.25">
      <c r="P4247" s="9">
        <f t="shared" si="70"/>
        <v>4243</v>
      </c>
      <c r="Q4247" s="28">
        <v>0</v>
      </c>
    </row>
    <row r="4248" spans="16:17" x14ac:dyDescent="0.25">
      <c r="P4248" s="9">
        <f t="shared" si="70"/>
        <v>4244</v>
      </c>
      <c r="Q4248" s="28">
        <v>4.8301459737344974</v>
      </c>
    </row>
    <row r="4249" spans="16:17" x14ac:dyDescent="0.25">
      <c r="P4249" s="9">
        <f t="shared" si="70"/>
        <v>4245</v>
      </c>
      <c r="Q4249" s="28">
        <v>25.076823557982991</v>
      </c>
    </row>
    <row r="4250" spans="16:17" x14ac:dyDescent="0.25">
      <c r="P4250" s="9">
        <f t="shared" si="70"/>
        <v>4246</v>
      </c>
      <c r="Q4250" s="28">
        <v>3.2562503791896242</v>
      </c>
    </row>
    <row r="4251" spans="16:17" x14ac:dyDescent="0.25">
      <c r="P4251" s="9">
        <f t="shared" si="70"/>
        <v>4247</v>
      </c>
      <c r="Q4251" s="28">
        <v>4.3173637323297909</v>
      </c>
    </row>
    <row r="4252" spans="16:17" x14ac:dyDescent="0.25">
      <c r="P4252" s="9">
        <f t="shared" si="70"/>
        <v>4248</v>
      </c>
      <c r="Q4252" s="28">
        <v>12.83397767323906</v>
      </c>
    </row>
    <row r="4253" spans="16:17" x14ac:dyDescent="0.25">
      <c r="P4253" s="9">
        <f t="shared" si="70"/>
        <v>4249</v>
      </c>
      <c r="Q4253" s="28">
        <v>0</v>
      </c>
    </row>
    <row r="4254" spans="16:17" x14ac:dyDescent="0.25">
      <c r="P4254" s="9">
        <f t="shared" si="70"/>
        <v>4250</v>
      </c>
      <c r="Q4254" s="28">
        <v>50.266057378749402</v>
      </c>
    </row>
    <row r="4255" spans="16:17" x14ac:dyDescent="0.25">
      <c r="P4255" s="9">
        <f t="shared" si="70"/>
        <v>4251</v>
      </c>
      <c r="Q4255" s="28">
        <v>11.405154835597935</v>
      </c>
    </row>
    <row r="4256" spans="16:17" x14ac:dyDescent="0.25">
      <c r="P4256" s="9">
        <f t="shared" si="70"/>
        <v>4252</v>
      </c>
      <c r="Q4256" s="28">
        <v>0</v>
      </c>
    </row>
    <row r="4257" spans="16:17" x14ac:dyDescent="0.25">
      <c r="P4257" s="9">
        <f t="shared" si="70"/>
        <v>4253</v>
      </c>
      <c r="Q4257" s="28">
        <v>0</v>
      </c>
    </row>
    <row r="4258" spans="16:17" x14ac:dyDescent="0.25">
      <c r="P4258" s="9">
        <f t="shared" si="70"/>
        <v>4254</v>
      </c>
      <c r="Q4258" s="28">
        <v>0.84008380607620181</v>
      </c>
    </row>
    <row r="4259" spans="16:17" x14ac:dyDescent="0.25">
      <c r="P4259" s="9">
        <f t="shared" si="70"/>
        <v>4255</v>
      </c>
      <c r="Q4259" s="28">
        <v>0</v>
      </c>
    </row>
    <row r="4260" spans="16:17" x14ac:dyDescent="0.25">
      <c r="P4260" s="9">
        <f t="shared" si="70"/>
        <v>4256</v>
      </c>
      <c r="Q4260" s="28">
        <v>0</v>
      </c>
    </row>
    <row r="4261" spans="16:17" x14ac:dyDescent="0.25">
      <c r="P4261" s="9">
        <f t="shared" si="70"/>
        <v>4257</v>
      </c>
      <c r="Q4261" s="28">
        <v>9.3695565427306917</v>
      </c>
    </row>
    <row r="4262" spans="16:17" x14ac:dyDescent="0.25">
      <c r="P4262" s="9">
        <f t="shared" si="70"/>
        <v>4258</v>
      </c>
      <c r="Q4262" s="28">
        <v>0</v>
      </c>
    </row>
    <row r="4263" spans="16:17" x14ac:dyDescent="0.25">
      <c r="P4263" s="9">
        <f t="shared" si="70"/>
        <v>4259</v>
      </c>
      <c r="Q4263" s="28">
        <v>2.7641674242792611</v>
      </c>
    </row>
    <row r="4264" spans="16:17" x14ac:dyDescent="0.25">
      <c r="P4264" s="9">
        <f t="shared" si="70"/>
        <v>4260</v>
      </c>
      <c r="Q4264" s="28">
        <v>0</v>
      </c>
    </row>
    <row r="4265" spans="16:17" x14ac:dyDescent="0.25">
      <c r="P4265" s="9">
        <f t="shared" si="70"/>
        <v>4261</v>
      </c>
      <c r="Q4265" s="28">
        <v>0.48248438820538053</v>
      </c>
    </row>
    <row r="4266" spans="16:17" x14ac:dyDescent="0.25">
      <c r="P4266" s="9">
        <f t="shared" si="70"/>
        <v>4262</v>
      </c>
      <c r="Q4266" s="28">
        <v>24.234856225896863</v>
      </c>
    </row>
    <row r="4267" spans="16:17" x14ac:dyDescent="0.25">
      <c r="P4267" s="9">
        <f t="shared" si="70"/>
        <v>4263</v>
      </c>
      <c r="Q4267" s="28">
        <v>5.7990425441830915</v>
      </c>
    </row>
    <row r="4268" spans="16:17" x14ac:dyDescent="0.25">
      <c r="P4268" s="9">
        <f t="shared" si="70"/>
        <v>4264</v>
      </c>
      <c r="Q4268" s="28">
        <v>0</v>
      </c>
    </row>
    <row r="4269" spans="16:17" x14ac:dyDescent="0.25">
      <c r="P4269" s="9">
        <f t="shared" si="70"/>
        <v>4265</v>
      </c>
      <c r="Q4269" s="28">
        <v>6.1475165430614318</v>
      </c>
    </row>
    <row r="4270" spans="16:17" x14ac:dyDescent="0.25">
      <c r="P4270" s="9">
        <f t="shared" si="70"/>
        <v>4266</v>
      </c>
      <c r="Q4270" s="28">
        <v>14.925166699190756</v>
      </c>
    </row>
    <row r="4271" spans="16:17" x14ac:dyDescent="0.25">
      <c r="P4271" s="9">
        <f t="shared" si="70"/>
        <v>4267</v>
      </c>
      <c r="Q4271" s="28">
        <v>1.7039738180973607</v>
      </c>
    </row>
    <row r="4272" spans="16:17" x14ac:dyDescent="0.25">
      <c r="P4272" s="9">
        <f t="shared" si="70"/>
        <v>4268</v>
      </c>
      <c r="Q4272" s="28">
        <v>14.892208862702443</v>
      </c>
    </row>
    <row r="4273" spans="16:17" x14ac:dyDescent="0.25">
      <c r="P4273" s="9">
        <f t="shared" si="70"/>
        <v>4269</v>
      </c>
      <c r="Q4273" s="28">
        <v>0</v>
      </c>
    </row>
    <row r="4274" spans="16:17" x14ac:dyDescent="0.25">
      <c r="P4274" s="9">
        <f t="shared" si="70"/>
        <v>4270</v>
      </c>
      <c r="Q4274" s="28">
        <v>0</v>
      </c>
    </row>
    <row r="4275" spans="16:17" x14ac:dyDescent="0.25">
      <c r="P4275" s="9">
        <f t="shared" si="70"/>
        <v>4271</v>
      </c>
      <c r="Q4275" s="28">
        <v>9.2082610721550822</v>
      </c>
    </row>
    <row r="4276" spans="16:17" x14ac:dyDescent="0.25">
      <c r="P4276" s="9">
        <f t="shared" si="70"/>
        <v>4272</v>
      </c>
      <c r="Q4276" s="28">
        <v>0</v>
      </c>
    </row>
    <row r="4277" spans="16:17" x14ac:dyDescent="0.25">
      <c r="P4277" s="9">
        <f t="shared" si="70"/>
        <v>4273</v>
      </c>
      <c r="Q4277" s="28">
        <v>0</v>
      </c>
    </row>
    <row r="4278" spans="16:17" x14ac:dyDescent="0.25">
      <c r="P4278" s="9">
        <f t="shared" si="70"/>
        <v>4274</v>
      </c>
      <c r="Q4278" s="28">
        <v>9.3486012430209122</v>
      </c>
    </row>
    <row r="4279" spans="16:17" x14ac:dyDescent="0.25">
      <c r="P4279" s="9">
        <f t="shared" si="70"/>
        <v>4275</v>
      </c>
      <c r="Q4279" s="28">
        <v>12.152716375646708</v>
      </c>
    </row>
    <row r="4280" spans="16:17" x14ac:dyDescent="0.25">
      <c r="P4280" s="9">
        <f t="shared" si="70"/>
        <v>4276</v>
      </c>
      <c r="Q4280" s="28">
        <v>0</v>
      </c>
    </row>
    <row r="4281" spans="16:17" x14ac:dyDescent="0.25">
      <c r="P4281" s="9">
        <f t="shared" si="70"/>
        <v>4277</v>
      </c>
      <c r="Q4281" s="28">
        <v>0</v>
      </c>
    </row>
    <row r="4282" spans="16:17" x14ac:dyDescent="0.25">
      <c r="P4282" s="9">
        <f t="shared" si="70"/>
        <v>4278</v>
      </c>
      <c r="Q4282" s="28">
        <v>0</v>
      </c>
    </row>
    <row r="4283" spans="16:17" x14ac:dyDescent="0.25">
      <c r="P4283" s="9">
        <f t="shared" si="70"/>
        <v>4279</v>
      </c>
      <c r="Q4283" s="28">
        <v>24.747362039131485</v>
      </c>
    </row>
    <row r="4284" spans="16:17" x14ac:dyDescent="0.25">
      <c r="P4284" s="9">
        <f t="shared" si="70"/>
        <v>4280</v>
      </c>
      <c r="Q4284" s="28">
        <v>0</v>
      </c>
    </row>
    <row r="4285" spans="16:17" x14ac:dyDescent="0.25">
      <c r="P4285" s="9">
        <f t="shared" si="70"/>
        <v>4281</v>
      </c>
      <c r="Q4285" s="28">
        <v>0</v>
      </c>
    </row>
    <row r="4286" spans="16:17" x14ac:dyDescent="0.25">
      <c r="P4286" s="9">
        <f t="shared" si="70"/>
        <v>4282</v>
      </c>
      <c r="Q4286" s="28">
        <v>4.3505151556275496</v>
      </c>
    </row>
    <row r="4287" spans="16:17" x14ac:dyDescent="0.25">
      <c r="P4287" s="9">
        <f t="shared" si="70"/>
        <v>4283</v>
      </c>
      <c r="Q4287" s="28">
        <v>0.22545720750514001</v>
      </c>
    </row>
    <row r="4288" spans="16:17" x14ac:dyDescent="0.25">
      <c r="P4288" s="9">
        <f t="shared" si="70"/>
        <v>4284</v>
      </c>
      <c r="Q4288" s="28">
        <v>0</v>
      </c>
    </row>
    <row r="4289" spans="16:17" x14ac:dyDescent="0.25">
      <c r="P4289" s="9">
        <f t="shared" si="70"/>
        <v>4285</v>
      </c>
      <c r="Q4289" s="28">
        <v>0</v>
      </c>
    </row>
    <row r="4290" spans="16:17" x14ac:dyDescent="0.25">
      <c r="P4290" s="9">
        <f t="shared" si="70"/>
        <v>4286</v>
      </c>
      <c r="Q4290" s="28">
        <v>22.334193107361632</v>
      </c>
    </row>
    <row r="4291" spans="16:17" x14ac:dyDescent="0.25">
      <c r="P4291" s="9">
        <f t="shared" si="70"/>
        <v>4287</v>
      </c>
      <c r="Q4291" s="28">
        <v>2.9767903100437989</v>
      </c>
    </row>
    <row r="4292" spans="16:17" x14ac:dyDescent="0.25">
      <c r="P4292" s="9">
        <f t="shared" si="70"/>
        <v>4288</v>
      </c>
      <c r="Q4292" s="28">
        <v>0</v>
      </c>
    </row>
    <row r="4293" spans="16:17" x14ac:dyDescent="0.25">
      <c r="P4293" s="9">
        <f t="shared" si="70"/>
        <v>4289</v>
      </c>
      <c r="Q4293" s="28">
        <v>13.46172955920378</v>
      </c>
    </row>
    <row r="4294" spans="16:17" x14ac:dyDescent="0.25">
      <c r="P4294" s="9">
        <f t="shared" si="70"/>
        <v>4290</v>
      </c>
      <c r="Q4294" s="28">
        <v>1.5697109400615716</v>
      </c>
    </row>
    <row r="4295" spans="16:17" x14ac:dyDescent="0.25">
      <c r="P4295" s="9">
        <f t="shared" ref="P4295:P4358" si="71">P4294+1</f>
        <v>4291</v>
      </c>
      <c r="Q4295" s="28">
        <v>5.3352232645989286</v>
      </c>
    </row>
    <row r="4296" spans="16:17" x14ac:dyDescent="0.25">
      <c r="P4296" s="9">
        <f t="shared" si="71"/>
        <v>4292</v>
      </c>
      <c r="Q4296" s="28">
        <v>0</v>
      </c>
    </row>
    <row r="4297" spans="16:17" x14ac:dyDescent="0.25">
      <c r="P4297" s="9">
        <f t="shared" si="71"/>
        <v>4293</v>
      </c>
      <c r="Q4297" s="28">
        <v>0</v>
      </c>
    </row>
    <row r="4298" spans="16:17" x14ac:dyDescent="0.25">
      <c r="P4298" s="9">
        <f t="shared" si="71"/>
        <v>4294</v>
      </c>
      <c r="Q4298" s="28">
        <v>0</v>
      </c>
    </row>
    <row r="4299" spans="16:17" x14ac:dyDescent="0.25">
      <c r="P4299" s="9">
        <f t="shared" si="71"/>
        <v>4295</v>
      </c>
      <c r="Q4299" s="28">
        <v>0</v>
      </c>
    </row>
    <row r="4300" spans="16:17" x14ac:dyDescent="0.25">
      <c r="P4300" s="9">
        <f t="shared" si="71"/>
        <v>4296</v>
      </c>
      <c r="Q4300" s="28">
        <v>0.5025499112245525</v>
      </c>
    </row>
    <row r="4301" spans="16:17" x14ac:dyDescent="0.25">
      <c r="P4301" s="9">
        <f t="shared" si="71"/>
        <v>4297</v>
      </c>
      <c r="Q4301" s="28">
        <v>0</v>
      </c>
    </row>
    <row r="4302" spans="16:17" x14ac:dyDescent="0.25">
      <c r="P4302" s="9">
        <f t="shared" si="71"/>
        <v>4298</v>
      </c>
      <c r="Q4302" s="28">
        <v>0</v>
      </c>
    </row>
    <row r="4303" spans="16:17" x14ac:dyDescent="0.25">
      <c r="P4303" s="9">
        <f t="shared" si="71"/>
        <v>4299</v>
      </c>
      <c r="Q4303" s="28">
        <v>0</v>
      </c>
    </row>
    <row r="4304" spans="16:17" x14ac:dyDescent="0.25">
      <c r="P4304" s="9">
        <f t="shared" si="71"/>
        <v>4300</v>
      </c>
      <c r="Q4304" s="28">
        <v>11.216928892898961</v>
      </c>
    </row>
    <row r="4305" spans="16:17" x14ac:dyDescent="0.25">
      <c r="P4305" s="9">
        <f t="shared" si="71"/>
        <v>4301</v>
      </c>
      <c r="Q4305" s="28">
        <v>3.3107424674806429</v>
      </c>
    </row>
    <row r="4306" spans="16:17" x14ac:dyDescent="0.25">
      <c r="P4306" s="9">
        <f t="shared" si="71"/>
        <v>4302</v>
      </c>
      <c r="Q4306" s="28">
        <v>8.2726829315635939</v>
      </c>
    </row>
    <row r="4307" spans="16:17" x14ac:dyDescent="0.25">
      <c r="P4307" s="9">
        <f t="shared" si="71"/>
        <v>4303</v>
      </c>
      <c r="Q4307" s="28">
        <v>21.79994659344684</v>
      </c>
    </row>
    <row r="4308" spans="16:17" x14ac:dyDescent="0.25">
      <c r="P4308" s="9">
        <f t="shared" si="71"/>
        <v>4304</v>
      </c>
      <c r="Q4308" s="28">
        <v>0</v>
      </c>
    </row>
    <row r="4309" spans="16:17" x14ac:dyDescent="0.25">
      <c r="P4309" s="9">
        <f t="shared" si="71"/>
        <v>4305</v>
      </c>
      <c r="Q4309" s="28">
        <v>0</v>
      </c>
    </row>
    <row r="4310" spans="16:17" x14ac:dyDescent="0.25">
      <c r="P4310" s="9">
        <f t="shared" si="71"/>
        <v>4306</v>
      </c>
      <c r="Q4310" s="28">
        <v>0</v>
      </c>
    </row>
    <row r="4311" spans="16:17" x14ac:dyDescent="0.25">
      <c r="P4311" s="9">
        <f t="shared" si="71"/>
        <v>4307</v>
      </c>
      <c r="Q4311" s="28">
        <v>0</v>
      </c>
    </row>
    <row r="4312" spans="16:17" x14ac:dyDescent="0.25">
      <c r="P4312" s="9">
        <f t="shared" si="71"/>
        <v>4308</v>
      </c>
      <c r="Q4312" s="28">
        <v>21.834276604029132</v>
      </c>
    </row>
    <row r="4313" spans="16:17" x14ac:dyDescent="0.25">
      <c r="P4313" s="9">
        <f t="shared" si="71"/>
        <v>4309</v>
      </c>
      <c r="Q4313" s="28">
        <v>13.999369743878583</v>
      </c>
    </row>
    <row r="4314" spans="16:17" x14ac:dyDescent="0.25">
      <c r="P4314" s="9">
        <f t="shared" si="71"/>
        <v>4310</v>
      </c>
      <c r="Q4314" s="28">
        <v>0</v>
      </c>
    </row>
    <row r="4315" spans="16:17" x14ac:dyDescent="0.25">
      <c r="P4315" s="9">
        <f t="shared" si="71"/>
        <v>4311</v>
      </c>
      <c r="Q4315" s="28">
        <v>0</v>
      </c>
    </row>
    <row r="4316" spans="16:17" x14ac:dyDescent="0.25">
      <c r="P4316" s="9">
        <f t="shared" si="71"/>
        <v>4312</v>
      </c>
      <c r="Q4316" s="28">
        <v>3.3232148401634016</v>
      </c>
    </row>
    <row r="4317" spans="16:17" x14ac:dyDescent="0.25">
      <c r="P4317" s="9">
        <f t="shared" si="71"/>
        <v>4313</v>
      </c>
      <c r="Q4317" s="28">
        <v>0</v>
      </c>
    </row>
    <row r="4318" spans="16:17" x14ac:dyDescent="0.25">
      <c r="P4318" s="9">
        <f t="shared" si="71"/>
        <v>4314</v>
      </c>
      <c r="Q4318" s="28">
        <v>0</v>
      </c>
    </row>
    <row r="4319" spans="16:17" x14ac:dyDescent="0.25">
      <c r="P4319" s="9">
        <f t="shared" si="71"/>
        <v>4315</v>
      </c>
      <c r="Q4319" s="28">
        <v>11.995491354552003</v>
      </c>
    </row>
    <row r="4320" spans="16:17" x14ac:dyDescent="0.25">
      <c r="P4320" s="9">
        <f t="shared" si="71"/>
        <v>4316</v>
      </c>
      <c r="Q4320" s="28">
        <v>22.238690243071847</v>
      </c>
    </row>
    <row r="4321" spans="16:17" x14ac:dyDescent="0.25">
      <c r="P4321" s="9">
        <f t="shared" si="71"/>
        <v>4317</v>
      </c>
      <c r="Q4321" s="28">
        <v>6.3524505499833204</v>
      </c>
    </row>
    <row r="4322" spans="16:17" x14ac:dyDescent="0.25">
      <c r="P4322" s="9">
        <f t="shared" si="71"/>
        <v>4318</v>
      </c>
      <c r="Q4322" s="28">
        <v>14.237918813339597</v>
      </c>
    </row>
    <row r="4323" spans="16:17" x14ac:dyDescent="0.25">
      <c r="P4323" s="9">
        <f t="shared" si="71"/>
        <v>4319</v>
      </c>
      <c r="Q4323" s="28">
        <v>0</v>
      </c>
    </row>
    <row r="4324" spans="16:17" x14ac:dyDescent="0.25">
      <c r="P4324" s="9">
        <f t="shared" si="71"/>
        <v>4320</v>
      </c>
      <c r="Q4324" s="28">
        <v>0</v>
      </c>
    </row>
    <row r="4325" spans="16:17" x14ac:dyDescent="0.25">
      <c r="P4325" s="9">
        <f t="shared" si="71"/>
        <v>4321</v>
      </c>
      <c r="Q4325" s="28">
        <v>10.449876188470542</v>
      </c>
    </row>
    <row r="4326" spans="16:17" x14ac:dyDescent="0.25">
      <c r="P4326" s="9">
        <f t="shared" si="71"/>
        <v>4322</v>
      </c>
      <c r="Q4326" s="28">
        <v>3.2817934323050122</v>
      </c>
    </row>
    <row r="4327" spans="16:17" x14ac:dyDescent="0.25">
      <c r="P4327" s="9">
        <f t="shared" si="71"/>
        <v>4323</v>
      </c>
      <c r="Q4327" s="28">
        <v>0</v>
      </c>
    </row>
    <row r="4328" spans="16:17" x14ac:dyDescent="0.25">
      <c r="P4328" s="9">
        <f t="shared" si="71"/>
        <v>4324</v>
      </c>
      <c r="Q4328" s="28">
        <v>25.409751166751622</v>
      </c>
    </row>
    <row r="4329" spans="16:17" x14ac:dyDescent="0.25">
      <c r="P4329" s="9">
        <f t="shared" si="71"/>
        <v>4325</v>
      </c>
      <c r="Q4329" s="28">
        <v>0</v>
      </c>
    </row>
    <row r="4330" spans="16:17" x14ac:dyDescent="0.25">
      <c r="P4330" s="9">
        <f t="shared" si="71"/>
        <v>4326</v>
      </c>
      <c r="Q4330" s="28">
        <v>0</v>
      </c>
    </row>
    <row r="4331" spans="16:17" x14ac:dyDescent="0.25">
      <c r="P4331" s="9">
        <f t="shared" si="71"/>
        <v>4327</v>
      </c>
      <c r="Q4331" s="28">
        <v>24.015628160630332</v>
      </c>
    </row>
    <row r="4332" spans="16:17" x14ac:dyDescent="0.25">
      <c r="P4332" s="9">
        <f t="shared" si="71"/>
        <v>4328</v>
      </c>
      <c r="Q4332" s="28">
        <v>0</v>
      </c>
    </row>
    <row r="4333" spans="16:17" x14ac:dyDescent="0.25">
      <c r="P4333" s="9">
        <f t="shared" si="71"/>
        <v>4329</v>
      </c>
      <c r="Q4333" s="28">
        <v>1.4305057106941841</v>
      </c>
    </row>
    <row r="4334" spans="16:17" x14ac:dyDescent="0.25">
      <c r="P4334" s="9">
        <f t="shared" si="71"/>
        <v>4330</v>
      </c>
      <c r="Q4334" s="28">
        <v>33.459430424757308</v>
      </c>
    </row>
    <row r="4335" spans="16:17" x14ac:dyDescent="0.25">
      <c r="P4335" s="9">
        <f t="shared" si="71"/>
        <v>4331</v>
      </c>
      <c r="Q4335" s="28">
        <v>20.871023721767163</v>
      </c>
    </row>
    <row r="4336" spans="16:17" x14ac:dyDescent="0.25">
      <c r="P4336" s="9">
        <f t="shared" si="71"/>
        <v>4332</v>
      </c>
      <c r="Q4336" s="28">
        <v>0</v>
      </c>
    </row>
    <row r="4337" spans="16:17" x14ac:dyDescent="0.25">
      <c r="P4337" s="9">
        <f t="shared" si="71"/>
        <v>4333</v>
      </c>
      <c r="Q4337" s="28">
        <v>3.70661459411913</v>
      </c>
    </row>
    <row r="4338" spans="16:17" x14ac:dyDescent="0.25">
      <c r="P4338" s="9">
        <f t="shared" si="71"/>
        <v>4334</v>
      </c>
      <c r="Q4338" s="28">
        <v>0</v>
      </c>
    </row>
    <row r="4339" spans="16:17" x14ac:dyDescent="0.25">
      <c r="P4339" s="9">
        <f t="shared" si="71"/>
        <v>4335</v>
      </c>
      <c r="Q4339" s="28">
        <v>0.16061255812502157</v>
      </c>
    </row>
    <row r="4340" spans="16:17" x14ac:dyDescent="0.25">
      <c r="P4340" s="9">
        <f t="shared" si="71"/>
        <v>4336</v>
      </c>
      <c r="Q4340" s="28">
        <v>0</v>
      </c>
    </row>
    <row r="4341" spans="16:17" x14ac:dyDescent="0.25">
      <c r="P4341" s="9">
        <f t="shared" si="71"/>
        <v>4337</v>
      </c>
      <c r="Q4341" s="28">
        <v>10.410568775138687</v>
      </c>
    </row>
    <row r="4342" spans="16:17" x14ac:dyDescent="0.25">
      <c r="P4342" s="9">
        <f t="shared" si="71"/>
        <v>4338</v>
      </c>
      <c r="Q4342" s="28">
        <v>0</v>
      </c>
    </row>
    <row r="4343" spans="16:17" x14ac:dyDescent="0.25">
      <c r="P4343" s="9">
        <f t="shared" si="71"/>
        <v>4339</v>
      </c>
      <c r="Q4343" s="28">
        <v>0</v>
      </c>
    </row>
    <row r="4344" spans="16:17" x14ac:dyDescent="0.25">
      <c r="P4344" s="9">
        <f t="shared" si="71"/>
        <v>4340</v>
      </c>
      <c r="Q4344" s="28">
        <v>0</v>
      </c>
    </row>
    <row r="4345" spans="16:17" x14ac:dyDescent="0.25">
      <c r="P4345" s="9">
        <f t="shared" si="71"/>
        <v>4341</v>
      </c>
      <c r="Q4345" s="28">
        <v>0</v>
      </c>
    </row>
    <row r="4346" spans="16:17" x14ac:dyDescent="0.25">
      <c r="P4346" s="9">
        <f t="shared" si="71"/>
        <v>4342</v>
      </c>
      <c r="Q4346" s="28">
        <v>4.6090632526777604</v>
      </c>
    </row>
    <row r="4347" spans="16:17" x14ac:dyDescent="0.25">
      <c r="P4347" s="9">
        <f t="shared" si="71"/>
        <v>4343</v>
      </c>
      <c r="Q4347" s="28">
        <v>5.0719261984540864</v>
      </c>
    </row>
    <row r="4348" spans="16:17" x14ac:dyDescent="0.25">
      <c r="P4348" s="9">
        <f t="shared" si="71"/>
        <v>4344</v>
      </c>
      <c r="Q4348" s="28">
        <v>0</v>
      </c>
    </row>
    <row r="4349" spans="16:17" x14ac:dyDescent="0.25">
      <c r="P4349" s="9">
        <f t="shared" si="71"/>
        <v>4345</v>
      </c>
      <c r="Q4349" s="28">
        <v>10.803001202737684</v>
      </c>
    </row>
    <row r="4350" spans="16:17" x14ac:dyDescent="0.25">
      <c r="P4350" s="9">
        <f t="shared" si="71"/>
        <v>4346</v>
      </c>
      <c r="Q4350" s="28">
        <v>0</v>
      </c>
    </row>
    <row r="4351" spans="16:17" x14ac:dyDescent="0.25">
      <c r="P4351" s="9">
        <f t="shared" si="71"/>
        <v>4347</v>
      </c>
      <c r="Q4351" s="28">
        <v>0</v>
      </c>
    </row>
    <row r="4352" spans="16:17" x14ac:dyDescent="0.25">
      <c r="P4352" s="9">
        <f t="shared" si="71"/>
        <v>4348</v>
      </c>
      <c r="Q4352" s="28">
        <v>36.2219569302395</v>
      </c>
    </row>
    <row r="4353" spans="16:17" x14ac:dyDescent="0.25">
      <c r="P4353" s="9">
        <f t="shared" si="71"/>
        <v>4349</v>
      </c>
      <c r="Q4353" s="28">
        <v>22.757997766890515</v>
      </c>
    </row>
    <row r="4354" spans="16:17" x14ac:dyDescent="0.25">
      <c r="P4354" s="9">
        <f t="shared" si="71"/>
        <v>4350</v>
      </c>
      <c r="Q4354" s="28">
        <v>55.947793704346758</v>
      </c>
    </row>
    <row r="4355" spans="16:17" x14ac:dyDescent="0.25">
      <c r="P4355" s="9">
        <f t="shared" si="71"/>
        <v>4351</v>
      </c>
      <c r="Q4355" s="28">
        <v>0</v>
      </c>
    </row>
    <row r="4356" spans="16:17" x14ac:dyDescent="0.25">
      <c r="P4356" s="9">
        <f t="shared" si="71"/>
        <v>4352</v>
      </c>
      <c r="Q4356" s="28">
        <v>44.039088024088585</v>
      </c>
    </row>
    <row r="4357" spans="16:17" x14ac:dyDescent="0.25">
      <c r="P4357" s="9">
        <f t="shared" si="71"/>
        <v>4353</v>
      </c>
      <c r="Q4357" s="28">
        <v>48.068174781946965</v>
      </c>
    </row>
    <row r="4358" spans="16:17" x14ac:dyDescent="0.25">
      <c r="P4358" s="9">
        <f t="shared" si="71"/>
        <v>4354</v>
      </c>
      <c r="Q4358" s="28">
        <v>6.3228675462691806</v>
      </c>
    </row>
    <row r="4359" spans="16:17" x14ac:dyDescent="0.25">
      <c r="P4359" s="9">
        <f t="shared" ref="P4359:P4422" si="72">P4358+1</f>
        <v>4355</v>
      </c>
      <c r="Q4359" s="28">
        <v>0</v>
      </c>
    </row>
    <row r="4360" spans="16:17" x14ac:dyDescent="0.25">
      <c r="P4360" s="9">
        <f t="shared" si="72"/>
        <v>4356</v>
      </c>
      <c r="Q4360" s="28">
        <v>0</v>
      </c>
    </row>
    <row r="4361" spans="16:17" x14ac:dyDescent="0.25">
      <c r="P4361" s="9">
        <f t="shared" si="72"/>
        <v>4357</v>
      </c>
      <c r="Q4361" s="28">
        <v>6.6391983417919072</v>
      </c>
    </row>
    <row r="4362" spans="16:17" x14ac:dyDescent="0.25">
      <c r="P4362" s="9">
        <f t="shared" si="72"/>
        <v>4358</v>
      </c>
      <c r="Q4362" s="28">
        <v>5.741711881580855</v>
      </c>
    </row>
    <row r="4363" spans="16:17" x14ac:dyDescent="0.25">
      <c r="P4363" s="9">
        <f t="shared" si="72"/>
        <v>4359</v>
      </c>
      <c r="Q4363" s="28">
        <v>0</v>
      </c>
    </row>
    <row r="4364" spans="16:17" x14ac:dyDescent="0.25">
      <c r="P4364" s="9">
        <f t="shared" si="72"/>
        <v>4360</v>
      </c>
      <c r="Q4364" s="28">
        <v>2.6542925695555115</v>
      </c>
    </row>
    <row r="4365" spans="16:17" x14ac:dyDescent="0.25">
      <c r="P4365" s="9">
        <f t="shared" si="72"/>
        <v>4361</v>
      </c>
      <c r="Q4365" s="28">
        <v>8.8563481300621856</v>
      </c>
    </row>
    <row r="4366" spans="16:17" x14ac:dyDescent="0.25">
      <c r="P4366" s="9">
        <f t="shared" si="72"/>
        <v>4362</v>
      </c>
      <c r="Q4366" s="28">
        <v>12.405406747205664</v>
      </c>
    </row>
    <row r="4367" spans="16:17" x14ac:dyDescent="0.25">
      <c r="P4367" s="9">
        <f t="shared" si="72"/>
        <v>4363</v>
      </c>
      <c r="Q4367" s="28">
        <v>17.015514241147731</v>
      </c>
    </row>
    <row r="4368" spans="16:17" x14ac:dyDescent="0.25">
      <c r="P4368" s="9">
        <f t="shared" si="72"/>
        <v>4364</v>
      </c>
      <c r="Q4368" s="28">
        <v>0</v>
      </c>
    </row>
    <row r="4369" spans="16:17" x14ac:dyDescent="0.25">
      <c r="P4369" s="9">
        <f t="shared" si="72"/>
        <v>4365</v>
      </c>
      <c r="Q4369" s="28">
        <v>23.62735805545152</v>
      </c>
    </row>
    <row r="4370" spans="16:17" x14ac:dyDescent="0.25">
      <c r="P4370" s="9">
        <f t="shared" si="72"/>
        <v>4366</v>
      </c>
      <c r="Q4370" s="28">
        <v>38.682480599938877</v>
      </c>
    </row>
    <row r="4371" spans="16:17" x14ac:dyDescent="0.25">
      <c r="P4371" s="9">
        <f t="shared" si="72"/>
        <v>4367</v>
      </c>
      <c r="Q4371" s="28">
        <v>0</v>
      </c>
    </row>
    <row r="4372" spans="16:17" x14ac:dyDescent="0.25">
      <c r="P4372" s="9">
        <f t="shared" si="72"/>
        <v>4368</v>
      </c>
      <c r="Q4372" s="28">
        <v>7.5514980381634125</v>
      </c>
    </row>
    <row r="4373" spans="16:17" x14ac:dyDescent="0.25">
      <c r="P4373" s="9">
        <f t="shared" si="72"/>
        <v>4369</v>
      </c>
      <c r="Q4373" s="28">
        <v>28.236075831598285</v>
      </c>
    </row>
    <row r="4374" spans="16:17" x14ac:dyDescent="0.25">
      <c r="P4374" s="9">
        <f t="shared" si="72"/>
        <v>4370</v>
      </c>
      <c r="Q4374" s="28">
        <v>0</v>
      </c>
    </row>
    <row r="4375" spans="16:17" x14ac:dyDescent="0.25">
      <c r="P4375" s="9">
        <f t="shared" si="72"/>
        <v>4371</v>
      </c>
      <c r="Q4375" s="28">
        <v>3.9845854861034864</v>
      </c>
    </row>
    <row r="4376" spans="16:17" x14ac:dyDescent="0.25">
      <c r="P4376" s="9">
        <f t="shared" si="72"/>
        <v>4372</v>
      </c>
      <c r="Q4376" s="28">
        <v>0</v>
      </c>
    </row>
    <row r="4377" spans="16:17" x14ac:dyDescent="0.25">
      <c r="P4377" s="9">
        <f t="shared" si="72"/>
        <v>4373</v>
      </c>
      <c r="Q4377" s="28">
        <v>17.870514517292122</v>
      </c>
    </row>
    <row r="4378" spans="16:17" x14ac:dyDescent="0.25">
      <c r="P4378" s="9">
        <f t="shared" si="72"/>
        <v>4374</v>
      </c>
      <c r="Q4378" s="28">
        <v>0</v>
      </c>
    </row>
    <row r="4379" spans="16:17" x14ac:dyDescent="0.25">
      <c r="P4379" s="9">
        <f t="shared" si="72"/>
        <v>4375</v>
      </c>
      <c r="Q4379" s="28">
        <v>0</v>
      </c>
    </row>
    <row r="4380" spans="16:17" x14ac:dyDescent="0.25">
      <c r="P4380" s="9">
        <f t="shared" si="72"/>
        <v>4376</v>
      </c>
      <c r="Q4380" s="28">
        <v>12.648061609570206</v>
      </c>
    </row>
    <row r="4381" spans="16:17" x14ac:dyDescent="0.25">
      <c r="P4381" s="9">
        <f t="shared" si="72"/>
        <v>4377</v>
      </c>
      <c r="Q4381" s="28">
        <v>0</v>
      </c>
    </row>
    <row r="4382" spans="16:17" x14ac:dyDescent="0.25">
      <c r="P4382" s="9">
        <f t="shared" si="72"/>
        <v>4378</v>
      </c>
      <c r="Q4382" s="28">
        <v>11.851050136757934</v>
      </c>
    </row>
    <row r="4383" spans="16:17" x14ac:dyDescent="0.25">
      <c r="P4383" s="9">
        <f t="shared" si="72"/>
        <v>4379</v>
      </c>
      <c r="Q4383" s="28">
        <v>22.105993232025991</v>
      </c>
    </row>
    <row r="4384" spans="16:17" x14ac:dyDescent="0.25">
      <c r="P4384" s="9">
        <f t="shared" si="72"/>
        <v>4380</v>
      </c>
      <c r="Q4384" s="28">
        <v>0</v>
      </c>
    </row>
    <row r="4385" spans="16:17" x14ac:dyDescent="0.25">
      <c r="P4385" s="9">
        <f t="shared" si="72"/>
        <v>4381</v>
      </c>
      <c r="Q4385" s="28">
        <v>0</v>
      </c>
    </row>
    <row r="4386" spans="16:17" x14ac:dyDescent="0.25">
      <c r="P4386" s="9">
        <f t="shared" si="72"/>
        <v>4382</v>
      </c>
      <c r="Q4386" s="28">
        <v>0</v>
      </c>
    </row>
    <row r="4387" spans="16:17" x14ac:dyDescent="0.25">
      <c r="P4387" s="9">
        <f t="shared" si="72"/>
        <v>4383</v>
      </c>
      <c r="Q4387" s="28">
        <v>9.9439042625281537</v>
      </c>
    </row>
    <row r="4388" spans="16:17" x14ac:dyDescent="0.25">
      <c r="P4388" s="9">
        <f t="shared" si="72"/>
        <v>4384</v>
      </c>
      <c r="Q4388" s="28">
        <v>0</v>
      </c>
    </row>
    <row r="4389" spans="16:17" x14ac:dyDescent="0.25">
      <c r="P4389" s="9">
        <f t="shared" si="72"/>
        <v>4385</v>
      </c>
      <c r="Q4389" s="28">
        <v>27.728507397410588</v>
      </c>
    </row>
    <row r="4390" spans="16:17" x14ac:dyDescent="0.25">
      <c r="P4390" s="9">
        <f t="shared" si="72"/>
        <v>4386</v>
      </c>
      <c r="Q4390" s="28">
        <v>0</v>
      </c>
    </row>
    <row r="4391" spans="16:17" x14ac:dyDescent="0.25">
      <c r="P4391" s="9">
        <f t="shared" si="72"/>
        <v>4387</v>
      </c>
      <c r="Q4391" s="28">
        <v>14.18505549561284</v>
      </c>
    </row>
    <row r="4392" spans="16:17" x14ac:dyDescent="0.25">
      <c r="P4392" s="9">
        <f t="shared" si="72"/>
        <v>4388</v>
      </c>
      <c r="Q4392" s="28">
        <v>11.414793868023912</v>
      </c>
    </row>
    <row r="4393" spans="16:17" x14ac:dyDescent="0.25">
      <c r="P4393" s="9">
        <f t="shared" si="72"/>
        <v>4389</v>
      </c>
      <c r="Q4393" s="28">
        <v>0</v>
      </c>
    </row>
    <row r="4394" spans="16:17" x14ac:dyDescent="0.25">
      <c r="P4394" s="9">
        <f t="shared" si="72"/>
        <v>4390</v>
      </c>
      <c r="Q4394" s="28">
        <v>13.252745466030893</v>
      </c>
    </row>
    <row r="4395" spans="16:17" x14ac:dyDescent="0.25">
      <c r="P4395" s="9">
        <f t="shared" si="72"/>
        <v>4391</v>
      </c>
      <c r="Q4395" s="28">
        <v>3.4723033849923608</v>
      </c>
    </row>
    <row r="4396" spans="16:17" x14ac:dyDescent="0.25">
      <c r="P4396" s="9">
        <f t="shared" si="72"/>
        <v>4392</v>
      </c>
      <c r="Q4396" s="28">
        <v>3.0137653726351843</v>
      </c>
    </row>
    <row r="4397" spans="16:17" x14ac:dyDescent="0.25">
      <c r="P4397" s="9">
        <f t="shared" si="72"/>
        <v>4393</v>
      </c>
      <c r="Q4397" s="28">
        <v>0</v>
      </c>
    </row>
    <row r="4398" spans="16:17" x14ac:dyDescent="0.25">
      <c r="P4398" s="9">
        <f t="shared" si="72"/>
        <v>4394</v>
      </c>
      <c r="Q4398" s="28">
        <v>20.486580182970521</v>
      </c>
    </row>
    <row r="4399" spans="16:17" x14ac:dyDescent="0.25">
      <c r="P4399" s="9">
        <f t="shared" si="72"/>
        <v>4395</v>
      </c>
      <c r="Q4399" s="28">
        <v>12.946684840926318</v>
      </c>
    </row>
    <row r="4400" spans="16:17" x14ac:dyDescent="0.25">
      <c r="P4400" s="9">
        <f t="shared" si="72"/>
        <v>4396</v>
      </c>
      <c r="Q4400" s="28">
        <v>0.28398348181912197</v>
      </c>
    </row>
    <row r="4401" spans="16:17" x14ac:dyDescent="0.25">
      <c r="P4401" s="9">
        <f t="shared" si="72"/>
        <v>4397</v>
      </c>
      <c r="Q4401" s="28">
        <v>0</v>
      </c>
    </row>
    <row r="4402" spans="16:17" x14ac:dyDescent="0.25">
      <c r="P4402" s="9">
        <f t="shared" si="72"/>
        <v>4398</v>
      </c>
      <c r="Q4402" s="28">
        <v>15.065445650282335</v>
      </c>
    </row>
    <row r="4403" spans="16:17" x14ac:dyDescent="0.25">
      <c r="P4403" s="9">
        <f t="shared" si="72"/>
        <v>4399</v>
      </c>
      <c r="Q4403" s="28">
        <v>10.395232598018525</v>
      </c>
    </row>
    <row r="4404" spans="16:17" x14ac:dyDescent="0.25">
      <c r="P4404" s="9">
        <f t="shared" si="72"/>
        <v>4400</v>
      </c>
      <c r="Q4404" s="28">
        <v>0</v>
      </c>
    </row>
    <row r="4405" spans="16:17" x14ac:dyDescent="0.25">
      <c r="P4405" s="9">
        <f t="shared" si="72"/>
        <v>4401</v>
      </c>
      <c r="Q4405" s="28">
        <v>0</v>
      </c>
    </row>
    <row r="4406" spans="16:17" x14ac:dyDescent="0.25">
      <c r="P4406" s="9">
        <f t="shared" si="72"/>
        <v>4402</v>
      </c>
      <c r="Q4406" s="28">
        <v>7.32147766771243</v>
      </c>
    </row>
    <row r="4407" spans="16:17" x14ac:dyDescent="0.25">
      <c r="P4407" s="9">
        <f t="shared" si="72"/>
        <v>4403</v>
      </c>
      <c r="Q4407" s="28">
        <v>0</v>
      </c>
    </row>
    <row r="4408" spans="16:17" x14ac:dyDescent="0.25">
      <c r="P4408" s="9">
        <f t="shared" si="72"/>
        <v>4404</v>
      </c>
      <c r="Q4408" s="28">
        <v>0.94590972741890267</v>
      </c>
    </row>
    <row r="4409" spans="16:17" x14ac:dyDescent="0.25">
      <c r="P4409" s="9">
        <f t="shared" si="72"/>
        <v>4405</v>
      </c>
      <c r="Q4409" s="28">
        <v>0</v>
      </c>
    </row>
    <row r="4410" spans="16:17" x14ac:dyDescent="0.25">
      <c r="P4410" s="9">
        <f t="shared" si="72"/>
        <v>4406</v>
      </c>
      <c r="Q4410" s="28">
        <v>5.6724260770055075</v>
      </c>
    </row>
    <row r="4411" spans="16:17" x14ac:dyDescent="0.25">
      <c r="P4411" s="9">
        <f t="shared" si="72"/>
        <v>4407</v>
      </c>
      <c r="Q4411" s="28">
        <v>12.020694204131933</v>
      </c>
    </row>
    <row r="4412" spans="16:17" x14ac:dyDescent="0.25">
      <c r="P4412" s="9">
        <f t="shared" si="72"/>
        <v>4408</v>
      </c>
      <c r="Q4412" s="28">
        <v>1.6181077920156393</v>
      </c>
    </row>
    <row r="4413" spans="16:17" x14ac:dyDescent="0.25">
      <c r="P4413" s="9">
        <f t="shared" si="72"/>
        <v>4409</v>
      </c>
      <c r="Q4413" s="28">
        <v>0</v>
      </c>
    </row>
    <row r="4414" spans="16:17" x14ac:dyDescent="0.25">
      <c r="P4414" s="9">
        <f t="shared" si="72"/>
        <v>4410</v>
      </c>
      <c r="Q4414" s="28">
        <v>0</v>
      </c>
    </row>
    <row r="4415" spans="16:17" x14ac:dyDescent="0.25">
      <c r="P4415" s="9">
        <f t="shared" si="72"/>
        <v>4411</v>
      </c>
      <c r="Q4415" s="28">
        <v>0</v>
      </c>
    </row>
    <row r="4416" spans="16:17" x14ac:dyDescent="0.25">
      <c r="P4416" s="9">
        <f t="shared" si="72"/>
        <v>4412</v>
      </c>
      <c r="Q4416" s="28">
        <v>0</v>
      </c>
    </row>
    <row r="4417" spans="16:17" x14ac:dyDescent="0.25">
      <c r="P4417" s="9">
        <f t="shared" si="72"/>
        <v>4413</v>
      </c>
      <c r="Q4417" s="28">
        <v>14.50410489516943</v>
      </c>
    </row>
    <row r="4418" spans="16:17" x14ac:dyDescent="0.25">
      <c r="P4418" s="9">
        <f t="shared" si="72"/>
        <v>4414</v>
      </c>
      <c r="Q4418" s="28">
        <v>0</v>
      </c>
    </row>
    <row r="4419" spans="16:17" x14ac:dyDescent="0.25">
      <c r="P4419" s="9">
        <f t="shared" si="72"/>
        <v>4415</v>
      </c>
      <c r="Q4419" s="28">
        <v>0</v>
      </c>
    </row>
    <row r="4420" spans="16:17" x14ac:dyDescent="0.25">
      <c r="P4420" s="9">
        <f t="shared" si="72"/>
        <v>4416</v>
      </c>
      <c r="Q4420" s="28">
        <v>0</v>
      </c>
    </row>
    <row r="4421" spans="16:17" x14ac:dyDescent="0.25">
      <c r="P4421" s="9">
        <f t="shared" si="72"/>
        <v>4417</v>
      </c>
      <c r="Q4421" s="28">
        <v>6.6924277981011357</v>
      </c>
    </row>
    <row r="4422" spans="16:17" x14ac:dyDescent="0.25">
      <c r="P4422" s="9">
        <f t="shared" si="72"/>
        <v>4418</v>
      </c>
      <c r="Q4422" s="28">
        <v>3.3199535102834727</v>
      </c>
    </row>
    <row r="4423" spans="16:17" x14ac:dyDescent="0.25">
      <c r="P4423" s="9">
        <f t="shared" ref="P4423:P4486" si="73">P4422+1</f>
        <v>4419</v>
      </c>
      <c r="Q4423" s="28">
        <v>24.093167330785906</v>
      </c>
    </row>
    <row r="4424" spans="16:17" x14ac:dyDescent="0.25">
      <c r="P4424" s="9">
        <f t="shared" si="73"/>
        <v>4420</v>
      </c>
      <c r="Q4424" s="28">
        <v>0</v>
      </c>
    </row>
    <row r="4425" spans="16:17" x14ac:dyDescent="0.25">
      <c r="P4425" s="9">
        <f t="shared" si="73"/>
        <v>4421</v>
      </c>
      <c r="Q4425" s="28">
        <v>0</v>
      </c>
    </row>
    <row r="4426" spans="16:17" x14ac:dyDescent="0.25">
      <c r="P4426" s="9">
        <f t="shared" si="73"/>
        <v>4422</v>
      </c>
      <c r="Q4426" s="28">
        <v>24.451742308826681</v>
      </c>
    </row>
    <row r="4427" spans="16:17" x14ac:dyDescent="0.25">
      <c r="P4427" s="9">
        <f t="shared" si="73"/>
        <v>4423</v>
      </c>
      <c r="Q4427" s="28">
        <v>0</v>
      </c>
    </row>
    <row r="4428" spans="16:17" x14ac:dyDescent="0.25">
      <c r="P4428" s="9">
        <f t="shared" si="73"/>
        <v>4424</v>
      </c>
      <c r="Q4428" s="28">
        <v>0</v>
      </c>
    </row>
    <row r="4429" spans="16:17" x14ac:dyDescent="0.25">
      <c r="P4429" s="9">
        <f t="shared" si="73"/>
        <v>4425</v>
      </c>
      <c r="Q4429" s="28">
        <v>0.14154779867552225</v>
      </c>
    </row>
    <row r="4430" spans="16:17" x14ac:dyDescent="0.25">
      <c r="P4430" s="9">
        <f t="shared" si="73"/>
        <v>4426</v>
      </c>
      <c r="Q4430" s="28">
        <v>28.778751161171009</v>
      </c>
    </row>
    <row r="4431" spans="16:17" x14ac:dyDescent="0.25">
      <c r="P4431" s="9">
        <f t="shared" si="73"/>
        <v>4427</v>
      </c>
      <c r="Q4431" s="28">
        <v>0</v>
      </c>
    </row>
    <row r="4432" spans="16:17" x14ac:dyDescent="0.25">
      <c r="P4432" s="9">
        <f t="shared" si="73"/>
        <v>4428</v>
      </c>
      <c r="Q4432" s="28">
        <v>0</v>
      </c>
    </row>
    <row r="4433" spans="16:17" x14ac:dyDescent="0.25">
      <c r="P4433" s="9">
        <f t="shared" si="73"/>
        <v>4429</v>
      </c>
      <c r="Q4433" s="28">
        <v>34.261935737862508</v>
      </c>
    </row>
    <row r="4434" spans="16:17" x14ac:dyDescent="0.25">
      <c r="P4434" s="9">
        <f t="shared" si="73"/>
        <v>4430</v>
      </c>
      <c r="Q4434" s="28">
        <v>0</v>
      </c>
    </row>
    <row r="4435" spans="16:17" x14ac:dyDescent="0.25">
      <c r="P4435" s="9">
        <f t="shared" si="73"/>
        <v>4431</v>
      </c>
      <c r="Q4435" s="28">
        <v>0</v>
      </c>
    </row>
    <row r="4436" spans="16:17" x14ac:dyDescent="0.25">
      <c r="P4436" s="9">
        <f t="shared" si="73"/>
        <v>4432</v>
      </c>
      <c r="Q4436" s="28">
        <v>0</v>
      </c>
    </row>
    <row r="4437" spans="16:17" x14ac:dyDescent="0.25">
      <c r="P4437" s="9">
        <f t="shared" si="73"/>
        <v>4433</v>
      </c>
      <c r="Q4437" s="28">
        <v>0</v>
      </c>
    </row>
    <row r="4438" spans="16:17" x14ac:dyDescent="0.25">
      <c r="P4438" s="9">
        <f t="shared" si="73"/>
        <v>4434</v>
      </c>
      <c r="Q4438" s="28">
        <v>0</v>
      </c>
    </row>
    <row r="4439" spans="16:17" x14ac:dyDescent="0.25">
      <c r="P4439" s="9">
        <f t="shared" si="73"/>
        <v>4435</v>
      </c>
      <c r="Q4439" s="28">
        <v>0</v>
      </c>
    </row>
    <row r="4440" spans="16:17" x14ac:dyDescent="0.25">
      <c r="P4440" s="9">
        <f t="shared" si="73"/>
        <v>4436</v>
      </c>
      <c r="Q4440" s="28">
        <v>7.2357323055549372E-2</v>
      </c>
    </row>
    <row r="4441" spans="16:17" x14ac:dyDescent="0.25">
      <c r="P4441" s="9">
        <f t="shared" si="73"/>
        <v>4437</v>
      </c>
      <c r="Q4441" s="28">
        <v>23.857687767050223</v>
      </c>
    </row>
    <row r="4442" spans="16:17" x14ac:dyDescent="0.25">
      <c r="P4442" s="9">
        <f t="shared" si="73"/>
        <v>4438</v>
      </c>
      <c r="Q4442" s="28">
        <v>0</v>
      </c>
    </row>
    <row r="4443" spans="16:17" x14ac:dyDescent="0.25">
      <c r="P4443" s="9">
        <f t="shared" si="73"/>
        <v>4439</v>
      </c>
      <c r="Q4443" s="28">
        <v>0</v>
      </c>
    </row>
    <row r="4444" spans="16:17" x14ac:dyDescent="0.25">
      <c r="P4444" s="9">
        <f t="shared" si="73"/>
        <v>4440</v>
      </c>
      <c r="Q4444" s="28">
        <v>0</v>
      </c>
    </row>
    <row r="4445" spans="16:17" x14ac:dyDescent="0.25">
      <c r="P4445" s="9">
        <f t="shared" si="73"/>
        <v>4441</v>
      </c>
      <c r="Q4445" s="28">
        <v>22.951495106129691</v>
      </c>
    </row>
    <row r="4446" spans="16:17" x14ac:dyDescent="0.25">
      <c r="P4446" s="9">
        <f t="shared" si="73"/>
        <v>4442</v>
      </c>
      <c r="Q4446" s="28">
        <v>0</v>
      </c>
    </row>
    <row r="4447" spans="16:17" x14ac:dyDescent="0.25">
      <c r="P4447" s="9">
        <f t="shared" si="73"/>
        <v>4443</v>
      </c>
      <c r="Q4447" s="28">
        <v>20.439958510112181</v>
      </c>
    </row>
    <row r="4448" spans="16:17" x14ac:dyDescent="0.25">
      <c r="P4448" s="9">
        <f t="shared" si="73"/>
        <v>4444</v>
      </c>
      <c r="Q4448" s="28">
        <v>18.269305718899268</v>
      </c>
    </row>
    <row r="4449" spans="16:17" x14ac:dyDescent="0.25">
      <c r="P4449" s="9">
        <f t="shared" si="73"/>
        <v>4445</v>
      </c>
      <c r="Q4449" s="28">
        <v>0</v>
      </c>
    </row>
    <row r="4450" spans="16:17" x14ac:dyDescent="0.25">
      <c r="P4450" s="9">
        <f t="shared" si="73"/>
        <v>4446</v>
      </c>
      <c r="Q4450" s="28">
        <v>19.741460627166354</v>
      </c>
    </row>
    <row r="4451" spans="16:17" x14ac:dyDescent="0.25">
      <c r="P4451" s="9">
        <f t="shared" si="73"/>
        <v>4447</v>
      </c>
      <c r="Q4451" s="28">
        <v>7.9887419359141472</v>
      </c>
    </row>
    <row r="4452" spans="16:17" x14ac:dyDescent="0.25">
      <c r="P4452" s="9">
        <f t="shared" si="73"/>
        <v>4448</v>
      </c>
      <c r="Q4452" s="28">
        <v>17.18867509706579</v>
      </c>
    </row>
    <row r="4453" spans="16:17" x14ac:dyDescent="0.25">
      <c r="P4453" s="9">
        <f t="shared" si="73"/>
        <v>4449</v>
      </c>
      <c r="Q4453" s="28">
        <v>0</v>
      </c>
    </row>
    <row r="4454" spans="16:17" x14ac:dyDescent="0.25">
      <c r="P4454" s="9">
        <f t="shared" si="73"/>
        <v>4450</v>
      </c>
      <c r="Q4454" s="28">
        <v>0</v>
      </c>
    </row>
    <row r="4455" spans="16:17" x14ac:dyDescent="0.25">
      <c r="P4455" s="9">
        <f t="shared" si="73"/>
        <v>4451</v>
      </c>
      <c r="Q4455" s="28">
        <v>0</v>
      </c>
    </row>
    <row r="4456" spans="16:17" x14ac:dyDescent="0.25">
      <c r="P4456" s="9">
        <f t="shared" si="73"/>
        <v>4452</v>
      </c>
      <c r="Q4456" s="28">
        <v>0</v>
      </c>
    </row>
    <row r="4457" spans="16:17" x14ac:dyDescent="0.25">
      <c r="P4457" s="9">
        <f t="shared" si="73"/>
        <v>4453</v>
      </c>
      <c r="Q4457" s="28">
        <v>0</v>
      </c>
    </row>
    <row r="4458" spans="16:17" x14ac:dyDescent="0.25">
      <c r="P4458" s="9">
        <f t="shared" si="73"/>
        <v>4454</v>
      </c>
      <c r="Q4458" s="28">
        <v>13.347733018134434</v>
      </c>
    </row>
    <row r="4459" spans="16:17" x14ac:dyDescent="0.25">
      <c r="P4459" s="9">
        <f t="shared" si="73"/>
        <v>4455</v>
      </c>
      <c r="Q4459" s="28">
        <v>0</v>
      </c>
    </row>
    <row r="4460" spans="16:17" x14ac:dyDescent="0.25">
      <c r="P4460" s="9">
        <f t="shared" si="73"/>
        <v>4456</v>
      </c>
      <c r="Q4460" s="28">
        <v>0</v>
      </c>
    </row>
    <row r="4461" spans="16:17" x14ac:dyDescent="0.25">
      <c r="P4461" s="9">
        <f t="shared" si="73"/>
        <v>4457</v>
      </c>
      <c r="Q4461" s="28">
        <v>9.3050919281820068</v>
      </c>
    </row>
    <row r="4462" spans="16:17" x14ac:dyDescent="0.25">
      <c r="P4462" s="9">
        <f t="shared" si="73"/>
        <v>4458</v>
      </c>
      <c r="Q4462" s="28">
        <v>6.9850046512900628</v>
      </c>
    </row>
    <row r="4463" spans="16:17" x14ac:dyDescent="0.25">
      <c r="P4463" s="9">
        <f t="shared" si="73"/>
        <v>4459</v>
      </c>
      <c r="Q4463" s="28">
        <v>0</v>
      </c>
    </row>
    <row r="4464" spans="16:17" x14ac:dyDescent="0.25">
      <c r="P4464" s="9">
        <f t="shared" si="73"/>
        <v>4460</v>
      </c>
      <c r="Q4464" s="28">
        <v>0</v>
      </c>
    </row>
    <row r="4465" spans="16:17" x14ac:dyDescent="0.25">
      <c r="P4465" s="9">
        <f t="shared" si="73"/>
        <v>4461</v>
      </c>
      <c r="Q4465" s="28">
        <v>7.6385021005543932</v>
      </c>
    </row>
    <row r="4466" spans="16:17" x14ac:dyDescent="0.25">
      <c r="P4466" s="9">
        <f t="shared" si="73"/>
        <v>4462</v>
      </c>
      <c r="Q4466" s="28">
        <v>28.474212055074066</v>
      </c>
    </row>
    <row r="4467" spans="16:17" x14ac:dyDescent="0.25">
      <c r="P4467" s="9">
        <f t="shared" si="73"/>
        <v>4463</v>
      </c>
      <c r="Q4467" s="28">
        <v>0</v>
      </c>
    </row>
    <row r="4468" spans="16:17" x14ac:dyDescent="0.25">
      <c r="P4468" s="9">
        <f t="shared" si="73"/>
        <v>4464</v>
      </c>
      <c r="Q4468" s="28">
        <v>0</v>
      </c>
    </row>
    <row r="4469" spans="16:17" x14ac:dyDescent="0.25">
      <c r="P4469" s="9">
        <f t="shared" si="73"/>
        <v>4465</v>
      </c>
      <c r="Q4469" s="28">
        <v>0</v>
      </c>
    </row>
    <row r="4470" spans="16:17" x14ac:dyDescent="0.25">
      <c r="P4470" s="9">
        <f t="shared" si="73"/>
        <v>4466</v>
      </c>
      <c r="Q4470" s="28">
        <v>0</v>
      </c>
    </row>
    <row r="4471" spans="16:17" x14ac:dyDescent="0.25">
      <c r="P4471" s="9">
        <f t="shared" si="73"/>
        <v>4467</v>
      </c>
      <c r="Q4471" s="28">
        <v>5.8240647754828521</v>
      </c>
    </row>
    <row r="4472" spans="16:17" x14ac:dyDescent="0.25">
      <c r="P4472" s="9">
        <f t="shared" si="73"/>
        <v>4468</v>
      </c>
      <c r="Q4472" s="28">
        <v>5.4170143352254927</v>
      </c>
    </row>
    <row r="4473" spans="16:17" x14ac:dyDescent="0.25">
      <c r="P4473" s="9">
        <f t="shared" si="73"/>
        <v>4469</v>
      </c>
      <c r="Q4473" s="28">
        <v>14.86003850366833</v>
      </c>
    </row>
    <row r="4474" spans="16:17" x14ac:dyDescent="0.25">
      <c r="P4474" s="9">
        <f t="shared" si="73"/>
        <v>4470</v>
      </c>
      <c r="Q4474" s="28">
        <v>0</v>
      </c>
    </row>
    <row r="4475" spans="16:17" x14ac:dyDescent="0.25">
      <c r="P4475" s="9">
        <f t="shared" si="73"/>
        <v>4471</v>
      </c>
      <c r="Q4475" s="28">
        <v>0</v>
      </c>
    </row>
    <row r="4476" spans="16:17" x14ac:dyDescent="0.25">
      <c r="P4476" s="9">
        <f t="shared" si="73"/>
        <v>4472</v>
      </c>
      <c r="Q4476" s="28">
        <v>0</v>
      </c>
    </row>
    <row r="4477" spans="16:17" x14ac:dyDescent="0.25">
      <c r="P4477" s="9">
        <f t="shared" si="73"/>
        <v>4473</v>
      </c>
      <c r="Q4477" s="28">
        <v>17.1864722484076</v>
      </c>
    </row>
    <row r="4478" spans="16:17" x14ac:dyDescent="0.25">
      <c r="P4478" s="9">
        <f t="shared" si="73"/>
        <v>4474</v>
      </c>
      <c r="Q4478" s="28">
        <v>19.146617857079345</v>
      </c>
    </row>
    <row r="4479" spans="16:17" x14ac:dyDescent="0.25">
      <c r="P4479" s="9">
        <f t="shared" si="73"/>
        <v>4475</v>
      </c>
      <c r="Q4479" s="28">
        <v>0</v>
      </c>
    </row>
    <row r="4480" spans="16:17" x14ac:dyDescent="0.25">
      <c r="P4480" s="9">
        <f t="shared" si="73"/>
        <v>4476</v>
      </c>
      <c r="Q4480" s="28">
        <v>0</v>
      </c>
    </row>
    <row r="4481" spans="16:17" x14ac:dyDescent="0.25">
      <c r="P4481" s="9">
        <f t="shared" si="73"/>
        <v>4477</v>
      </c>
      <c r="Q4481" s="28">
        <v>0</v>
      </c>
    </row>
    <row r="4482" spans="16:17" x14ac:dyDescent="0.25">
      <c r="P4482" s="9">
        <f t="shared" si="73"/>
        <v>4478</v>
      </c>
      <c r="Q4482" s="28">
        <v>0</v>
      </c>
    </row>
    <row r="4483" spans="16:17" x14ac:dyDescent="0.25">
      <c r="P4483" s="9">
        <f t="shared" si="73"/>
        <v>4479</v>
      </c>
      <c r="Q4483" s="28">
        <v>0</v>
      </c>
    </row>
    <row r="4484" spans="16:17" x14ac:dyDescent="0.25">
      <c r="P4484" s="9">
        <f t="shared" si="73"/>
        <v>4480</v>
      </c>
      <c r="Q4484" s="28">
        <v>0.80530896882474812</v>
      </c>
    </row>
    <row r="4485" spans="16:17" x14ac:dyDescent="0.25">
      <c r="P4485" s="9">
        <f t="shared" si="73"/>
        <v>4481</v>
      </c>
      <c r="Q4485" s="28">
        <v>1.5888823935601228</v>
      </c>
    </row>
    <row r="4486" spans="16:17" x14ac:dyDescent="0.25">
      <c r="P4486" s="9">
        <f t="shared" si="73"/>
        <v>4482</v>
      </c>
      <c r="Q4486" s="28">
        <v>13.522012705124656</v>
      </c>
    </row>
    <row r="4487" spans="16:17" x14ac:dyDescent="0.25">
      <c r="P4487" s="9">
        <f t="shared" ref="P4487:P4550" si="74">P4486+1</f>
        <v>4483</v>
      </c>
      <c r="Q4487" s="28">
        <v>5.600699305093598</v>
      </c>
    </row>
    <row r="4488" spans="16:17" x14ac:dyDescent="0.25">
      <c r="P4488" s="9">
        <f t="shared" si="74"/>
        <v>4484</v>
      </c>
      <c r="Q4488" s="28">
        <v>2.8841730791626753E-2</v>
      </c>
    </row>
    <row r="4489" spans="16:17" x14ac:dyDescent="0.25">
      <c r="P4489" s="9">
        <f t="shared" si="74"/>
        <v>4485</v>
      </c>
      <c r="Q4489" s="28">
        <v>0</v>
      </c>
    </row>
    <row r="4490" spans="16:17" x14ac:dyDescent="0.25">
      <c r="P4490" s="9">
        <f t="shared" si="74"/>
        <v>4486</v>
      </c>
      <c r="Q4490" s="28">
        <v>0</v>
      </c>
    </row>
    <row r="4491" spans="16:17" x14ac:dyDescent="0.25">
      <c r="P4491" s="9">
        <f t="shared" si="74"/>
        <v>4487</v>
      </c>
      <c r="Q4491" s="28">
        <v>0</v>
      </c>
    </row>
    <row r="4492" spans="16:17" x14ac:dyDescent="0.25">
      <c r="P4492" s="9">
        <f t="shared" si="74"/>
        <v>4488</v>
      </c>
      <c r="Q4492" s="28">
        <v>6.5726098808630402</v>
      </c>
    </row>
    <row r="4493" spans="16:17" x14ac:dyDescent="0.25">
      <c r="P4493" s="9">
        <f t="shared" si="74"/>
        <v>4489</v>
      </c>
      <c r="Q4493" s="28">
        <v>0</v>
      </c>
    </row>
    <row r="4494" spans="16:17" x14ac:dyDescent="0.25">
      <c r="P4494" s="9">
        <f t="shared" si="74"/>
        <v>4490</v>
      </c>
      <c r="Q4494" s="28">
        <v>23.025937281910775</v>
      </c>
    </row>
    <row r="4495" spans="16:17" x14ac:dyDescent="0.25">
      <c r="P4495" s="9">
        <f t="shared" si="74"/>
        <v>4491</v>
      </c>
      <c r="Q4495" s="28">
        <v>7.079150438597571</v>
      </c>
    </row>
    <row r="4496" spans="16:17" x14ac:dyDescent="0.25">
      <c r="P4496" s="9">
        <f t="shared" si="74"/>
        <v>4492</v>
      </c>
      <c r="Q4496" s="28">
        <v>2.8896062586526656</v>
      </c>
    </row>
    <row r="4497" spans="16:17" x14ac:dyDescent="0.25">
      <c r="P4497" s="9">
        <f t="shared" si="74"/>
        <v>4493</v>
      </c>
      <c r="Q4497" s="28">
        <v>5.7173266757949701</v>
      </c>
    </row>
    <row r="4498" spans="16:17" x14ac:dyDescent="0.25">
      <c r="P4498" s="9">
        <f t="shared" si="74"/>
        <v>4494</v>
      </c>
      <c r="Q4498" s="28">
        <v>0</v>
      </c>
    </row>
    <row r="4499" spans="16:17" x14ac:dyDescent="0.25">
      <c r="P4499" s="9">
        <f t="shared" si="74"/>
        <v>4495</v>
      </c>
      <c r="Q4499" s="28">
        <v>4.5953059761404953</v>
      </c>
    </row>
    <row r="4500" spans="16:17" x14ac:dyDescent="0.25">
      <c r="P4500" s="9">
        <f t="shared" si="74"/>
        <v>4496</v>
      </c>
      <c r="Q4500" s="28">
        <v>4.6741806555545748</v>
      </c>
    </row>
    <row r="4501" spans="16:17" x14ac:dyDescent="0.25">
      <c r="P4501" s="9">
        <f t="shared" si="74"/>
        <v>4497</v>
      </c>
      <c r="Q4501" s="28">
        <v>14.485818344657529</v>
      </c>
    </row>
    <row r="4502" spans="16:17" x14ac:dyDescent="0.25">
      <c r="P4502" s="9">
        <f t="shared" si="74"/>
        <v>4498</v>
      </c>
      <c r="Q4502" s="28">
        <v>1.3235339045123331</v>
      </c>
    </row>
    <row r="4503" spans="16:17" x14ac:dyDescent="0.25">
      <c r="P4503" s="9">
        <f t="shared" si="74"/>
        <v>4499</v>
      </c>
      <c r="Q4503" s="28">
        <v>0</v>
      </c>
    </row>
    <row r="4504" spans="16:17" x14ac:dyDescent="0.25">
      <c r="P4504" s="9">
        <f t="shared" si="74"/>
        <v>4500</v>
      </c>
      <c r="Q4504" s="28">
        <v>6.7763149390081496</v>
      </c>
    </row>
    <row r="4505" spans="16:17" x14ac:dyDescent="0.25">
      <c r="P4505" s="9">
        <f t="shared" si="74"/>
        <v>4501</v>
      </c>
      <c r="Q4505" s="28">
        <v>8.5225146093893933</v>
      </c>
    </row>
    <row r="4506" spans="16:17" x14ac:dyDescent="0.25">
      <c r="P4506" s="9">
        <f t="shared" si="74"/>
        <v>4502</v>
      </c>
      <c r="Q4506" s="28">
        <v>13.878245033238619</v>
      </c>
    </row>
    <row r="4507" spans="16:17" x14ac:dyDescent="0.25">
      <c r="P4507" s="9">
        <f t="shared" si="74"/>
        <v>4503</v>
      </c>
      <c r="Q4507" s="28">
        <v>14.792238513732441</v>
      </c>
    </row>
    <row r="4508" spans="16:17" x14ac:dyDescent="0.25">
      <c r="P4508" s="9">
        <f t="shared" si="74"/>
        <v>4504</v>
      </c>
      <c r="Q4508" s="28">
        <v>3.1934675550014577</v>
      </c>
    </row>
    <row r="4509" spans="16:17" x14ac:dyDescent="0.25">
      <c r="P4509" s="9">
        <f t="shared" si="74"/>
        <v>4505</v>
      </c>
      <c r="Q4509" s="28">
        <v>0</v>
      </c>
    </row>
    <row r="4510" spans="16:17" x14ac:dyDescent="0.25">
      <c r="P4510" s="9">
        <f t="shared" si="74"/>
        <v>4506</v>
      </c>
      <c r="Q4510" s="28">
        <v>2.8964791929457112</v>
      </c>
    </row>
    <row r="4511" spans="16:17" x14ac:dyDescent="0.25">
      <c r="P4511" s="9">
        <f t="shared" si="74"/>
        <v>4507</v>
      </c>
      <c r="Q4511" s="28">
        <v>0</v>
      </c>
    </row>
    <row r="4512" spans="16:17" x14ac:dyDescent="0.25">
      <c r="P4512" s="9">
        <f t="shared" si="74"/>
        <v>4508</v>
      </c>
      <c r="Q4512" s="28">
        <v>26.296804235918383</v>
      </c>
    </row>
    <row r="4513" spans="16:17" x14ac:dyDescent="0.25">
      <c r="P4513" s="9">
        <f t="shared" si="74"/>
        <v>4509</v>
      </c>
      <c r="Q4513" s="28">
        <v>0</v>
      </c>
    </row>
    <row r="4514" spans="16:17" x14ac:dyDescent="0.25">
      <c r="P4514" s="9">
        <f t="shared" si="74"/>
        <v>4510</v>
      </c>
      <c r="Q4514" s="28">
        <v>0</v>
      </c>
    </row>
    <row r="4515" spans="16:17" x14ac:dyDescent="0.25">
      <c r="P4515" s="9">
        <f t="shared" si="74"/>
        <v>4511</v>
      </c>
      <c r="Q4515" s="28">
        <v>5.3633041944217839</v>
      </c>
    </row>
    <row r="4516" spans="16:17" x14ac:dyDescent="0.25">
      <c r="P4516" s="9">
        <f t="shared" si="74"/>
        <v>4512</v>
      </c>
      <c r="Q4516" s="28">
        <v>0</v>
      </c>
    </row>
    <row r="4517" spans="16:17" x14ac:dyDescent="0.25">
      <c r="P4517" s="9">
        <f t="shared" si="74"/>
        <v>4513</v>
      </c>
      <c r="Q4517" s="28">
        <v>0</v>
      </c>
    </row>
    <row r="4518" spans="16:17" x14ac:dyDescent="0.25">
      <c r="P4518" s="9">
        <f t="shared" si="74"/>
        <v>4514</v>
      </c>
      <c r="Q4518" s="28">
        <v>8.1121173975229972</v>
      </c>
    </row>
    <row r="4519" spans="16:17" x14ac:dyDescent="0.25">
      <c r="P4519" s="9">
        <f t="shared" si="74"/>
        <v>4515</v>
      </c>
      <c r="Q4519" s="28">
        <v>21.34688699998496</v>
      </c>
    </row>
    <row r="4520" spans="16:17" x14ac:dyDescent="0.25">
      <c r="P4520" s="9">
        <f t="shared" si="74"/>
        <v>4516</v>
      </c>
      <c r="Q4520" s="28">
        <v>19.512719574381205</v>
      </c>
    </row>
    <row r="4521" spans="16:17" x14ac:dyDescent="0.25">
      <c r="P4521" s="9">
        <f t="shared" si="74"/>
        <v>4517</v>
      </c>
      <c r="Q4521" s="28">
        <v>8.3799766579723531</v>
      </c>
    </row>
    <row r="4522" spans="16:17" x14ac:dyDescent="0.25">
      <c r="P4522" s="9">
        <f t="shared" si="74"/>
        <v>4518</v>
      </c>
      <c r="Q4522" s="28">
        <v>7.2567273195309303</v>
      </c>
    </row>
    <row r="4523" spans="16:17" x14ac:dyDescent="0.25">
      <c r="P4523" s="9">
        <f t="shared" si="74"/>
        <v>4519</v>
      </c>
      <c r="Q4523" s="28">
        <v>0</v>
      </c>
    </row>
    <row r="4524" spans="16:17" x14ac:dyDescent="0.25">
      <c r="P4524" s="9">
        <f t="shared" si="74"/>
        <v>4520</v>
      </c>
      <c r="Q4524" s="28">
        <v>31.899979496432895</v>
      </c>
    </row>
    <row r="4525" spans="16:17" x14ac:dyDescent="0.25">
      <c r="P4525" s="9">
        <f t="shared" si="74"/>
        <v>4521</v>
      </c>
      <c r="Q4525" s="28">
        <v>0</v>
      </c>
    </row>
    <row r="4526" spans="16:17" x14ac:dyDescent="0.25">
      <c r="P4526" s="9">
        <f t="shared" si="74"/>
        <v>4522</v>
      </c>
      <c r="Q4526" s="28">
        <v>35.400954054696967</v>
      </c>
    </row>
    <row r="4527" spans="16:17" x14ac:dyDescent="0.25">
      <c r="P4527" s="9">
        <f t="shared" si="74"/>
        <v>4523</v>
      </c>
      <c r="Q4527" s="28">
        <v>1.1899076103315016</v>
      </c>
    </row>
    <row r="4528" spans="16:17" x14ac:dyDescent="0.25">
      <c r="P4528" s="9">
        <f t="shared" si="74"/>
        <v>4524</v>
      </c>
      <c r="Q4528" s="28">
        <v>0</v>
      </c>
    </row>
    <row r="4529" spans="16:17" x14ac:dyDescent="0.25">
      <c r="P4529" s="9">
        <f t="shared" si="74"/>
        <v>4525</v>
      </c>
      <c r="Q4529" s="28">
        <v>0</v>
      </c>
    </row>
    <row r="4530" spans="16:17" x14ac:dyDescent="0.25">
      <c r="P4530" s="9">
        <f t="shared" si="74"/>
        <v>4526</v>
      </c>
      <c r="Q4530" s="28">
        <v>0</v>
      </c>
    </row>
    <row r="4531" spans="16:17" x14ac:dyDescent="0.25">
      <c r="P4531" s="9">
        <f t="shared" si="74"/>
        <v>4527</v>
      </c>
      <c r="Q4531" s="28">
        <v>6.2569888666802624</v>
      </c>
    </row>
    <row r="4532" spans="16:17" x14ac:dyDescent="0.25">
      <c r="P4532" s="9">
        <f t="shared" si="74"/>
        <v>4528</v>
      </c>
      <c r="Q4532" s="28">
        <v>19.283704423202877</v>
      </c>
    </row>
    <row r="4533" spans="16:17" x14ac:dyDescent="0.25">
      <c r="P4533" s="9">
        <f t="shared" si="74"/>
        <v>4529</v>
      </c>
      <c r="Q4533" s="28">
        <v>0</v>
      </c>
    </row>
    <row r="4534" spans="16:17" x14ac:dyDescent="0.25">
      <c r="P4534" s="9">
        <f t="shared" si="74"/>
        <v>4530</v>
      </c>
      <c r="Q4534" s="28">
        <v>19.881745411759898</v>
      </c>
    </row>
    <row r="4535" spans="16:17" x14ac:dyDescent="0.25">
      <c r="P4535" s="9">
        <f t="shared" si="74"/>
        <v>4531</v>
      </c>
      <c r="Q4535" s="28">
        <v>0</v>
      </c>
    </row>
    <row r="4536" spans="16:17" x14ac:dyDescent="0.25">
      <c r="P4536" s="9">
        <f t="shared" si="74"/>
        <v>4532</v>
      </c>
      <c r="Q4536" s="28">
        <v>3.4071633823946028</v>
      </c>
    </row>
    <row r="4537" spans="16:17" x14ac:dyDescent="0.25">
      <c r="P4537" s="9">
        <f t="shared" si="74"/>
        <v>4533</v>
      </c>
      <c r="Q4537" s="28">
        <v>3.8774434479658333</v>
      </c>
    </row>
    <row r="4538" spans="16:17" x14ac:dyDescent="0.25">
      <c r="P4538" s="9">
        <f t="shared" si="74"/>
        <v>4534</v>
      </c>
      <c r="Q4538" s="28">
        <v>0</v>
      </c>
    </row>
    <row r="4539" spans="16:17" x14ac:dyDescent="0.25">
      <c r="P4539" s="9">
        <f t="shared" si="74"/>
        <v>4535</v>
      </c>
      <c r="Q4539" s="28">
        <v>0</v>
      </c>
    </row>
    <row r="4540" spans="16:17" x14ac:dyDescent="0.25">
      <c r="P4540" s="9">
        <f t="shared" si="74"/>
        <v>4536</v>
      </c>
      <c r="Q4540" s="28">
        <v>6.6467036560088282</v>
      </c>
    </row>
    <row r="4541" spans="16:17" x14ac:dyDescent="0.25">
      <c r="P4541" s="9">
        <f t="shared" si="74"/>
        <v>4537</v>
      </c>
      <c r="Q4541" s="28">
        <v>0</v>
      </c>
    </row>
    <row r="4542" spans="16:17" x14ac:dyDescent="0.25">
      <c r="P4542" s="9">
        <f t="shared" si="74"/>
        <v>4538</v>
      </c>
      <c r="Q4542" s="28">
        <v>0</v>
      </c>
    </row>
    <row r="4543" spans="16:17" x14ac:dyDescent="0.25">
      <c r="P4543" s="9">
        <f t="shared" si="74"/>
        <v>4539</v>
      </c>
      <c r="Q4543" s="28">
        <v>0</v>
      </c>
    </row>
    <row r="4544" spans="16:17" x14ac:dyDescent="0.25">
      <c r="P4544" s="9">
        <f t="shared" si="74"/>
        <v>4540</v>
      </c>
      <c r="Q4544" s="28">
        <v>0</v>
      </c>
    </row>
    <row r="4545" spans="16:17" x14ac:dyDescent="0.25">
      <c r="P4545" s="9">
        <f t="shared" si="74"/>
        <v>4541</v>
      </c>
      <c r="Q4545" s="28">
        <v>0</v>
      </c>
    </row>
    <row r="4546" spans="16:17" x14ac:dyDescent="0.25">
      <c r="P4546" s="9">
        <f t="shared" si="74"/>
        <v>4542</v>
      </c>
      <c r="Q4546" s="28">
        <v>16.67095274643258</v>
      </c>
    </row>
    <row r="4547" spans="16:17" x14ac:dyDescent="0.25">
      <c r="P4547" s="9">
        <f t="shared" si="74"/>
        <v>4543</v>
      </c>
      <c r="Q4547" s="28">
        <v>0</v>
      </c>
    </row>
    <row r="4548" spans="16:17" x14ac:dyDescent="0.25">
      <c r="P4548" s="9">
        <f t="shared" si="74"/>
        <v>4544</v>
      </c>
      <c r="Q4548" s="28">
        <v>17.73851657415257</v>
      </c>
    </row>
    <row r="4549" spans="16:17" x14ac:dyDescent="0.25">
      <c r="P4549" s="9">
        <f t="shared" si="74"/>
        <v>4545</v>
      </c>
      <c r="Q4549" s="28">
        <v>0</v>
      </c>
    </row>
    <row r="4550" spans="16:17" x14ac:dyDescent="0.25">
      <c r="P4550" s="9">
        <f t="shared" si="74"/>
        <v>4546</v>
      </c>
      <c r="Q4550" s="28">
        <v>0</v>
      </c>
    </row>
    <row r="4551" spans="16:17" x14ac:dyDescent="0.25">
      <c r="P4551" s="9">
        <f t="shared" ref="P4551:P4614" si="75">P4550+1</f>
        <v>4547</v>
      </c>
      <c r="Q4551" s="28">
        <v>15.328438474899363</v>
      </c>
    </row>
    <row r="4552" spans="16:17" x14ac:dyDescent="0.25">
      <c r="P4552" s="9">
        <f t="shared" si="75"/>
        <v>4548</v>
      </c>
      <c r="Q4552" s="28">
        <v>12.276759339463968</v>
      </c>
    </row>
    <row r="4553" spans="16:17" x14ac:dyDescent="0.25">
      <c r="P4553" s="9">
        <f t="shared" si="75"/>
        <v>4549</v>
      </c>
      <c r="Q4553" s="28">
        <v>12.494786533438564</v>
      </c>
    </row>
    <row r="4554" spans="16:17" x14ac:dyDescent="0.25">
      <c r="P4554" s="9">
        <f t="shared" si="75"/>
        <v>4550</v>
      </c>
      <c r="Q4554" s="28">
        <v>19.195048885534018</v>
      </c>
    </row>
    <row r="4555" spans="16:17" x14ac:dyDescent="0.25">
      <c r="P4555" s="9">
        <f t="shared" si="75"/>
        <v>4551</v>
      </c>
      <c r="Q4555" s="28">
        <v>27.721929863462186</v>
      </c>
    </row>
    <row r="4556" spans="16:17" x14ac:dyDescent="0.25">
      <c r="P4556" s="9">
        <f t="shared" si="75"/>
        <v>4552</v>
      </c>
      <c r="Q4556" s="28">
        <v>4.0066412771248467</v>
      </c>
    </row>
    <row r="4557" spans="16:17" x14ac:dyDescent="0.25">
      <c r="P4557" s="9">
        <f t="shared" si="75"/>
        <v>4553</v>
      </c>
      <c r="Q4557" s="28">
        <v>6.634562802219115</v>
      </c>
    </row>
    <row r="4558" spans="16:17" x14ac:dyDescent="0.25">
      <c r="P4558" s="9">
        <f t="shared" si="75"/>
        <v>4554</v>
      </c>
      <c r="Q4558" s="28">
        <v>10.973942633670658</v>
      </c>
    </row>
    <row r="4559" spans="16:17" x14ac:dyDescent="0.25">
      <c r="P4559" s="9">
        <f t="shared" si="75"/>
        <v>4555</v>
      </c>
      <c r="Q4559" s="28">
        <v>8.9421188616788054</v>
      </c>
    </row>
    <row r="4560" spans="16:17" x14ac:dyDescent="0.25">
      <c r="P4560" s="9">
        <f t="shared" si="75"/>
        <v>4556</v>
      </c>
      <c r="Q4560" s="28">
        <v>0</v>
      </c>
    </row>
    <row r="4561" spans="16:17" x14ac:dyDescent="0.25">
      <c r="P4561" s="9">
        <f t="shared" si="75"/>
        <v>4557</v>
      </c>
      <c r="Q4561" s="28">
        <v>1.0170659447232737</v>
      </c>
    </row>
    <row r="4562" spans="16:17" x14ac:dyDescent="0.25">
      <c r="P4562" s="9">
        <f t="shared" si="75"/>
        <v>4558</v>
      </c>
      <c r="Q4562" s="28">
        <v>14.955383630310195</v>
      </c>
    </row>
    <row r="4563" spans="16:17" x14ac:dyDescent="0.25">
      <c r="P4563" s="9">
        <f t="shared" si="75"/>
        <v>4559</v>
      </c>
      <c r="Q4563" s="28">
        <v>0</v>
      </c>
    </row>
    <row r="4564" spans="16:17" x14ac:dyDescent="0.25">
      <c r="P4564" s="9">
        <f t="shared" si="75"/>
        <v>4560</v>
      </c>
      <c r="Q4564" s="28">
        <v>0</v>
      </c>
    </row>
    <row r="4565" spans="16:17" x14ac:dyDescent="0.25">
      <c r="P4565" s="9">
        <f t="shared" si="75"/>
        <v>4561</v>
      </c>
      <c r="Q4565" s="28">
        <v>0.3549524614065378</v>
      </c>
    </row>
    <row r="4566" spans="16:17" x14ac:dyDescent="0.25">
      <c r="P4566" s="9">
        <f t="shared" si="75"/>
        <v>4562</v>
      </c>
      <c r="Q4566" s="28">
        <v>0</v>
      </c>
    </row>
    <row r="4567" spans="16:17" x14ac:dyDescent="0.25">
      <c r="P4567" s="9">
        <f t="shared" si="75"/>
        <v>4563</v>
      </c>
      <c r="Q4567" s="28">
        <v>40.305137510941137</v>
      </c>
    </row>
    <row r="4568" spans="16:17" x14ac:dyDescent="0.25">
      <c r="P4568" s="9">
        <f t="shared" si="75"/>
        <v>4564</v>
      </c>
      <c r="Q4568" s="28">
        <v>28.349074913637939</v>
      </c>
    </row>
    <row r="4569" spans="16:17" x14ac:dyDescent="0.25">
      <c r="P4569" s="9">
        <f t="shared" si="75"/>
        <v>4565</v>
      </c>
      <c r="Q4569" s="28">
        <v>0</v>
      </c>
    </row>
    <row r="4570" spans="16:17" x14ac:dyDescent="0.25">
      <c r="P4570" s="9">
        <f t="shared" si="75"/>
        <v>4566</v>
      </c>
      <c r="Q4570" s="28">
        <v>8.68116236043908</v>
      </c>
    </row>
    <row r="4571" spans="16:17" x14ac:dyDescent="0.25">
      <c r="P4571" s="9">
        <f t="shared" si="75"/>
        <v>4567</v>
      </c>
      <c r="Q4571" s="28">
        <v>28.562279438960587</v>
      </c>
    </row>
    <row r="4572" spans="16:17" x14ac:dyDescent="0.25">
      <c r="P4572" s="9">
        <f t="shared" si="75"/>
        <v>4568</v>
      </c>
      <c r="Q4572" s="28">
        <v>15.873175740739242</v>
      </c>
    </row>
    <row r="4573" spans="16:17" x14ac:dyDescent="0.25">
      <c r="P4573" s="9">
        <f t="shared" si="75"/>
        <v>4569</v>
      </c>
      <c r="Q4573" s="28">
        <v>27.326671610715081</v>
      </c>
    </row>
    <row r="4574" spans="16:17" x14ac:dyDescent="0.25">
      <c r="P4574" s="9">
        <f t="shared" si="75"/>
        <v>4570</v>
      </c>
      <c r="Q4574" s="28">
        <v>18.687136794023171</v>
      </c>
    </row>
    <row r="4575" spans="16:17" x14ac:dyDescent="0.25">
      <c r="P4575" s="9">
        <f t="shared" si="75"/>
        <v>4571</v>
      </c>
      <c r="Q4575" s="28">
        <v>10.698156780016337</v>
      </c>
    </row>
    <row r="4576" spans="16:17" x14ac:dyDescent="0.25">
      <c r="P4576" s="9">
        <f t="shared" si="75"/>
        <v>4572</v>
      </c>
      <c r="Q4576" s="28">
        <v>0</v>
      </c>
    </row>
    <row r="4577" spans="16:17" x14ac:dyDescent="0.25">
      <c r="P4577" s="9">
        <f t="shared" si="75"/>
        <v>4573</v>
      </c>
      <c r="Q4577" s="28">
        <v>2.0247155359873075</v>
      </c>
    </row>
    <row r="4578" spans="16:17" x14ac:dyDescent="0.25">
      <c r="P4578" s="9">
        <f t="shared" si="75"/>
        <v>4574</v>
      </c>
      <c r="Q4578" s="28">
        <v>0</v>
      </c>
    </row>
    <row r="4579" spans="16:17" x14ac:dyDescent="0.25">
      <c r="P4579" s="9">
        <f t="shared" si="75"/>
        <v>4575</v>
      </c>
      <c r="Q4579" s="28">
        <v>0</v>
      </c>
    </row>
    <row r="4580" spans="16:17" x14ac:dyDescent="0.25">
      <c r="P4580" s="9">
        <f t="shared" si="75"/>
        <v>4576</v>
      </c>
      <c r="Q4580" s="28">
        <v>2.0291777417074179</v>
      </c>
    </row>
    <row r="4581" spans="16:17" x14ac:dyDescent="0.25">
      <c r="P4581" s="9">
        <f t="shared" si="75"/>
        <v>4577</v>
      </c>
      <c r="Q4581" s="28">
        <v>4.7357099525379018</v>
      </c>
    </row>
    <row r="4582" spans="16:17" x14ac:dyDescent="0.25">
      <c r="P4582" s="9">
        <f t="shared" si="75"/>
        <v>4578</v>
      </c>
      <c r="Q4582" s="28">
        <v>15.535095409550044</v>
      </c>
    </row>
    <row r="4583" spans="16:17" x14ac:dyDescent="0.25">
      <c r="P4583" s="9">
        <f t="shared" si="75"/>
        <v>4579</v>
      </c>
      <c r="Q4583" s="28">
        <v>14.420323137242674</v>
      </c>
    </row>
    <row r="4584" spans="16:17" x14ac:dyDescent="0.25">
      <c r="P4584" s="9">
        <f t="shared" si="75"/>
        <v>4580</v>
      </c>
      <c r="Q4584" s="28">
        <v>13.917641251807309</v>
      </c>
    </row>
    <row r="4585" spans="16:17" x14ac:dyDescent="0.25">
      <c r="P4585" s="9">
        <f t="shared" si="75"/>
        <v>4581</v>
      </c>
      <c r="Q4585" s="28">
        <v>0</v>
      </c>
    </row>
    <row r="4586" spans="16:17" x14ac:dyDescent="0.25">
      <c r="P4586" s="9">
        <f t="shared" si="75"/>
        <v>4582</v>
      </c>
      <c r="Q4586" s="28">
        <v>0</v>
      </c>
    </row>
    <row r="4587" spans="16:17" x14ac:dyDescent="0.25">
      <c r="P4587" s="9">
        <f t="shared" si="75"/>
        <v>4583</v>
      </c>
      <c r="Q4587" s="28">
        <v>0</v>
      </c>
    </row>
    <row r="4588" spans="16:17" x14ac:dyDescent="0.25">
      <c r="P4588" s="9">
        <f t="shared" si="75"/>
        <v>4584</v>
      </c>
      <c r="Q4588" s="28">
        <v>0</v>
      </c>
    </row>
    <row r="4589" spans="16:17" x14ac:dyDescent="0.25">
      <c r="P4589" s="9">
        <f t="shared" si="75"/>
        <v>4585</v>
      </c>
      <c r="Q4589" s="28">
        <v>1.1497026404859034</v>
      </c>
    </row>
    <row r="4590" spans="16:17" x14ac:dyDescent="0.25">
      <c r="P4590" s="9">
        <f t="shared" si="75"/>
        <v>4586</v>
      </c>
      <c r="Q4590" s="28">
        <v>0</v>
      </c>
    </row>
    <row r="4591" spans="16:17" x14ac:dyDescent="0.25">
      <c r="P4591" s="9">
        <f t="shared" si="75"/>
        <v>4587</v>
      </c>
      <c r="Q4591" s="28">
        <v>0.34781207196401359</v>
      </c>
    </row>
    <row r="4592" spans="16:17" x14ac:dyDescent="0.25">
      <c r="P4592" s="9">
        <f t="shared" si="75"/>
        <v>4588</v>
      </c>
      <c r="Q4592" s="28">
        <v>2.7227153601345577</v>
      </c>
    </row>
    <row r="4593" spans="16:17" x14ac:dyDescent="0.25">
      <c r="P4593" s="9">
        <f t="shared" si="75"/>
        <v>4589</v>
      </c>
      <c r="Q4593" s="28">
        <v>0</v>
      </c>
    </row>
    <row r="4594" spans="16:17" x14ac:dyDescent="0.25">
      <c r="P4594" s="9">
        <f t="shared" si="75"/>
        <v>4590</v>
      </c>
      <c r="Q4594" s="28">
        <v>7.546696030757432</v>
      </c>
    </row>
    <row r="4595" spans="16:17" x14ac:dyDescent="0.25">
      <c r="P4595" s="9">
        <f t="shared" si="75"/>
        <v>4591</v>
      </c>
      <c r="Q4595" s="28">
        <v>13.22269316619056</v>
      </c>
    </row>
    <row r="4596" spans="16:17" x14ac:dyDescent="0.25">
      <c r="P4596" s="9">
        <f t="shared" si="75"/>
        <v>4592</v>
      </c>
      <c r="Q4596" s="28">
        <v>0</v>
      </c>
    </row>
    <row r="4597" spans="16:17" x14ac:dyDescent="0.25">
      <c r="P4597" s="9">
        <f t="shared" si="75"/>
        <v>4593</v>
      </c>
      <c r="Q4597" s="28">
        <v>30.309483592760294</v>
      </c>
    </row>
    <row r="4598" spans="16:17" x14ac:dyDescent="0.25">
      <c r="P4598" s="9">
        <f t="shared" si="75"/>
        <v>4594</v>
      </c>
      <c r="Q4598" s="28">
        <v>26.211792393764821</v>
      </c>
    </row>
    <row r="4599" spans="16:17" x14ac:dyDescent="0.25">
      <c r="P4599" s="9">
        <f t="shared" si="75"/>
        <v>4595</v>
      </c>
      <c r="Q4599" s="28">
        <v>0</v>
      </c>
    </row>
    <row r="4600" spans="16:17" x14ac:dyDescent="0.25">
      <c r="P4600" s="9">
        <f t="shared" si="75"/>
        <v>4596</v>
      </c>
      <c r="Q4600" s="28">
        <v>6.9710747329124194</v>
      </c>
    </row>
    <row r="4601" spans="16:17" x14ac:dyDescent="0.25">
      <c r="P4601" s="9">
        <f t="shared" si="75"/>
        <v>4597</v>
      </c>
      <c r="Q4601" s="28">
        <v>0</v>
      </c>
    </row>
    <row r="4602" spans="16:17" x14ac:dyDescent="0.25">
      <c r="P4602" s="9">
        <f t="shared" si="75"/>
        <v>4598</v>
      </c>
      <c r="Q4602" s="28">
        <v>0</v>
      </c>
    </row>
    <row r="4603" spans="16:17" x14ac:dyDescent="0.25">
      <c r="P4603" s="9">
        <f t="shared" si="75"/>
        <v>4599</v>
      </c>
      <c r="Q4603" s="28">
        <v>0</v>
      </c>
    </row>
    <row r="4604" spans="16:17" x14ac:dyDescent="0.25">
      <c r="P4604" s="9">
        <f t="shared" si="75"/>
        <v>4600</v>
      </c>
      <c r="Q4604" s="28">
        <v>28.89735413036794</v>
      </c>
    </row>
    <row r="4605" spans="16:17" x14ac:dyDescent="0.25">
      <c r="P4605" s="9">
        <f t="shared" si="75"/>
        <v>4601</v>
      </c>
      <c r="Q4605" s="28">
        <v>0</v>
      </c>
    </row>
    <row r="4606" spans="16:17" x14ac:dyDescent="0.25">
      <c r="P4606" s="9">
        <f t="shared" si="75"/>
        <v>4602</v>
      </c>
      <c r="Q4606" s="28">
        <v>14.037984578722558</v>
      </c>
    </row>
    <row r="4607" spans="16:17" x14ac:dyDescent="0.25">
      <c r="P4607" s="9">
        <f t="shared" si="75"/>
        <v>4603</v>
      </c>
      <c r="Q4607" s="28">
        <v>0</v>
      </c>
    </row>
    <row r="4608" spans="16:17" x14ac:dyDescent="0.25">
      <c r="P4608" s="9">
        <f t="shared" si="75"/>
        <v>4604</v>
      </c>
      <c r="Q4608" s="28">
        <v>12.615917560255543</v>
      </c>
    </row>
    <row r="4609" spans="16:17" x14ac:dyDescent="0.25">
      <c r="P4609" s="9">
        <f t="shared" si="75"/>
        <v>4605</v>
      </c>
      <c r="Q4609" s="28">
        <v>0</v>
      </c>
    </row>
    <row r="4610" spans="16:17" x14ac:dyDescent="0.25">
      <c r="P4610" s="9">
        <f t="shared" si="75"/>
        <v>4606</v>
      </c>
      <c r="Q4610" s="28">
        <v>0.7890909656167987</v>
      </c>
    </row>
    <row r="4611" spans="16:17" x14ac:dyDescent="0.25">
      <c r="P4611" s="9">
        <f t="shared" si="75"/>
        <v>4607</v>
      </c>
      <c r="Q4611" s="28">
        <v>5.639524616902805</v>
      </c>
    </row>
    <row r="4612" spans="16:17" x14ac:dyDescent="0.25">
      <c r="P4612" s="9">
        <f t="shared" si="75"/>
        <v>4608</v>
      </c>
      <c r="Q4612" s="28">
        <v>0</v>
      </c>
    </row>
    <row r="4613" spans="16:17" x14ac:dyDescent="0.25">
      <c r="P4613" s="9">
        <f t="shared" si="75"/>
        <v>4609</v>
      </c>
      <c r="Q4613" s="28">
        <v>14.869286440994301</v>
      </c>
    </row>
    <row r="4614" spans="16:17" x14ac:dyDescent="0.25">
      <c r="P4614" s="9">
        <f t="shared" si="75"/>
        <v>4610</v>
      </c>
      <c r="Q4614" s="28">
        <v>0</v>
      </c>
    </row>
    <row r="4615" spans="16:17" x14ac:dyDescent="0.25">
      <c r="P4615" s="9">
        <f t="shared" ref="P4615:P4678" si="76">P4614+1</f>
        <v>4611</v>
      </c>
      <c r="Q4615" s="28">
        <v>0</v>
      </c>
    </row>
    <row r="4616" spans="16:17" x14ac:dyDescent="0.25">
      <c r="P4616" s="9">
        <f t="shared" si="76"/>
        <v>4612</v>
      </c>
      <c r="Q4616" s="28">
        <v>0</v>
      </c>
    </row>
    <row r="4617" spans="16:17" x14ac:dyDescent="0.25">
      <c r="P4617" s="9">
        <f t="shared" si="76"/>
        <v>4613</v>
      </c>
      <c r="Q4617" s="28">
        <v>0</v>
      </c>
    </row>
    <row r="4618" spans="16:17" x14ac:dyDescent="0.25">
      <c r="P4618" s="9">
        <f t="shared" si="76"/>
        <v>4614</v>
      </c>
      <c r="Q4618" s="28">
        <v>19.088729779339527</v>
      </c>
    </row>
    <row r="4619" spans="16:17" x14ac:dyDescent="0.25">
      <c r="P4619" s="9">
        <f t="shared" si="76"/>
        <v>4615</v>
      </c>
      <c r="Q4619" s="28">
        <v>0</v>
      </c>
    </row>
    <row r="4620" spans="16:17" x14ac:dyDescent="0.25">
      <c r="P4620" s="9">
        <f t="shared" si="76"/>
        <v>4616</v>
      </c>
      <c r="Q4620" s="28">
        <v>0</v>
      </c>
    </row>
    <row r="4621" spans="16:17" x14ac:dyDescent="0.25">
      <c r="P4621" s="9">
        <f t="shared" si="76"/>
        <v>4617</v>
      </c>
      <c r="Q4621" s="28">
        <v>0</v>
      </c>
    </row>
    <row r="4622" spans="16:17" x14ac:dyDescent="0.25">
      <c r="P4622" s="9">
        <f t="shared" si="76"/>
        <v>4618</v>
      </c>
      <c r="Q4622" s="28">
        <v>3.9833017395667798</v>
      </c>
    </row>
    <row r="4623" spans="16:17" x14ac:dyDescent="0.25">
      <c r="P4623" s="9">
        <f t="shared" si="76"/>
        <v>4619</v>
      </c>
      <c r="Q4623" s="28">
        <v>0</v>
      </c>
    </row>
    <row r="4624" spans="16:17" x14ac:dyDescent="0.25">
      <c r="P4624" s="9">
        <f t="shared" si="76"/>
        <v>4620</v>
      </c>
      <c r="Q4624" s="28">
        <v>30.878971311712146</v>
      </c>
    </row>
    <row r="4625" spans="16:17" x14ac:dyDescent="0.25">
      <c r="P4625" s="9">
        <f t="shared" si="76"/>
        <v>4621</v>
      </c>
      <c r="Q4625" s="28">
        <v>0</v>
      </c>
    </row>
    <row r="4626" spans="16:17" x14ac:dyDescent="0.25">
      <c r="P4626" s="9">
        <f t="shared" si="76"/>
        <v>4622</v>
      </c>
      <c r="Q4626" s="28">
        <v>3.7536245983691279</v>
      </c>
    </row>
    <row r="4627" spans="16:17" x14ac:dyDescent="0.25">
      <c r="P4627" s="9">
        <f t="shared" si="76"/>
        <v>4623</v>
      </c>
      <c r="Q4627" s="28">
        <v>0</v>
      </c>
    </row>
    <row r="4628" spans="16:17" x14ac:dyDescent="0.25">
      <c r="P4628" s="9">
        <f t="shared" si="76"/>
        <v>4624</v>
      </c>
      <c r="Q4628" s="28">
        <v>3.1755838729850416</v>
      </c>
    </row>
    <row r="4629" spans="16:17" x14ac:dyDescent="0.25">
      <c r="P4629" s="9">
        <f t="shared" si="76"/>
        <v>4625</v>
      </c>
      <c r="Q4629" s="28">
        <v>4.1828246243217224</v>
      </c>
    </row>
    <row r="4630" spans="16:17" x14ac:dyDescent="0.25">
      <c r="P4630" s="9">
        <f t="shared" si="76"/>
        <v>4626</v>
      </c>
      <c r="Q4630" s="28">
        <v>15.231560713440668</v>
      </c>
    </row>
    <row r="4631" spans="16:17" x14ac:dyDescent="0.25">
      <c r="P4631" s="9">
        <f t="shared" si="76"/>
        <v>4627</v>
      </c>
      <c r="Q4631" s="28">
        <v>0</v>
      </c>
    </row>
    <row r="4632" spans="16:17" x14ac:dyDescent="0.25">
      <c r="P4632" s="9">
        <f t="shared" si="76"/>
        <v>4628</v>
      </c>
      <c r="Q4632" s="28">
        <v>0.55964571265590835</v>
      </c>
    </row>
    <row r="4633" spans="16:17" x14ac:dyDescent="0.25">
      <c r="P4633" s="9">
        <f t="shared" si="76"/>
        <v>4629</v>
      </c>
      <c r="Q4633" s="28">
        <v>0</v>
      </c>
    </row>
    <row r="4634" spans="16:17" x14ac:dyDescent="0.25">
      <c r="P4634" s="9">
        <f t="shared" si="76"/>
        <v>4630</v>
      </c>
      <c r="Q4634" s="28">
        <v>19.64179564435414</v>
      </c>
    </row>
    <row r="4635" spans="16:17" x14ac:dyDescent="0.25">
      <c r="P4635" s="9">
        <f t="shared" si="76"/>
        <v>4631</v>
      </c>
      <c r="Q4635" s="28">
        <v>10.315044534496405</v>
      </c>
    </row>
    <row r="4636" spans="16:17" x14ac:dyDescent="0.25">
      <c r="P4636" s="9">
        <f t="shared" si="76"/>
        <v>4632</v>
      </c>
      <c r="Q4636" s="28">
        <v>0</v>
      </c>
    </row>
    <row r="4637" spans="16:17" x14ac:dyDescent="0.25">
      <c r="P4637" s="9">
        <f t="shared" si="76"/>
        <v>4633</v>
      </c>
      <c r="Q4637" s="28">
        <v>0</v>
      </c>
    </row>
    <row r="4638" spans="16:17" x14ac:dyDescent="0.25">
      <c r="P4638" s="9">
        <f t="shared" si="76"/>
        <v>4634</v>
      </c>
      <c r="Q4638" s="28">
        <v>0</v>
      </c>
    </row>
    <row r="4639" spans="16:17" x14ac:dyDescent="0.25">
      <c r="P4639" s="9">
        <f t="shared" si="76"/>
        <v>4635</v>
      </c>
      <c r="Q4639" s="28">
        <v>0</v>
      </c>
    </row>
    <row r="4640" spans="16:17" x14ac:dyDescent="0.25">
      <c r="P4640" s="9">
        <f t="shared" si="76"/>
        <v>4636</v>
      </c>
      <c r="Q4640" s="28">
        <v>0</v>
      </c>
    </row>
    <row r="4641" spans="16:17" x14ac:dyDescent="0.25">
      <c r="P4641" s="9">
        <f t="shared" si="76"/>
        <v>4637</v>
      </c>
      <c r="Q4641" s="28">
        <v>21.148560965184462</v>
      </c>
    </row>
    <row r="4642" spans="16:17" x14ac:dyDescent="0.25">
      <c r="P4642" s="9">
        <f t="shared" si="76"/>
        <v>4638</v>
      </c>
      <c r="Q4642" s="28">
        <v>0</v>
      </c>
    </row>
    <row r="4643" spans="16:17" x14ac:dyDescent="0.25">
      <c r="P4643" s="9">
        <f t="shared" si="76"/>
        <v>4639</v>
      </c>
      <c r="Q4643" s="28">
        <v>11.877627548706865</v>
      </c>
    </row>
    <row r="4644" spans="16:17" x14ac:dyDescent="0.25">
      <c r="P4644" s="9">
        <f t="shared" si="76"/>
        <v>4640</v>
      </c>
      <c r="Q4644" s="28">
        <v>0</v>
      </c>
    </row>
    <row r="4645" spans="16:17" x14ac:dyDescent="0.25">
      <c r="P4645" s="9">
        <f t="shared" si="76"/>
        <v>4641</v>
      </c>
      <c r="Q4645" s="28">
        <v>5.2618580230509346</v>
      </c>
    </row>
    <row r="4646" spans="16:17" x14ac:dyDescent="0.25">
      <c r="P4646" s="9">
        <f t="shared" si="76"/>
        <v>4642</v>
      </c>
      <c r="Q4646" s="28">
        <v>0</v>
      </c>
    </row>
    <row r="4647" spans="16:17" x14ac:dyDescent="0.25">
      <c r="P4647" s="9">
        <f t="shared" si="76"/>
        <v>4643</v>
      </c>
      <c r="Q4647" s="28">
        <v>27.34128729274693</v>
      </c>
    </row>
    <row r="4648" spans="16:17" x14ac:dyDescent="0.25">
      <c r="P4648" s="9">
        <f t="shared" si="76"/>
        <v>4644</v>
      </c>
      <c r="Q4648" s="28">
        <v>0</v>
      </c>
    </row>
    <row r="4649" spans="16:17" x14ac:dyDescent="0.25">
      <c r="P4649" s="9">
        <f t="shared" si="76"/>
        <v>4645</v>
      </c>
      <c r="Q4649" s="28">
        <v>0</v>
      </c>
    </row>
    <row r="4650" spans="16:17" x14ac:dyDescent="0.25">
      <c r="P4650" s="9">
        <f t="shared" si="76"/>
        <v>4646</v>
      </c>
      <c r="Q4650" s="28">
        <v>0</v>
      </c>
    </row>
    <row r="4651" spans="16:17" x14ac:dyDescent="0.25">
      <c r="P4651" s="9">
        <f t="shared" si="76"/>
        <v>4647</v>
      </c>
      <c r="Q4651" s="28">
        <v>10.840506730604483</v>
      </c>
    </row>
    <row r="4652" spans="16:17" x14ac:dyDescent="0.25">
      <c r="P4652" s="9">
        <f t="shared" si="76"/>
        <v>4648</v>
      </c>
      <c r="Q4652" s="28">
        <v>2.041260524520319</v>
      </c>
    </row>
    <row r="4653" spans="16:17" x14ac:dyDescent="0.25">
      <c r="P4653" s="9">
        <f t="shared" si="76"/>
        <v>4649</v>
      </c>
      <c r="Q4653" s="28">
        <v>54.434046376766318</v>
      </c>
    </row>
    <row r="4654" spans="16:17" x14ac:dyDescent="0.25">
      <c r="P4654" s="9">
        <f t="shared" si="76"/>
        <v>4650</v>
      </c>
      <c r="Q4654" s="28">
        <v>0</v>
      </c>
    </row>
    <row r="4655" spans="16:17" x14ac:dyDescent="0.25">
      <c r="P4655" s="9">
        <f t="shared" si="76"/>
        <v>4651</v>
      </c>
      <c r="Q4655" s="28">
        <v>30.708959142052944</v>
      </c>
    </row>
    <row r="4656" spans="16:17" x14ac:dyDescent="0.25">
      <c r="P4656" s="9">
        <f t="shared" si="76"/>
        <v>4652</v>
      </c>
      <c r="Q4656" s="28">
        <v>36.156380906423315</v>
      </c>
    </row>
    <row r="4657" spans="16:17" x14ac:dyDescent="0.25">
      <c r="P4657" s="9">
        <f t="shared" si="76"/>
        <v>4653</v>
      </c>
      <c r="Q4657" s="28">
        <v>5.4242920615432251</v>
      </c>
    </row>
    <row r="4658" spans="16:17" x14ac:dyDescent="0.25">
      <c r="P4658" s="9">
        <f t="shared" si="76"/>
        <v>4654</v>
      </c>
      <c r="Q4658" s="28">
        <v>0</v>
      </c>
    </row>
    <row r="4659" spans="16:17" x14ac:dyDescent="0.25">
      <c r="P4659" s="9">
        <f t="shared" si="76"/>
        <v>4655</v>
      </c>
      <c r="Q4659" s="28">
        <v>0</v>
      </c>
    </row>
    <row r="4660" spans="16:17" x14ac:dyDescent="0.25">
      <c r="P4660" s="9">
        <f t="shared" si="76"/>
        <v>4656</v>
      </c>
      <c r="Q4660" s="28">
        <v>0</v>
      </c>
    </row>
    <row r="4661" spans="16:17" x14ac:dyDescent="0.25">
      <c r="P4661" s="9">
        <f t="shared" si="76"/>
        <v>4657</v>
      </c>
      <c r="Q4661" s="28">
        <v>13.52180866611817</v>
      </c>
    </row>
    <row r="4662" spans="16:17" x14ac:dyDescent="0.25">
      <c r="P4662" s="9">
        <f t="shared" si="76"/>
        <v>4658</v>
      </c>
      <c r="Q4662" s="28">
        <v>0</v>
      </c>
    </row>
    <row r="4663" spans="16:17" x14ac:dyDescent="0.25">
      <c r="P4663" s="9">
        <f t="shared" si="76"/>
        <v>4659</v>
      </c>
      <c r="Q4663" s="28">
        <v>1.3250416103645997</v>
      </c>
    </row>
    <row r="4664" spans="16:17" x14ac:dyDescent="0.25">
      <c r="P4664" s="9">
        <f t="shared" si="76"/>
        <v>4660</v>
      </c>
      <c r="Q4664" s="28">
        <v>13.566637145487695</v>
      </c>
    </row>
    <row r="4665" spans="16:17" x14ac:dyDescent="0.25">
      <c r="P4665" s="9">
        <f t="shared" si="76"/>
        <v>4661</v>
      </c>
      <c r="Q4665" s="28">
        <v>33.747732340485243</v>
      </c>
    </row>
    <row r="4666" spans="16:17" x14ac:dyDescent="0.25">
      <c r="P4666" s="9">
        <f t="shared" si="76"/>
        <v>4662</v>
      </c>
      <c r="Q4666" s="28">
        <v>5.7530869145688595</v>
      </c>
    </row>
    <row r="4667" spans="16:17" x14ac:dyDescent="0.25">
      <c r="P4667" s="9">
        <f t="shared" si="76"/>
        <v>4663</v>
      </c>
      <c r="Q4667" s="28">
        <v>0</v>
      </c>
    </row>
    <row r="4668" spans="16:17" x14ac:dyDescent="0.25">
      <c r="P4668" s="9">
        <f t="shared" si="76"/>
        <v>4664</v>
      </c>
      <c r="Q4668" s="28">
        <v>12.012444856938281</v>
      </c>
    </row>
    <row r="4669" spans="16:17" x14ac:dyDescent="0.25">
      <c r="P4669" s="9">
        <f t="shared" si="76"/>
        <v>4665</v>
      </c>
      <c r="Q4669" s="28">
        <v>0</v>
      </c>
    </row>
    <row r="4670" spans="16:17" x14ac:dyDescent="0.25">
      <c r="P4670" s="9">
        <f t="shared" si="76"/>
        <v>4666</v>
      </c>
      <c r="Q4670" s="28">
        <v>3.4523913656355445</v>
      </c>
    </row>
    <row r="4671" spans="16:17" x14ac:dyDescent="0.25">
      <c r="P4671" s="9">
        <f t="shared" si="76"/>
        <v>4667</v>
      </c>
      <c r="Q4671" s="28">
        <v>10.182473638064209</v>
      </c>
    </row>
    <row r="4672" spans="16:17" x14ac:dyDescent="0.25">
      <c r="P4672" s="9">
        <f t="shared" si="76"/>
        <v>4668</v>
      </c>
      <c r="Q4672" s="28">
        <v>0</v>
      </c>
    </row>
    <row r="4673" spans="16:17" x14ac:dyDescent="0.25">
      <c r="P4673" s="9">
        <f t="shared" si="76"/>
        <v>4669</v>
      </c>
      <c r="Q4673" s="28">
        <v>0</v>
      </c>
    </row>
    <row r="4674" spans="16:17" x14ac:dyDescent="0.25">
      <c r="P4674" s="9">
        <f t="shared" si="76"/>
        <v>4670</v>
      </c>
      <c r="Q4674" s="28">
        <v>0</v>
      </c>
    </row>
    <row r="4675" spans="16:17" x14ac:dyDescent="0.25">
      <c r="P4675" s="9">
        <f t="shared" si="76"/>
        <v>4671</v>
      </c>
      <c r="Q4675" s="28">
        <v>11.660625446213862</v>
      </c>
    </row>
    <row r="4676" spans="16:17" x14ac:dyDescent="0.25">
      <c r="P4676" s="9">
        <f t="shared" si="76"/>
        <v>4672</v>
      </c>
      <c r="Q4676" s="28">
        <v>0</v>
      </c>
    </row>
    <row r="4677" spans="16:17" x14ac:dyDescent="0.25">
      <c r="P4677" s="9">
        <f t="shared" si="76"/>
        <v>4673</v>
      </c>
      <c r="Q4677" s="28">
        <v>5.5275895365130223</v>
      </c>
    </row>
    <row r="4678" spans="16:17" x14ac:dyDescent="0.25">
      <c r="P4678" s="9">
        <f t="shared" si="76"/>
        <v>4674</v>
      </c>
      <c r="Q4678" s="28">
        <v>0</v>
      </c>
    </row>
    <row r="4679" spans="16:17" x14ac:dyDescent="0.25">
      <c r="P4679" s="9">
        <f t="shared" ref="P4679:P4742" si="77">P4678+1</f>
        <v>4675</v>
      </c>
      <c r="Q4679" s="28">
        <v>2.644242054375137</v>
      </c>
    </row>
    <row r="4680" spans="16:17" x14ac:dyDescent="0.25">
      <c r="P4680" s="9">
        <f t="shared" si="77"/>
        <v>4676</v>
      </c>
      <c r="Q4680" s="28">
        <v>10.687187813819671</v>
      </c>
    </row>
    <row r="4681" spans="16:17" x14ac:dyDescent="0.25">
      <c r="P4681" s="9">
        <f t="shared" si="77"/>
        <v>4677</v>
      </c>
      <c r="Q4681" s="28">
        <v>22.087950800392321</v>
      </c>
    </row>
    <row r="4682" spans="16:17" x14ac:dyDescent="0.25">
      <c r="P4682" s="9">
        <f t="shared" si="77"/>
        <v>4678</v>
      </c>
      <c r="Q4682" s="28">
        <v>0</v>
      </c>
    </row>
    <row r="4683" spans="16:17" x14ac:dyDescent="0.25">
      <c r="P4683" s="9">
        <f t="shared" si="77"/>
        <v>4679</v>
      </c>
      <c r="Q4683" s="28">
        <v>26.199190860830765</v>
      </c>
    </row>
    <row r="4684" spans="16:17" x14ac:dyDescent="0.25">
      <c r="P4684" s="9">
        <f t="shared" si="77"/>
        <v>4680</v>
      </c>
      <c r="Q4684" s="28">
        <v>4.2338573837575382</v>
      </c>
    </row>
    <row r="4685" spans="16:17" x14ac:dyDescent="0.25">
      <c r="P4685" s="9">
        <f t="shared" si="77"/>
        <v>4681</v>
      </c>
      <c r="Q4685" s="28">
        <v>0</v>
      </c>
    </row>
    <row r="4686" spans="16:17" x14ac:dyDescent="0.25">
      <c r="P4686" s="9">
        <f t="shared" si="77"/>
        <v>4682</v>
      </c>
      <c r="Q4686" s="28">
        <v>0</v>
      </c>
    </row>
    <row r="4687" spans="16:17" x14ac:dyDescent="0.25">
      <c r="P4687" s="9">
        <f t="shared" si="77"/>
        <v>4683</v>
      </c>
      <c r="Q4687" s="28">
        <v>10.903419905997856</v>
      </c>
    </row>
    <row r="4688" spans="16:17" x14ac:dyDescent="0.25">
      <c r="P4688" s="9">
        <f t="shared" si="77"/>
        <v>4684</v>
      </c>
      <c r="Q4688" s="28">
        <v>0</v>
      </c>
    </row>
    <row r="4689" spans="16:17" x14ac:dyDescent="0.25">
      <c r="P4689" s="9">
        <f t="shared" si="77"/>
        <v>4685</v>
      </c>
      <c r="Q4689" s="28">
        <v>0</v>
      </c>
    </row>
    <row r="4690" spans="16:17" x14ac:dyDescent="0.25">
      <c r="P4690" s="9">
        <f t="shared" si="77"/>
        <v>4686</v>
      </c>
      <c r="Q4690" s="28">
        <v>0</v>
      </c>
    </row>
    <row r="4691" spans="16:17" x14ac:dyDescent="0.25">
      <c r="P4691" s="9">
        <f t="shared" si="77"/>
        <v>4687</v>
      </c>
      <c r="Q4691" s="28">
        <v>16.476417062465067</v>
      </c>
    </row>
    <row r="4692" spans="16:17" x14ac:dyDescent="0.25">
      <c r="P4692" s="9">
        <f t="shared" si="77"/>
        <v>4688</v>
      </c>
      <c r="Q4692" s="28">
        <v>0</v>
      </c>
    </row>
    <row r="4693" spans="16:17" x14ac:dyDescent="0.25">
      <c r="P4693" s="9">
        <f t="shared" si="77"/>
        <v>4689</v>
      </c>
      <c r="Q4693" s="28">
        <v>18.374803969389745</v>
      </c>
    </row>
    <row r="4694" spans="16:17" x14ac:dyDescent="0.25">
      <c r="P4694" s="9">
        <f t="shared" si="77"/>
        <v>4690</v>
      </c>
      <c r="Q4694" s="28">
        <v>0</v>
      </c>
    </row>
    <row r="4695" spans="16:17" x14ac:dyDescent="0.25">
      <c r="P4695" s="9">
        <f t="shared" si="77"/>
        <v>4691</v>
      </c>
      <c r="Q4695" s="28">
        <v>8.8186913943874288</v>
      </c>
    </row>
    <row r="4696" spans="16:17" x14ac:dyDescent="0.25">
      <c r="P4696" s="9">
        <f t="shared" si="77"/>
        <v>4692</v>
      </c>
      <c r="Q4696" s="28">
        <v>1.8348895290561484</v>
      </c>
    </row>
    <row r="4697" spans="16:17" x14ac:dyDescent="0.25">
      <c r="P4697" s="9">
        <f t="shared" si="77"/>
        <v>4693</v>
      </c>
      <c r="Q4697" s="28">
        <v>0</v>
      </c>
    </row>
    <row r="4698" spans="16:17" x14ac:dyDescent="0.25">
      <c r="P4698" s="9">
        <f t="shared" si="77"/>
        <v>4694</v>
      </c>
      <c r="Q4698" s="28">
        <v>0.75384063558129299</v>
      </c>
    </row>
    <row r="4699" spans="16:17" x14ac:dyDescent="0.25">
      <c r="P4699" s="9">
        <f t="shared" si="77"/>
        <v>4695</v>
      </c>
      <c r="Q4699" s="28">
        <v>13.547501782041365</v>
      </c>
    </row>
    <row r="4700" spans="16:17" x14ac:dyDescent="0.25">
      <c r="P4700" s="9">
        <f t="shared" si="77"/>
        <v>4696</v>
      </c>
      <c r="Q4700" s="28">
        <v>0</v>
      </c>
    </row>
    <row r="4701" spans="16:17" x14ac:dyDescent="0.25">
      <c r="P4701" s="9">
        <f t="shared" si="77"/>
        <v>4697</v>
      </c>
      <c r="Q4701" s="28">
        <v>0</v>
      </c>
    </row>
    <row r="4702" spans="16:17" x14ac:dyDescent="0.25">
      <c r="P4702" s="9">
        <f t="shared" si="77"/>
        <v>4698</v>
      </c>
      <c r="Q4702" s="28">
        <v>12.474649405398562</v>
      </c>
    </row>
    <row r="4703" spans="16:17" x14ac:dyDescent="0.25">
      <c r="P4703" s="9">
        <f t="shared" si="77"/>
        <v>4699</v>
      </c>
      <c r="Q4703" s="28">
        <v>2.5258160894274799</v>
      </c>
    </row>
    <row r="4704" spans="16:17" x14ac:dyDescent="0.25">
      <c r="P4704" s="9">
        <f t="shared" si="77"/>
        <v>4700</v>
      </c>
      <c r="Q4704" s="28">
        <v>13.10959085428069</v>
      </c>
    </row>
    <row r="4705" spans="16:17" x14ac:dyDescent="0.25">
      <c r="P4705" s="9">
        <f t="shared" si="77"/>
        <v>4701</v>
      </c>
      <c r="Q4705" s="28">
        <v>0</v>
      </c>
    </row>
    <row r="4706" spans="16:17" x14ac:dyDescent="0.25">
      <c r="P4706" s="9">
        <f t="shared" si="77"/>
        <v>4702</v>
      </c>
      <c r="Q4706" s="28">
        <v>24.765334051854218</v>
      </c>
    </row>
    <row r="4707" spans="16:17" x14ac:dyDescent="0.25">
      <c r="P4707" s="9">
        <f t="shared" si="77"/>
        <v>4703</v>
      </c>
      <c r="Q4707" s="28">
        <v>7.5367093233019897</v>
      </c>
    </row>
    <row r="4708" spans="16:17" x14ac:dyDescent="0.25">
      <c r="P4708" s="9">
        <f t="shared" si="77"/>
        <v>4704</v>
      </c>
      <c r="Q4708" s="28">
        <v>0</v>
      </c>
    </row>
    <row r="4709" spans="16:17" x14ac:dyDescent="0.25">
      <c r="P4709" s="9">
        <f t="shared" si="77"/>
        <v>4705</v>
      </c>
      <c r="Q4709" s="28">
        <v>0</v>
      </c>
    </row>
    <row r="4710" spans="16:17" x14ac:dyDescent="0.25">
      <c r="P4710" s="9">
        <f t="shared" si="77"/>
        <v>4706</v>
      </c>
      <c r="Q4710" s="28">
        <v>0</v>
      </c>
    </row>
    <row r="4711" spans="16:17" x14ac:dyDescent="0.25">
      <c r="P4711" s="9">
        <f t="shared" si="77"/>
        <v>4707</v>
      </c>
      <c r="Q4711" s="28">
        <v>0</v>
      </c>
    </row>
    <row r="4712" spans="16:17" x14ac:dyDescent="0.25">
      <c r="P4712" s="9">
        <f t="shared" si="77"/>
        <v>4708</v>
      </c>
      <c r="Q4712" s="28">
        <v>29.17216425888002</v>
      </c>
    </row>
    <row r="4713" spans="16:17" x14ac:dyDescent="0.25">
      <c r="P4713" s="9">
        <f t="shared" si="77"/>
        <v>4709</v>
      </c>
      <c r="Q4713" s="28">
        <v>1.8564196113874127</v>
      </c>
    </row>
    <row r="4714" spans="16:17" x14ac:dyDescent="0.25">
      <c r="P4714" s="9">
        <f t="shared" si="77"/>
        <v>4710</v>
      </c>
      <c r="Q4714" s="28">
        <v>0</v>
      </c>
    </row>
    <row r="4715" spans="16:17" x14ac:dyDescent="0.25">
      <c r="P4715" s="9">
        <f t="shared" si="77"/>
        <v>4711</v>
      </c>
      <c r="Q4715" s="28">
        <v>0</v>
      </c>
    </row>
    <row r="4716" spans="16:17" x14ac:dyDescent="0.25">
      <c r="P4716" s="9">
        <f t="shared" si="77"/>
        <v>4712</v>
      </c>
      <c r="Q4716" s="28">
        <v>0</v>
      </c>
    </row>
    <row r="4717" spans="16:17" x14ac:dyDescent="0.25">
      <c r="P4717" s="9">
        <f t="shared" si="77"/>
        <v>4713</v>
      </c>
      <c r="Q4717" s="28">
        <v>5.8088816913412886</v>
      </c>
    </row>
    <row r="4718" spans="16:17" x14ac:dyDescent="0.25">
      <c r="P4718" s="9">
        <f t="shared" si="77"/>
        <v>4714</v>
      </c>
      <c r="Q4718" s="28">
        <v>0</v>
      </c>
    </row>
    <row r="4719" spans="16:17" x14ac:dyDescent="0.25">
      <c r="P4719" s="9">
        <f t="shared" si="77"/>
        <v>4715</v>
      </c>
      <c r="Q4719" s="28">
        <v>22.417852194958279</v>
      </c>
    </row>
    <row r="4720" spans="16:17" x14ac:dyDescent="0.25">
      <c r="P4720" s="9">
        <f t="shared" si="77"/>
        <v>4716</v>
      </c>
      <c r="Q4720" s="28">
        <v>0</v>
      </c>
    </row>
    <row r="4721" spans="16:17" x14ac:dyDescent="0.25">
      <c r="P4721" s="9">
        <f t="shared" si="77"/>
        <v>4717</v>
      </c>
      <c r="Q4721" s="28">
        <v>9.1908166435515497</v>
      </c>
    </row>
    <row r="4722" spans="16:17" x14ac:dyDescent="0.25">
      <c r="P4722" s="9">
        <f t="shared" si="77"/>
        <v>4718</v>
      </c>
      <c r="Q4722" s="28">
        <v>15.136832873951926</v>
      </c>
    </row>
    <row r="4723" spans="16:17" x14ac:dyDescent="0.25">
      <c r="P4723" s="9">
        <f t="shared" si="77"/>
        <v>4719</v>
      </c>
      <c r="Q4723" s="28">
        <v>0</v>
      </c>
    </row>
    <row r="4724" spans="16:17" x14ac:dyDescent="0.25">
      <c r="P4724" s="9">
        <f t="shared" si="77"/>
        <v>4720</v>
      </c>
      <c r="Q4724" s="28">
        <v>25.606787932542961</v>
      </c>
    </row>
    <row r="4725" spans="16:17" x14ac:dyDescent="0.25">
      <c r="P4725" s="9">
        <f t="shared" si="77"/>
        <v>4721</v>
      </c>
      <c r="Q4725" s="28">
        <v>0</v>
      </c>
    </row>
    <row r="4726" spans="16:17" x14ac:dyDescent="0.25">
      <c r="P4726" s="9">
        <f t="shared" si="77"/>
        <v>4722</v>
      </c>
      <c r="Q4726" s="28">
        <v>0.87967630301942479</v>
      </c>
    </row>
    <row r="4727" spans="16:17" x14ac:dyDescent="0.25">
      <c r="P4727" s="9">
        <f t="shared" si="77"/>
        <v>4723</v>
      </c>
      <c r="Q4727" s="28">
        <v>5.377391503739485</v>
      </c>
    </row>
    <row r="4728" spans="16:17" x14ac:dyDescent="0.25">
      <c r="P4728" s="9">
        <f t="shared" si="77"/>
        <v>4724</v>
      </c>
      <c r="Q4728" s="28">
        <v>0</v>
      </c>
    </row>
    <row r="4729" spans="16:17" x14ac:dyDescent="0.25">
      <c r="P4729" s="9">
        <f t="shared" si="77"/>
        <v>4725</v>
      </c>
      <c r="Q4729" s="28">
        <v>0</v>
      </c>
    </row>
    <row r="4730" spans="16:17" x14ac:dyDescent="0.25">
      <c r="P4730" s="9">
        <f t="shared" si="77"/>
        <v>4726</v>
      </c>
      <c r="Q4730" s="28">
        <v>7.8127665487511191</v>
      </c>
    </row>
    <row r="4731" spans="16:17" x14ac:dyDescent="0.25">
      <c r="P4731" s="9">
        <f t="shared" si="77"/>
        <v>4727</v>
      </c>
      <c r="Q4731" s="28">
        <v>0</v>
      </c>
    </row>
    <row r="4732" spans="16:17" x14ac:dyDescent="0.25">
      <c r="P4732" s="9">
        <f t="shared" si="77"/>
        <v>4728</v>
      </c>
      <c r="Q4732" s="28">
        <v>0</v>
      </c>
    </row>
    <row r="4733" spans="16:17" x14ac:dyDescent="0.25">
      <c r="P4733" s="9">
        <f t="shared" si="77"/>
        <v>4729</v>
      </c>
      <c r="Q4733" s="28">
        <v>6.7279997245658718</v>
      </c>
    </row>
    <row r="4734" spans="16:17" x14ac:dyDescent="0.25">
      <c r="P4734" s="9">
        <f t="shared" si="77"/>
        <v>4730</v>
      </c>
      <c r="Q4734" s="28">
        <v>0</v>
      </c>
    </row>
    <row r="4735" spans="16:17" x14ac:dyDescent="0.25">
      <c r="P4735" s="9">
        <f t="shared" si="77"/>
        <v>4731</v>
      </c>
      <c r="Q4735" s="28">
        <v>0</v>
      </c>
    </row>
    <row r="4736" spans="16:17" x14ac:dyDescent="0.25">
      <c r="P4736" s="9">
        <f t="shared" si="77"/>
        <v>4732</v>
      </c>
      <c r="Q4736" s="28">
        <v>0</v>
      </c>
    </row>
    <row r="4737" spans="16:17" x14ac:dyDescent="0.25">
      <c r="P4737" s="9">
        <f t="shared" si="77"/>
        <v>4733</v>
      </c>
      <c r="Q4737" s="28">
        <v>0</v>
      </c>
    </row>
    <row r="4738" spans="16:17" x14ac:dyDescent="0.25">
      <c r="P4738" s="9">
        <f t="shared" si="77"/>
        <v>4734</v>
      </c>
      <c r="Q4738" s="28">
        <v>0</v>
      </c>
    </row>
    <row r="4739" spans="16:17" x14ac:dyDescent="0.25">
      <c r="P4739" s="9">
        <f t="shared" si="77"/>
        <v>4735</v>
      </c>
      <c r="Q4739" s="28">
        <v>0</v>
      </c>
    </row>
    <row r="4740" spans="16:17" x14ac:dyDescent="0.25">
      <c r="P4740" s="9">
        <f t="shared" si="77"/>
        <v>4736</v>
      </c>
      <c r="Q4740" s="28">
        <v>18.848176087089396</v>
      </c>
    </row>
    <row r="4741" spans="16:17" x14ac:dyDescent="0.25">
      <c r="P4741" s="9">
        <f t="shared" si="77"/>
        <v>4737</v>
      </c>
      <c r="Q4741" s="28">
        <v>15.383519812167481</v>
      </c>
    </row>
    <row r="4742" spans="16:17" x14ac:dyDescent="0.25">
      <c r="P4742" s="9">
        <f t="shared" si="77"/>
        <v>4738</v>
      </c>
      <c r="Q4742" s="28">
        <v>1.9084916432368644</v>
      </c>
    </row>
    <row r="4743" spans="16:17" x14ac:dyDescent="0.25">
      <c r="P4743" s="9">
        <f t="shared" ref="P4743:P4806" si="78">P4742+1</f>
        <v>4739</v>
      </c>
      <c r="Q4743" s="28">
        <v>42.77995863201896</v>
      </c>
    </row>
    <row r="4744" spans="16:17" x14ac:dyDescent="0.25">
      <c r="P4744" s="9">
        <f t="shared" si="78"/>
        <v>4740</v>
      </c>
      <c r="Q4744" s="28">
        <v>0</v>
      </c>
    </row>
    <row r="4745" spans="16:17" x14ac:dyDescent="0.25">
      <c r="P4745" s="9">
        <f t="shared" si="78"/>
        <v>4741</v>
      </c>
      <c r="Q4745" s="28">
        <v>0</v>
      </c>
    </row>
    <row r="4746" spans="16:17" x14ac:dyDescent="0.25">
      <c r="P4746" s="9">
        <f t="shared" si="78"/>
        <v>4742</v>
      </c>
      <c r="Q4746" s="28">
        <v>0</v>
      </c>
    </row>
    <row r="4747" spans="16:17" x14ac:dyDescent="0.25">
      <c r="P4747" s="9">
        <f t="shared" si="78"/>
        <v>4743</v>
      </c>
      <c r="Q4747" s="28">
        <v>0.87101286358099783</v>
      </c>
    </row>
    <row r="4748" spans="16:17" x14ac:dyDescent="0.25">
      <c r="P4748" s="9">
        <f t="shared" si="78"/>
        <v>4744</v>
      </c>
      <c r="Q4748" s="28">
        <v>0.88049011072701833</v>
      </c>
    </row>
    <row r="4749" spans="16:17" x14ac:dyDescent="0.25">
      <c r="P4749" s="9">
        <f t="shared" si="78"/>
        <v>4745</v>
      </c>
      <c r="Q4749" s="28">
        <v>24.280950652929743</v>
      </c>
    </row>
    <row r="4750" spans="16:17" x14ac:dyDescent="0.25">
      <c r="P4750" s="9">
        <f t="shared" si="78"/>
        <v>4746</v>
      </c>
      <c r="Q4750" s="28">
        <v>0</v>
      </c>
    </row>
    <row r="4751" spans="16:17" x14ac:dyDescent="0.25">
      <c r="P4751" s="9">
        <f t="shared" si="78"/>
        <v>4747</v>
      </c>
      <c r="Q4751" s="28">
        <v>0</v>
      </c>
    </row>
    <row r="4752" spans="16:17" x14ac:dyDescent="0.25">
      <c r="P4752" s="9">
        <f t="shared" si="78"/>
        <v>4748</v>
      </c>
      <c r="Q4752" s="28">
        <v>22.742086944714725</v>
      </c>
    </row>
    <row r="4753" spans="16:17" x14ac:dyDescent="0.25">
      <c r="P4753" s="9">
        <f t="shared" si="78"/>
        <v>4749</v>
      </c>
      <c r="Q4753" s="28">
        <v>0</v>
      </c>
    </row>
    <row r="4754" spans="16:17" x14ac:dyDescent="0.25">
      <c r="P4754" s="9">
        <f t="shared" si="78"/>
        <v>4750</v>
      </c>
      <c r="Q4754" s="28">
        <v>0</v>
      </c>
    </row>
    <row r="4755" spans="16:17" x14ac:dyDescent="0.25">
      <c r="P4755" s="9">
        <f t="shared" si="78"/>
        <v>4751</v>
      </c>
      <c r="Q4755" s="28">
        <v>0</v>
      </c>
    </row>
    <row r="4756" spans="16:17" x14ac:dyDescent="0.25">
      <c r="P4756" s="9">
        <f t="shared" si="78"/>
        <v>4752</v>
      </c>
      <c r="Q4756" s="28">
        <v>0</v>
      </c>
    </row>
    <row r="4757" spans="16:17" x14ac:dyDescent="0.25">
      <c r="P4757" s="9">
        <f t="shared" si="78"/>
        <v>4753</v>
      </c>
      <c r="Q4757" s="28">
        <v>0</v>
      </c>
    </row>
    <row r="4758" spans="16:17" x14ac:dyDescent="0.25">
      <c r="P4758" s="9">
        <f t="shared" si="78"/>
        <v>4754</v>
      </c>
      <c r="Q4758" s="28">
        <v>2.018760513621495</v>
      </c>
    </row>
    <row r="4759" spans="16:17" x14ac:dyDescent="0.25">
      <c r="P4759" s="9">
        <f t="shared" si="78"/>
        <v>4755</v>
      </c>
      <c r="Q4759" s="28">
        <v>0</v>
      </c>
    </row>
    <row r="4760" spans="16:17" x14ac:dyDescent="0.25">
      <c r="P4760" s="9">
        <f t="shared" si="78"/>
        <v>4756</v>
      </c>
      <c r="Q4760" s="28">
        <v>30.526405334518849</v>
      </c>
    </row>
    <row r="4761" spans="16:17" x14ac:dyDescent="0.25">
      <c r="P4761" s="9">
        <f t="shared" si="78"/>
        <v>4757</v>
      </c>
      <c r="Q4761" s="28">
        <v>29.08456723891392</v>
      </c>
    </row>
    <row r="4762" spans="16:17" x14ac:dyDescent="0.25">
      <c r="P4762" s="9">
        <f t="shared" si="78"/>
        <v>4758</v>
      </c>
      <c r="Q4762" s="28">
        <v>5.0840349773007354</v>
      </c>
    </row>
    <row r="4763" spans="16:17" x14ac:dyDescent="0.25">
      <c r="P4763" s="9">
        <f t="shared" si="78"/>
        <v>4759</v>
      </c>
      <c r="Q4763" s="28">
        <v>0</v>
      </c>
    </row>
    <row r="4764" spans="16:17" x14ac:dyDescent="0.25">
      <c r="P4764" s="9">
        <f t="shared" si="78"/>
        <v>4760</v>
      </c>
      <c r="Q4764" s="28">
        <v>0</v>
      </c>
    </row>
    <row r="4765" spans="16:17" x14ac:dyDescent="0.25">
      <c r="P4765" s="9">
        <f t="shared" si="78"/>
        <v>4761</v>
      </c>
      <c r="Q4765" s="28">
        <v>0</v>
      </c>
    </row>
    <row r="4766" spans="16:17" x14ac:dyDescent="0.25">
      <c r="P4766" s="9">
        <f t="shared" si="78"/>
        <v>4762</v>
      </c>
      <c r="Q4766" s="28">
        <v>11.808554625782415</v>
      </c>
    </row>
    <row r="4767" spans="16:17" x14ac:dyDescent="0.25">
      <c r="P4767" s="9">
        <f t="shared" si="78"/>
        <v>4763</v>
      </c>
      <c r="Q4767" s="28">
        <v>0</v>
      </c>
    </row>
    <row r="4768" spans="16:17" x14ac:dyDescent="0.25">
      <c r="P4768" s="9">
        <f t="shared" si="78"/>
        <v>4764</v>
      </c>
      <c r="Q4768" s="28">
        <v>4.6626041053624832</v>
      </c>
    </row>
    <row r="4769" spans="16:17" x14ac:dyDescent="0.25">
      <c r="P4769" s="9">
        <f t="shared" si="78"/>
        <v>4765</v>
      </c>
      <c r="Q4769" s="28">
        <v>2.8296859388074798</v>
      </c>
    </row>
    <row r="4770" spans="16:17" x14ac:dyDescent="0.25">
      <c r="P4770" s="9">
        <f t="shared" si="78"/>
        <v>4766</v>
      </c>
      <c r="Q4770" s="28">
        <v>15.359277830492053</v>
      </c>
    </row>
    <row r="4771" spans="16:17" x14ac:dyDescent="0.25">
      <c r="P4771" s="9">
        <f t="shared" si="78"/>
        <v>4767</v>
      </c>
      <c r="Q4771" s="28">
        <v>0</v>
      </c>
    </row>
    <row r="4772" spans="16:17" x14ac:dyDescent="0.25">
      <c r="P4772" s="9">
        <f t="shared" si="78"/>
        <v>4768</v>
      </c>
      <c r="Q4772" s="28">
        <v>0</v>
      </c>
    </row>
    <row r="4773" spans="16:17" x14ac:dyDescent="0.25">
      <c r="P4773" s="9">
        <f t="shared" si="78"/>
        <v>4769</v>
      </c>
      <c r="Q4773" s="28">
        <v>0</v>
      </c>
    </row>
    <row r="4774" spans="16:17" x14ac:dyDescent="0.25">
      <c r="P4774" s="9">
        <f t="shared" si="78"/>
        <v>4770</v>
      </c>
      <c r="Q4774" s="28">
        <v>4.507698854356037</v>
      </c>
    </row>
    <row r="4775" spans="16:17" x14ac:dyDescent="0.25">
      <c r="P4775" s="9">
        <f t="shared" si="78"/>
        <v>4771</v>
      </c>
      <c r="Q4775" s="28">
        <v>4.4682320718786528</v>
      </c>
    </row>
    <row r="4776" spans="16:17" x14ac:dyDescent="0.25">
      <c r="P4776" s="9">
        <f t="shared" si="78"/>
        <v>4772</v>
      </c>
      <c r="Q4776" s="28">
        <v>8.7691021827798981</v>
      </c>
    </row>
    <row r="4777" spans="16:17" x14ac:dyDescent="0.25">
      <c r="P4777" s="9">
        <f t="shared" si="78"/>
        <v>4773</v>
      </c>
      <c r="Q4777" s="28">
        <v>0</v>
      </c>
    </row>
    <row r="4778" spans="16:17" x14ac:dyDescent="0.25">
      <c r="P4778" s="9">
        <f t="shared" si="78"/>
        <v>4774</v>
      </c>
      <c r="Q4778" s="28">
        <v>0</v>
      </c>
    </row>
    <row r="4779" spans="16:17" x14ac:dyDescent="0.25">
      <c r="P4779" s="9">
        <f t="shared" si="78"/>
        <v>4775</v>
      </c>
      <c r="Q4779" s="28">
        <v>40.441045989246675</v>
      </c>
    </row>
    <row r="4780" spans="16:17" x14ac:dyDescent="0.25">
      <c r="P4780" s="9">
        <f t="shared" si="78"/>
        <v>4776</v>
      </c>
      <c r="Q4780" s="28">
        <v>0</v>
      </c>
    </row>
    <row r="4781" spans="16:17" x14ac:dyDescent="0.25">
      <c r="P4781" s="9">
        <f t="shared" si="78"/>
        <v>4777</v>
      </c>
      <c r="Q4781" s="28">
        <v>0</v>
      </c>
    </row>
    <row r="4782" spans="16:17" x14ac:dyDescent="0.25">
      <c r="P4782" s="9">
        <f t="shared" si="78"/>
        <v>4778</v>
      </c>
      <c r="Q4782" s="28">
        <v>13.770211001032898</v>
      </c>
    </row>
    <row r="4783" spans="16:17" x14ac:dyDescent="0.25">
      <c r="P4783" s="9">
        <f t="shared" si="78"/>
        <v>4779</v>
      </c>
      <c r="Q4783" s="28">
        <v>0</v>
      </c>
    </row>
    <row r="4784" spans="16:17" x14ac:dyDescent="0.25">
      <c r="P4784" s="9">
        <f t="shared" si="78"/>
        <v>4780</v>
      </c>
      <c r="Q4784" s="28">
        <v>8.3264620311210162</v>
      </c>
    </row>
    <row r="4785" spans="16:17" x14ac:dyDescent="0.25">
      <c r="P4785" s="9">
        <f t="shared" si="78"/>
        <v>4781</v>
      </c>
      <c r="Q4785" s="28">
        <v>24.576983429268967</v>
      </c>
    </row>
    <row r="4786" spans="16:17" x14ac:dyDescent="0.25">
      <c r="P4786" s="9">
        <f t="shared" si="78"/>
        <v>4782</v>
      </c>
      <c r="Q4786" s="28">
        <v>0</v>
      </c>
    </row>
    <row r="4787" spans="16:17" x14ac:dyDescent="0.25">
      <c r="P4787" s="9">
        <f t="shared" si="78"/>
        <v>4783</v>
      </c>
      <c r="Q4787" s="28">
        <v>6.0904585601967423</v>
      </c>
    </row>
    <row r="4788" spans="16:17" x14ac:dyDescent="0.25">
      <c r="P4788" s="9">
        <f t="shared" si="78"/>
        <v>4784</v>
      </c>
      <c r="Q4788" s="28">
        <v>4.8489010681703997</v>
      </c>
    </row>
    <row r="4789" spans="16:17" x14ac:dyDescent="0.25">
      <c r="P4789" s="9">
        <f t="shared" si="78"/>
        <v>4785</v>
      </c>
      <c r="Q4789" s="28">
        <v>21.294201632704446</v>
      </c>
    </row>
    <row r="4790" spans="16:17" x14ac:dyDescent="0.25">
      <c r="P4790" s="9">
        <f t="shared" si="78"/>
        <v>4786</v>
      </c>
      <c r="Q4790" s="28">
        <v>0</v>
      </c>
    </row>
    <row r="4791" spans="16:17" x14ac:dyDescent="0.25">
      <c r="P4791" s="9">
        <f t="shared" si="78"/>
        <v>4787</v>
      </c>
      <c r="Q4791" s="28">
        <v>19.152522875879939</v>
      </c>
    </row>
    <row r="4792" spans="16:17" x14ac:dyDescent="0.25">
      <c r="P4792" s="9">
        <f t="shared" si="78"/>
        <v>4788</v>
      </c>
      <c r="Q4792" s="28">
        <v>0</v>
      </c>
    </row>
    <row r="4793" spans="16:17" x14ac:dyDescent="0.25">
      <c r="P4793" s="9">
        <f t="shared" si="78"/>
        <v>4789</v>
      </c>
      <c r="Q4793" s="28">
        <v>36.495452958443074</v>
      </c>
    </row>
    <row r="4794" spans="16:17" x14ac:dyDescent="0.25">
      <c r="P4794" s="9">
        <f t="shared" si="78"/>
        <v>4790</v>
      </c>
      <c r="Q4794" s="28">
        <v>0</v>
      </c>
    </row>
    <row r="4795" spans="16:17" x14ac:dyDescent="0.25">
      <c r="P4795" s="9">
        <f t="shared" si="78"/>
        <v>4791</v>
      </c>
      <c r="Q4795" s="28">
        <v>24.443125844640946</v>
      </c>
    </row>
    <row r="4796" spans="16:17" x14ac:dyDescent="0.25">
      <c r="P4796" s="9">
        <f t="shared" si="78"/>
        <v>4792</v>
      </c>
      <c r="Q4796" s="28">
        <v>13.904929960587259</v>
      </c>
    </row>
    <row r="4797" spans="16:17" x14ac:dyDescent="0.25">
      <c r="P4797" s="9">
        <f t="shared" si="78"/>
        <v>4793</v>
      </c>
      <c r="Q4797" s="28">
        <v>2.3054696893051396</v>
      </c>
    </row>
    <row r="4798" spans="16:17" x14ac:dyDescent="0.25">
      <c r="P4798" s="9">
        <f t="shared" si="78"/>
        <v>4794</v>
      </c>
      <c r="Q4798" s="28">
        <v>28.503454937771405</v>
      </c>
    </row>
    <row r="4799" spans="16:17" x14ac:dyDescent="0.25">
      <c r="P4799" s="9">
        <f t="shared" si="78"/>
        <v>4795</v>
      </c>
      <c r="Q4799" s="28">
        <v>1.7798707556159261</v>
      </c>
    </row>
    <row r="4800" spans="16:17" x14ac:dyDescent="0.25">
      <c r="P4800" s="9">
        <f t="shared" si="78"/>
        <v>4796</v>
      </c>
      <c r="Q4800" s="28">
        <v>10.278731515296609</v>
      </c>
    </row>
    <row r="4801" spans="16:17" x14ac:dyDescent="0.25">
      <c r="P4801" s="9">
        <f t="shared" si="78"/>
        <v>4797</v>
      </c>
      <c r="Q4801" s="28">
        <v>0</v>
      </c>
    </row>
    <row r="4802" spans="16:17" x14ac:dyDescent="0.25">
      <c r="P4802" s="9">
        <f t="shared" si="78"/>
        <v>4798</v>
      </c>
      <c r="Q4802" s="28">
        <v>10.690689423947981</v>
      </c>
    </row>
    <row r="4803" spans="16:17" x14ac:dyDescent="0.25">
      <c r="P4803" s="9">
        <f t="shared" si="78"/>
        <v>4799</v>
      </c>
      <c r="Q4803" s="28">
        <v>0</v>
      </c>
    </row>
    <row r="4804" spans="16:17" x14ac:dyDescent="0.25">
      <c r="P4804" s="9">
        <f t="shared" si="78"/>
        <v>4800</v>
      </c>
      <c r="Q4804" s="28">
        <v>0</v>
      </c>
    </row>
    <row r="4805" spans="16:17" x14ac:dyDescent="0.25">
      <c r="P4805" s="9">
        <f t="shared" si="78"/>
        <v>4801</v>
      </c>
      <c r="Q4805" s="28">
        <v>18.202551623641611</v>
      </c>
    </row>
    <row r="4806" spans="16:17" x14ac:dyDescent="0.25">
      <c r="P4806" s="9">
        <f t="shared" si="78"/>
        <v>4802</v>
      </c>
      <c r="Q4806" s="28">
        <v>12.277610717177044</v>
      </c>
    </row>
    <row r="4807" spans="16:17" x14ac:dyDescent="0.25">
      <c r="P4807" s="9">
        <f t="shared" ref="P4807:P4870" si="79">P4806+1</f>
        <v>4803</v>
      </c>
      <c r="Q4807" s="28">
        <v>34.909864701818741</v>
      </c>
    </row>
    <row r="4808" spans="16:17" x14ac:dyDescent="0.25">
      <c r="P4808" s="9">
        <f t="shared" si="79"/>
        <v>4804</v>
      </c>
      <c r="Q4808" s="28">
        <v>0</v>
      </c>
    </row>
    <row r="4809" spans="16:17" x14ac:dyDescent="0.25">
      <c r="P4809" s="9">
        <f t="shared" si="79"/>
        <v>4805</v>
      </c>
      <c r="Q4809" s="28">
        <v>27.345764585160982</v>
      </c>
    </row>
    <row r="4810" spans="16:17" x14ac:dyDescent="0.25">
      <c r="P4810" s="9">
        <f t="shared" si="79"/>
        <v>4806</v>
      </c>
      <c r="Q4810" s="28">
        <v>0</v>
      </c>
    </row>
    <row r="4811" spans="16:17" x14ac:dyDescent="0.25">
      <c r="P4811" s="9">
        <f t="shared" si="79"/>
        <v>4807</v>
      </c>
      <c r="Q4811" s="28">
        <v>8.3559643151037779</v>
      </c>
    </row>
    <row r="4812" spans="16:17" x14ac:dyDescent="0.25">
      <c r="P4812" s="9">
        <f t="shared" si="79"/>
        <v>4808</v>
      </c>
      <c r="Q4812" s="28">
        <v>0</v>
      </c>
    </row>
    <row r="4813" spans="16:17" x14ac:dyDescent="0.25">
      <c r="P4813" s="9">
        <f t="shared" si="79"/>
        <v>4809</v>
      </c>
      <c r="Q4813" s="28">
        <v>0</v>
      </c>
    </row>
    <row r="4814" spans="16:17" x14ac:dyDescent="0.25">
      <c r="P4814" s="9">
        <f t="shared" si="79"/>
        <v>4810</v>
      </c>
      <c r="Q4814" s="28">
        <v>0</v>
      </c>
    </row>
    <row r="4815" spans="16:17" x14ac:dyDescent="0.25">
      <c r="P4815" s="9">
        <f t="shared" si="79"/>
        <v>4811</v>
      </c>
      <c r="Q4815" s="28">
        <v>1.5899085153209171</v>
      </c>
    </row>
    <row r="4816" spans="16:17" x14ac:dyDescent="0.25">
      <c r="P4816" s="9">
        <f t="shared" si="79"/>
        <v>4812</v>
      </c>
      <c r="Q4816" s="28">
        <v>1.4438095483995796</v>
      </c>
    </row>
    <row r="4817" spans="16:17" x14ac:dyDescent="0.25">
      <c r="P4817" s="9">
        <f t="shared" si="79"/>
        <v>4813</v>
      </c>
      <c r="Q4817" s="28">
        <v>0</v>
      </c>
    </row>
    <row r="4818" spans="16:17" x14ac:dyDescent="0.25">
      <c r="P4818" s="9">
        <f t="shared" si="79"/>
        <v>4814</v>
      </c>
      <c r="Q4818" s="28">
        <v>0</v>
      </c>
    </row>
    <row r="4819" spans="16:17" x14ac:dyDescent="0.25">
      <c r="P4819" s="9">
        <f t="shared" si="79"/>
        <v>4815</v>
      </c>
      <c r="Q4819" s="28">
        <v>5.4838324261293279</v>
      </c>
    </row>
    <row r="4820" spans="16:17" x14ac:dyDescent="0.25">
      <c r="P4820" s="9">
        <f t="shared" si="79"/>
        <v>4816</v>
      </c>
      <c r="Q4820" s="28">
        <v>8.3145701451260265</v>
      </c>
    </row>
    <row r="4821" spans="16:17" x14ac:dyDescent="0.25">
      <c r="P4821" s="9">
        <f t="shared" si="79"/>
        <v>4817</v>
      </c>
      <c r="Q4821" s="28">
        <v>0</v>
      </c>
    </row>
    <row r="4822" spans="16:17" x14ac:dyDescent="0.25">
      <c r="P4822" s="9">
        <f t="shared" si="79"/>
        <v>4818</v>
      </c>
      <c r="Q4822" s="28">
        <v>0</v>
      </c>
    </row>
    <row r="4823" spans="16:17" x14ac:dyDescent="0.25">
      <c r="P4823" s="9">
        <f t="shared" si="79"/>
        <v>4819</v>
      </c>
      <c r="Q4823" s="28">
        <v>0</v>
      </c>
    </row>
    <row r="4824" spans="16:17" x14ac:dyDescent="0.25">
      <c r="P4824" s="9">
        <f t="shared" si="79"/>
        <v>4820</v>
      </c>
      <c r="Q4824" s="28">
        <v>0</v>
      </c>
    </row>
    <row r="4825" spans="16:17" x14ac:dyDescent="0.25">
      <c r="P4825" s="9">
        <f t="shared" si="79"/>
        <v>4821</v>
      </c>
      <c r="Q4825" s="28">
        <v>0</v>
      </c>
    </row>
    <row r="4826" spans="16:17" x14ac:dyDescent="0.25">
      <c r="P4826" s="9">
        <f t="shared" si="79"/>
        <v>4822</v>
      </c>
      <c r="Q4826" s="28">
        <v>0</v>
      </c>
    </row>
    <row r="4827" spans="16:17" x14ac:dyDescent="0.25">
      <c r="P4827" s="9">
        <f t="shared" si="79"/>
        <v>4823</v>
      </c>
      <c r="Q4827" s="28">
        <v>0</v>
      </c>
    </row>
    <row r="4828" spans="16:17" x14ac:dyDescent="0.25">
      <c r="P4828" s="9">
        <f t="shared" si="79"/>
        <v>4824</v>
      </c>
      <c r="Q4828" s="28">
        <v>3.7792375479156419</v>
      </c>
    </row>
    <row r="4829" spans="16:17" x14ac:dyDescent="0.25">
      <c r="P4829" s="9">
        <f t="shared" si="79"/>
        <v>4825</v>
      </c>
      <c r="Q4829" s="28">
        <v>0</v>
      </c>
    </row>
    <row r="4830" spans="16:17" x14ac:dyDescent="0.25">
      <c r="P4830" s="9">
        <f t="shared" si="79"/>
        <v>4826</v>
      </c>
      <c r="Q4830" s="28">
        <v>2.8462565512784819</v>
      </c>
    </row>
    <row r="4831" spans="16:17" x14ac:dyDescent="0.25">
      <c r="P4831" s="9">
        <f t="shared" si="79"/>
        <v>4827</v>
      </c>
      <c r="Q4831" s="28">
        <v>0</v>
      </c>
    </row>
    <row r="4832" spans="16:17" x14ac:dyDescent="0.25">
      <c r="P4832" s="9">
        <f t="shared" si="79"/>
        <v>4828</v>
      </c>
      <c r="Q4832" s="28">
        <v>0</v>
      </c>
    </row>
    <row r="4833" spans="16:17" x14ac:dyDescent="0.25">
      <c r="P4833" s="9">
        <f t="shared" si="79"/>
        <v>4829</v>
      </c>
      <c r="Q4833" s="28">
        <v>0</v>
      </c>
    </row>
    <row r="4834" spans="16:17" x14ac:dyDescent="0.25">
      <c r="P4834" s="9">
        <f t="shared" si="79"/>
        <v>4830</v>
      </c>
      <c r="Q4834" s="28">
        <v>9.3539692275048996</v>
      </c>
    </row>
    <row r="4835" spans="16:17" x14ac:dyDescent="0.25">
      <c r="P4835" s="9">
        <f t="shared" si="79"/>
        <v>4831</v>
      </c>
      <c r="Q4835" s="28">
        <v>1.6577070937375671</v>
      </c>
    </row>
    <row r="4836" spans="16:17" x14ac:dyDescent="0.25">
      <c r="P4836" s="9">
        <f t="shared" si="79"/>
        <v>4832</v>
      </c>
      <c r="Q4836" s="28">
        <v>0</v>
      </c>
    </row>
    <row r="4837" spans="16:17" x14ac:dyDescent="0.25">
      <c r="P4837" s="9">
        <f t="shared" si="79"/>
        <v>4833</v>
      </c>
      <c r="Q4837" s="28">
        <v>27.155992694972326</v>
      </c>
    </row>
    <row r="4838" spans="16:17" x14ac:dyDescent="0.25">
      <c r="P4838" s="9">
        <f t="shared" si="79"/>
        <v>4834</v>
      </c>
      <c r="Q4838" s="28">
        <v>3.9788889873010391</v>
      </c>
    </row>
    <row r="4839" spans="16:17" x14ac:dyDescent="0.25">
      <c r="P4839" s="9">
        <f t="shared" si="79"/>
        <v>4835</v>
      </c>
      <c r="Q4839" s="28">
        <v>0</v>
      </c>
    </row>
    <row r="4840" spans="16:17" x14ac:dyDescent="0.25">
      <c r="P4840" s="9">
        <f t="shared" si="79"/>
        <v>4836</v>
      </c>
      <c r="Q4840" s="28">
        <v>1.063379249366869</v>
      </c>
    </row>
    <row r="4841" spans="16:17" x14ac:dyDescent="0.25">
      <c r="P4841" s="9">
        <f t="shared" si="79"/>
        <v>4837</v>
      </c>
      <c r="Q4841" s="28">
        <v>36.147001801974589</v>
      </c>
    </row>
    <row r="4842" spans="16:17" x14ac:dyDescent="0.25">
      <c r="P4842" s="9">
        <f t="shared" si="79"/>
        <v>4838</v>
      </c>
      <c r="Q4842" s="28">
        <v>0</v>
      </c>
    </row>
    <row r="4843" spans="16:17" x14ac:dyDescent="0.25">
      <c r="P4843" s="9">
        <f t="shared" si="79"/>
        <v>4839</v>
      </c>
      <c r="Q4843" s="28">
        <v>1.8230641286066744</v>
      </c>
    </row>
    <row r="4844" spans="16:17" x14ac:dyDescent="0.25">
      <c r="P4844" s="9">
        <f t="shared" si="79"/>
        <v>4840</v>
      </c>
      <c r="Q4844" s="28">
        <v>11.650220306274996</v>
      </c>
    </row>
    <row r="4845" spans="16:17" x14ac:dyDescent="0.25">
      <c r="P4845" s="9">
        <f t="shared" si="79"/>
        <v>4841</v>
      </c>
      <c r="Q4845" s="28">
        <v>2.4389631781069698</v>
      </c>
    </row>
    <row r="4846" spans="16:17" x14ac:dyDescent="0.25">
      <c r="P4846" s="9">
        <f t="shared" si="79"/>
        <v>4842</v>
      </c>
      <c r="Q4846" s="28">
        <v>0</v>
      </c>
    </row>
    <row r="4847" spans="16:17" x14ac:dyDescent="0.25">
      <c r="P4847" s="9">
        <f t="shared" si="79"/>
        <v>4843</v>
      </c>
      <c r="Q4847" s="28">
        <v>2.6879733084555548</v>
      </c>
    </row>
    <row r="4848" spans="16:17" x14ac:dyDescent="0.25">
      <c r="P4848" s="9">
        <f t="shared" si="79"/>
        <v>4844</v>
      </c>
      <c r="Q4848" s="28">
        <v>0</v>
      </c>
    </row>
    <row r="4849" spans="16:17" x14ac:dyDescent="0.25">
      <c r="P4849" s="9">
        <f t="shared" si="79"/>
        <v>4845</v>
      </c>
      <c r="Q4849" s="28">
        <v>29.444005377873797</v>
      </c>
    </row>
    <row r="4850" spans="16:17" x14ac:dyDescent="0.25">
      <c r="P4850" s="9">
        <f t="shared" si="79"/>
        <v>4846</v>
      </c>
      <c r="Q4850" s="28">
        <v>0.92907067512449015</v>
      </c>
    </row>
    <row r="4851" spans="16:17" x14ac:dyDescent="0.25">
      <c r="P4851" s="9">
        <f t="shared" si="79"/>
        <v>4847</v>
      </c>
      <c r="Q4851" s="28">
        <v>13.45837593253836</v>
      </c>
    </row>
    <row r="4852" spans="16:17" x14ac:dyDescent="0.25">
      <c r="P4852" s="9">
        <f t="shared" si="79"/>
        <v>4848</v>
      </c>
      <c r="Q4852" s="28">
        <v>60.535603060160831</v>
      </c>
    </row>
    <row r="4853" spans="16:17" x14ac:dyDescent="0.25">
      <c r="P4853" s="9">
        <f t="shared" si="79"/>
        <v>4849</v>
      </c>
      <c r="Q4853" s="28">
        <v>0</v>
      </c>
    </row>
    <row r="4854" spans="16:17" x14ac:dyDescent="0.25">
      <c r="P4854" s="9">
        <f t="shared" si="79"/>
        <v>4850</v>
      </c>
      <c r="Q4854" s="28">
        <v>7.102974354370752</v>
      </c>
    </row>
    <row r="4855" spans="16:17" x14ac:dyDescent="0.25">
      <c r="P4855" s="9">
        <f t="shared" si="79"/>
        <v>4851</v>
      </c>
      <c r="Q4855" s="28">
        <v>0.5716312462043579</v>
      </c>
    </row>
    <row r="4856" spans="16:17" x14ac:dyDescent="0.25">
      <c r="P4856" s="9">
        <f t="shared" si="79"/>
        <v>4852</v>
      </c>
      <c r="Q4856" s="28">
        <v>20.304162283312223</v>
      </c>
    </row>
    <row r="4857" spans="16:17" x14ac:dyDescent="0.25">
      <c r="P4857" s="9">
        <f t="shared" si="79"/>
        <v>4853</v>
      </c>
      <c r="Q4857" s="28">
        <v>7.311094999793335</v>
      </c>
    </row>
    <row r="4858" spans="16:17" x14ac:dyDescent="0.25">
      <c r="P4858" s="9">
        <f t="shared" si="79"/>
        <v>4854</v>
      </c>
      <c r="Q4858" s="28">
        <v>7.9603445984249097</v>
      </c>
    </row>
    <row r="4859" spans="16:17" x14ac:dyDescent="0.25">
      <c r="P4859" s="9">
        <f t="shared" si="79"/>
        <v>4855</v>
      </c>
      <c r="Q4859" s="28">
        <v>0.30611474178317866</v>
      </c>
    </row>
    <row r="4860" spans="16:17" x14ac:dyDescent="0.25">
      <c r="P4860" s="9">
        <f t="shared" si="79"/>
        <v>4856</v>
      </c>
      <c r="Q4860" s="28">
        <v>0</v>
      </c>
    </row>
    <row r="4861" spans="16:17" x14ac:dyDescent="0.25">
      <c r="P4861" s="9">
        <f t="shared" si="79"/>
        <v>4857</v>
      </c>
      <c r="Q4861" s="28">
        <v>0</v>
      </c>
    </row>
    <row r="4862" spans="16:17" x14ac:dyDescent="0.25">
      <c r="P4862" s="9">
        <f t="shared" si="79"/>
        <v>4858</v>
      </c>
      <c r="Q4862" s="28">
        <v>10.492208092546401</v>
      </c>
    </row>
    <row r="4863" spans="16:17" x14ac:dyDescent="0.25">
      <c r="P4863" s="9">
        <f t="shared" si="79"/>
        <v>4859</v>
      </c>
      <c r="Q4863" s="28">
        <v>17.316429149708558</v>
      </c>
    </row>
    <row r="4864" spans="16:17" x14ac:dyDescent="0.25">
      <c r="P4864" s="9">
        <f t="shared" si="79"/>
        <v>4860</v>
      </c>
      <c r="Q4864" s="28">
        <v>0.44257380948047298</v>
      </c>
    </row>
    <row r="4865" spans="16:17" x14ac:dyDescent="0.25">
      <c r="P4865" s="9">
        <f t="shared" si="79"/>
        <v>4861</v>
      </c>
      <c r="Q4865" s="28">
        <v>19.104900830312989</v>
      </c>
    </row>
    <row r="4866" spans="16:17" x14ac:dyDescent="0.25">
      <c r="P4866" s="9">
        <f t="shared" si="79"/>
        <v>4862</v>
      </c>
      <c r="Q4866" s="28">
        <v>6.4091394769325216</v>
      </c>
    </row>
    <row r="4867" spans="16:17" x14ac:dyDescent="0.25">
      <c r="P4867" s="9">
        <f t="shared" si="79"/>
        <v>4863</v>
      </c>
      <c r="Q4867" s="28">
        <v>0</v>
      </c>
    </row>
    <row r="4868" spans="16:17" x14ac:dyDescent="0.25">
      <c r="P4868" s="9">
        <f t="shared" si="79"/>
        <v>4864</v>
      </c>
      <c r="Q4868" s="28">
        <v>0</v>
      </c>
    </row>
    <row r="4869" spans="16:17" x14ac:dyDescent="0.25">
      <c r="P4869" s="9">
        <f t="shared" si="79"/>
        <v>4865</v>
      </c>
      <c r="Q4869" s="28">
        <v>5.3375915981763784</v>
      </c>
    </row>
    <row r="4870" spans="16:17" x14ac:dyDescent="0.25">
      <c r="P4870" s="9">
        <f t="shared" si="79"/>
        <v>4866</v>
      </c>
      <c r="Q4870" s="28">
        <v>0</v>
      </c>
    </row>
    <row r="4871" spans="16:17" x14ac:dyDescent="0.25">
      <c r="P4871" s="9">
        <f t="shared" ref="P4871:P4934" si="80">P4870+1</f>
        <v>4867</v>
      </c>
      <c r="Q4871" s="28">
        <v>22.918905874940943</v>
      </c>
    </row>
    <row r="4872" spans="16:17" x14ac:dyDescent="0.25">
      <c r="P4872" s="9">
        <f t="shared" si="80"/>
        <v>4868</v>
      </c>
      <c r="Q4872" s="28">
        <v>3.4355827418360376</v>
      </c>
    </row>
    <row r="4873" spans="16:17" x14ac:dyDescent="0.25">
      <c r="P4873" s="9">
        <f t="shared" si="80"/>
        <v>4869</v>
      </c>
      <c r="Q4873" s="28">
        <v>0</v>
      </c>
    </row>
    <row r="4874" spans="16:17" x14ac:dyDescent="0.25">
      <c r="P4874" s="9">
        <f t="shared" si="80"/>
        <v>4870</v>
      </c>
      <c r="Q4874" s="28">
        <v>2.6777359525761248</v>
      </c>
    </row>
    <row r="4875" spans="16:17" x14ac:dyDescent="0.25">
      <c r="P4875" s="9">
        <f t="shared" si="80"/>
        <v>4871</v>
      </c>
      <c r="Q4875" s="28">
        <v>0</v>
      </c>
    </row>
    <row r="4876" spans="16:17" x14ac:dyDescent="0.25">
      <c r="P4876" s="9">
        <f t="shared" si="80"/>
        <v>4872</v>
      </c>
      <c r="Q4876" s="28">
        <v>6.3348210677292434</v>
      </c>
    </row>
    <row r="4877" spans="16:17" x14ac:dyDescent="0.25">
      <c r="P4877" s="9">
        <f t="shared" si="80"/>
        <v>4873</v>
      </c>
      <c r="Q4877" s="28">
        <v>0</v>
      </c>
    </row>
    <row r="4878" spans="16:17" x14ac:dyDescent="0.25">
      <c r="P4878" s="9">
        <f t="shared" si="80"/>
        <v>4874</v>
      </c>
      <c r="Q4878" s="28">
        <v>10.360900908647306</v>
      </c>
    </row>
    <row r="4879" spans="16:17" x14ac:dyDescent="0.25">
      <c r="P4879" s="9">
        <f t="shared" si="80"/>
        <v>4875</v>
      </c>
      <c r="Q4879" s="28">
        <v>7.4085574321683874</v>
      </c>
    </row>
    <row r="4880" spans="16:17" x14ac:dyDescent="0.25">
      <c r="P4880" s="9">
        <f t="shared" si="80"/>
        <v>4876</v>
      </c>
      <c r="Q4880" s="28">
        <v>0</v>
      </c>
    </row>
    <row r="4881" spans="16:17" x14ac:dyDescent="0.25">
      <c r="P4881" s="9">
        <f t="shared" si="80"/>
        <v>4877</v>
      </c>
      <c r="Q4881" s="28">
        <v>24.801813362551222</v>
      </c>
    </row>
    <row r="4882" spans="16:17" x14ac:dyDescent="0.25">
      <c r="P4882" s="9">
        <f t="shared" si="80"/>
        <v>4878</v>
      </c>
      <c r="Q4882" s="28">
        <v>18.888592917194728</v>
      </c>
    </row>
    <row r="4883" spans="16:17" x14ac:dyDescent="0.25">
      <c r="P4883" s="9">
        <f t="shared" si="80"/>
        <v>4879</v>
      </c>
      <c r="Q4883" s="28">
        <v>0</v>
      </c>
    </row>
    <row r="4884" spans="16:17" x14ac:dyDescent="0.25">
      <c r="P4884" s="9">
        <f t="shared" si="80"/>
        <v>4880</v>
      </c>
      <c r="Q4884" s="28">
        <v>0</v>
      </c>
    </row>
    <row r="4885" spans="16:17" x14ac:dyDescent="0.25">
      <c r="P4885" s="9">
        <f t="shared" si="80"/>
        <v>4881</v>
      </c>
      <c r="Q4885" s="28">
        <v>19.131403247254891</v>
      </c>
    </row>
    <row r="4886" spans="16:17" x14ac:dyDescent="0.25">
      <c r="P4886" s="9">
        <f t="shared" si="80"/>
        <v>4882</v>
      </c>
      <c r="Q4886" s="28">
        <v>4.5988855882789972</v>
      </c>
    </row>
    <row r="4887" spans="16:17" x14ac:dyDescent="0.25">
      <c r="P4887" s="9">
        <f t="shared" si="80"/>
        <v>4883</v>
      </c>
      <c r="Q4887" s="28">
        <v>3.547308785924558</v>
      </c>
    </row>
    <row r="4888" spans="16:17" x14ac:dyDescent="0.25">
      <c r="P4888" s="9">
        <f t="shared" si="80"/>
        <v>4884</v>
      </c>
      <c r="Q4888" s="28">
        <v>0</v>
      </c>
    </row>
    <row r="4889" spans="16:17" x14ac:dyDescent="0.25">
      <c r="P4889" s="9">
        <f t="shared" si="80"/>
        <v>4885</v>
      </c>
      <c r="Q4889" s="28">
        <v>0</v>
      </c>
    </row>
    <row r="4890" spans="16:17" x14ac:dyDescent="0.25">
      <c r="P4890" s="9">
        <f t="shared" si="80"/>
        <v>4886</v>
      </c>
      <c r="Q4890" s="28">
        <v>0</v>
      </c>
    </row>
    <row r="4891" spans="16:17" x14ac:dyDescent="0.25">
      <c r="P4891" s="9">
        <f t="shared" si="80"/>
        <v>4887</v>
      </c>
      <c r="Q4891" s="28">
        <v>0</v>
      </c>
    </row>
    <row r="4892" spans="16:17" x14ac:dyDescent="0.25">
      <c r="P4892" s="9">
        <f t="shared" si="80"/>
        <v>4888</v>
      </c>
      <c r="Q4892" s="28">
        <v>0</v>
      </c>
    </row>
    <row r="4893" spans="16:17" x14ac:dyDescent="0.25">
      <c r="P4893" s="9">
        <f t="shared" si="80"/>
        <v>4889</v>
      </c>
      <c r="Q4893" s="28">
        <v>0</v>
      </c>
    </row>
    <row r="4894" spans="16:17" x14ac:dyDescent="0.25">
      <c r="P4894" s="9">
        <f t="shared" si="80"/>
        <v>4890</v>
      </c>
      <c r="Q4894" s="28">
        <v>0</v>
      </c>
    </row>
    <row r="4895" spans="16:17" x14ac:dyDescent="0.25">
      <c r="P4895" s="9">
        <f t="shared" si="80"/>
        <v>4891</v>
      </c>
      <c r="Q4895" s="28">
        <v>12.72277429610776</v>
      </c>
    </row>
    <row r="4896" spans="16:17" x14ac:dyDescent="0.25">
      <c r="P4896" s="9">
        <f t="shared" si="80"/>
        <v>4892</v>
      </c>
      <c r="Q4896" s="28">
        <v>8.0378138941354624</v>
      </c>
    </row>
    <row r="4897" spans="16:17" x14ac:dyDescent="0.25">
      <c r="P4897" s="9">
        <f t="shared" si="80"/>
        <v>4893</v>
      </c>
      <c r="Q4897" s="28">
        <v>0</v>
      </c>
    </row>
    <row r="4898" spans="16:17" x14ac:dyDescent="0.25">
      <c r="P4898" s="9">
        <f t="shared" si="80"/>
        <v>4894</v>
      </c>
      <c r="Q4898" s="28">
        <v>0</v>
      </c>
    </row>
    <row r="4899" spans="16:17" x14ac:dyDescent="0.25">
      <c r="P4899" s="9">
        <f t="shared" si="80"/>
        <v>4895</v>
      </c>
      <c r="Q4899" s="28">
        <v>0</v>
      </c>
    </row>
    <row r="4900" spans="16:17" x14ac:dyDescent="0.25">
      <c r="P4900" s="9">
        <f t="shared" si="80"/>
        <v>4896</v>
      </c>
      <c r="Q4900" s="28">
        <v>10.643111026084043</v>
      </c>
    </row>
    <row r="4901" spans="16:17" x14ac:dyDescent="0.25">
      <c r="P4901" s="9">
        <f t="shared" si="80"/>
        <v>4897</v>
      </c>
      <c r="Q4901" s="28">
        <v>0</v>
      </c>
    </row>
    <row r="4902" spans="16:17" x14ac:dyDescent="0.25">
      <c r="P4902" s="9">
        <f t="shared" si="80"/>
        <v>4898</v>
      </c>
      <c r="Q4902" s="28">
        <v>0</v>
      </c>
    </row>
    <row r="4903" spans="16:17" x14ac:dyDescent="0.25">
      <c r="P4903" s="9">
        <f t="shared" si="80"/>
        <v>4899</v>
      </c>
      <c r="Q4903" s="28">
        <v>20.666964164611173</v>
      </c>
    </row>
    <row r="4904" spans="16:17" x14ac:dyDescent="0.25">
      <c r="P4904" s="9">
        <f t="shared" si="80"/>
        <v>4900</v>
      </c>
      <c r="Q4904" s="28">
        <v>0</v>
      </c>
    </row>
    <row r="4905" spans="16:17" x14ac:dyDescent="0.25">
      <c r="P4905" s="9">
        <f t="shared" si="80"/>
        <v>4901</v>
      </c>
      <c r="Q4905" s="28">
        <v>34.597531711719377</v>
      </c>
    </row>
    <row r="4906" spans="16:17" x14ac:dyDescent="0.25">
      <c r="P4906" s="9">
        <f t="shared" si="80"/>
        <v>4902</v>
      </c>
      <c r="Q4906" s="28">
        <v>5.0489628900043879</v>
      </c>
    </row>
    <row r="4907" spans="16:17" x14ac:dyDescent="0.25">
      <c r="P4907" s="9">
        <f t="shared" si="80"/>
        <v>4903</v>
      </c>
      <c r="Q4907" s="28">
        <v>24.290533282966113</v>
      </c>
    </row>
    <row r="4908" spans="16:17" x14ac:dyDescent="0.25">
      <c r="P4908" s="9">
        <f t="shared" si="80"/>
        <v>4904</v>
      </c>
      <c r="Q4908" s="28">
        <v>11.917880051394039</v>
      </c>
    </row>
    <row r="4909" spans="16:17" x14ac:dyDescent="0.25">
      <c r="P4909" s="9">
        <f t="shared" si="80"/>
        <v>4905</v>
      </c>
      <c r="Q4909" s="28">
        <v>31.39824799270243</v>
      </c>
    </row>
    <row r="4910" spans="16:17" x14ac:dyDescent="0.25">
      <c r="P4910" s="9">
        <f t="shared" si="80"/>
        <v>4906</v>
      </c>
      <c r="Q4910" s="28">
        <v>0</v>
      </c>
    </row>
    <row r="4911" spans="16:17" x14ac:dyDescent="0.25">
      <c r="P4911" s="9">
        <f t="shared" si="80"/>
        <v>4907</v>
      </c>
      <c r="Q4911" s="28">
        <v>7.0115391811862233</v>
      </c>
    </row>
    <row r="4912" spans="16:17" x14ac:dyDescent="0.25">
      <c r="P4912" s="9">
        <f t="shared" si="80"/>
        <v>4908</v>
      </c>
      <c r="Q4912" s="28">
        <v>18.480047574112035</v>
      </c>
    </row>
    <row r="4913" spans="16:17" x14ac:dyDescent="0.25">
      <c r="P4913" s="9">
        <f t="shared" si="80"/>
        <v>4909</v>
      </c>
      <c r="Q4913" s="28">
        <v>21.431213409923263</v>
      </c>
    </row>
    <row r="4914" spans="16:17" x14ac:dyDescent="0.25">
      <c r="P4914" s="9">
        <f t="shared" si="80"/>
        <v>4910</v>
      </c>
      <c r="Q4914" s="28">
        <v>24.822427408614541</v>
      </c>
    </row>
    <row r="4915" spans="16:17" x14ac:dyDescent="0.25">
      <c r="P4915" s="9">
        <f t="shared" si="80"/>
        <v>4911</v>
      </c>
      <c r="Q4915" s="28">
        <v>0</v>
      </c>
    </row>
    <row r="4916" spans="16:17" x14ac:dyDescent="0.25">
      <c r="P4916" s="9">
        <f t="shared" si="80"/>
        <v>4912</v>
      </c>
      <c r="Q4916" s="28">
        <v>0</v>
      </c>
    </row>
    <row r="4917" spans="16:17" x14ac:dyDescent="0.25">
      <c r="P4917" s="9">
        <f t="shared" si="80"/>
        <v>4913</v>
      </c>
      <c r="Q4917" s="28">
        <v>0</v>
      </c>
    </row>
    <row r="4918" spans="16:17" x14ac:dyDescent="0.25">
      <c r="P4918" s="9">
        <f t="shared" si="80"/>
        <v>4914</v>
      </c>
      <c r="Q4918" s="28">
        <v>0</v>
      </c>
    </row>
    <row r="4919" spans="16:17" x14ac:dyDescent="0.25">
      <c r="P4919" s="9">
        <f t="shared" si="80"/>
        <v>4915</v>
      </c>
      <c r="Q4919" s="28">
        <v>0.48665764072804968</v>
      </c>
    </row>
    <row r="4920" spans="16:17" x14ac:dyDescent="0.25">
      <c r="P4920" s="9">
        <f t="shared" si="80"/>
        <v>4916</v>
      </c>
      <c r="Q4920" s="28">
        <v>0</v>
      </c>
    </row>
    <row r="4921" spans="16:17" x14ac:dyDescent="0.25">
      <c r="P4921" s="9">
        <f t="shared" si="80"/>
        <v>4917</v>
      </c>
      <c r="Q4921" s="28">
        <v>0</v>
      </c>
    </row>
    <row r="4922" spans="16:17" x14ac:dyDescent="0.25">
      <c r="P4922" s="9">
        <f t="shared" si="80"/>
        <v>4918</v>
      </c>
      <c r="Q4922" s="28">
        <v>0</v>
      </c>
    </row>
    <row r="4923" spans="16:17" x14ac:dyDescent="0.25">
      <c r="P4923" s="9">
        <f t="shared" si="80"/>
        <v>4919</v>
      </c>
      <c r="Q4923" s="28">
        <v>14.499774437154993</v>
      </c>
    </row>
    <row r="4924" spans="16:17" x14ac:dyDescent="0.25">
      <c r="P4924" s="9">
        <f t="shared" si="80"/>
        <v>4920</v>
      </c>
      <c r="Q4924" s="28">
        <v>9.6976608641394826</v>
      </c>
    </row>
    <row r="4925" spans="16:17" x14ac:dyDescent="0.25">
      <c r="P4925" s="9">
        <f t="shared" si="80"/>
        <v>4921</v>
      </c>
      <c r="Q4925" s="28">
        <v>0</v>
      </c>
    </row>
    <row r="4926" spans="16:17" x14ac:dyDescent="0.25">
      <c r="P4926" s="9">
        <f t="shared" si="80"/>
        <v>4922</v>
      </c>
      <c r="Q4926" s="28">
        <v>0</v>
      </c>
    </row>
    <row r="4927" spans="16:17" x14ac:dyDescent="0.25">
      <c r="P4927" s="9">
        <f t="shared" si="80"/>
        <v>4923</v>
      </c>
      <c r="Q4927" s="28">
        <v>0.9140558825288575</v>
      </c>
    </row>
    <row r="4928" spans="16:17" x14ac:dyDescent="0.25">
      <c r="P4928" s="9">
        <f t="shared" si="80"/>
        <v>4924</v>
      </c>
      <c r="Q4928" s="28">
        <v>0</v>
      </c>
    </row>
    <row r="4929" spans="16:17" x14ac:dyDescent="0.25">
      <c r="P4929" s="9">
        <f t="shared" si="80"/>
        <v>4925</v>
      </c>
      <c r="Q4929" s="28">
        <v>29.236922449890841</v>
      </c>
    </row>
    <row r="4930" spans="16:17" x14ac:dyDescent="0.25">
      <c r="P4930" s="9">
        <f t="shared" si="80"/>
        <v>4926</v>
      </c>
      <c r="Q4930" s="28">
        <v>6.389744092179936</v>
      </c>
    </row>
    <row r="4931" spans="16:17" x14ac:dyDescent="0.25">
      <c r="P4931" s="9">
        <f t="shared" si="80"/>
        <v>4927</v>
      </c>
      <c r="Q4931" s="28">
        <v>0</v>
      </c>
    </row>
    <row r="4932" spans="16:17" x14ac:dyDescent="0.25">
      <c r="P4932" s="9">
        <f t="shared" si="80"/>
        <v>4928</v>
      </c>
      <c r="Q4932" s="28">
        <v>0</v>
      </c>
    </row>
    <row r="4933" spans="16:17" x14ac:dyDescent="0.25">
      <c r="P4933" s="9">
        <f t="shared" si="80"/>
        <v>4929</v>
      </c>
      <c r="Q4933" s="28">
        <v>0</v>
      </c>
    </row>
    <row r="4934" spans="16:17" x14ac:dyDescent="0.25">
      <c r="P4934" s="9">
        <f t="shared" si="80"/>
        <v>4930</v>
      </c>
      <c r="Q4934" s="28">
        <v>47.117704413551174</v>
      </c>
    </row>
    <row r="4935" spans="16:17" x14ac:dyDescent="0.25">
      <c r="P4935" s="9">
        <f t="shared" ref="P4935:P4998" si="81">P4934+1</f>
        <v>4931</v>
      </c>
      <c r="Q4935" s="28">
        <v>2.7987464270861286</v>
      </c>
    </row>
    <row r="4936" spans="16:17" x14ac:dyDescent="0.25">
      <c r="P4936" s="9">
        <f t="shared" si="81"/>
        <v>4932</v>
      </c>
      <c r="Q4936" s="28">
        <v>18.686035924260651</v>
      </c>
    </row>
    <row r="4937" spans="16:17" x14ac:dyDescent="0.25">
      <c r="P4937" s="9">
        <f t="shared" si="81"/>
        <v>4933</v>
      </c>
      <c r="Q4937" s="28">
        <v>11.188779980565213</v>
      </c>
    </row>
    <row r="4938" spans="16:17" x14ac:dyDescent="0.25">
      <c r="P4938" s="9">
        <f t="shared" si="81"/>
        <v>4934</v>
      </c>
      <c r="Q4938" s="28">
        <v>13.86236062213529</v>
      </c>
    </row>
    <row r="4939" spans="16:17" x14ac:dyDescent="0.25">
      <c r="P4939" s="9">
        <f t="shared" si="81"/>
        <v>4935</v>
      </c>
      <c r="Q4939" s="28">
        <v>5.7521131889341186</v>
      </c>
    </row>
    <row r="4940" spans="16:17" x14ac:dyDescent="0.25">
      <c r="P4940" s="9">
        <f t="shared" si="81"/>
        <v>4936</v>
      </c>
      <c r="Q4940" s="28">
        <v>0</v>
      </c>
    </row>
    <row r="4941" spans="16:17" x14ac:dyDescent="0.25">
      <c r="P4941" s="9">
        <f t="shared" si="81"/>
        <v>4937</v>
      </c>
      <c r="Q4941" s="28">
        <v>11.833641986817414</v>
      </c>
    </row>
    <row r="4942" spans="16:17" x14ac:dyDescent="0.25">
      <c r="P4942" s="9">
        <f t="shared" si="81"/>
        <v>4938</v>
      </c>
      <c r="Q4942" s="28">
        <v>0</v>
      </c>
    </row>
    <row r="4943" spans="16:17" x14ac:dyDescent="0.25">
      <c r="P4943" s="9">
        <f t="shared" si="81"/>
        <v>4939</v>
      </c>
      <c r="Q4943" s="28">
        <v>9.0473449027113553</v>
      </c>
    </row>
    <row r="4944" spans="16:17" x14ac:dyDescent="0.25">
      <c r="P4944" s="9">
        <f t="shared" si="81"/>
        <v>4940</v>
      </c>
      <c r="Q4944" s="28">
        <v>0</v>
      </c>
    </row>
    <row r="4945" spans="16:17" x14ac:dyDescent="0.25">
      <c r="P4945" s="9">
        <f t="shared" si="81"/>
        <v>4941</v>
      </c>
      <c r="Q4945" s="28">
        <v>0</v>
      </c>
    </row>
    <row r="4946" spans="16:17" x14ac:dyDescent="0.25">
      <c r="P4946" s="9">
        <f t="shared" si="81"/>
        <v>4942</v>
      </c>
      <c r="Q4946" s="28">
        <v>4.745804563617674</v>
      </c>
    </row>
    <row r="4947" spans="16:17" x14ac:dyDescent="0.25">
      <c r="P4947" s="9">
        <f t="shared" si="81"/>
        <v>4943</v>
      </c>
      <c r="Q4947" s="28">
        <v>0</v>
      </c>
    </row>
    <row r="4948" spans="16:17" x14ac:dyDescent="0.25">
      <c r="P4948" s="9">
        <f t="shared" si="81"/>
        <v>4944</v>
      </c>
      <c r="Q4948" s="28">
        <v>0</v>
      </c>
    </row>
    <row r="4949" spans="16:17" x14ac:dyDescent="0.25">
      <c r="P4949" s="9">
        <f t="shared" si="81"/>
        <v>4945</v>
      </c>
      <c r="Q4949" s="28">
        <v>8.2452100310637828</v>
      </c>
    </row>
    <row r="4950" spans="16:17" x14ac:dyDescent="0.25">
      <c r="P4950" s="9">
        <f t="shared" si="81"/>
        <v>4946</v>
      </c>
      <c r="Q4950" s="28">
        <v>0</v>
      </c>
    </row>
    <row r="4951" spans="16:17" x14ac:dyDescent="0.25">
      <c r="P4951" s="9">
        <f t="shared" si="81"/>
        <v>4947</v>
      </c>
      <c r="Q4951" s="28">
        <v>0</v>
      </c>
    </row>
    <row r="4952" spans="16:17" x14ac:dyDescent="0.25">
      <c r="P4952" s="9">
        <f t="shared" si="81"/>
        <v>4948</v>
      </c>
      <c r="Q4952" s="28">
        <v>0</v>
      </c>
    </row>
    <row r="4953" spans="16:17" x14ac:dyDescent="0.25">
      <c r="P4953" s="9">
        <f t="shared" si="81"/>
        <v>4949</v>
      </c>
      <c r="Q4953" s="28">
        <v>18.614321559941505</v>
      </c>
    </row>
    <row r="4954" spans="16:17" x14ac:dyDescent="0.25">
      <c r="P4954" s="9">
        <f t="shared" si="81"/>
        <v>4950</v>
      </c>
      <c r="Q4954" s="28">
        <v>23.228486786914306</v>
      </c>
    </row>
    <row r="4955" spans="16:17" x14ac:dyDescent="0.25">
      <c r="P4955" s="9">
        <f t="shared" si="81"/>
        <v>4951</v>
      </c>
      <c r="Q4955" s="28">
        <v>2.047717737064743</v>
      </c>
    </row>
    <row r="4956" spans="16:17" x14ac:dyDescent="0.25">
      <c r="P4956" s="9">
        <f t="shared" si="81"/>
        <v>4952</v>
      </c>
      <c r="Q4956" s="28">
        <v>0</v>
      </c>
    </row>
    <row r="4957" spans="16:17" x14ac:dyDescent="0.25">
      <c r="P4957" s="9">
        <f t="shared" si="81"/>
        <v>4953</v>
      </c>
      <c r="Q4957" s="28">
        <v>0</v>
      </c>
    </row>
    <row r="4958" spans="16:17" x14ac:dyDescent="0.25">
      <c r="P4958" s="9">
        <f t="shared" si="81"/>
        <v>4954</v>
      </c>
      <c r="Q4958" s="28">
        <v>6.381473926309849</v>
      </c>
    </row>
    <row r="4959" spans="16:17" x14ac:dyDescent="0.25">
      <c r="P4959" s="9">
        <f t="shared" si="81"/>
        <v>4955</v>
      </c>
      <c r="Q4959" s="28">
        <v>0</v>
      </c>
    </row>
    <row r="4960" spans="16:17" x14ac:dyDescent="0.25">
      <c r="P4960" s="9">
        <f t="shared" si="81"/>
        <v>4956</v>
      </c>
      <c r="Q4960" s="28">
        <v>0</v>
      </c>
    </row>
    <row r="4961" spans="16:17" x14ac:dyDescent="0.25">
      <c r="P4961" s="9">
        <f t="shared" si="81"/>
        <v>4957</v>
      </c>
      <c r="Q4961" s="28">
        <v>29.125210178629732</v>
      </c>
    </row>
    <row r="4962" spans="16:17" x14ac:dyDescent="0.25">
      <c r="P4962" s="9">
        <f t="shared" si="81"/>
        <v>4958</v>
      </c>
      <c r="Q4962" s="28">
        <v>0</v>
      </c>
    </row>
    <row r="4963" spans="16:17" x14ac:dyDescent="0.25">
      <c r="P4963" s="9">
        <f t="shared" si="81"/>
        <v>4959</v>
      </c>
      <c r="Q4963" s="28">
        <v>0</v>
      </c>
    </row>
    <row r="4964" spans="16:17" x14ac:dyDescent="0.25">
      <c r="P4964" s="9">
        <f t="shared" si="81"/>
        <v>4960</v>
      </c>
      <c r="Q4964" s="28">
        <v>0</v>
      </c>
    </row>
    <row r="4965" spans="16:17" x14ac:dyDescent="0.25">
      <c r="P4965" s="9">
        <f t="shared" si="81"/>
        <v>4961</v>
      </c>
      <c r="Q4965" s="28">
        <v>5.6075751182021847</v>
      </c>
    </row>
    <row r="4966" spans="16:17" x14ac:dyDescent="0.25">
      <c r="P4966" s="9">
        <f t="shared" si="81"/>
        <v>4962</v>
      </c>
      <c r="Q4966" s="28">
        <v>0</v>
      </c>
    </row>
    <row r="4967" spans="16:17" x14ac:dyDescent="0.25">
      <c r="P4967" s="9">
        <f t="shared" si="81"/>
        <v>4963</v>
      </c>
      <c r="Q4967" s="28">
        <v>0</v>
      </c>
    </row>
    <row r="4968" spans="16:17" x14ac:dyDescent="0.25">
      <c r="P4968" s="9">
        <f t="shared" si="81"/>
        <v>4964</v>
      </c>
      <c r="Q4968" s="28">
        <v>9.4184212450652822</v>
      </c>
    </row>
    <row r="4969" spans="16:17" x14ac:dyDescent="0.25">
      <c r="P4969" s="9">
        <f t="shared" si="81"/>
        <v>4965</v>
      </c>
      <c r="Q4969" s="28">
        <v>11.934385909073123</v>
      </c>
    </row>
    <row r="4970" spans="16:17" x14ac:dyDescent="0.25">
      <c r="P4970" s="9">
        <f t="shared" si="81"/>
        <v>4966</v>
      </c>
      <c r="Q4970" s="28">
        <v>4.419356796806504</v>
      </c>
    </row>
    <row r="4971" spans="16:17" x14ac:dyDescent="0.25">
      <c r="P4971" s="9">
        <f t="shared" si="81"/>
        <v>4967</v>
      </c>
      <c r="Q4971" s="28">
        <v>0</v>
      </c>
    </row>
    <row r="4972" spans="16:17" x14ac:dyDescent="0.25">
      <c r="P4972" s="9">
        <f t="shared" si="81"/>
        <v>4968</v>
      </c>
      <c r="Q4972" s="28">
        <v>0</v>
      </c>
    </row>
    <row r="4973" spans="16:17" x14ac:dyDescent="0.25">
      <c r="P4973" s="9">
        <f t="shared" si="81"/>
        <v>4969</v>
      </c>
      <c r="Q4973" s="28">
        <v>36.078082012529656</v>
      </c>
    </row>
    <row r="4974" spans="16:17" x14ac:dyDescent="0.25">
      <c r="P4974" s="9">
        <f t="shared" si="81"/>
        <v>4970</v>
      </c>
      <c r="Q4974" s="28">
        <v>0</v>
      </c>
    </row>
    <row r="4975" spans="16:17" x14ac:dyDescent="0.25">
      <c r="P4975" s="9">
        <f t="shared" si="81"/>
        <v>4971</v>
      </c>
      <c r="Q4975" s="28">
        <v>0</v>
      </c>
    </row>
    <row r="4976" spans="16:17" x14ac:dyDescent="0.25">
      <c r="P4976" s="9">
        <f t="shared" si="81"/>
        <v>4972</v>
      </c>
      <c r="Q4976" s="28">
        <v>0</v>
      </c>
    </row>
    <row r="4977" spans="16:17" x14ac:dyDescent="0.25">
      <c r="P4977" s="9">
        <f t="shared" si="81"/>
        <v>4973</v>
      </c>
      <c r="Q4977" s="28">
        <v>0</v>
      </c>
    </row>
    <row r="4978" spans="16:17" x14ac:dyDescent="0.25">
      <c r="P4978" s="9">
        <f t="shared" si="81"/>
        <v>4974</v>
      </c>
      <c r="Q4978" s="28">
        <v>20.639261644702703</v>
      </c>
    </row>
    <row r="4979" spans="16:17" x14ac:dyDescent="0.25">
      <c r="P4979" s="9">
        <f t="shared" si="81"/>
        <v>4975</v>
      </c>
      <c r="Q4979" s="28">
        <v>0</v>
      </c>
    </row>
    <row r="4980" spans="16:17" x14ac:dyDescent="0.25">
      <c r="P4980" s="9">
        <f t="shared" si="81"/>
        <v>4976</v>
      </c>
      <c r="Q4980" s="28">
        <v>0</v>
      </c>
    </row>
    <row r="4981" spans="16:17" x14ac:dyDescent="0.25">
      <c r="P4981" s="9">
        <f t="shared" si="81"/>
        <v>4977</v>
      </c>
      <c r="Q4981" s="28">
        <v>0</v>
      </c>
    </row>
    <row r="4982" spans="16:17" x14ac:dyDescent="0.25">
      <c r="P4982" s="9">
        <f t="shared" si="81"/>
        <v>4978</v>
      </c>
      <c r="Q4982" s="28">
        <v>12.724292549090144</v>
      </c>
    </row>
    <row r="4983" spans="16:17" x14ac:dyDescent="0.25">
      <c r="P4983" s="9">
        <f t="shared" si="81"/>
        <v>4979</v>
      </c>
      <c r="Q4983" s="28">
        <v>21.186530016846838</v>
      </c>
    </row>
    <row r="4984" spans="16:17" x14ac:dyDescent="0.25">
      <c r="P4984" s="9">
        <f t="shared" si="81"/>
        <v>4980</v>
      </c>
      <c r="Q4984" s="28">
        <v>8.6128283090589566</v>
      </c>
    </row>
    <row r="4985" spans="16:17" x14ac:dyDescent="0.25">
      <c r="P4985" s="9">
        <f t="shared" si="81"/>
        <v>4981</v>
      </c>
      <c r="Q4985" s="28">
        <v>0</v>
      </c>
    </row>
    <row r="4986" spans="16:17" x14ac:dyDescent="0.25">
      <c r="P4986" s="9">
        <f t="shared" si="81"/>
        <v>4982</v>
      </c>
      <c r="Q4986" s="28">
        <v>1.9027013716781547</v>
      </c>
    </row>
    <row r="4987" spans="16:17" x14ac:dyDescent="0.25">
      <c r="P4987" s="9">
        <f t="shared" si="81"/>
        <v>4983</v>
      </c>
      <c r="Q4987" s="28">
        <v>3.7861718197718299</v>
      </c>
    </row>
    <row r="4988" spans="16:17" x14ac:dyDescent="0.25">
      <c r="P4988" s="9">
        <f t="shared" si="81"/>
        <v>4984</v>
      </c>
      <c r="Q4988" s="28">
        <v>23.339721553385377</v>
      </c>
    </row>
    <row r="4989" spans="16:17" x14ac:dyDescent="0.25">
      <c r="P4989" s="9">
        <f t="shared" si="81"/>
        <v>4985</v>
      </c>
      <c r="Q4989" s="28">
        <v>18.268714982726486</v>
      </c>
    </row>
    <row r="4990" spans="16:17" x14ac:dyDescent="0.25">
      <c r="P4990" s="9">
        <f t="shared" si="81"/>
        <v>4986</v>
      </c>
      <c r="Q4990" s="28">
        <v>6.8685761256247897</v>
      </c>
    </row>
    <row r="4991" spans="16:17" x14ac:dyDescent="0.25">
      <c r="P4991" s="9">
        <f t="shared" si="81"/>
        <v>4987</v>
      </c>
      <c r="Q4991" s="28">
        <v>15.402798366803664</v>
      </c>
    </row>
    <row r="4992" spans="16:17" x14ac:dyDescent="0.25">
      <c r="P4992" s="9">
        <f t="shared" si="81"/>
        <v>4988</v>
      </c>
      <c r="Q4992" s="28">
        <v>8.8854165872703561</v>
      </c>
    </row>
    <row r="4993" spans="16:17" x14ac:dyDescent="0.25">
      <c r="P4993" s="9">
        <f t="shared" si="81"/>
        <v>4989</v>
      </c>
      <c r="Q4993" s="28">
        <v>5.5147449158338695</v>
      </c>
    </row>
    <row r="4994" spans="16:17" x14ac:dyDescent="0.25">
      <c r="P4994" s="9">
        <f t="shared" si="81"/>
        <v>4990</v>
      </c>
      <c r="Q4994" s="28">
        <v>9.8855018553457814</v>
      </c>
    </row>
    <row r="4995" spans="16:17" x14ac:dyDescent="0.25">
      <c r="P4995" s="9">
        <f t="shared" si="81"/>
        <v>4991</v>
      </c>
      <c r="Q4995" s="28">
        <v>3.7993100386721386</v>
      </c>
    </row>
    <row r="4996" spans="16:17" x14ac:dyDescent="0.25">
      <c r="P4996" s="9">
        <f t="shared" si="81"/>
        <v>4992</v>
      </c>
      <c r="Q4996" s="28">
        <v>1.6727233912528312</v>
      </c>
    </row>
    <row r="4997" spans="16:17" x14ac:dyDescent="0.25">
      <c r="P4997" s="9">
        <f t="shared" si="81"/>
        <v>4993</v>
      </c>
      <c r="Q4997" s="28">
        <v>40.338835888001036</v>
      </c>
    </row>
    <row r="4998" spans="16:17" x14ac:dyDescent="0.25">
      <c r="P4998" s="9">
        <f t="shared" si="81"/>
        <v>4994</v>
      </c>
      <c r="Q4998" s="28">
        <v>0</v>
      </c>
    </row>
    <row r="4999" spans="16:17" x14ac:dyDescent="0.25">
      <c r="P4999" s="9">
        <f t="shared" ref="P4999:P5004" si="82">P4998+1</f>
        <v>4995</v>
      </c>
      <c r="Q4999" s="28">
        <v>3.8828876370414829</v>
      </c>
    </row>
    <row r="5000" spans="16:17" x14ac:dyDescent="0.25">
      <c r="P5000" s="9">
        <f t="shared" si="82"/>
        <v>4996</v>
      </c>
      <c r="Q5000" s="28">
        <v>10.407811234739164</v>
      </c>
    </row>
    <row r="5001" spans="16:17" x14ac:dyDescent="0.25">
      <c r="P5001" s="9">
        <f t="shared" si="82"/>
        <v>4997</v>
      </c>
      <c r="Q5001" s="28">
        <v>0</v>
      </c>
    </row>
    <row r="5002" spans="16:17" x14ac:dyDescent="0.25">
      <c r="P5002" s="9">
        <f t="shared" si="82"/>
        <v>4998</v>
      </c>
      <c r="Q5002" s="28">
        <v>0</v>
      </c>
    </row>
    <row r="5003" spans="16:17" x14ac:dyDescent="0.25">
      <c r="P5003" s="9">
        <f t="shared" si="82"/>
        <v>4999</v>
      </c>
      <c r="Q5003" s="28">
        <v>19.271924957576982</v>
      </c>
    </row>
    <row r="5004" spans="16:17" x14ac:dyDescent="0.25">
      <c r="P5004" s="13">
        <f t="shared" si="82"/>
        <v>5000</v>
      </c>
      <c r="Q5004" s="29">
        <v>0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CCC1-6C0C-4829-AD06-8144893B4AB3}">
  <dimension ref="A1:Q5004"/>
  <sheetViews>
    <sheetView topLeftCell="B1" workbookViewId="0">
      <selection activeCell="Q9" sqref="Q9"/>
    </sheetView>
  </sheetViews>
  <sheetFormatPr defaultRowHeight="12.5" x14ac:dyDescent="0.25"/>
  <cols>
    <col min="1" max="1" width="11.81640625" style="1" bestFit="1" customWidth="1"/>
    <col min="2" max="10" width="8.7265625" style="1"/>
    <col min="11" max="11" width="15.453125" style="1" bestFit="1" customWidth="1"/>
    <col min="12" max="12" width="20.26953125" style="1" bestFit="1" customWidth="1"/>
    <col min="13" max="13" width="14.453125" style="1" bestFit="1" customWidth="1"/>
    <col min="14" max="16384" width="8.7265625" style="1"/>
  </cols>
  <sheetData>
    <row r="1" spans="1:17" x14ac:dyDescent="0.25">
      <c r="A1" s="4" t="s">
        <v>4</v>
      </c>
      <c r="B1" s="4">
        <v>100</v>
      </c>
    </row>
    <row r="2" spans="1:17" x14ac:dyDescent="0.25">
      <c r="A2" s="4" t="s">
        <v>14</v>
      </c>
      <c r="B2" s="4">
        <v>120</v>
      </c>
    </row>
    <row r="3" spans="1:17" x14ac:dyDescent="0.25">
      <c r="A3" s="4" t="s">
        <v>83</v>
      </c>
      <c r="B3" s="4">
        <v>90</v>
      </c>
      <c r="J3" s="8" t="s">
        <v>7</v>
      </c>
      <c r="K3" s="8" t="s">
        <v>8</v>
      </c>
      <c r="L3" s="8" t="s">
        <v>9</v>
      </c>
      <c r="M3" s="4" t="s">
        <v>10</v>
      </c>
    </row>
    <row r="4" spans="1:17" x14ac:dyDescent="0.25">
      <c r="A4" s="4" t="s">
        <v>5</v>
      </c>
      <c r="B4" s="14">
        <v>0.1</v>
      </c>
      <c r="J4" s="8">
        <v>0</v>
      </c>
      <c r="K4" s="3"/>
      <c r="L4" s="3"/>
      <c r="M4" s="3">
        <f>B1</f>
        <v>100</v>
      </c>
      <c r="P4" s="4" t="s">
        <v>15</v>
      </c>
      <c r="Q4" s="2">
        <f ca="1">M12</f>
        <v>10.742713978789141</v>
      </c>
    </row>
    <row r="5" spans="1:17" x14ac:dyDescent="0.25">
      <c r="A5" s="4" t="s">
        <v>6</v>
      </c>
      <c r="B5" s="14">
        <v>0.03</v>
      </c>
      <c r="J5" s="9">
        <f t="shared" ref="J5:J10" si="0">J4+$B$8</f>
        <v>8.3333333333333329E-2</v>
      </c>
      <c r="K5" s="10">
        <f ca="1">RAND()</f>
        <v>0.46544884605820547</v>
      </c>
      <c r="L5" s="10">
        <f ca="1">NORMSINV(K5)</f>
        <v>-8.6715454074606568E-2</v>
      </c>
      <c r="M5" s="10">
        <f t="shared" ref="M5:M10" ca="1" si="1">M4*EXP(($B$4-$B$5-(0.5*$B$6*$B$6))*$B$8)*EXP($B$6*SQRT($B$8)*L5)</f>
        <v>99.458825127921429</v>
      </c>
      <c r="P5" s="8">
        <v>1</v>
      </c>
      <c r="Q5" s="28">
        <v>28.527695213723142</v>
      </c>
    </row>
    <row r="6" spans="1:17" x14ac:dyDescent="0.25">
      <c r="A6" s="4" t="s">
        <v>11</v>
      </c>
      <c r="B6" s="14">
        <v>0.3</v>
      </c>
      <c r="J6" s="9">
        <f t="shared" si="0"/>
        <v>0.16666666666666666</v>
      </c>
      <c r="K6" s="10">
        <f t="shared" ref="K6:K10" ca="1" si="2">RAND()</f>
        <v>0.56040771063916839</v>
      </c>
      <c r="L6" s="10">
        <f t="shared" ref="L6:L10" ca="1" si="3">NORMSINV(K6)</f>
        <v>0.15200298829635722</v>
      </c>
      <c r="M6" s="10">
        <f t="shared" ca="1" si="1"/>
        <v>100.98691146348837</v>
      </c>
      <c r="P6" s="9">
        <f>P5+1</f>
        <v>2</v>
      </c>
      <c r="Q6" s="28">
        <v>0</v>
      </c>
    </row>
    <row r="7" spans="1:17" x14ac:dyDescent="0.25">
      <c r="A7" s="4" t="s">
        <v>7</v>
      </c>
      <c r="B7" s="4">
        <v>0.5</v>
      </c>
      <c r="J7" s="9">
        <f t="shared" si="0"/>
        <v>0.25</v>
      </c>
      <c r="K7" s="10">
        <f t="shared" ca="1" si="2"/>
        <v>0.68492587296832497</v>
      </c>
      <c r="L7" s="10">
        <f t="shared" ca="1" si="3"/>
        <v>0.48151819108847138</v>
      </c>
      <c r="M7" s="10">
        <f t="shared" ca="1" si="1"/>
        <v>105.5067520026615</v>
      </c>
      <c r="P7" s="9">
        <f t="shared" ref="P7:P70" si="4">P6+1</f>
        <v>3</v>
      </c>
      <c r="Q7" s="28">
        <v>0</v>
      </c>
    </row>
    <row r="8" spans="1:17" x14ac:dyDescent="0.25">
      <c r="A8" s="4" t="s">
        <v>12</v>
      </c>
      <c r="B8" s="4">
        <f>B7/6</f>
        <v>8.3333333333333329E-2</v>
      </c>
      <c r="C8" s="1" t="s">
        <v>13</v>
      </c>
      <c r="J8" s="9">
        <f t="shared" si="0"/>
        <v>0.33333333333333331</v>
      </c>
      <c r="K8" s="10">
        <f t="shared" ca="1" si="2"/>
        <v>0.32721345246688827</v>
      </c>
      <c r="L8" s="10">
        <f t="shared" ca="1" si="3"/>
        <v>-0.44762077812017076</v>
      </c>
      <c r="M8" s="10">
        <f t="shared" ca="1" si="1"/>
        <v>101.70670069074453</v>
      </c>
      <c r="P8" s="9">
        <f t="shared" si="4"/>
        <v>4</v>
      </c>
      <c r="Q8" s="28">
        <v>12.610207955161847</v>
      </c>
    </row>
    <row r="9" spans="1:17" x14ac:dyDescent="0.25">
      <c r="J9" s="9">
        <f t="shared" si="0"/>
        <v>0.41666666666666663</v>
      </c>
      <c r="K9" s="10">
        <f t="shared" ca="1" si="2"/>
        <v>0.87767120904906093</v>
      </c>
      <c r="L9" s="10">
        <f t="shared" ca="1" si="3"/>
        <v>1.1634238394022374</v>
      </c>
      <c r="M9" s="10">
        <f t="shared" ca="1" si="1"/>
        <v>112.7228308278422</v>
      </c>
      <c r="P9" s="9">
        <f t="shared" si="4"/>
        <v>5</v>
      </c>
      <c r="Q9" s="28">
        <v>0</v>
      </c>
    </row>
    <row r="10" spans="1:17" x14ac:dyDescent="0.25">
      <c r="J10" s="13">
        <f t="shared" si="0"/>
        <v>0.49999999999999994</v>
      </c>
      <c r="K10" s="11">
        <f t="shared" ca="1" si="2"/>
        <v>0.95879763328757905</v>
      </c>
      <c r="L10" s="11">
        <f t="shared" ca="1" si="3"/>
        <v>1.7369005098622912</v>
      </c>
      <c r="M10" s="10">
        <f t="shared" ca="1" si="1"/>
        <v>131.2935047025357</v>
      </c>
      <c r="P10" s="9">
        <f t="shared" si="4"/>
        <v>6</v>
      </c>
      <c r="Q10" s="28">
        <v>0</v>
      </c>
    </row>
    <row r="11" spans="1:17" x14ac:dyDescent="0.25">
      <c r="J11" s="6"/>
      <c r="K11" s="6"/>
      <c r="L11" s="4" t="s">
        <v>16</v>
      </c>
      <c r="M11" s="4">
        <f ca="1">IF(MIN(M5:M9)&gt;90,MAX(M10-B2,0),0)</f>
        <v>11.293504702535699</v>
      </c>
      <c r="P11" s="9">
        <f t="shared" si="4"/>
        <v>7</v>
      </c>
      <c r="Q11" s="28">
        <v>0</v>
      </c>
    </row>
    <row r="12" spans="1:17" x14ac:dyDescent="0.25">
      <c r="C12" s="56"/>
      <c r="J12" s="6"/>
      <c r="K12" s="6"/>
      <c r="L12" s="4" t="s">
        <v>17</v>
      </c>
      <c r="M12" s="4">
        <f ca="1">M11*EXP(-B4*B7)</f>
        <v>10.742713978789141</v>
      </c>
      <c r="P12" s="9">
        <f t="shared" si="4"/>
        <v>8</v>
      </c>
      <c r="Q12" s="28">
        <v>0</v>
      </c>
    </row>
    <row r="13" spans="1:17" x14ac:dyDescent="0.25">
      <c r="J13" s="6"/>
      <c r="K13" s="6"/>
      <c r="L13" s="4" t="s">
        <v>82</v>
      </c>
      <c r="M13" s="57">
        <f>AVERAGE(Q5:Q5004)</f>
        <v>3.3388431651201063</v>
      </c>
      <c r="P13" s="9">
        <f t="shared" si="4"/>
        <v>9</v>
      </c>
      <c r="Q13" s="28">
        <v>26.772570317273281</v>
      </c>
    </row>
    <row r="14" spans="1:17" x14ac:dyDescent="0.25">
      <c r="J14" s="6"/>
      <c r="K14" s="6"/>
      <c r="L14" s="6"/>
      <c r="M14" s="6"/>
      <c r="P14" s="9">
        <f t="shared" si="4"/>
        <v>10</v>
      </c>
      <c r="Q14" s="28">
        <v>0</v>
      </c>
    </row>
    <row r="15" spans="1:17" x14ac:dyDescent="0.25">
      <c r="J15" s="6"/>
      <c r="K15" s="6"/>
      <c r="L15" s="6"/>
      <c r="M15" s="6"/>
      <c r="P15" s="9">
        <f t="shared" si="4"/>
        <v>11</v>
      </c>
      <c r="Q15" s="28">
        <v>0</v>
      </c>
    </row>
    <row r="16" spans="1:17" x14ac:dyDescent="0.25">
      <c r="J16" s="6"/>
      <c r="K16" s="6"/>
      <c r="L16" s="6"/>
      <c r="M16" s="6"/>
      <c r="P16" s="9">
        <f t="shared" si="4"/>
        <v>12</v>
      </c>
      <c r="Q16" s="28">
        <v>0</v>
      </c>
    </row>
    <row r="17" spans="13:17" x14ac:dyDescent="0.25">
      <c r="P17" s="9">
        <f t="shared" si="4"/>
        <v>13</v>
      </c>
      <c r="Q17" s="28">
        <v>3.471196660901513</v>
      </c>
    </row>
    <row r="18" spans="13:17" x14ac:dyDescent="0.25">
      <c r="P18" s="9">
        <f t="shared" si="4"/>
        <v>14</v>
      </c>
      <c r="Q18" s="28">
        <v>0</v>
      </c>
    </row>
    <row r="19" spans="13:17" x14ac:dyDescent="0.25">
      <c r="P19" s="9">
        <f t="shared" si="4"/>
        <v>15</v>
      </c>
      <c r="Q19" s="28">
        <v>15.25586997496409</v>
      </c>
    </row>
    <row r="20" spans="13:17" x14ac:dyDescent="0.25">
      <c r="P20" s="9">
        <f t="shared" si="4"/>
        <v>16</v>
      </c>
      <c r="Q20" s="28">
        <v>0</v>
      </c>
    </row>
    <row r="21" spans="13:17" x14ac:dyDescent="0.25">
      <c r="M21" s="15"/>
      <c r="P21" s="9">
        <f t="shared" si="4"/>
        <v>17</v>
      </c>
      <c r="Q21" s="28">
        <v>0</v>
      </c>
    </row>
    <row r="22" spans="13:17" x14ac:dyDescent="0.25">
      <c r="P22" s="9">
        <f t="shared" si="4"/>
        <v>18</v>
      </c>
      <c r="Q22" s="28">
        <v>0</v>
      </c>
    </row>
    <row r="23" spans="13:17" x14ac:dyDescent="0.25">
      <c r="P23" s="9">
        <f t="shared" si="4"/>
        <v>19</v>
      </c>
      <c r="Q23" s="28">
        <v>0</v>
      </c>
    </row>
    <row r="24" spans="13:17" x14ac:dyDescent="0.25">
      <c r="P24" s="9">
        <f t="shared" si="4"/>
        <v>20</v>
      </c>
      <c r="Q24" s="28">
        <v>0</v>
      </c>
    </row>
    <row r="25" spans="13:17" x14ac:dyDescent="0.25">
      <c r="P25" s="9">
        <f t="shared" si="4"/>
        <v>21</v>
      </c>
      <c r="Q25" s="28">
        <v>0</v>
      </c>
    </row>
    <row r="26" spans="13:17" x14ac:dyDescent="0.25">
      <c r="P26" s="9">
        <f t="shared" si="4"/>
        <v>22</v>
      </c>
      <c r="Q26" s="28">
        <v>0</v>
      </c>
    </row>
    <row r="27" spans="13:17" x14ac:dyDescent="0.25">
      <c r="P27" s="9">
        <f t="shared" si="4"/>
        <v>23</v>
      </c>
      <c r="Q27" s="28">
        <v>0</v>
      </c>
    </row>
    <row r="28" spans="13:17" x14ac:dyDescent="0.25">
      <c r="P28" s="9">
        <f t="shared" si="4"/>
        <v>24</v>
      </c>
      <c r="Q28" s="28">
        <v>0</v>
      </c>
    </row>
    <row r="29" spans="13:17" x14ac:dyDescent="0.25">
      <c r="P29" s="9">
        <f t="shared" si="4"/>
        <v>25</v>
      </c>
      <c r="Q29" s="28">
        <v>0</v>
      </c>
    </row>
    <row r="30" spans="13:17" x14ac:dyDescent="0.25">
      <c r="P30" s="9">
        <f t="shared" si="4"/>
        <v>26</v>
      </c>
      <c r="Q30" s="28">
        <v>0</v>
      </c>
    </row>
    <row r="31" spans="13:17" x14ac:dyDescent="0.25">
      <c r="P31" s="9">
        <f t="shared" si="4"/>
        <v>27</v>
      </c>
      <c r="Q31" s="28">
        <v>0</v>
      </c>
    </row>
    <row r="32" spans="13:17" x14ac:dyDescent="0.25">
      <c r="P32" s="9">
        <f t="shared" si="4"/>
        <v>28</v>
      </c>
      <c r="Q32" s="28">
        <v>0</v>
      </c>
    </row>
    <row r="33" spans="16:17" x14ac:dyDescent="0.25">
      <c r="P33" s="9">
        <f t="shared" si="4"/>
        <v>29</v>
      </c>
      <c r="Q33" s="28">
        <v>0</v>
      </c>
    </row>
    <row r="34" spans="16:17" x14ac:dyDescent="0.25">
      <c r="P34" s="9">
        <f t="shared" si="4"/>
        <v>30</v>
      </c>
      <c r="Q34" s="28">
        <v>0.70383894620673659</v>
      </c>
    </row>
    <row r="35" spans="16:17" x14ac:dyDescent="0.25">
      <c r="P35" s="9">
        <f t="shared" si="4"/>
        <v>31</v>
      </c>
      <c r="Q35" s="28">
        <v>0</v>
      </c>
    </row>
    <row r="36" spans="16:17" x14ac:dyDescent="0.25">
      <c r="P36" s="9">
        <f t="shared" si="4"/>
        <v>32</v>
      </c>
      <c r="Q36" s="28">
        <v>0</v>
      </c>
    </row>
    <row r="37" spans="16:17" x14ac:dyDescent="0.25">
      <c r="P37" s="9">
        <f t="shared" si="4"/>
        <v>33</v>
      </c>
      <c r="Q37" s="28">
        <v>0</v>
      </c>
    </row>
    <row r="38" spans="16:17" x14ac:dyDescent="0.25">
      <c r="P38" s="9">
        <f t="shared" si="4"/>
        <v>34</v>
      </c>
      <c r="Q38" s="28">
        <v>0</v>
      </c>
    </row>
    <row r="39" spans="16:17" x14ac:dyDescent="0.25">
      <c r="P39" s="9">
        <f t="shared" si="4"/>
        <v>35</v>
      </c>
      <c r="Q39" s="28">
        <v>0</v>
      </c>
    </row>
    <row r="40" spans="16:17" x14ac:dyDescent="0.25">
      <c r="P40" s="9">
        <f t="shared" si="4"/>
        <v>36</v>
      </c>
      <c r="Q40" s="28">
        <v>0</v>
      </c>
    </row>
    <row r="41" spans="16:17" x14ac:dyDescent="0.25">
      <c r="P41" s="9">
        <f t="shared" si="4"/>
        <v>37</v>
      </c>
      <c r="Q41" s="28">
        <v>0</v>
      </c>
    </row>
    <row r="42" spans="16:17" x14ac:dyDescent="0.25">
      <c r="P42" s="9">
        <f t="shared" si="4"/>
        <v>38</v>
      </c>
      <c r="Q42" s="28">
        <v>0</v>
      </c>
    </row>
    <row r="43" spans="16:17" x14ac:dyDescent="0.25">
      <c r="P43" s="9">
        <f t="shared" si="4"/>
        <v>39</v>
      </c>
      <c r="Q43" s="28">
        <v>0</v>
      </c>
    </row>
    <row r="44" spans="16:17" x14ac:dyDescent="0.25">
      <c r="P44" s="9">
        <f t="shared" si="4"/>
        <v>40</v>
      </c>
      <c r="Q44" s="28">
        <v>32.877630654080605</v>
      </c>
    </row>
    <row r="45" spans="16:17" x14ac:dyDescent="0.25">
      <c r="P45" s="9">
        <f t="shared" si="4"/>
        <v>41</v>
      </c>
      <c r="Q45" s="28">
        <v>0</v>
      </c>
    </row>
    <row r="46" spans="16:17" x14ac:dyDescent="0.25">
      <c r="P46" s="9">
        <f t="shared" si="4"/>
        <v>42</v>
      </c>
      <c r="Q46" s="28">
        <v>16.953899726898477</v>
      </c>
    </row>
    <row r="47" spans="16:17" x14ac:dyDescent="0.25">
      <c r="P47" s="9">
        <f t="shared" si="4"/>
        <v>43</v>
      </c>
      <c r="Q47" s="28">
        <v>0</v>
      </c>
    </row>
    <row r="48" spans="16:17" x14ac:dyDescent="0.25">
      <c r="P48" s="9">
        <f t="shared" si="4"/>
        <v>44</v>
      </c>
      <c r="Q48" s="28">
        <v>21.711691427760119</v>
      </c>
    </row>
    <row r="49" spans="16:17" x14ac:dyDescent="0.25">
      <c r="P49" s="9">
        <f t="shared" si="4"/>
        <v>45</v>
      </c>
      <c r="Q49" s="28">
        <v>0</v>
      </c>
    </row>
    <row r="50" spans="16:17" x14ac:dyDescent="0.25">
      <c r="P50" s="9">
        <f t="shared" si="4"/>
        <v>46</v>
      </c>
      <c r="Q50" s="28">
        <v>0</v>
      </c>
    </row>
    <row r="51" spans="16:17" x14ac:dyDescent="0.25">
      <c r="P51" s="9">
        <f t="shared" si="4"/>
        <v>47</v>
      </c>
      <c r="Q51" s="28">
        <v>0</v>
      </c>
    </row>
    <row r="52" spans="16:17" x14ac:dyDescent="0.25">
      <c r="P52" s="9">
        <f t="shared" si="4"/>
        <v>48</v>
      </c>
      <c r="Q52" s="28">
        <v>0</v>
      </c>
    </row>
    <row r="53" spans="16:17" x14ac:dyDescent="0.25">
      <c r="P53" s="9">
        <f t="shared" si="4"/>
        <v>49</v>
      </c>
      <c r="Q53" s="28">
        <v>0</v>
      </c>
    </row>
    <row r="54" spans="16:17" x14ac:dyDescent="0.25">
      <c r="P54" s="9">
        <f t="shared" si="4"/>
        <v>50</v>
      </c>
      <c r="Q54" s="28">
        <v>0</v>
      </c>
    </row>
    <row r="55" spans="16:17" x14ac:dyDescent="0.25">
      <c r="P55" s="9">
        <f t="shared" si="4"/>
        <v>51</v>
      </c>
      <c r="Q55" s="28">
        <v>1.7000615184430774</v>
      </c>
    </row>
    <row r="56" spans="16:17" x14ac:dyDescent="0.25">
      <c r="P56" s="9">
        <f t="shared" si="4"/>
        <v>52</v>
      </c>
      <c r="Q56" s="28">
        <v>0</v>
      </c>
    </row>
    <row r="57" spans="16:17" x14ac:dyDescent="0.25">
      <c r="P57" s="9">
        <f t="shared" si="4"/>
        <v>53</v>
      </c>
      <c r="Q57" s="28">
        <v>0</v>
      </c>
    </row>
    <row r="58" spans="16:17" x14ac:dyDescent="0.25">
      <c r="P58" s="9">
        <f t="shared" si="4"/>
        <v>54</v>
      </c>
      <c r="Q58" s="28">
        <v>0</v>
      </c>
    </row>
    <row r="59" spans="16:17" x14ac:dyDescent="0.25">
      <c r="P59" s="9">
        <f t="shared" si="4"/>
        <v>55</v>
      </c>
      <c r="Q59" s="28">
        <v>0</v>
      </c>
    </row>
    <row r="60" spans="16:17" x14ac:dyDescent="0.25">
      <c r="P60" s="9">
        <f t="shared" si="4"/>
        <v>56</v>
      </c>
      <c r="Q60" s="28">
        <v>0</v>
      </c>
    </row>
    <row r="61" spans="16:17" x14ac:dyDescent="0.25">
      <c r="P61" s="9">
        <f t="shared" si="4"/>
        <v>57</v>
      </c>
      <c r="Q61" s="28">
        <v>0</v>
      </c>
    </row>
    <row r="62" spans="16:17" x14ac:dyDescent="0.25">
      <c r="P62" s="9">
        <f t="shared" si="4"/>
        <v>58</v>
      </c>
      <c r="Q62" s="28">
        <v>0</v>
      </c>
    </row>
    <row r="63" spans="16:17" x14ac:dyDescent="0.25">
      <c r="P63" s="9">
        <f t="shared" si="4"/>
        <v>59</v>
      </c>
      <c r="Q63" s="28">
        <v>0</v>
      </c>
    </row>
    <row r="64" spans="16:17" x14ac:dyDescent="0.25">
      <c r="P64" s="9">
        <f t="shared" si="4"/>
        <v>60</v>
      </c>
      <c r="Q64" s="28">
        <v>0</v>
      </c>
    </row>
    <row r="65" spans="16:17" x14ac:dyDescent="0.25">
      <c r="P65" s="9">
        <f t="shared" si="4"/>
        <v>61</v>
      </c>
      <c r="Q65" s="28">
        <v>0</v>
      </c>
    </row>
    <row r="66" spans="16:17" x14ac:dyDescent="0.25">
      <c r="P66" s="9">
        <f t="shared" si="4"/>
        <v>62</v>
      </c>
      <c r="Q66" s="28">
        <v>15.600867643534638</v>
      </c>
    </row>
    <row r="67" spans="16:17" x14ac:dyDescent="0.25">
      <c r="P67" s="9">
        <f t="shared" si="4"/>
        <v>63</v>
      </c>
      <c r="Q67" s="28">
        <v>0</v>
      </c>
    </row>
    <row r="68" spans="16:17" x14ac:dyDescent="0.25">
      <c r="P68" s="9">
        <f t="shared" si="4"/>
        <v>64</v>
      </c>
      <c r="Q68" s="28">
        <v>0</v>
      </c>
    </row>
    <row r="69" spans="16:17" x14ac:dyDescent="0.25">
      <c r="P69" s="9">
        <f t="shared" si="4"/>
        <v>65</v>
      </c>
      <c r="Q69" s="28">
        <v>0</v>
      </c>
    </row>
    <row r="70" spans="16:17" x14ac:dyDescent="0.25">
      <c r="P70" s="9">
        <f t="shared" si="4"/>
        <v>66</v>
      </c>
      <c r="Q70" s="28">
        <v>0</v>
      </c>
    </row>
    <row r="71" spans="16:17" x14ac:dyDescent="0.25">
      <c r="P71" s="9">
        <f t="shared" ref="P71:P134" si="5">P70+1</f>
        <v>67</v>
      </c>
      <c r="Q71" s="28">
        <v>6.9733578122138073</v>
      </c>
    </row>
    <row r="72" spans="16:17" x14ac:dyDescent="0.25">
      <c r="P72" s="9">
        <f t="shared" si="5"/>
        <v>68</v>
      </c>
      <c r="Q72" s="28">
        <v>0</v>
      </c>
    </row>
    <row r="73" spans="16:17" x14ac:dyDescent="0.25">
      <c r="P73" s="9">
        <f t="shared" si="5"/>
        <v>69</v>
      </c>
      <c r="Q73" s="28">
        <v>46.894839873805473</v>
      </c>
    </row>
    <row r="74" spans="16:17" x14ac:dyDescent="0.25">
      <c r="P74" s="9">
        <f t="shared" si="5"/>
        <v>70</v>
      </c>
      <c r="Q74" s="28">
        <v>1.2796375119230716</v>
      </c>
    </row>
    <row r="75" spans="16:17" x14ac:dyDescent="0.25">
      <c r="P75" s="9">
        <f t="shared" si="5"/>
        <v>71</v>
      </c>
      <c r="Q75" s="28">
        <v>19.158062419202221</v>
      </c>
    </row>
    <row r="76" spans="16:17" x14ac:dyDescent="0.25">
      <c r="P76" s="9">
        <f t="shared" si="5"/>
        <v>72</v>
      </c>
      <c r="Q76" s="28">
        <v>0</v>
      </c>
    </row>
    <row r="77" spans="16:17" x14ac:dyDescent="0.25">
      <c r="P77" s="9">
        <f t="shared" si="5"/>
        <v>73</v>
      </c>
      <c r="Q77" s="28">
        <v>0</v>
      </c>
    </row>
    <row r="78" spans="16:17" x14ac:dyDescent="0.25">
      <c r="P78" s="9">
        <f t="shared" si="5"/>
        <v>74</v>
      </c>
      <c r="Q78" s="28">
        <v>0</v>
      </c>
    </row>
    <row r="79" spans="16:17" x14ac:dyDescent="0.25">
      <c r="P79" s="9">
        <f t="shared" si="5"/>
        <v>75</v>
      </c>
      <c r="Q79" s="28">
        <v>0</v>
      </c>
    </row>
    <row r="80" spans="16:17" x14ac:dyDescent="0.25">
      <c r="P80" s="9">
        <f t="shared" si="5"/>
        <v>76</v>
      </c>
      <c r="Q80" s="28">
        <v>0</v>
      </c>
    </row>
    <row r="81" spans="16:17" x14ac:dyDescent="0.25">
      <c r="P81" s="9">
        <f t="shared" si="5"/>
        <v>77</v>
      </c>
      <c r="Q81" s="28">
        <v>0</v>
      </c>
    </row>
    <row r="82" spans="16:17" x14ac:dyDescent="0.25">
      <c r="P82" s="9">
        <f t="shared" si="5"/>
        <v>78</v>
      </c>
      <c r="Q82" s="28">
        <v>0</v>
      </c>
    </row>
    <row r="83" spans="16:17" x14ac:dyDescent="0.25">
      <c r="P83" s="9">
        <f t="shared" si="5"/>
        <v>79</v>
      </c>
      <c r="Q83" s="28">
        <v>0</v>
      </c>
    </row>
    <row r="84" spans="16:17" x14ac:dyDescent="0.25">
      <c r="P84" s="9">
        <f t="shared" si="5"/>
        <v>80</v>
      </c>
      <c r="Q84" s="28">
        <v>0</v>
      </c>
    </row>
    <row r="85" spans="16:17" x14ac:dyDescent="0.25">
      <c r="P85" s="9">
        <f t="shared" si="5"/>
        <v>81</v>
      </c>
      <c r="Q85" s="28">
        <v>5.7623607464320488</v>
      </c>
    </row>
    <row r="86" spans="16:17" x14ac:dyDescent="0.25">
      <c r="P86" s="9">
        <f t="shared" si="5"/>
        <v>82</v>
      </c>
      <c r="Q86" s="28">
        <v>0</v>
      </c>
    </row>
    <row r="87" spans="16:17" x14ac:dyDescent="0.25">
      <c r="P87" s="9">
        <f t="shared" si="5"/>
        <v>83</v>
      </c>
      <c r="Q87" s="28">
        <v>0</v>
      </c>
    </row>
    <row r="88" spans="16:17" x14ac:dyDescent="0.25">
      <c r="P88" s="9">
        <f t="shared" si="5"/>
        <v>84</v>
      </c>
      <c r="Q88" s="28">
        <v>0</v>
      </c>
    </row>
    <row r="89" spans="16:17" x14ac:dyDescent="0.25">
      <c r="P89" s="9">
        <f t="shared" si="5"/>
        <v>85</v>
      </c>
      <c r="Q89" s="28">
        <v>0</v>
      </c>
    </row>
    <row r="90" spans="16:17" x14ac:dyDescent="0.25">
      <c r="P90" s="9">
        <f t="shared" si="5"/>
        <v>86</v>
      </c>
      <c r="Q90" s="28">
        <v>0</v>
      </c>
    </row>
    <row r="91" spans="16:17" x14ac:dyDescent="0.25">
      <c r="P91" s="9">
        <f t="shared" si="5"/>
        <v>87</v>
      </c>
      <c r="Q91" s="28">
        <v>0</v>
      </c>
    </row>
    <row r="92" spans="16:17" x14ac:dyDescent="0.25">
      <c r="P92" s="9">
        <f t="shared" si="5"/>
        <v>88</v>
      </c>
      <c r="Q92" s="28">
        <v>0</v>
      </c>
    </row>
    <row r="93" spans="16:17" x14ac:dyDescent="0.25">
      <c r="P93" s="9">
        <f t="shared" si="5"/>
        <v>89</v>
      </c>
      <c r="Q93" s="28">
        <v>8.5559913564990939</v>
      </c>
    </row>
    <row r="94" spans="16:17" x14ac:dyDescent="0.25">
      <c r="P94" s="9">
        <f t="shared" si="5"/>
        <v>90</v>
      </c>
      <c r="Q94" s="28">
        <v>0</v>
      </c>
    </row>
    <row r="95" spans="16:17" x14ac:dyDescent="0.25">
      <c r="P95" s="9">
        <f t="shared" si="5"/>
        <v>91</v>
      </c>
      <c r="Q95" s="28">
        <v>0</v>
      </c>
    </row>
    <row r="96" spans="16:17" x14ac:dyDescent="0.25">
      <c r="P96" s="9">
        <f t="shared" si="5"/>
        <v>92</v>
      </c>
      <c r="Q96" s="28">
        <v>0</v>
      </c>
    </row>
    <row r="97" spans="16:17" x14ac:dyDescent="0.25">
      <c r="P97" s="9">
        <f t="shared" si="5"/>
        <v>93</v>
      </c>
      <c r="Q97" s="28">
        <v>17.619923982244977</v>
      </c>
    </row>
    <row r="98" spans="16:17" x14ac:dyDescent="0.25">
      <c r="P98" s="9">
        <f t="shared" si="5"/>
        <v>94</v>
      </c>
      <c r="Q98" s="28">
        <v>0</v>
      </c>
    </row>
    <row r="99" spans="16:17" x14ac:dyDescent="0.25">
      <c r="P99" s="9">
        <f t="shared" si="5"/>
        <v>95</v>
      </c>
      <c r="Q99" s="28">
        <v>0</v>
      </c>
    </row>
    <row r="100" spans="16:17" x14ac:dyDescent="0.25">
      <c r="P100" s="9">
        <f t="shared" si="5"/>
        <v>96</v>
      </c>
      <c r="Q100" s="28">
        <v>0</v>
      </c>
    </row>
    <row r="101" spans="16:17" x14ac:dyDescent="0.25">
      <c r="P101" s="9">
        <f t="shared" si="5"/>
        <v>97</v>
      </c>
      <c r="Q101" s="28">
        <v>0</v>
      </c>
    </row>
    <row r="102" spans="16:17" x14ac:dyDescent="0.25">
      <c r="P102" s="9">
        <f t="shared" si="5"/>
        <v>98</v>
      </c>
      <c r="Q102" s="28">
        <v>0</v>
      </c>
    </row>
    <row r="103" spans="16:17" x14ac:dyDescent="0.25">
      <c r="P103" s="9">
        <f t="shared" si="5"/>
        <v>99</v>
      </c>
      <c r="Q103" s="28">
        <v>0</v>
      </c>
    </row>
    <row r="104" spans="16:17" x14ac:dyDescent="0.25">
      <c r="P104" s="9">
        <f t="shared" si="5"/>
        <v>100</v>
      </c>
      <c r="Q104" s="28">
        <v>0</v>
      </c>
    </row>
    <row r="105" spans="16:17" x14ac:dyDescent="0.25">
      <c r="P105" s="9">
        <f t="shared" si="5"/>
        <v>101</v>
      </c>
      <c r="Q105" s="28">
        <v>0</v>
      </c>
    </row>
    <row r="106" spans="16:17" x14ac:dyDescent="0.25">
      <c r="P106" s="9">
        <f t="shared" si="5"/>
        <v>102</v>
      </c>
      <c r="Q106" s="28">
        <v>0</v>
      </c>
    </row>
    <row r="107" spans="16:17" x14ac:dyDescent="0.25">
      <c r="P107" s="9">
        <f t="shared" si="5"/>
        <v>103</v>
      </c>
      <c r="Q107" s="28">
        <v>0</v>
      </c>
    </row>
    <row r="108" spans="16:17" x14ac:dyDescent="0.25">
      <c r="P108" s="9">
        <f t="shared" si="5"/>
        <v>104</v>
      </c>
      <c r="Q108" s="28">
        <v>0</v>
      </c>
    </row>
    <row r="109" spans="16:17" x14ac:dyDescent="0.25">
      <c r="P109" s="9">
        <f t="shared" si="5"/>
        <v>105</v>
      </c>
      <c r="Q109" s="28">
        <v>0</v>
      </c>
    </row>
    <row r="110" spans="16:17" x14ac:dyDescent="0.25">
      <c r="P110" s="9">
        <f t="shared" si="5"/>
        <v>106</v>
      </c>
      <c r="Q110" s="28">
        <v>0</v>
      </c>
    </row>
    <row r="111" spans="16:17" x14ac:dyDescent="0.25">
      <c r="P111" s="9">
        <f t="shared" si="5"/>
        <v>107</v>
      </c>
      <c r="Q111" s="28">
        <v>0</v>
      </c>
    </row>
    <row r="112" spans="16:17" x14ac:dyDescent="0.25">
      <c r="P112" s="9">
        <f t="shared" si="5"/>
        <v>108</v>
      </c>
      <c r="Q112" s="28">
        <v>0</v>
      </c>
    </row>
    <row r="113" spans="16:17" x14ac:dyDescent="0.25">
      <c r="P113" s="9">
        <f t="shared" si="5"/>
        <v>109</v>
      </c>
      <c r="Q113" s="28">
        <v>0</v>
      </c>
    </row>
    <row r="114" spans="16:17" x14ac:dyDescent="0.25">
      <c r="P114" s="9">
        <f t="shared" si="5"/>
        <v>110</v>
      </c>
      <c r="Q114" s="28">
        <v>8.8164306189096457</v>
      </c>
    </row>
    <row r="115" spans="16:17" x14ac:dyDescent="0.25">
      <c r="P115" s="9">
        <f t="shared" si="5"/>
        <v>111</v>
      </c>
      <c r="Q115" s="28">
        <v>0</v>
      </c>
    </row>
    <row r="116" spans="16:17" x14ac:dyDescent="0.25">
      <c r="P116" s="9">
        <f t="shared" si="5"/>
        <v>112</v>
      </c>
      <c r="Q116" s="28">
        <v>0</v>
      </c>
    </row>
    <row r="117" spans="16:17" x14ac:dyDescent="0.25">
      <c r="P117" s="9">
        <f t="shared" si="5"/>
        <v>113</v>
      </c>
      <c r="Q117" s="28">
        <v>0</v>
      </c>
    </row>
    <row r="118" spans="16:17" x14ac:dyDescent="0.25">
      <c r="P118" s="9">
        <f t="shared" si="5"/>
        <v>114</v>
      </c>
      <c r="Q118" s="28">
        <v>0</v>
      </c>
    </row>
    <row r="119" spans="16:17" x14ac:dyDescent="0.25">
      <c r="P119" s="9">
        <f t="shared" si="5"/>
        <v>115</v>
      </c>
      <c r="Q119" s="28">
        <v>0</v>
      </c>
    </row>
    <row r="120" spans="16:17" x14ac:dyDescent="0.25">
      <c r="P120" s="9">
        <f t="shared" si="5"/>
        <v>116</v>
      </c>
      <c r="Q120" s="28">
        <v>0</v>
      </c>
    </row>
    <row r="121" spans="16:17" x14ac:dyDescent="0.25">
      <c r="P121" s="9">
        <f t="shared" si="5"/>
        <v>117</v>
      </c>
      <c r="Q121" s="28">
        <v>0</v>
      </c>
    </row>
    <row r="122" spans="16:17" x14ac:dyDescent="0.25">
      <c r="P122" s="9">
        <f t="shared" si="5"/>
        <v>118</v>
      </c>
      <c r="Q122" s="28">
        <v>0</v>
      </c>
    </row>
    <row r="123" spans="16:17" x14ac:dyDescent="0.25">
      <c r="P123" s="9">
        <f t="shared" si="5"/>
        <v>119</v>
      </c>
      <c r="Q123" s="28">
        <v>0</v>
      </c>
    </row>
    <row r="124" spans="16:17" x14ac:dyDescent="0.25">
      <c r="P124" s="9">
        <f t="shared" si="5"/>
        <v>120</v>
      </c>
      <c r="Q124" s="28">
        <v>0</v>
      </c>
    </row>
    <row r="125" spans="16:17" x14ac:dyDescent="0.25">
      <c r="P125" s="9">
        <f t="shared" si="5"/>
        <v>121</v>
      </c>
      <c r="Q125" s="28">
        <v>0</v>
      </c>
    </row>
    <row r="126" spans="16:17" x14ac:dyDescent="0.25">
      <c r="P126" s="9">
        <f t="shared" si="5"/>
        <v>122</v>
      </c>
      <c r="Q126" s="28">
        <v>3.7256031643470662</v>
      </c>
    </row>
    <row r="127" spans="16:17" x14ac:dyDescent="0.25">
      <c r="P127" s="9">
        <f t="shared" si="5"/>
        <v>123</v>
      </c>
      <c r="Q127" s="28">
        <v>0</v>
      </c>
    </row>
    <row r="128" spans="16:17" x14ac:dyDescent="0.25">
      <c r="P128" s="9">
        <f t="shared" si="5"/>
        <v>124</v>
      </c>
      <c r="Q128" s="28">
        <v>0</v>
      </c>
    </row>
    <row r="129" spans="16:17" x14ac:dyDescent="0.25">
      <c r="P129" s="9">
        <f t="shared" si="5"/>
        <v>125</v>
      </c>
      <c r="Q129" s="28">
        <v>0</v>
      </c>
    </row>
    <row r="130" spans="16:17" x14ac:dyDescent="0.25">
      <c r="P130" s="9">
        <f t="shared" si="5"/>
        <v>126</v>
      </c>
      <c r="Q130" s="28">
        <v>0</v>
      </c>
    </row>
    <row r="131" spans="16:17" x14ac:dyDescent="0.25">
      <c r="P131" s="9">
        <f t="shared" si="5"/>
        <v>127</v>
      </c>
      <c r="Q131" s="28">
        <v>0</v>
      </c>
    </row>
    <row r="132" spans="16:17" x14ac:dyDescent="0.25">
      <c r="P132" s="9">
        <f t="shared" si="5"/>
        <v>128</v>
      </c>
      <c r="Q132" s="28">
        <v>0</v>
      </c>
    </row>
    <row r="133" spans="16:17" x14ac:dyDescent="0.25">
      <c r="P133" s="9">
        <f t="shared" si="5"/>
        <v>129</v>
      </c>
      <c r="Q133" s="28">
        <v>0</v>
      </c>
    </row>
    <row r="134" spans="16:17" x14ac:dyDescent="0.25">
      <c r="P134" s="9">
        <f t="shared" si="5"/>
        <v>130</v>
      </c>
      <c r="Q134" s="28">
        <v>0</v>
      </c>
    </row>
    <row r="135" spans="16:17" x14ac:dyDescent="0.25">
      <c r="P135" s="9">
        <f t="shared" ref="P135:P198" si="6">P134+1</f>
        <v>131</v>
      </c>
      <c r="Q135" s="28">
        <v>8.5631019833877424</v>
      </c>
    </row>
    <row r="136" spans="16:17" x14ac:dyDescent="0.25">
      <c r="P136" s="9">
        <f t="shared" si="6"/>
        <v>132</v>
      </c>
      <c r="Q136" s="28">
        <v>0</v>
      </c>
    </row>
    <row r="137" spans="16:17" x14ac:dyDescent="0.25">
      <c r="P137" s="9">
        <f t="shared" si="6"/>
        <v>133</v>
      </c>
      <c r="Q137" s="28">
        <v>0</v>
      </c>
    </row>
    <row r="138" spans="16:17" x14ac:dyDescent="0.25">
      <c r="P138" s="9">
        <f t="shared" si="6"/>
        <v>134</v>
      </c>
      <c r="Q138" s="28">
        <v>0</v>
      </c>
    </row>
    <row r="139" spans="16:17" x14ac:dyDescent="0.25">
      <c r="P139" s="9">
        <f t="shared" si="6"/>
        <v>135</v>
      </c>
      <c r="Q139" s="28">
        <v>0</v>
      </c>
    </row>
    <row r="140" spans="16:17" x14ac:dyDescent="0.25">
      <c r="P140" s="9">
        <f t="shared" si="6"/>
        <v>136</v>
      </c>
      <c r="Q140" s="28">
        <v>6.5659130934473424</v>
      </c>
    </row>
    <row r="141" spans="16:17" x14ac:dyDescent="0.25">
      <c r="P141" s="9">
        <f t="shared" si="6"/>
        <v>137</v>
      </c>
      <c r="Q141" s="28">
        <v>0</v>
      </c>
    </row>
    <row r="142" spans="16:17" x14ac:dyDescent="0.25">
      <c r="P142" s="9">
        <f t="shared" si="6"/>
        <v>138</v>
      </c>
      <c r="Q142" s="28">
        <v>0</v>
      </c>
    </row>
    <row r="143" spans="16:17" x14ac:dyDescent="0.25">
      <c r="P143" s="9">
        <f t="shared" si="6"/>
        <v>139</v>
      </c>
      <c r="Q143" s="28">
        <v>0</v>
      </c>
    </row>
    <row r="144" spans="16:17" x14ac:dyDescent="0.25">
      <c r="P144" s="9">
        <f t="shared" si="6"/>
        <v>140</v>
      </c>
      <c r="Q144" s="28">
        <v>14.819274539588672</v>
      </c>
    </row>
    <row r="145" spans="16:17" x14ac:dyDescent="0.25">
      <c r="P145" s="9">
        <f t="shared" si="6"/>
        <v>141</v>
      </c>
      <c r="Q145" s="28">
        <v>0</v>
      </c>
    </row>
    <row r="146" spans="16:17" x14ac:dyDescent="0.25">
      <c r="P146" s="9">
        <f t="shared" si="6"/>
        <v>142</v>
      </c>
      <c r="Q146" s="28">
        <v>0</v>
      </c>
    </row>
    <row r="147" spans="16:17" x14ac:dyDescent="0.25">
      <c r="P147" s="9">
        <f t="shared" si="6"/>
        <v>143</v>
      </c>
      <c r="Q147" s="28">
        <v>0</v>
      </c>
    </row>
    <row r="148" spans="16:17" x14ac:dyDescent="0.25">
      <c r="P148" s="9">
        <f t="shared" si="6"/>
        <v>144</v>
      </c>
      <c r="Q148" s="28">
        <v>0</v>
      </c>
    </row>
    <row r="149" spans="16:17" x14ac:dyDescent="0.25">
      <c r="P149" s="9">
        <f t="shared" si="6"/>
        <v>145</v>
      </c>
      <c r="Q149" s="28">
        <v>0</v>
      </c>
    </row>
    <row r="150" spans="16:17" x14ac:dyDescent="0.25">
      <c r="P150" s="9">
        <f t="shared" si="6"/>
        <v>146</v>
      </c>
      <c r="Q150" s="28">
        <v>0</v>
      </c>
    </row>
    <row r="151" spans="16:17" x14ac:dyDescent="0.25">
      <c r="P151" s="9">
        <f t="shared" si="6"/>
        <v>147</v>
      </c>
      <c r="Q151" s="28">
        <v>0</v>
      </c>
    </row>
    <row r="152" spans="16:17" x14ac:dyDescent="0.25">
      <c r="P152" s="9">
        <f t="shared" si="6"/>
        <v>148</v>
      </c>
      <c r="Q152" s="28">
        <v>0</v>
      </c>
    </row>
    <row r="153" spans="16:17" x14ac:dyDescent="0.25">
      <c r="P153" s="9">
        <f t="shared" si="6"/>
        <v>149</v>
      </c>
      <c r="Q153" s="28">
        <v>0</v>
      </c>
    </row>
    <row r="154" spans="16:17" x14ac:dyDescent="0.25">
      <c r="P154" s="9">
        <f t="shared" si="6"/>
        <v>150</v>
      </c>
      <c r="Q154" s="28">
        <v>0</v>
      </c>
    </row>
    <row r="155" spans="16:17" x14ac:dyDescent="0.25">
      <c r="P155" s="9">
        <f t="shared" si="6"/>
        <v>151</v>
      </c>
      <c r="Q155" s="28">
        <v>0</v>
      </c>
    </row>
    <row r="156" spans="16:17" x14ac:dyDescent="0.25">
      <c r="P156" s="9">
        <f t="shared" si="6"/>
        <v>152</v>
      </c>
      <c r="Q156" s="28">
        <v>0</v>
      </c>
    </row>
    <row r="157" spans="16:17" x14ac:dyDescent="0.25">
      <c r="P157" s="9">
        <f t="shared" si="6"/>
        <v>153</v>
      </c>
      <c r="Q157" s="28">
        <v>0</v>
      </c>
    </row>
    <row r="158" spans="16:17" x14ac:dyDescent="0.25">
      <c r="P158" s="9">
        <f t="shared" si="6"/>
        <v>154</v>
      </c>
      <c r="Q158" s="28">
        <v>0</v>
      </c>
    </row>
    <row r="159" spans="16:17" x14ac:dyDescent="0.25">
      <c r="P159" s="9">
        <f t="shared" si="6"/>
        <v>155</v>
      </c>
      <c r="Q159" s="28">
        <v>0</v>
      </c>
    </row>
    <row r="160" spans="16:17" x14ac:dyDescent="0.25">
      <c r="P160" s="9">
        <f t="shared" si="6"/>
        <v>156</v>
      </c>
      <c r="Q160" s="28">
        <v>0</v>
      </c>
    </row>
    <row r="161" spans="16:17" x14ac:dyDescent="0.25">
      <c r="P161" s="9">
        <f t="shared" si="6"/>
        <v>157</v>
      </c>
      <c r="Q161" s="28">
        <v>0</v>
      </c>
    </row>
    <row r="162" spans="16:17" x14ac:dyDescent="0.25">
      <c r="P162" s="9">
        <f t="shared" si="6"/>
        <v>158</v>
      </c>
      <c r="Q162" s="28">
        <v>0</v>
      </c>
    </row>
    <row r="163" spans="16:17" x14ac:dyDescent="0.25">
      <c r="P163" s="9">
        <f t="shared" si="6"/>
        <v>159</v>
      </c>
      <c r="Q163" s="28">
        <v>0</v>
      </c>
    </row>
    <row r="164" spans="16:17" x14ac:dyDescent="0.25">
      <c r="P164" s="9">
        <f t="shared" si="6"/>
        <v>160</v>
      </c>
      <c r="Q164" s="28">
        <v>0</v>
      </c>
    </row>
    <row r="165" spans="16:17" x14ac:dyDescent="0.25">
      <c r="P165" s="9">
        <f t="shared" si="6"/>
        <v>161</v>
      </c>
      <c r="Q165" s="28">
        <v>0</v>
      </c>
    </row>
    <row r="166" spans="16:17" x14ac:dyDescent="0.25">
      <c r="P166" s="9">
        <f t="shared" si="6"/>
        <v>162</v>
      </c>
      <c r="Q166" s="28">
        <v>0</v>
      </c>
    </row>
    <row r="167" spans="16:17" x14ac:dyDescent="0.25">
      <c r="P167" s="9">
        <f t="shared" si="6"/>
        <v>163</v>
      </c>
      <c r="Q167" s="28">
        <v>0</v>
      </c>
    </row>
    <row r="168" spans="16:17" x14ac:dyDescent="0.25">
      <c r="P168" s="9">
        <f t="shared" si="6"/>
        <v>164</v>
      </c>
      <c r="Q168" s="28">
        <v>0</v>
      </c>
    </row>
    <row r="169" spans="16:17" x14ac:dyDescent="0.25">
      <c r="P169" s="9">
        <f t="shared" si="6"/>
        <v>165</v>
      </c>
      <c r="Q169" s="28">
        <v>0</v>
      </c>
    </row>
    <row r="170" spans="16:17" x14ac:dyDescent="0.25">
      <c r="P170" s="9">
        <f t="shared" si="6"/>
        <v>166</v>
      </c>
      <c r="Q170" s="28">
        <v>0</v>
      </c>
    </row>
    <row r="171" spans="16:17" x14ac:dyDescent="0.25">
      <c r="P171" s="9">
        <f t="shared" si="6"/>
        <v>167</v>
      </c>
      <c r="Q171" s="28">
        <v>0</v>
      </c>
    </row>
    <row r="172" spans="16:17" x14ac:dyDescent="0.25">
      <c r="P172" s="9">
        <f t="shared" si="6"/>
        <v>168</v>
      </c>
      <c r="Q172" s="28">
        <v>0</v>
      </c>
    </row>
    <row r="173" spans="16:17" x14ac:dyDescent="0.25">
      <c r="P173" s="9">
        <f t="shared" si="6"/>
        <v>169</v>
      </c>
      <c r="Q173" s="28">
        <v>0</v>
      </c>
    </row>
    <row r="174" spans="16:17" x14ac:dyDescent="0.25">
      <c r="P174" s="9">
        <f t="shared" si="6"/>
        <v>170</v>
      </c>
      <c r="Q174" s="28">
        <v>0</v>
      </c>
    </row>
    <row r="175" spans="16:17" x14ac:dyDescent="0.25">
      <c r="P175" s="9">
        <f t="shared" si="6"/>
        <v>171</v>
      </c>
      <c r="Q175" s="28">
        <v>0</v>
      </c>
    </row>
    <row r="176" spans="16:17" x14ac:dyDescent="0.25">
      <c r="P176" s="9">
        <f t="shared" si="6"/>
        <v>172</v>
      </c>
      <c r="Q176" s="28">
        <v>0</v>
      </c>
    </row>
    <row r="177" spans="16:17" x14ac:dyDescent="0.25">
      <c r="P177" s="9">
        <f t="shared" si="6"/>
        <v>173</v>
      </c>
      <c r="Q177" s="28">
        <v>0</v>
      </c>
    </row>
    <row r="178" spans="16:17" x14ac:dyDescent="0.25">
      <c r="P178" s="9">
        <f t="shared" si="6"/>
        <v>174</v>
      </c>
      <c r="Q178" s="28">
        <v>0</v>
      </c>
    </row>
    <row r="179" spans="16:17" x14ac:dyDescent="0.25">
      <c r="P179" s="9">
        <f t="shared" si="6"/>
        <v>175</v>
      </c>
      <c r="Q179" s="28">
        <v>58.450144743784271</v>
      </c>
    </row>
    <row r="180" spans="16:17" x14ac:dyDescent="0.25">
      <c r="P180" s="9">
        <f t="shared" si="6"/>
        <v>176</v>
      </c>
      <c r="Q180" s="28">
        <v>0</v>
      </c>
    </row>
    <row r="181" spans="16:17" x14ac:dyDescent="0.25">
      <c r="P181" s="9">
        <f t="shared" si="6"/>
        <v>177</v>
      </c>
      <c r="Q181" s="28">
        <v>67.797878746051055</v>
      </c>
    </row>
    <row r="182" spans="16:17" x14ac:dyDescent="0.25">
      <c r="P182" s="9">
        <f t="shared" si="6"/>
        <v>178</v>
      </c>
      <c r="Q182" s="28">
        <v>0</v>
      </c>
    </row>
    <row r="183" spans="16:17" x14ac:dyDescent="0.25">
      <c r="P183" s="9">
        <f t="shared" si="6"/>
        <v>179</v>
      </c>
      <c r="Q183" s="28">
        <v>19.250439774486772</v>
      </c>
    </row>
    <row r="184" spans="16:17" x14ac:dyDescent="0.25">
      <c r="P184" s="9">
        <f t="shared" si="6"/>
        <v>180</v>
      </c>
      <c r="Q184" s="28">
        <v>0</v>
      </c>
    </row>
    <row r="185" spans="16:17" x14ac:dyDescent="0.25">
      <c r="P185" s="9">
        <f t="shared" si="6"/>
        <v>181</v>
      </c>
      <c r="Q185" s="28">
        <v>0</v>
      </c>
    </row>
    <row r="186" spans="16:17" x14ac:dyDescent="0.25">
      <c r="P186" s="9">
        <f t="shared" si="6"/>
        <v>182</v>
      </c>
      <c r="Q186" s="28">
        <v>0</v>
      </c>
    </row>
    <row r="187" spans="16:17" x14ac:dyDescent="0.25">
      <c r="P187" s="9">
        <f t="shared" si="6"/>
        <v>183</v>
      </c>
      <c r="Q187" s="28">
        <v>0</v>
      </c>
    </row>
    <row r="188" spans="16:17" x14ac:dyDescent="0.25">
      <c r="P188" s="9">
        <f t="shared" si="6"/>
        <v>184</v>
      </c>
      <c r="Q188" s="28">
        <v>0</v>
      </c>
    </row>
    <row r="189" spans="16:17" x14ac:dyDescent="0.25">
      <c r="P189" s="9">
        <f t="shared" si="6"/>
        <v>185</v>
      </c>
      <c r="Q189" s="28">
        <v>0</v>
      </c>
    </row>
    <row r="190" spans="16:17" x14ac:dyDescent="0.25">
      <c r="P190" s="9">
        <f t="shared" si="6"/>
        <v>186</v>
      </c>
      <c r="Q190" s="28">
        <v>6.9262052900843107</v>
      </c>
    </row>
    <row r="191" spans="16:17" x14ac:dyDescent="0.25">
      <c r="P191" s="9">
        <f t="shared" si="6"/>
        <v>187</v>
      </c>
      <c r="Q191" s="28">
        <v>0</v>
      </c>
    </row>
    <row r="192" spans="16:17" x14ac:dyDescent="0.25">
      <c r="P192" s="9">
        <f t="shared" si="6"/>
        <v>188</v>
      </c>
      <c r="Q192" s="28">
        <v>4.6400258656059243</v>
      </c>
    </row>
    <row r="193" spans="16:17" x14ac:dyDescent="0.25">
      <c r="P193" s="9">
        <f t="shared" si="6"/>
        <v>189</v>
      </c>
      <c r="Q193" s="28">
        <v>0</v>
      </c>
    </row>
    <row r="194" spans="16:17" x14ac:dyDescent="0.25">
      <c r="P194" s="9">
        <f t="shared" si="6"/>
        <v>190</v>
      </c>
      <c r="Q194" s="28">
        <v>75.753331854863831</v>
      </c>
    </row>
    <row r="195" spans="16:17" x14ac:dyDescent="0.25">
      <c r="P195" s="9">
        <f t="shared" si="6"/>
        <v>191</v>
      </c>
      <c r="Q195" s="28">
        <v>0</v>
      </c>
    </row>
    <row r="196" spans="16:17" x14ac:dyDescent="0.25">
      <c r="P196" s="9">
        <f t="shared" si="6"/>
        <v>192</v>
      </c>
      <c r="Q196" s="28">
        <v>0</v>
      </c>
    </row>
    <row r="197" spans="16:17" x14ac:dyDescent="0.25">
      <c r="P197" s="9">
        <f t="shared" si="6"/>
        <v>193</v>
      </c>
      <c r="Q197" s="28">
        <v>8.8976162150544731</v>
      </c>
    </row>
    <row r="198" spans="16:17" x14ac:dyDescent="0.25">
      <c r="P198" s="9">
        <f t="shared" si="6"/>
        <v>194</v>
      </c>
      <c r="Q198" s="28">
        <v>0</v>
      </c>
    </row>
    <row r="199" spans="16:17" x14ac:dyDescent="0.25">
      <c r="P199" s="9">
        <f t="shared" ref="P199:P262" si="7">P198+1</f>
        <v>195</v>
      </c>
      <c r="Q199" s="28">
        <v>0</v>
      </c>
    </row>
    <row r="200" spans="16:17" x14ac:dyDescent="0.25">
      <c r="P200" s="9">
        <f t="shared" si="7"/>
        <v>196</v>
      </c>
      <c r="Q200" s="28">
        <v>0</v>
      </c>
    </row>
    <row r="201" spans="16:17" x14ac:dyDescent="0.25">
      <c r="P201" s="9">
        <f t="shared" si="7"/>
        <v>197</v>
      </c>
      <c r="Q201" s="28">
        <v>0</v>
      </c>
    </row>
    <row r="202" spans="16:17" x14ac:dyDescent="0.25">
      <c r="P202" s="9">
        <f t="shared" si="7"/>
        <v>198</v>
      </c>
      <c r="Q202" s="28">
        <v>0</v>
      </c>
    </row>
    <row r="203" spans="16:17" x14ac:dyDescent="0.25">
      <c r="P203" s="9">
        <f t="shared" si="7"/>
        <v>199</v>
      </c>
      <c r="Q203" s="28">
        <v>0</v>
      </c>
    </row>
    <row r="204" spans="16:17" x14ac:dyDescent="0.25">
      <c r="P204" s="9">
        <f t="shared" si="7"/>
        <v>200</v>
      </c>
      <c r="Q204" s="28">
        <v>0</v>
      </c>
    </row>
    <row r="205" spans="16:17" x14ac:dyDescent="0.25">
      <c r="P205" s="9">
        <f t="shared" si="7"/>
        <v>201</v>
      </c>
      <c r="Q205" s="28">
        <v>30.643675720760392</v>
      </c>
    </row>
    <row r="206" spans="16:17" x14ac:dyDescent="0.25">
      <c r="P206" s="9">
        <f t="shared" si="7"/>
        <v>202</v>
      </c>
      <c r="Q206" s="28">
        <v>0</v>
      </c>
    </row>
    <row r="207" spans="16:17" x14ac:dyDescent="0.25">
      <c r="P207" s="9">
        <f t="shared" si="7"/>
        <v>203</v>
      </c>
      <c r="Q207" s="28">
        <v>0</v>
      </c>
    </row>
    <row r="208" spans="16:17" x14ac:dyDescent="0.25">
      <c r="P208" s="9">
        <f t="shared" si="7"/>
        <v>204</v>
      </c>
      <c r="Q208" s="28">
        <v>0</v>
      </c>
    </row>
    <row r="209" spans="16:17" x14ac:dyDescent="0.25">
      <c r="P209" s="9">
        <f t="shared" si="7"/>
        <v>205</v>
      </c>
      <c r="Q209" s="28">
        <v>0</v>
      </c>
    </row>
    <row r="210" spans="16:17" x14ac:dyDescent="0.25">
      <c r="P210" s="9">
        <f t="shared" si="7"/>
        <v>206</v>
      </c>
      <c r="Q210" s="28">
        <v>0</v>
      </c>
    </row>
    <row r="211" spans="16:17" x14ac:dyDescent="0.25">
      <c r="P211" s="9">
        <f t="shared" si="7"/>
        <v>207</v>
      </c>
      <c r="Q211" s="28">
        <v>0</v>
      </c>
    </row>
    <row r="212" spans="16:17" x14ac:dyDescent="0.25">
      <c r="P212" s="9">
        <f t="shared" si="7"/>
        <v>208</v>
      </c>
      <c r="Q212" s="28">
        <v>5.2787950546357303</v>
      </c>
    </row>
    <row r="213" spans="16:17" x14ac:dyDescent="0.25">
      <c r="P213" s="9">
        <f t="shared" si="7"/>
        <v>209</v>
      </c>
      <c r="Q213" s="28">
        <v>0</v>
      </c>
    </row>
    <row r="214" spans="16:17" x14ac:dyDescent="0.25">
      <c r="P214" s="9">
        <f t="shared" si="7"/>
        <v>210</v>
      </c>
      <c r="Q214" s="28">
        <v>0</v>
      </c>
    </row>
    <row r="215" spans="16:17" x14ac:dyDescent="0.25">
      <c r="P215" s="9">
        <f t="shared" si="7"/>
        <v>211</v>
      </c>
      <c r="Q215" s="28">
        <v>0</v>
      </c>
    </row>
    <row r="216" spans="16:17" x14ac:dyDescent="0.25">
      <c r="P216" s="9">
        <f t="shared" si="7"/>
        <v>212</v>
      </c>
      <c r="Q216" s="28">
        <v>0</v>
      </c>
    </row>
    <row r="217" spans="16:17" x14ac:dyDescent="0.25">
      <c r="P217" s="9">
        <f t="shared" si="7"/>
        <v>213</v>
      </c>
      <c r="Q217" s="28">
        <v>0</v>
      </c>
    </row>
    <row r="218" spans="16:17" x14ac:dyDescent="0.25">
      <c r="P218" s="9">
        <f t="shared" si="7"/>
        <v>214</v>
      </c>
      <c r="Q218" s="28">
        <v>0</v>
      </c>
    </row>
    <row r="219" spans="16:17" x14ac:dyDescent="0.25">
      <c r="P219" s="9">
        <f t="shared" si="7"/>
        <v>215</v>
      </c>
      <c r="Q219" s="28">
        <v>0</v>
      </c>
    </row>
    <row r="220" spans="16:17" x14ac:dyDescent="0.25">
      <c r="P220" s="9">
        <f t="shared" si="7"/>
        <v>216</v>
      </c>
      <c r="Q220" s="28">
        <v>45.869508417199654</v>
      </c>
    </row>
    <row r="221" spans="16:17" x14ac:dyDescent="0.25">
      <c r="P221" s="9">
        <f t="shared" si="7"/>
        <v>217</v>
      </c>
      <c r="Q221" s="28">
        <v>0</v>
      </c>
    </row>
    <row r="222" spans="16:17" x14ac:dyDescent="0.25">
      <c r="P222" s="9">
        <f t="shared" si="7"/>
        <v>218</v>
      </c>
      <c r="Q222" s="28">
        <v>0</v>
      </c>
    </row>
    <row r="223" spans="16:17" x14ac:dyDescent="0.25">
      <c r="P223" s="9">
        <f t="shared" si="7"/>
        <v>219</v>
      </c>
      <c r="Q223" s="28">
        <v>0</v>
      </c>
    </row>
    <row r="224" spans="16:17" x14ac:dyDescent="0.25">
      <c r="P224" s="9">
        <f t="shared" si="7"/>
        <v>220</v>
      </c>
      <c r="Q224" s="28">
        <v>0</v>
      </c>
    </row>
    <row r="225" spans="16:17" x14ac:dyDescent="0.25">
      <c r="P225" s="9">
        <f t="shared" si="7"/>
        <v>221</v>
      </c>
      <c r="Q225" s="28">
        <v>13.463938142934589</v>
      </c>
    </row>
    <row r="226" spans="16:17" x14ac:dyDescent="0.25">
      <c r="P226" s="9">
        <f t="shared" si="7"/>
        <v>222</v>
      </c>
      <c r="Q226" s="28">
        <v>0</v>
      </c>
    </row>
    <row r="227" spans="16:17" x14ac:dyDescent="0.25">
      <c r="P227" s="9">
        <f t="shared" si="7"/>
        <v>223</v>
      </c>
      <c r="Q227" s="28">
        <v>0</v>
      </c>
    </row>
    <row r="228" spans="16:17" x14ac:dyDescent="0.25">
      <c r="P228" s="9">
        <f t="shared" si="7"/>
        <v>224</v>
      </c>
      <c r="Q228" s="28">
        <v>0</v>
      </c>
    </row>
    <row r="229" spans="16:17" x14ac:dyDescent="0.25">
      <c r="P229" s="9">
        <f t="shared" si="7"/>
        <v>225</v>
      </c>
      <c r="Q229" s="28">
        <v>0</v>
      </c>
    </row>
    <row r="230" spans="16:17" x14ac:dyDescent="0.25">
      <c r="P230" s="9">
        <f t="shared" si="7"/>
        <v>226</v>
      </c>
      <c r="Q230" s="28">
        <v>0</v>
      </c>
    </row>
    <row r="231" spans="16:17" x14ac:dyDescent="0.25">
      <c r="P231" s="9">
        <f t="shared" si="7"/>
        <v>227</v>
      </c>
      <c r="Q231" s="28">
        <v>0</v>
      </c>
    </row>
    <row r="232" spans="16:17" x14ac:dyDescent="0.25">
      <c r="P232" s="9">
        <f t="shared" si="7"/>
        <v>228</v>
      </c>
      <c r="Q232" s="28">
        <v>0</v>
      </c>
    </row>
    <row r="233" spans="16:17" x14ac:dyDescent="0.25">
      <c r="P233" s="9">
        <f t="shared" si="7"/>
        <v>229</v>
      </c>
      <c r="Q233" s="28">
        <v>0</v>
      </c>
    </row>
    <row r="234" spans="16:17" x14ac:dyDescent="0.25">
      <c r="P234" s="9">
        <f t="shared" si="7"/>
        <v>230</v>
      </c>
      <c r="Q234" s="28">
        <v>0</v>
      </c>
    </row>
    <row r="235" spans="16:17" x14ac:dyDescent="0.25">
      <c r="P235" s="9">
        <f t="shared" si="7"/>
        <v>231</v>
      </c>
      <c r="Q235" s="28">
        <v>0</v>
      </c>
    </row>
    <row r="236" spans="16:17" x14ac:dyDescent="0.25">
      <c r="P236" s="9">
        <f t="shared" si="7"/>
        <v>232</v>
      </c>
      <c r="Q236" s="28">
        <v>0</v>
      </c>
    </row>
    <row r="237" spans="16:17" x14ac:dyDescent="0.25">
      <c r="P237" s="9">
        <f t="shared" si="7"/>
        <v>233</v>
      </c>
      <c r="Q237" s="28">
        <v>0</v>
      </c>
    </row>
    <row r="238" spans="16:17" x14ac:dyDescent="0.25">
      <c r="P238" s="9">
        <f t="shared" si="7"/>
        <v>234</v>
      </c>
      <c r="Q238" s="28">
        <v>21.335296322962442</v>
      </c>
    </row>
    <row r="239" spans="16:17" x14ac:dyDescent="0.25">
      <c r="P239" s="9">
        <f t="shared" si="7"/>
        <v>235</v>
      </c>
      <c r="Q239" s="28">
        <v>0</v>
      </c>
    </row>
    <row r="240" spans="16:17" x14ac:dyDescent="0.25">
      <c r="P240" s="9">
        <f t="shared" si="7"/>
        <v>236</v>
      </c>
      <c r="Q240" s="28">
        <v>14.689892958609574</v>
      </c>
    </row>
    <row r="241" spans="16:17" x14ac:dyDescent="0.25">
      <c r="P241" s="9">
        <f t="shared" si="7"/>
        <v>237</v>
      </c>
      <c r="Q241" s="28">
        <v>0</v>
      </c>
    </row>
    <row r="242" spans="16:17" x14ac:dyDescent="0.25">
      <c r="P242" s="9">
        <f t="shared" si="7"/>
        <v>238</v>
      </c>
      <c r="Q242" s="28">
        <v>0</v>
      </c>
    </row>
    <row r="243" spans="16:17" x14ac:dyDescent="0.25">
      <c r="P243" s="9">
        <f t="shared" si="7"/>
        <v>239</v>
      </c>
      <c r="Q243" s="28">
        <v>1.5542691757843921</v>
      </c>
    </row>
    <row r="244" spans="16:17" x14ac:dyDescent="0.25">
      <c r="P244" s="9">
        <f t="shared" si="7"/>
        <v>240</v>
      </c>
      <c r="Q244" s="28">
        <v>0</v>
      </c>
    </row>
    <row r="245" spans="16:17" x14ac:dyDescent="0.25">
      <c r="P245" s="9">
        <f t="shared" si="7"/>
        <v>241</v>
      </c>
      <c r="Q245" s="28">
        <v>6.8785643912956838</v>
      </c>
    </row>
    <row r="246" spans="16:17" x14ac:dyDescent="0.25">
      <c r="P246" s="9">
        <f t="shared" si="7"/>
        <v>242</v>
      </c>
      <c r="Q246" s="28">
        <v>0</v>
      </c>
    </row>
    <row r="247" spans="16:17" x14ac:dyDescent="0.25">
      <c r="P247" s="9">
        <f t="shared" si="7"/>
        <v>243</v>
      </c>
      <c r="Q247" s="28">
        <v>28.443068172655678</v>
      </c>
    </row>
    <row r="248" spans="16:17" x14ac:dyDescent="0.25">
      <c r="P248" s="9">
        <f t="shared" si="7"/>
        <v>244</v>
      </c>
      <c r="Q248" s="28">
        <v>0</v>
      </c>
    </row>
    <row r="249" spans="16:17" x14ac:dyDescent="0.25">
      <c r="P249" s="9">
        <f t="shared" si="7"/>
        <v>245</v>
      </c>
      <c r="Q249" s="28">
        <v>10.486285293391118</v>
      </c>
    </row>
    <row r="250" spans="16:17" x14ac:dyDescent="0.25">
      <c r="P250" s="9">
        <f t="shared" si="7"/>
        <v>246</v>
      </c>
      <c r="Q250" s="28">
        <v>0</v>
      </c>
    </row>
    <row r="251" spans="16:17" x14ac:dyDescent="0.25">
      <c r="P251" s="9">
        <f t="shared" si="7"/>
        <v>247</v>
      </c>
      <c r="Q251" s="28">
        <v>0</v>
      </c>
    </row>
    <row r="252" spans="16:17" x14ac:dyDescent="0.25">
      <c r="P252" s="9">
        <f t="shared" si="7"/>
        <v>248</v>
      </c>
      <c r="Q252" s="28">
        <v>0</v>
      </c>
    </row>
    <row r="253" spans="16:17" x14ac:dyDescent="0.25">
      <c r="P253" s="9">
        <f t="shared" si="7"/>
        <v>249</v>
      </c>
      <c r="Q253" s="28">
        <v>31.855969495071314</v>
      </c>
    </row>
    <row r="254" spans="16:17" x14ac:dyDescent="0.25">
      <c r="P254" s="9">
        <f t="shared" si="7"/>
        <v>250</v>
      </c>
      <c r="Q254" s="28">
        <v>0</v>
      </c>
    </row>
    <row r="255" spans="16:17" x14ac:dyDescent="0.25">
      <c r="P255" s="9">
        <f t="shared" si="7"/>
        <v>251</v>
      </c>
      <c r="Q255" s="28">
        <v>0</v>
      </c>
    </row>
    <row r="256" spans="16:17" x14ac:dyDescent="0.25">
      <c r="P256" s="9">
        <f t="shared" si="7"/>
        <v>252</v>
      </c>
      <c r="Q256" s="28">
        <v>0</v>
      </c>
    </row>
    <row r="257" spans="16:17" x14ac:dyDescent="0.25">
      <c r="P257" s="9">
        <f t="shared" si="7"/>
        <v>253</v>
      </c>
      <c r="Q257" s="28">
        <v>0</v>
      </c>
    </row>
    <row r="258" spans="16:17" x14ac:dyDescent="0.25">
      <c r="P258" s="9">
        <f t="shared" si="7"/>
        <v>254</v>
      </c>
      <c r="Q258" s="28">
        <v>0</v>
      </c>
    </row>
    <row r="259" spans="16:17" x14ac:dyDescent="0.25">
      <c r="P259" s="9">
        <f t="shared" si="7"/>
        <v>255</v>
      </c>
      <c r="Q259" s="28">
        <v>0</v>
      </c>
    </row>
    <row r="260" spans="16:17" x14ac:dyDescent="0.25">
      <c r="P260" s="9">
        <f t="shared" si="7"/>
        <v>256</v>
      </c>
      <c r="Q260" s="28">
        <v>0</v>
      </c>
    </row>
    <row r="261" spans="16:17" x14ac:dyDescent="0.25">
      <c r="P261" s="9">
        <f t="shared" si="7"/>
        <v>257</v>
      </c>
      <c r="Q261" s="28">
        <v>0</v>
      </c>
    </row>
    <row r="262" spans="16:17" x14ac:dyDescent="0.25">
      <c r="P262" s="9">
        <f t="shared" si="7"/>
        <v>258</v>
      </c>
      <c r="Q262" s="28">
        <v>0</v>
      </c>
    </row>
    <row r="263" spans="16:17" x14ac:dyDescent="0.25">
      <c r="P263" s="9">
        <f t="shared" ref="P263:P326" si="8">P262+1</f>
        <v>259</v>
      </c>
      <c r="Q263" s="28">
        <v>0</v>
      </c>
    </row>
    <row r="264" spans="16:17" x14ac:dyDescent="0.25">
      <c r="P264" s="9">
        <f t="shared" si="8"/>
        <v>260</v>
      </c>
      <c r="Q264" s="28">
        <v>0</v>
      </c>
    </row>
    <row r="265" spans="16:17" x14ac:dyDescent="0.25">
      <c r="P265" s="9">
        <f t="shared" si="8"/>
        <v>261</v>
      </c>
      <c r="Q265" s="28">
        <v>0</v>
      </c>
    </row>
    <row r="266" spans="16:17" x14ac:dyDescent="0.25">
      <c r="P266" s="9">
        <f t="shared" si="8"/>
        <v>262</v>
      </c>
      <c r="Q266" s="28">
        <v>0</v>
      </c>
    </row>
    <row r="267" spans="16:17" x14ac:dyDescent="0.25">
      <c r="P267" s="9">
        <f t="shared" si="8"/>
        <v>263</v>
      </c>
      <c r="Q267" s="28">
        <v>0</v>
      </c>
    </row>
    <row r="268" spans="16:17" x14ac:dyDescent="0.25">
      <c r="P268" s="9">
        <f t="shared" si="8"/>
        <v>264</v>
      </c>
      <c r="Q268" s="28">
        <v>0</v>
      </c>
    </row>
    <row r="269" spans="16:17" x14ac:dyDescent="0.25">
      <c r="P269" s="9">
        <f t="shared" si="8"/>
        <v>265</v>
      </c>
      <c r="Q269" s="28">
        <v>0</v>
      </c>
    </row>
    <row r="270" spans="16:17" x14ac:dyDescent="0.25">
      <c r="P270" s="9">
        <f t="shared" si="8"/>
        <v>266</v>
      </c>
      <c r="Q270" s="28">
        <v>0</v>
      </c>
    </row>
    <row r="271" spans="16:17" x14ac:dyDescent="0.25">
      <c r="P271" s="9">
        <f t="shared" si="8"/>
        <v>267</v>
      </c>
      <c r="Q271" s="28">
        <v>0</v>
      </c>
    </row>
    <row r="272" spans="16:17" x14ac:dyDescent="0.25">
      <c r="P272" s="9">
        <f t="shared" si="8"/>
        <v>268</v>
      </c>
      <c r="Q272" s="28">
        <v>0</v>
      </c>
    </row>
    <row r="273" spans="16:17" x14ac:dyDescent="0.25">
      <c r="P273" s="9">
        <f t="shared" si="8"/>
        <v>269</v>
      </c>
      <c r="Q273" s="28">
        <v>0</v>
      </c>
    </row>
    <row r="274" spans="16:17" x14ac:dyDescent="0.25">
      <c r="P274" s="9">
        <f t="shared" si="8"/>
        <v>270</v>
      </c>
      <c r="Q274" s="28">
        <v>10.575941915213964</v>
      </c>
    </row>
    <row r="275" spans="16:17" x14ac:dyDescent="0.25">
      <c r="P275" s="9">
        <f t="shared" si="8"/>
        <v>271</v>
      </c>
      <c r="Q275" s="28">
        <v>0</v>
      </c>
    </row>
    <row r="276" spans="16:17" x14ac:dyDescent="0.25">
      <c r="P276" s="9">
        <f t="shared" si="8"/>
        <v>272</v>
      </c>
      <c r="Q276" s="28">
        <v>8.907471780763121</v>
      </c>
    </row>
    <row r="277" spans="16:17" x14ac:dyDescent="0.25">
      <c r="P277" s="9">
        <f t="shared" si="8"/>
        <v>273</v>
      </c>
      <c r="Q277" s="28">
        <v>0</v>
      </c>
    </row>
    <row r="278" spans="16:17" x14ac:dyDescent="0.25">
      <c r="P278" s="9">
        <f t="shared" si="8"/>
        <v>274</v>
      </c>
      <c r="Q278" s="28">
        <v>0</v>
      </c>
    </row>
    <row r="279" spans="16:17" x14ac:dyDescent="0.25">
      <c r="P279" s="9">
        <f t="shared" si="8"/>
        <v>275</v>
      </c>
      <c r="Q279" s="28">
        <v>0</v>
      </c>
    </row>
    <row r="280" spans="16:17" x14ac:dyDescent="0.25">
      <c r="P280" s="9">
        <f t="shared" si="8"/>
        <v>276</v>
      </c>
      <c r="Q280" s="28">
        <v>6.4574387731782652</v>
      </c>
    </row>
    <row r="281" spans="16:17" x14ac:dyDescent="0.25">
      <c r="P281" s="9">
        <f t="shared" si="8"/>
        <v>277</v>
      </c>
      <c r="Q281" s="28">
        <v>0</v>
      </c>
    </row>
    <row r="282" spans="16:17" x14ac:dyDescent="0.25">
      <c r="P282" s="9">
        <f t="shared" si="8"/>
        <v>278</v>
      </c>
      <c r="Q282" s="28">
        <v>0</v>
      </c>
    </row>
    <row r="283" spans="16:17" x14ac:dyDescent="0.25">
      <c r="P283" s="9">
        <f t="shared" si="8"/>
        <v>279</v>
      </c>
      <c r="Q283" s="28">
        <v>9.2227706037230579</v>
      </c>
    </row>
    <row r="284" spans="16:17" x14ac:dyDescent="0.25">
      <c r="P284" s="9">
        <f t="shared" si="8"/>
        <v>280</v>
      </c>
      <c r="Q284" s="28">
        <v>0</v>
      </c>
    </row>
    <row r="285" spans="16:17" x14ac:dyDescent="0.25">
      <c r="P285" s="9">
        <f t="shared" si="8"/>
        <v>281</v>
      </c>
      <c r="Q285" s="28">
        <v>0</v>
      </c>
    </row>
    <row r="286" spans="16:17" x14ac:dyDescent="0.25">
      <c r="P286" s="9">
        <f t="shared" si="8"/>
        <v>282</v>
      </c>
      <c r="Q286" s="28">
        <v>0</v>
      </c>
    </row>
    <row r="287" spans="16:17" x14ac:dyDescent="0.25">
      <c r="P287" s="9">
        <f t="shared" si="8"/>
        <v>283</v>
      </c>
      <c r="Q287" s="28">
        <v>0</v>
      </c>
    </row>
    <row r="288" spans="16:17" x14ac:dyDescent="0.25">
      <c r="P288" s="9">
        <f t="shared" si="8"/>
        <v>284</v>
      </c>
      <c r="Q288" s="28">
        <v>0</v>
      </c>
    </row>
    <row r="289" spans="16:17" x14ac:dyDescent="0.25">
      <c r="P289" s="9">
        <f t="shared" si="8"/>
        <v>285</v>
      </c>
      <c r="Q289" s="28">
        <v>0</v>
      </c>
    </row>
    <row r="290" spans="16:17" x14ac:dyDescent="0.25">
      <c r="P290" s="9">
        <f t="shared" si="8"/>
        <v>286</v>
      </c>
      <c r="Q290" s="28">
        <v>0</v>
      </c>
    </row>
    <row r="291" spans="16:17" x14ac:dyDescent="0.25">
      <c r="P291" s="9">
        <f t="shared" si="8"/>
        <v>287</v>
      </c>
      <c r="Q291" s="28">
        <v>0</v>
      </c>
    </row>
    <row r="292" spans="16:17" x14ac:dyDescent="0.25">
      <c r="P292" s="9">
        <f t="shared" si="8"/>
        <v>288</v>
      </c>
      <c r="Q292" s="28">
        <v>0</v>
      </c>
    </row>
    <row r="293" spans="16:17" x14ac:dyDescent="0.25">
      <c r="P293" s="9">
        <f t="shared" si="8"/>
        <v>289</v>
      </c>
      <c r="Q293" s="28">
        <v>0</v>
      </c>
    </row>
    <row r="294" spans="16:17" x14ac:dyDescent="0.25">
      <c r="P294" s="9">
        <f t="shared" si="8"/>
        <v>290</v>
      </c>
      <c r="Q294" s="28">
        <v>0</v>
      </c>
    </row>
    <row r="295" spans="16:17" x14ac:dyDescent="0.25">
      <c r="P295" s="9">
        <f t="shared" si="8"/>
        <v>291</v>
      </c>
      <c r="Q295" s="28">
        <v>0</v>
      </c>
    </row>
    <row r="296" spans="16:17" x14ac:dyDescent="0.25">
      <c r="P296" s="9">
        <f t="shared" si="8"/>
        <v>292</v>
      </c>
      <c r="Q296" s="28">
        <v>0</v>
      </c>
    </row>
    <row r="297" spans="16:17" x14ac:dyDescent="0.25">
      <c r="P297" s="9">
        <f t="shared" si="8"/>
        <v>293</v>
      </c>
      <c r="Q297" s="28">
        <v>0</v>
      </c>
    </row>
    <row r="298" spans="16:17" x14ac:dyDescent="0.25">
      <c r="P298" s="9">
        <f t="shared" si="8"/>
        <v>294</v>
      </c>
      <c r="Q298" s="28">
        <v>0</v>
      </c>
    </row>
    <row r="299" spans="16:17" x14ac:dyDescent="0.25">
      <c r="P299" s="9">
        <f t="shared" si="8"/>
        <v>295</v>
      </c>
      <c r="Q299" s="28">
        <v>0</v>
      </c>
    </row>
    <row r="300" spans="16:17" x14ac:dyDescent="0.25">
      <c r="P300" s="9">
        <f t="shared" si="8"/>
        <v>296</v>
      </c>
      <c r="Q300" s="28">
        <v>0</v>
      </c>
    </row>
    <row r="301" spans="16:17" x14ac:dyDescent="0.25">
      <c r="P301" s="9">
        <f t="shared" si="8"/>
        <v>297</v>
      </c>
      <c r="Q301" s="28">
        <v>0</v>
      </c>
    </row>
    <row r="302" spans="16:17" x14ac:dyDescent="0.25">
      <c r="P302" s="9">
        <f t="shared" si="8"/>
        <v>298</v>
      </c>
      <c r="Q302" s="28">
        <v>0</v>
      </c>
    </row>
    <row r="303" spans="16:17" x14ac:dyDescent="0.25">
      <c r="P303" s="9">
        <f t="shared" si="8"/>
        <v>299</v>
      </c>
      <c r="Q303" s="28">
        <v>0</v>
      </c>
    </row>
    <row r="304" spans="16:17" x14ac:dyDescent="0.25">
      <c r="P304" s="9">
        <f t="shared" si="8"/>
        <v>300</v>
      </c>
      <c r="Q304" s="28">
        <v>0</v>
      </c>
    </row>
    <row r="305" spans="16:17" x14ac:dyDescent="0.25">
      <c r="P305" s="9">
        <f t="shared" si="8"/>
        <v>301</v>
      </c>
      <c r="Q305" s="28">
        <v>0</v>
      </c>
    </row>
    <row r="306" spans="16:17" x14ac:dyDescent="0.25">
      <c r="P306" s="9">
        <f t="shared" si="8"/>
        <v>302</v>
      </c>
      <c r="Q306" s="28">
        <v>0</v>
      </c>
    </row>
    <row r="307" spans="16:17" x14ac:dyDescent="0.25">
      <c r="P307" s="9">
        <f t="shared" si="8"/>
        <v>303</v>
      </c>
      <c r="Q307" s="28">
        <v>0</v>
      </c>
    </row>
    <row r="308" spans="16:17" x14ac:dyDescent="0.25">
      <c r="P308" s="9">
        <f t="shared" si="8"/>
        <v>304</v>
      </c>
      <c r="Q308" s="28">
        <v>0</v>
      </c>
    </row>
    <row r="309" spans="16:17" x14ac:dyDescent="0.25">
      <c r="P309" s="9">
        <f t="shared" si="8"/>
        <v>305</v>
      </c>
      <c r="Q309" s="28">
        <v>0</v>
      </c>
    </row>
    <row r="310" spans="16:17" x14ac:dyDescent="0.25">
      <c r="P310" s="9">
        <f t="shared" si="8"/>
        <v>306</v>
      </c>
      <c r="Q310" s="28">
        <v>0</v>
      </c>
    </row>
    <row r="311" spans="16:17" x14ac:dyDescent="0.25">
      <c r="P311" s="9">
        <f t="shared" si="8"/>
        <v>307</v>
      </c>
      <c r="Q311" s="28">
        <v>33.265837893423907</v>
      </c>
    </row>
    <row r="312" spans="16:17" x14ac:dyDescent="0.25">
      <c r="P312" s="9">
        <f t="shared" si="8"/>
        <v>308</v>
      </c>
      <c r="Q312" s="28">
        <v>0</v>
      </c>
    </row>
    <row r="313" spans="16:17" x14ac:dyDescent="0.25">
      <c r="P313" s="9">
        <f t="shared" si="8"/>
        <v>309</v>
      </c>
      <c r="Q313" s="28">
        <v>0</v>
      </c>
    </row>
    <row r="314" spans="16:17" x14ac:dyDescent="0.25">
      <c r="P314" s="9">
        <f t="shared" si="8"/>
        <v>310</v>
      </c>
      <c r="Q314" s="28">
        <v>0</v>
      </c>
    </row>
    <row r="315" spans="16:17" x14ac:dyDescent="0.25">
      <c r="P315" s="9">
        <f t="shared" si="8"/>
        <v>311</v>
      </c>
      <c r="Q315" s="28">
        <v>0</v>
      </c>
    </row>
    <row r="316" spans="16:17" x14ac:dyDescent="0.25">
      <c r="P316" s="9">
        <f t="shared" si="8"/>
        <v>312</v>
      </c>
      <c r="Q316" s="28">
        <v>0</v>
      </c>
    </row>
    <row r="317" spans="16:17" x14ac:dyDescent="0.25">
      <c r="P317" s="9">
        <f t="shared" si="8"/>
        <v>313</v>
      </c>
      <c r="Q317" s="28">
        <v>0</v>
      </c>
    </row>
    <row r="318" spans="16:17" x14ac:dyDescent="0.25">
      <c r="P318" s="9">
        <f t="shared" si="8"/>
        <v>314</v>
      </c>
      <c r="Q318" s="28">
        <v>24.2236264446604</v>
      </c>
    </row>
    <row r="319" spans="16:17" x14ac:dyDescent="0.25">
      <c r="P319" s="9">
        <f t="shared" si="8"/>
        <v>315</v>
      </c>
      <c r="Q319" s="28">
        <v>8.4780851200273624</v>
      </c>
    </row>
    <row r="320" spans="16:17" x14ac:dyDescent="0.25">
      <c r="P320" s="9">
        <f t="shared" si="8"/>
        <v>316</v>
      </c>
      <c r="Q320" s="28">
        <v>14.034150520085378</v>
      </c>
    </row>
    <row r="321" spans="16:17" x14ac:dyDescent="0.25">
      <c r="P321" s="9">
        <f t="shared" si="8"/>
        <v>317</v>
      </c>
      <c r="Q321" s="28">
        <v>0</v>
      </c>
    </row>
    <row r="322" spans="16:17" x14ac:dyDescent="0.25">
      <c r="P322" s="9">
        <f t="shared" si="8"/>
        <v>318</v>
      </c>
      <c r="Q322" s="28">
        <v>0</v>
      </c>
    </row>
    <row r="323" spans="16:17" x14ac:dyDescent="0.25">
      <c r="P323" s="9">
        <f t="shared" si="8"/>
        <v>319</v>
      </c>
      <c r="Q323" s="28">
        <v>0</v>
      </c>
    </row>
    <row r="324" spans="16:17" x14ac:dyDescent="0.25">
      <c r="P324" s="9">
        <f t="shared" si="8"/>
        <v>320</v>
      </c>
      <c r="Q324" s="28">
        <v>0</v>
      </c>
    </row>
    <row r="325" spans="16:17" x14ac:dyDescent="0.25">
      <c r="P325" s="9">
        <f t="shared" si="8"/>
        <v>321</v>
      </c>
      <c r="Q325" s="28">
        <v>0</v>
      </c>
    </row>
    <row r="326" spans="16:17" x14ac:dyDescent="0.25">
      <c r="P326" s="9">
        <f t="shared" si="8"/>
        <v>322</v>
      </c>
      <c r="Q326" s="28">
        <v>0</v>
      </c>
    </row>
    <row r="327" spans="16:17" x14ac:dyDescent="0.25">
      <c r="P327" s="9">
        <f t="shared" ref="P327:P390" si="9">P326+1</f>
        <v>323</v>
      </c>
      <c r="Q327" s="28">
        <v>0</v>
      </c>
    </row>
    <row r="328" spans="16:17" x14ac:dyDescent="0.25">
      <c r="P328" s="9">
        <f t="shared" si="9"/>
        <v>324</v>
      </c>
      <c r="Q328" s="28">
        <v>0</v>
      </c>
    </row>
    <row r="329" spans="16:17" x14ac:dyDescent="0.25">
      <c r="P329" s="9">
        <f t="shared" si="9"/>
        <v>325</v>
      </c>
      <c r="Q329" s="28">
        <v>0</v>
      </c>
    </row>
    <row r="330" spans="16:17" x14ac:dyDescent="0.25">
      <c r="P330" s="9">
        <f t="shared" si="9"/>
        <v>326</v>
      </c>
      <c r="Q330" s="28">
        <v>0</v>
      </c>
    </row>
    <row r="331" spans="16:17" x14ac:dyDescent="0.25">
      <c r="P331" s="9">
        <f t="shared" si="9"/>
        <v>327</v>
      </c>
      <c r="Q331" s="28">
        <v>21.740580740899649</v>
      </c>
    </row>
    <row r="332" spans="16:17" x14ac:dyDescent="0.25">
      <c r="P332" s="9">
        <f t="shared" si="9"/>
        <v>328</v>
      </c>
      <c r="Q332" s="28">
        <v>0</v>
      </c>
    </row>
    <row r="333" spans="16:17" x14ac:dyDescent="0.25">
      <c r="P333" s="9">
        <f t="shared" si="9"/>
        <v>329</v>
      </c>
      <c r="Q333" s="28">
        <v>28.380350869267499</v>
      </c>
    </row>
    <row r="334" spans="16:17" x14ac:dyDescent="0.25">
      <c r="P334" s="9">
        <f t="shared" si="9"/>
        <v>330</v>
      </c>
      <c r="Q334" s="28">
        <v>0</v>
      </c>
    </row>
    <row r="335" spans="16:17" x14ac:dyDescent="0.25">
      <c r="P335" s="9">
        <f t="shared" si="9"/>
        <v>331</v>
      </c>
      <c r="Q335" s="28">
        <v>0</v>
      </c>
    </row>
    <row r="336" spans="16:17" x14ac:dyDescent="0.25">
      <c r="P336" s="9">
        <f t="shared" si="9"/>
        <v>332</v>
      </c>
      <c r="Q336" s="28">
        <v>0</v>
      </c>
    </row>
    <row r="337" spans="16:17" x14ac:dyDescent="0.25">
      <c r="P337" s="9">
        <f t="shared" si="9"/>
        <v>333</v>
      </c>
      <c r="Q337" s="28">
        <v>0</v>
      </c>
    </row>
    <row r="338" spans="16:17" x14ac:dyDescent="0.25">
      <c r="P338" s="9">
        <f t="shared" si="9"/>
        <v>334</v>
      </c>
      <c r="Q338" s="28">
        <v>0</v>
      </c>
    </row>
    <row r="339" spans="16:17" x14ac:dyDescent="0.25">
      <c r="P339" s="9">
        <f t="shared" si="9"/>
        <v>335</v>
      </c>
      <c r="Q339" s="28">
        <v>0</v>
      </c>
    </row>
    <row r="340" spans="16:17" x14ac:dyDescent="0.25">
      <c r="P340" s="9">
        <f t="shared" si="9"/>
        <v>336</v>
      </c>
      <c r="Q340" s="28">
        <v>0</v>
      </c>
    </row>
    <row r="341" spans="16:17" x14ac:dyDescent="0.25">
      <c r="P341" s="9">
        <f t="shared" si="9"/>
        <v>337</v>
      </c>
      <c r="Q341" s="28">
        <v>0</v>
      </c>
    </row>
    <row r="342" spans="16:17" x14ac:dyDescent="0.25">
      <c r="P342" s="9">
        <f t="shared" si="9"/>
        <v>338</v>
      </c>
      <c r="Q342" s="28">
        <v>0</v>
      </c>
    </row>
    <row r="343" spans="16:17" x14ac:dyDescent="0.25">
      <c r="P343" s="9">
        <f t="shared" si="9"/>
        <v>339</v>
      </c>
      <c r="Q343" s="28">
        <v>0</v>
      </c>
    </row>
    <row r="344" spans="16:17" x14ac:dyDescent="0.25">
      <c r="P344" s="9">
        <f t="shared" si="9"/>
        <v>340</v>
      </c>
      <c r="Q344" s="28">
        <v>0</v>
      </c>
    </row>
    <row r="345" spans="16:17" x14ac:dyDescent="0.25">
      <c r="P345" s="9">
        <f t="shared" si="9"/>
        <v>341</v>
      </c>
      <c r="Q345" s="28">
        <v>8.7440872049091443</v>
      </c>
    </row>
    <row r="346" spans="16:17" x14ac:dyDescent="0.25">
      <c r="P346" s="9">
        <f t="shared" si="9"/>
        <v>342</v>
      </c>
      <c r="Q346" s="28">
        <v>0</v>
      </c>
    </row>
    <row r="347" spans="16:17" x14ac:dyDescent="0.25">
      <c r="P347" s="9">
        <f t="shared" si="9"/>
        <v>343</v>
      </c>
      <c r="Q347" s="28">
        <v>0</v>
      </c>
    </row>
    <row r="348" spans="16:17" x14ac:dyDescent="0.25">
      <c r="P348" s="9">
        <f t="shared" si="9"/>
        <v>344</v>
      </c>
      <c r="Q348" s="28">
        <v>0</v>
      </c>
    </row>
    <row r="349" spans="16:17" x14ac:dyDescent="0.25">
      <c r="P349" s="9">
        <f t="shared" si="9"/>
        <v>345</v>
      </c>
      <c r="Q349" s="28">
        <v>0</v>
      </c>
    </row>
    <row r="350" spans="16:17" x14ac:dyDescent="0.25">
      <c r="P350" s="9">
        <f t="shared" si="9"/>
        <v>346</v>
      </c>
      <c r="Q350" s="28">
        <v>0</v>
      </c>
    </row>
    <row r="351" spans="16:17" x14ac:dyDescent="0.25">
      <c r="P351" s="9">
        <f t="shared" si="9"/>
        <v>347</v>
      </c>
      <c r="Q351" s="28">
        <v>0</v>
      </c>
    </row>
    <row r="352" spans="16:17" x14ac:dyDescent="0.25">
      <c r="P352" s="9">
        <f t="shared" si="9"/>
        <v>348</v>
      </c>
      <c r="Q352" s="28">
        <v>22.920782634252678</v>
      </c>
    </row>
    <row r="353" spans="16:17" x14ac:dyDescent="0.25">
      <c r="P353" s="9">
        <f t="shared" si="9"/>
        <v>349</v>
      </c>
      <c r="Q353" s="28">
        <v>0</v>
      </c>
    </row>
    <row r="354" spans="16:17" x14ac:dyDescent="0.25">
      <c r="P354" s="9">
        <f t="shared" si="9"/>
        <v>350</v>
      </c>
      <c r="Q354" s="28">
        <v>3.1986371000550524</v>
      </c>
    </row>
    <row r="355" spans="16:17" x14ac:dyDescent="0.25">
      <c r="P355" s="9">
        <f t="shared" si="9"/>
        <v>351</v>
      </c>
      <c r="Q355" s="28">
        <v>0</v>
      </c>
    </row>
    <row r="356" spans="16:17" x14ac:dyDescent="0.25">
      <c r="P356" s="9">
        <f t="shared" si="9"/>
        <v>352</v>
      </c>
      <c r="Q356" s="28">
        <v>0</v>
      </c>
    </row>
    <row r="357" spans="16:17" x14ac:dyDescent="0.25">
      <c r="P357" s="9">
        <f t="shared" si="9"/>
        <v>353</v>
      </c>
      <c r="Q357" s="28">
        <v>29.191272060882838</v>
      </c>
    </row>
    <row r="358" spans="16:17" x14ac:dyDescent="0.25">
      <c r="P358" s="9">
        <f t="shared" si="9"/>
        <v>354</v>
      </c>
      <c r="Q358" s="28">
        <v>0</v>
      </c>
    </row>
    <row r="359" spans="16:17" x14ac:dyDescent="0.25">
      <c r="P359" s="9">
        <f t="shared" si="9"/>
        <v>355</v>
      </c>
      <c r="Q359" s="28">
        <v>28.118743890728119</v>
      </c>
    </row>
    <row r="360" spans="16:17" x14ac:dyDescent="0.25">
      <c r="P360" s="9">
        <f t="shared" si="9"/>
        <v>356</v>
      </c>
      <c r="Q360" s="28">
        <v>0</v>
      </c>
    </row>
    <row r="361" spans="16:17" x14ac:dyDescent="0.25">
      <c r="P361" s="9">
        <f t="shared" si="9"/>
        <v>357</v>
      </c>
      <c r="Q361" s="28">
        <v>0</v>
      </c>
    </row>
    <row r="362" spans="16:17" x14ac:dyDescent="0.25">
      <c r="P362" s="9">
        <f t="shared" si="9"/>
        <v>358</v>
      </c>
      <c r="Q362" s="28">
        <v>0</v>
      </c>
    </row>
    <row r="363" spans="16:17" x14ac:dyDescent="0.25">
      <c r="P363" s="9">
        <f t="shared" si="9"/>
        <v>359</v>
      </c>
      <c r="Q363" s="28">
        <v>0</v>
      </c>
    </row>
    <row r="364" spans="16:17" x14ac:dyDescent="0.25">
      <c r="P364" s="9">
        <f t="shared" si="9"/>
        <v>360</v>
      </c>
      <c r="Q364" s="28">
        <v>0</v>
      </c>
    </row>
    <row r="365" spans="16:17" x14ac:dyDescent="0.25">
      <c r="P365" s="9">
        <f t="shared" si="9"/>
        <v>361</v>
      </c>
      <c r="Q365" s="28">
        <v>0</v>
      </c>
    </row>
    <row r="366" spans="16:17" x14ac:dyDescent="0.25">
      <c r="P366" s="9">
        <f t="shared" si="9"/>
        <v>362</v>
      </c>
      <c r="Q366" s="28">
        <v>0</v>
      </c>
    </row>
    <row r="367" spans="16:17" x14ac:dyDescent="0.25">
      <c r="P367" s="9">
        <f t="shared" si="9"/>
        <v>363</v>
      </c>
      <c r="Q367" s="28">
        <v>6.0587288821821295</v>
      </c>
    </row>
    <row r="368" spans="16:17" x14ac:dyDescent="0.25">
      <c r="P368" s="9">
        <f t="shared" si="9"/>
        <v>364</v>
      </c>
      <c r="Q368" s="28">
        <v>0</v>
      </c>
    </row>
    <row r="369" spans="16:17" x14ac:dyDescent="0.25">
      <c r="P369" s="9">
        <f t="shared" si="9"/>
        <v>365</v>
      </c>
      <c r="Q369" s="28">
        <v>0</v>
      </c>
    </row>
    <row r="370" spans="16:17" x14ac:dyDescent="0.25">
      <c r="P370" s="9">
        <f t="shared" si="9"/>
        <v>366</v>
      </c>
      <c r="Q370" s="28">
        <v>0</v>
      </c>
    </row>
    <row r="371" spans="16:17" x14ac:dyDescent="0.25">
      <c r="P371" s="9">
        <f t="shared" si="9"/>
        <v>367</v>
      </c>
      <c r="Q371" s="28">
        <v>0</v>
      </c>
    </row>
    <row r="372" spans="16:17" x14ac:dyDescent="0.25">
      <c r="P372" s="9">
        <f t="shared" si="9"/>
        <v>368</v>
      </c>
      <c r="Q372" s="28">
        <v>0</v>
      </c>
    </row>
    <row r="373" spans="16:17" x14ac:dyDescent="0.25">
      <c r="P373" s="9">
        <f t="shared" si="9"/>
        <v>369</v>
      </c>
      <c r="Q373" s="28">
        <v>0</v>
      </c>
    </row>
    <row r="374" spans="16:17" x14ac:dyDescent="0.25">
      <c r="P374" s="9">
        <f t="shared" si="9"/>
        <v>370</v>
      </c>
      <c r="Q374" s="28">
        <v>0</v>
      </c>
    </row>
    <row r="375" spans="16:17" x14ac:dyDescent="0.25">
      <c r="P375" s="9">
        <f t="shared" si="9"/>
        <v>371</v>
      </c>
      <c r="Q375" s="28">
        <v>0</v>
      </c>
    </row>
    <row r="376" spans="16:17" x14ac:dyDescent="0.25">
      <c r="P376" s="9">
        <f t="shared" si="9"/>
        <v>372</v>
      </c>
      <c r="Q376" s="28">
        <v>0</v>
      </c>
    </row>
    <row r="377" spans="16:17" x14ac:dyDescent="0.25">
      <c r="P377" s="9">
        <f t="shared" si="9"/>
        <v>373</v>
      </c>
      <c r="Q377" s="28">
        <v>0</v>
      </c>
    </row>
    <row r="378" spans="16:17" x14ac:dyDescent="0.25">
      <c r="P378" s="9">
        <f t="shared" si="9"/>
        <v>374</v>
      </c>
      <c r="Q378" s="28">
        <v>0</v>
      </c>
    </row>
    <row r="379" spans="16:17" x14ac:dyDescent="0.25">
      <c r="P379" s="9">
        <f t="shared" si="9"/>
        <v>375</v>
      </c>
      <c r="Q379" s="28">
        <v>0</v>
      </c>
    </row>
    <row r="380" spans="16:17" x14ac:dyDescent="0.25">
      <c r="P380" s="9">
        <f t="shared" si="9"/>
        <v>376</v>
      </c>
      <c r="Q380" s="28">
        <v>0</v>
      </c>
    </row>
    <row r="381" spans="16:17" x14ac:dyDescent="0.25">
      <c r="P381" s="9">
        <f t="shared" si="9"/>
        <v>377</v>
      </c>
      <c r="Q381" s="28">
        <v>0</v>
      </c>
    </row>
    <row r="382" spans="16:17" x14ac:dyDescent="0.25">
      <c r="P382" s="9">
        <f t="shared" si="9"/>
        <v>378</v>
      </c>
      <c r="Q382" s="28">
        <v>0</v>
      </c>
    </row>
    <row r="383" spans="16:17" x14ac:dyDescent="0.25">
      <c r="P383" s="9">
        <f t="shared" si="9"/>
        <v>379</v>
      </c>
      <c r="Q383" s="28">
        <v>0</v>
      </c>
    </row>
    <row r="384" spans="16:17" x14ac:dyDescent="0.25">
      <c r="P384" s="9">
        <f t="shared" si="9"/>
        <v>380</v>
      </c>
      <c r="Q384" s="28">
        <v>0</v>
      </c>
    </row>
    <row r="385" spans="16:17" x14ac:dyDescent="0.25">
      <c r="P385" s="9">
        <f t="shared" si="9"/>
        <v>381</v>
      </c>
      <c r="Q385" s="28">
        <v>0</v>
      </c>
    </row>
    <row r="386" spans="16:17" x14ac:dyDescent="0.25">
      <c r="P386" s="9">
        <f t="shared" si="9"/>
        <v>382</v>
      </c>
      <c r="Q386" s="28">
        <v>0.15654911120765969</v>
      </c>
    </row>
    <row r="387" spans="16:17" x14ac:dyDescent="0.25">
      <c r="P387" s="9">
        <f t="shared" si="9"/>
        <v>383</v>
      </c>
      <c r="Q387" s="28">
        <v>0</v>
      </c>
    </row>
    <row r="388" spans="16:17" x14ac:dyDescent="0.25">
      <c r="P388" s="9">
        <f t="shared" si="9"/>
        <v>384</v>
      </c>
      <c r="Q388" s="28">
        <v>34.412913724717235</v>
      </c>
    </row>
    <row r="389" spans="16:17" x14ac:dyDescent="0.25">
      <c r="P389" s="9">
        <f t="shared" si="9"/>
        <v>385</v>
      </c>
      <c r="Q389" s="28">
        <v>0</v>
      </c>
    </row>
    <row r="390" spans="16:17" x14ac:dyDescent="0.25">
      <c r="P390" s="9">
        <f t="shared" si="9"/>
        <v>386</v>
      </c>
      <c r="Q390" s="28">
        <v>10.205460588558168</v>
      </c>
    </row>
    <row r="391" spans="16:17" x14ac:dyDescent="0.25">
      <c r="P391" s="9">
        <f t="shared" ref="P391:P454" si="10">P390+1</f>
        <v>387</v>
      </c>
      <c r="Q391" s="28">
        <v>1.2755527013702015</v>
      </c>
    </row>
    <row r="392" spans="16:17" x14ac:dyDescent="0.25">
      <c r="P392" s="9">
        <f t="shared" si="10"/>
        <v>388</v>
      </c>
      <c r="Q392" s="28">
        <v>0</v>
      </c>
    </row>
    <row r="393" spans="16:17" x14ac:dyDescent="0.25">
      <c r="P393" s="9">
        <f t="shared" si="10"/>
        <v>389</v>
      </c>
      <c r="Q393" s="28">
        <v>0</v>
      </c>
    </row>
    <row r="394" spans="16:17" x14ac:dyDescent="0.25">
      <c r="P394" s="9">
        <f t="shared" si="10"/>
        <v>390</v>
      </c>
      <c r="Q394" s="28">
        <v>0</v>
      </c>
    </row>
    <row r="395" spans="16:17" x14ac:dyDescent="0.25">
      <c r="P395" s="9">
        <f t="shared" si="10"/>
        <v>391</v>
      </c>
      <c r="Q395" s="28">
        <v>0</v>
      </c>
    </row>
    <row r="396" spans="16:17" x14ac:dyDescent="0.25">
      <c r="P396" s="9">
        <f t="shared" si="10"/>
        <v>392</v>
      </c>
      <c r="Q396" s="28">
        <v>7.2654319334319144</v>
      </c>
    </row>
    <row r="397" spans="16:17" x14ac:dyDescent="0.25">
      <c r="P397" s="9">
        <f t="shared" si="10"/>
        <v>393</v>
      </c>
      <c r="Q397" s="28">
        <v>15.22064099078222</v>
      </c>
    </row>
    <row r="398" spans="16:17" x14ac:dyDescent="0.25">
      <c r="P398" s="9">
        <f t="shared" si="10"/>
        <v>394</v>
      </c>
      <c r="Q398" s="28">
        <v>0</v>
      </c>
    </row>
    <row r="399" spans="16:17" x14ac:dyDescent="0.25">
      <c r="P399" s="9">
        <f t="shared" si="10"/>
        <v>395</v>
      </c>
      <c r="Q399" s="28">
        <v>27.700965988997705</v>
      </c>
    </row>
    <row r="400" spans="16:17" x14ac:dyDescent="0.25">
      <c r="P400" s="9">
        <f t="shared" si="10"/>
        <v>396</v>
      </c>
      <c r="Q400" s="28">
        <v>0</v>
      </c>
    </row>
    <row r="401" spans="16:17" x14ac:dyDescent="0.25">
      <c r="P401" s="9">
        <f t="shared" si="10"/>
        <v>397</v>
      </c>
      <c r="Q401" s="28">
        <v>0</v>
      </c>
    </row>
    <row r="402" spans="16:17" x14ac:dyDescent="0.25">
      <c r="P402" s="9">
        <f t="shared" si="10"/>
        <v>398</v>
      </c>
      <c r="Q402" s="28">
        <v>0</v>
      </c>
    </row>
    <row r="403" spans="16:17" x14ac:dyDescent="0.25">
      <c r="P403" s="9">
        <f t="shared" si="10"/>
        <v>399</v>
      </c>
      <c r="Q403" s="28">
        <v>0</v>
      </c>
    </row>
    <row r="404" spans="16:17" x14ac:dyDescent="0.25">
      <c r="P404" s="9">
        <f t="shared" si="10"/>
        <v>400</v>
      </c>
      <c r="Q404" s="28">
        <v>17.746959348132599</v>
      </c>
    </row>
    <row r="405" spans="16:17" x14ac:dyDescent="0.25">
      <c r="P405" s="9">
        <f t="shared" si="10"/>
        <v>401</v>
      </c>
      <c r="Q405" s="28">
        <v>0</v>
      </c>
    </row>
    <row r="406" spans="16:17" x14ac:dyDescent="0.25">
      <c r="P406" s="9">
        <f t="shared" si="10"/>
        <v>402</v>
      </c>
      <c r="Q406" s="28">
        <v>0</v>
      </c>
    </row>
    <row r="407" spans="16:17" x14ac:dyDescent="0.25">
      <c r="P407" s="9">
        <f t="shared" si="10"/>
        <v>403</v>
      </c>
      <c r="Q407" s="28">
        <v>0</v>
      </c>
    </row>
    <row r="408" spans="16:17" x14ac:dyDescent="0.25">
      <c r="P408" s="9">
        <f t="shared" si="10"/>
        <v>404</v>
      </c>
      <c r="Q408" s="28">
        <v>0</v>
      </c>
    </row>
    <row r="409" spans="16:17" x14ac:dyDescent="0.25">
      <c r="P409" s="9">
        <f t="shared" si="10"/>
        <v>405</v>
      </c>
      <c r="Q409" s="28">
        <v>24.883195078614154</v>
      </c>
    </row>
    <row r="410" spans="16:17" x14ac:dyDescent="0.25">
      <c r="P410" s="9">
        <f t="shared" si="10"/>
        <v>406</v>
      </c>
      <c r="Q410" s="28">
        <v>0</v>
      </c>
    </row>
    <row r="411" spans="16:17" x14ac:dyDescent="0.25">
      <c r="P411" s="9">
        <f t="shared" si="10"/>
        <v>407</v>
      </c>
      <c r="Q411" s="28">
        <v>0</v>
      </c>
    </row>
    <row r="412" spans="16:17" x14ac:dyDescent="0.25">
      <c r="P412" s="9">
        <f t="shared" si="10"/>
        <v>408</v>
      </c>
      <c r="Q412" s="28">
        <v>0</v>
      </c>
    </row>
    <row r="413" spans="16:17" x14ac:dyDescent="0.25">
      <c r="P413" s="9">
        <f t="shared" si="10"/>
        <v>409</v>
      </c>
      <c r="Q413" s="28">
        <v>9.9552248190498744</v>
      </c>
    </row>
    <row r="414" spans="16:17" x14ac:dyDescent="0.25">
      <c r="P414" s="9">
        <f t="shared" si="10"/>
        <v>410</v>
      </c>
      <c r="Q414" s="28">
        <v>0</v>
      </c>
    </row>
    <row r="415" spans="16:17" x14ac:dyDescent="0.25">
      <c r="P415" s="9">
        <f t="shared" si="10"/>
        <v>411</v>
      </c>
      <c r="Q415" s="28">
        <v>0</v>
      </c>
    </row>
    <row r="416" spans="16:17" x14ac:dyDescent="0.25">
      <c r="P416" s="9">
        <f t="shared" si="10"/>
        <v>412</v>
      </c>
      <c r="Q416" s="28">
        <v>0</v>
      </c>
    </row>
    <row r="417" spans="16:17" x14ac:dyDescent="0.25">
      <c r="P417" s="9">
        <f t="shared" si="10"/>
        <v>413</v>
      </c>
      <c r="Q417" s="28">
        <v>0</v>
      </c>
    </row>
    <row r="418" spans="16:17" x14ac:dyDescent="0.25">
      <c r="P418" s="9">
        <f t="shared" si="10"/>
        <v>414</v>
      </c>
      <c r="Q418" s="28">
        <v>0</v>
      </c>
    </row>
    <row r="419" spans="16:17" x14ac:dyDescent="0.25">
      <c r="P419" s="9">
        <f t="shared" si="10"/>
        <v>415</v>
      </c>
      <c r="Q419" s="28">
        <v>6.2407288275518376</v>
      </c>
    </row>
    <row r="420" spans="16:17" x14ac:dyDescent="0.25">
      <c r="P420" s="9">
        <f t="shared" si="10"/>
        <v>416</v>
      </c>
      <c r="Q420" s="28">
        <v>0</v>
      </c>
    </row>
    <row r="421" spans="16:17" x14ac:dyDescent="0.25">
      <c r="P421" s="9">
        <f t="shared" si="10"/>
        <v>417</v>
      </c>
      <c r="Q421" s="28">
        <v>20.330683636462734</v>
      </c>
    </row>
    <row r="422" spans="16:17" x14ac:dyDescent="0.25">
      <c r="P422" s="9">
        <f t="shared" si="10"/>
        <v>418</v>
      </c>
      <c r="Q422" s="28">
        <v>0</v>
      </c>
    </row>
    <row r="423" spans="16:17" x14ac:dyDescent="0.25">
      <c r="P423" s="9">
        <f t="shared" si="10"/>
        <v>419</v>
      </c>
      <c r="Q423" s="28">
        <v>0</v>
      </c>
    </row>
    <row r="424" spans="16:17" x14ac:dyDescent="0.25">
      <c r="P424" s="9">
        <f t="shared" si="10"/>
        <v>420</v>
      </c>
      <c r="Q424" s="28">
        <v>0</v>
      </c>
    </row>
    <row r="425" spans="16:17" x14ac:dyDescent="0.25">
      <c r="P425" s="9">
        <f t="shared" si="10"/>
        <v>421</v>
      </c>
      <c r="Q425" s="28">
        <v>0</v>
      </c>
    </row>
    <row r="426" spans="16:17" x14ac:dyDescent="0.25">
      <c r="P426" s="9">
        <f t="shared" si="10"/>
        <v>422</v>
      </c>
      <c r="Q426" s="28">
        <v>0</v>
      </c>
    </row>
    <row r="427" spans="16:17" x14ac:dyDescent="0.25">
      <c r="P427" s="9">
        <f t="shared" si="10"/>
        <v>423</v>
      </c>
      <c r="Q427" s="28">
        <v>0</v>
      </c>
    </row>
    <row r="428" spans="16:17" x14ac:dyDescent="0.25">
      <c r="P428" s="9">
        <f t="shared" si="10"/>
        <v>424</v>
      </c>
      <c r="Q428" s="28">
        <v>0</v>
      </c>
    </row>
    <row r="429" spans="16:17" x14ac:dyDescent="0.25">
      <c r="P429" s="9">
        <f t="shared" si="10"/>
        <v>425</v>
      </c>
      <c r="Q429" s="28">
        <v>0</v>
      </c>
    </row>
    <row r="430" spans="16:17" x14ac:dyDescent="0.25">
      <c r="P430" s="9">
        <f t="shared" si="10"/>
        <v>426</v>
      </c>
      <c r="Q430" s="28">
        <v>0</v>
      </c>
    </row>
    <row r="431" spans="16:17" x14ac:dyDescent="0.25">
      <c r="P431" s="9">
        <f t="shared" si="10"/>
        <v>427</v>
      </c>
      <c r="Q431" s="28">
        <v>0</v>
      </c>
    </row>
    <row r="432" spans="16:17" x14ac:dyDescent="0.25">
      <c r="P432" s="9">
        <f t="shared" si="10"/>
        <v>428</v>
      </c>
      <c r="Q432" s="28">
        <v>3.6151195122190356</v>
      </c>
    </row>
    <row r="433" spans="16:17" x14ac:dyDescent="0.25">
      <c r="P433" s="9">
        <f t="shared" si="10"/>
        <v>429</v>
      </c>
      <c r="Q433" s="28">
        <v>0</v>
      </c>
    </row>
    <row r="434" spans="16:17" x14ac:dyDescent="0.25">
      <c r="P434" s="9">
        <f t="shared" si="10"/>
        <v>430</v>
      </c>
      <c r="Q434" s="28">
        <v>0</v>
      </c>
    </row>
    <row r="435" spans="16:17" x14ac:dyDescent="0.25">
      <c r="P435" s="9">
        <f t="shared" si="10"/>
        <v>431</v>
      </c>
      <c r="Q435" s="28">
        <v>0</v>
      </c>
    </row>
    <row r="436" spans="16:17" x14ac:dyDescent="0.25">
      <c r="P436" s="9">
        <f t="shared" si="10"/>
        <v>432</v>
      </c>
      <c r="Q436" s="28">
        <v>0</v>
      </c>
    </row>
    <row r="437" spans="16:17" x14ac:dyDescent="0.25">
      <c r="P437" s="9">
        <f t="shared" si="10"/>
        <v>433</v>
      </c>
      <c r="Q437" s="28">
        <v>0</v>
      </c>
    </row>
    <row r="438" spans="16:17" x14ac:dyDescent="0.25">
      <c r="P438" s="9">
        <f t="shared" si="10"/>
        <v>434</v>
      </c>
      <c r="Q438" s="28">
        <v>0</v>
      </c>
    </row>
    <row r="439" spans="16:17" x14ac:dyDescent="0.25">
      <c r="P439" s="9">
        <f t="shared" si="10"/>
        <v>435</v>
      </c>
      <c r="Q439" s="28">
        <v>0</v>
      </c>
    </row>
    <row r="440" spans="16:17" x14ac:dyDescent="0.25">
      <c r="P440" s="9">
        <f t="shared" si="10"/>
        <v>436</v>
      </c>
      <c r="Q440" s="28">
        <v>31.549162344019877</v>
      </c>
    </row>
    <row r="441" spans="16:17" x14ac:dyDescent="0.25">
      <c r="P441" s="9">
        <f t="shared" si="10"/>
        <v>437</v>
      </c>
      <c r="Q441" s="28">
        <v>0</v>
      </c>
    </row>
    <row r="442" spans="16:17" x14ac:dyDescent="0.25">
      <c r="P442" s="9">
        <f t="shared" si="10"/>
        <v>438</v>
      </c>
      <c r="Q442" s="28">
        <v>7.7997401777209179</v>
      </c>
    </row>
    <row r="443" spans="16:17" x14ac:dyDescent="0.25">
      <c r="P443" s="9">
        <f t="shared" si="10"/>
        <v>439</v>
      </c>
      <c r="Q443" s="28">
        <v>0</v>
      </c>
    </row>
    <row r="444" spans="16:17" x14ac:dyDescent="0.25">
      <c r="P444" s="9">
        <f t="shared" si="10"/>
        <v>440</v>
      </c>
      <c r="Q444" s="28">
        <v>15.615869528129384</v>
      </c>
    </row>
    <row r="445" spans="16:17" x14ac:dyDescent="0.25">
      <c r="P445" s="9">
        <f t="shared" si="10"/>
        <v>441</v>
      </c>
      <c r="Q445" s="28">
        <v>0</v>
      </c>
    </row>
    <row r="446" spans="16:17" x14ac:dyDescent="0.25">
      <c r="P446" s="9">
        <f t="shared" si="10"/>
        <v>442</v>
      </c>
      <c r="Q446" s="28">
        <v>0</v>
      </c>
    </row>
    <row r="447" spans="16:17" x14ac:dyDescent="0.25">
      <c r="P447" s="9">
        <f t="shared" si="10"/>
        <v>443</v>
      </c>
      <c r="Q447" s="28">
        <v>0</v>
      </c>
    </row>
    <row r="448" spans="16:17" x14ac:dyDescent="0.25">
      <c r="P448" s="9">
        <f t="shared" si="10"/>
        <v>444</v>
      </c>
      <c r="Q448" s="28">
        <v>17.435120475344245</v>
      </c>
    </row>
    <row r="449" spans="16:17" x14ac:dyDescent="0.25">
      <c r="P449" s="9">
        <f t="shared" si="10"/>
        <v>445</v>
      </c>
      <c r="Q449" s="28">
        <v>0</v>
      </c>
    </row>
    <row r="450" spans="16:17" x14ac:dyDescent="0.25">
      <c r="P450" s="9">
        <f t="shared" si="10"/>
        <v>446</v>
      </c>
      <c r="Q450" s="28">
        <v>0</v>
      </c>
    </row>
    <row r="451" spans="16:17" x14ac:dyDescent="0.25">
      <c r="P451" s="9">
        <f t="shared" si="10"/>
        <v>447</v>
      </c>
      <c r="Q451" s="28">
        <v>0</v>
      </c>
    </row>
    <row r="452" spans="16:17" x14ac:dyDescent="0.25">
      <c r="P452" s="9">
        <f t="shared" si="10"/>
        <v>448</v>
      </c>
      <c r="Q452" s="28">
        <v>0</v>
      </c>
    </row>
    <row r="453" spans="16:17" x14ac:dyDescent="0.25">
      <c r="P453" s="9">
        <f t="shared" si="10"/>
        <v>449</v>
      </c>
      <c r="Q453" s="28">
        <v>0</v>
      </c>
    </row>
    <row r="454" spans="16:17" x14ac:dyDescent="0.25">
      <c r="P454" s="9">
        <f t="shared" si="10"/>
        <v>450</v>
      </c>
      <c r="Q454" s="28">
        <v>0</v>
      </c>
    </row>
    <row r="455" spans="16:17" x14ac:dyDescent="0.25">
      <c r="P455" s="9">
        <f t="shared" ref="P455:P518" si="11">P454+1</f>
        <v>451</v>
      </c>
      <c r="Q455" s="28">
        <v>0</v>
      </c>
    </row>
    <row r="456" spans="16:17" x14ac:dyDescent="0.25">
      <c r="P456" s="9">
        <f t="shared" si="11"/>
        <v>452</v>
      </c>
      <c r="Q456" s="28">
        <v>13.849659400335726</v>
      </c>
    </row>
    <row r="457" spans="16:17" x14ac:dyDescent="0.25">
      <c r="P457" s="9">
        <f t="shared" si="11"/>
        <v>453</v>
      </c>
      <c r="Q457" s="28">
        <v>0</v>
      </c>
    </row>
    <row r="458" spans="16:17" x14ac:dyDescent="0.25">
      <c r="P458" s="9">
        <f t="shared" si="11"/>
        <v>454</v>
      </c>
      <c r="Q458" s="28">
        <v>0</v>
      </c>
    </row>
    <row r="459" spans="16:17" x14ac:dyDescent="0.25">
      <c r="P459" s="9">
        <f t="shared" si="11"/>
        <v>455</v>
      </c>
      <c r="Q459" s="28">
        <v>0</v>
      </c>
    </row>
    <row r="460" spans="16:17" x14ac:dyDescent="0.25">
      <c r="P460" s="9">
        <f t="shared" si="11"/>
        <v>456</v>
      </c>
      <c r="Q460" s="28">
        <v>0</v>
      </c>
    </row>
    <row r="461" spans="16:17" x14ac:dyDescent="0.25">
      <c r="P461" s="9">
        <f t="shared" si="11"/>
        <v>457</v>
      </c>
      <c r="Q461" s="28">
        <v>0</v>
      </c>
    </row>
    <row r="462" spans="16:17" x14ac:dyDescent="0.25">
      <c r="P462" s="9">
        <f t="shared" si="11"/>
        <v>458</v>
      </c>
      <c r="Q462" s="28">
        <v>60.717439240872167</v>
      </c>
    </row>
    <row r="463" spans="16:17" x14ac:dyDescent="0.25">
      <c r="P463" s="9">
        <f t="shared" si="11"/>
        <v>459</v>
      </c>
      <c r="Q463" s="28">
        <v>0</v>
      </c>
    </row>
    <row r="464" spans="16:17" x14ac:dyDescent="0.25">
      <c r="P464" s="9">
        <f t="shared" si="11"/>
        <v>460</v>
      </c>
      <c r="Q464" s="28">
        <v>0</v>
      </c>
    </row>
    <row r="465" spans="16:17" x14ac:dyDescent="0.25">
      <c r="P465" s="9">
        <f t="shared" si="11"/>
        <v>461</v>
      </c>
      <c r="Q465" s="28">
        <v>0</v>
      </c>
    </row>
    <row r="466" spans="16:17" x14ac:dyDescent="0.25">
      <c r="P466" s="9">
        <f t="shared" si="11"/>
        <v>462</v>
      </c>
      <c r="Q466" s="28">
        <v>0</v>
      </c>
    </row>
    <row r="467" spans="16:17" x14ac:dyDescent="0.25">
      <c r="P467" s="9">
        <f t="shared" si="11"/>
        <v>463</v>
      </c>
      <c r="Q467" s="28">
        <v>0</v>
      </c>
    </row>
    <row r="468" spans="16:17" x14ac:dyDescent="0.25">
      <c r="P468" s="9">
        <f t="shared" si="11"/>
        <v>464</v>
      </c>
      <c r="Q468" s="28">
        <v>0</v>
      </c>
    </row>
    <row r="469" spans="16:17" x14ac:dyDescent="0.25">
      <c r="P469" s="9">
        <f t="shared" si="11"/>
        <v>465</v>
      </c>
      <c r="Q469" s="28">
        <v>9.8249330071730956</v>
      </c>
    </row>
    <row r="470" spans="16:17" x14ac:dyDescent="0.25">
      <c r="P470" s="9">
        <f t="shared" si="11"/>
        <v>466</v>
      </c>
      <c r="Q470" s="28">
        <v>0</v>
      </c>
    </row>
    <row r="471" spans="16:17" x14ac:dyDescent="0.25">
      <c r="P471" s="9">
        <f t="shared" si="11"/>
        <v>467</v>
      </c>
      <c r="Q471" s="28">
        <v>0</v>
      </c>
    </row>
    <row r="472" spans="16:17" x14ac:dyDescent="0.25">
      <c r="P472" s="9">
        <f t="shared" si="11"/>
        <v>468</v>
      </c>
      <c r="Q472" s="28">
        <v>15.83664038480717</v>
      </c>
    </row>
    <row r="473" spans="16:17" x14ac:dyDescent="0.25">
      <c r="P473" s="9">
        <f t="shared" si="11"/>
        <v>469</v>
      </c>
      <c r="Q473" s="28">
        <v>0</v>
      </c>
    </row>
    <row r="474" spans="16:17" x14ac:dyDescent="0.25">
      <c r="P474" s="9">
        <f t="shared" si="11"/>
        <v>470</v>
      </c>
      <c r="Q474" s="28">
        <v>3.3185851871190648</v>
      </c>
    </row>
    <row r="475" spans="16:17" x14ac:dyDescent="0.25">
      <c r="P475" s="9">
        <f t="shared" si="11"/>
        <v>471</v>
      </c>
      <c r="Q475" s="28">
        <v>33.83511683879496</v>
      </c>
    </row>
    <row r="476" spans="16:17" x14ac:dyDescent="0.25">
      <c r="P476" s="9">
        <f t="shared" si="11"/>
        <v>472</v>
      </c>
      <c r="Q476" s="28">
        <v>0</v>
      </c>
    </row>
    <row r="477" spans="16:17" x14ac:dyDescent="0.25">
      <c r="P477" s="9">
        <f t="shared" si="11"/>
        <v>473</v>
      </c>
      <c r="Q477" s="28">
        <v>0</v>
      </c>
    </row>
    <row r="478" spans="16:17" x14ac:dyDescent="0.25">
      <c r="P478" s="9">
        <f t="shared" si="11"/>
        <v>474</v>
      </c>
      <c r="Q478" s="28">
        <v>0</v>
      </c>
    </row>
    <row r="479" spans="16:17" x14ac:dyDescent="0.25">
      <c r="P479" s="9">
        <f t="shared" si="11"/>
        <v>475</v>
      </c>
      <c r="Q479" s="28">
        <v>0.35882248548297302</v>
      </c>
    </row>
    <row r="480" spans="16:17" x14ac:dyDescent="0.25">
      <c r="P480" s="9">
        <f t="shared" si="11"/>
        <v>476</v>
      </c>
      <c r="Q480" s="28">
        <v>0</v>
      </c>
    </row>
    <row r="481" spans="16:17" x14ac:dyDescent="0.25">
      <c r="P481" s="9">
        <f t="shared" si="11"/>
        <v>477</v>
      </c>
      <c r="Q481" s="28">
        <v>0</v>
      </c>
    </row>
    <row r="482" spans="16:17" x14ac:dyDescent="0.25">
      <c r="P482" s="9">
        <f t="shared" si="11"/>
        <v>478</v>
      </c>
      <c r="Q482" s="28">
        <v>0</v>
      </c>
    </row>
    <row r="483" spans="16:17" x14ac:dyDescent="0.25">
      <c r="P483" s="9">
        <f t="shared" si="11"/>
        <v>479</v>
      </c>
      <c r="Q483" s="28">
        <v>0</v>
      </c>
    </row>
    <row r="484" spans="16:17" x14ac:dyDescent="0.25">
      <c r="P484" s="9">
        <f t="shared" si="11"/>
        <v>480</v>
      </c>
      <c r="Q484" s="28">
        <v>0</v>
      </c>
    </row>
    <row r="485" spans="16:17" x14ac:dyDescent="0.25">
      <c r="P485" s="9">
        <f t="shared" si="11"/>
        <v>481</v>
      </c>
      <c r="Q485" s="28">
        <v>7.4686680435791786</v>
      </c>
    </row>
    <row r="486" spans="16:17" x14ac:dyDescent="0.25">
      <c r="P486" s="9">
        <f t="shared" si="11"/>
        <v>482</v>
      </c>
      <c r="Q486" s="28">
        <v>0</v>
      </c>
    </row>
    <row r="487" spans="16:17" x14ac:dyDescent="0.25">
      <c r="P487" s="9">
        <f t="shared" si="11"/>
        <v>483</v>
      </c>
      <c r="Q487" s="28">
        <v>0</v>
      </c>
    </row>
    <row r="488" spans="16:17" x14ac:dyDescent="0.25">
      <c r="P488" s="9">
        <f t="shared" si="11"/>
        <v>484</v>
      </c>
      <c r="Q488" s="28">
        <v>0</v>
      </c>
    </row>
    <row r="489" spans="16:17" x14ac:dyDescent="0.25">
      <c r="P489" s="9">
        <f t="shared" si="11"/>
        <v>485</v>
      </c>
      <c r="Q489" s="28">
        <v>0</v>
      </c>
    </row>
    <row r="490" spans="16:17" x14ac:dyDescent="0.25">
      <c r="P490" s="9">
        <f t="shared" si="11"/>
        <v>486</v>
      </c>
      <c r="Q490" s="28">
        <v>0</v>
      </c>
    </row>
    <row r="491" spans="16:17" x14ac:dyDescent="0.25">
      <c r="P491" s="9">
        <f t="shared" si="11"/>
        <v>487</v>
      </c>
      <c r="Q491" s="28">
        <v>0.52670297500775232</v>
      </c>
    </row>
    <row r="492" spans="16:17" x14ac:dyDescent="0.25">
      <c r="P492" s="9">
        <f t="shared" si="11"/>
        <v>488</v>
      </c>
      <c r="Q492" s="28">
        <v>0</v>
      </c>
    </row>
    <row r="493" spans="16:17" x14ac:dyDescent="0.25">
      <c r="P493" s="9">
        <f t="shared" si="11"/>
        <v>489</v>
      </c>
      <c r="Q493" s="28">
        <v>0</v>
      </c>
    </row>
    <row r="494" spans="16:17" x14ac:dyDescent="0.25">
      <c r="P494" s="9">
        <f t="shared" si="11"/>
        <v>490</v>
      </c>
      <c r="Q494" s="28">
        <v>0</v>
      </c>
    </row>
    <row r="495" spans="16:17" x14ac:dyDescent="0.25">
      <c r="P495" s="9">
        <f t="shared" si="11"/>
        <v>491</v>
      </c>
      <c r="Q495" s="28">
        <v>0</v>
      </c>
    </row>
    <row r="496" spans="16:17" x14ac:dyDescent="0.25">
      <c r="P496" s="9">
        <f t="shared" si="11"/>
        <v>492</v>
      </c>
      <c r="Q496" s="28">
        <v>0</v>
      </c>
    </row>
    <row r="497" spans="16:17" x14ac:dyDescent="0.25">
      <c r="P497" s="9">
        <f t="shared" si="11"/>
        <v>493</v>
      </c>
      <c r="Q497" s="28">
        <v>0</v>
      </c>
    </row>
    <row r="498" spans="16:17" x14ac:dyDescent="0.25">
      <c r="P498" s="9">
        <f t="shared" si="11"/>
        <v>494</v>
      </c>
      <c r="Q498" s="28">
        <v>0</v>
      </c>
    </row>
    <row r="499" spans="16:17" x14ac:dyDescent="0.25">
      <c r="P499" s="9">
        <f t="shared" si="11"/>
        <v>495</v>
      </c>
      <c r="Q499" s="28">
        <v>0</v>
      </c>
    </row>
    <row r="500" spans="16:17" x14ac:dyDescent="0.25">
      <c r="P500" s="9">
        <f t="shared" si="11"/>
        <v>496</v>
      </c>
      <c r="Q500" s="28">
        <v>1.3361048660594712</v>
      </c>
    </row>
    <row r="501" spans="16:17" x14ac:dyDescent="0.25">
      <c r="P501" s="9">
        <f t="shared" si="11"/>
        <v>497</v>
      </c>
      <c r="Q501" s="28">
        <v>38.541401132636047</v>
      </c>
    </row>
    <row r="502" spans="16:17" x14ac:dyDescent="0.25">
      <c r="P502" s="9">
        <f t="shared" si="11"/>
        <v>498</v>
      </c>
      <c r="Q502" s="28">
        <v>0</v>
      </c>
    </row>
    <row r="503" spans="16:17" x14ac:dyDescent="0.25">
      <c r="P503" s="9">
        <f t="shared" si="11"/>
        <v>499</v>
      </c>
      <c r="Q503" s="28">
        <v>0</v>
      </c>
    </row>
    <row r="504" spans="16:17" x14ac:dyDescent="0.25">
      <c r="P504" s="9">
        <f t="shared" si="11"/>
        <v>500</v>
      </c>
      <c r="Q504" s="28">
        <v>0</v>
      </c>
    </row>
    <row r="505" spans="16:17" x14ac:dyDescent="0.25">
      <c r="P505" s="9">
        <f t="shared" si="11"/>
        <v>501</v>
      </c>
      <c r="Q505" s="28">
        <v>0.86703584230946373</v>
      </c>
    </row>
    <row r="506" spans="16:17" x14ac:dyDescent="0.25">
      <c r="P506" s="9">
        <f t="shared" si="11"/>
        <v>502</v>
      </c>
      <c r="Q506" s="28">
        <v>2.7623231334855225</v>
      </c>
    </row>
    <row r="507" spans="16:17" x14ac:dyDescent="0.25">
      <c r="P507" s="9">
        <f t="shared" si="11"/>
        <v>503</v>
      </c>
      <c r="Q507" s="28">
        <v>0</v>
      </c>
    </row>
    <row r="508" spans="16:17" x14ac:dyDescent="0.25">
      <c r="P508" s="9">
        <f t="shared" si="11"/>
        <v>504</v>
      </c>
      <c r="Q508" s="28">
        <v>48.188589477189907</v>
      </c>
    </row>
    <row r="509" spans="16:17" x14ac:dyDescent="0.25">
      <c r="P509" s="9">
        <f t="shared" si="11"/>
        <v>505</v>
      </c>
      <c r="Q509" s="28">
        <v>3.6054971825695392</v>
      </c>
    </row>
    <row r="510" spans="16:17" x14ac:dyDescent="0.25">
      <c r="P510" s="9">
        <f t="shared" si="11"/>
        <v>506</v>
      </c>
      <c r="Q510" s="28">
        <v>0</v>
      </c>
    </row>
    <row r="511" spans="16:17" x14ac:dyDescent="0.25">
      <c r="P511" s="9">
        <f t="shared" si="11"/>
        <v>507</v>
      </c>
      <c r="Q511" s="28">
        <v>25.558830268669343</v>
      </c>
    </row>
    <row r="512" spans="16:17" x14ac:dyDescent="0.25">
      <c r="P512" s="9">
        <f t="shared" si="11"/>
        <v>508</v>
      </c>
      <c r="Q512" s="28">
        <v>10.053321191241325</v>
      </c>
    </row>
    <row r="513" spans="16:17" x14ac:dyDescent="0.25">
      <c r="P513" s="9">
        <f t="shared" si="11"/>
        <v>509</v>
      </c>
      <c r="Q513" s="28">
        <v>0</v>
      </c>
    </row>
    <row r="514" spans="16:17" x14ac:dyDescent="0.25">
      <c r="P514" s="9">
        <f t="shared" si="11"/>
        <v>510</v>
      </c>
      <c r="Q514" s="28">
        <v>0</v>
      </c>
    </row>
    <row r="515" spans="16:17" x14ac:dyDescent="0.25">
      <c r="P515" s="9">
        <f t="shared" si="11"/>
        <v>511</v>
      </c>
      <c r="Q515" s="28">
        <v>0</v>
      </c>
    </row>
    <row r="516" spans="16:17" x14ac:dyDescent="0.25">
      <c r="P516" s="9">
        <f t="shared" si="11"/>
        <v>512</v>
      </c>
      <c r="Q516" s="28">
        <v>0</v>
      </c>
    </row>
    <row r="517" spans="16:17" x14ac:dyDescent="0.25">
      <c r="P517" s="9">
        <f t="shared" si="11"/>
        <v>513</v>
      </c>
      <c r="Q517" s="28">
        <v>0</v>
      </c>
    </row>
    <row r="518" spans="16:17" x14ac:dyDescent="0.25">
      <c r="P518" s="9">
        <f t="shared" si="11"/>
        <v>514</v>
      </c>
      <c r="Q518" s="28">
        <v>13.83875468001229</v>
      </c>
    </row>
    <row r="519" spans="16:17" x14ac:dyDescent="0.25">
      <c r="P519" s="9">
        <f t="shared" ref="P519:P582" si="12">P518+1</f>
        <v>515</v>
      </c>
      <c r="Q519" s="28">
        <v>0</v>
      </c>
    </row>
    <row r="520" spans="16:17" x14ac:dyDescent="0.25">
      <c r="P520" s="9">
        <f t="shared" si="12"/>
        <v>516</v>
      </c>
      <c r="Q520" s="28">
        <v>0</v>
      </c>
    </row>
    <row r="521" spans="16:17" x14ac:dyDescent="0.25">
      <c r="P521" s="9">
        <f t="shared" si="12"/>
        <v>517</v>
      </c>
      <c r="Q521" s="28">
        <v>5.3819529159128532</v>
      </c>
    </row>
    <row r="522" spans="16:17" x14ac:dyDescent="0.25">
      <c r="P522" s="9">
        <f t="shared" si="12"/>
        <v>518</v>
      </c>
      <c r="Q522" s="28">
        <v>0</v>
      </c>
    </row>
    <row r="523" spans="16:17" x14ac:dyDescent="0.25">
      <c r="P523" s="9">
        <f t="shared" si="12"/>
        <v>519</v>
      </c>
      <c r="Q523" s="28">
        <v>0</v>
      </c>
    </row>
    <row r="524" spans="16:17" x14ac:dyDescent="0.25">
      <c r="P524" s="9">
        <f t="shared" si="12"/>
        <v>520</v>
      </c>
      <c r="Q524" s="28">
        <v>0</v>
      </c>
    </row>
    <row r="525" spans="16:17" x14ac:dyDescent="0.25">
      <c r="P525" s="9">
        <f t="shared" si="12"/>
        <v>521</v>
      </c>
      <c r="Q525" s="28">
        <v>0</v>
      </c>
    </row>
    <row r="526" spans="16:17" x14ac:dyDescent="0.25">
      <c r="P526" s="9">
        <f t="shared" si="12"/>
        <v>522</v>
      </c>
      <c r="Q526" s="28">
        <v>0</v>
      </c>
    </row>
    <row r="527" spans="16:17" x14ac:dyDescent="0.25">
      <c r="P527" s="9">
        <f t="shared" si="12"/>
        <v>523</v>
      </c>
      <c r="Q527" s="28">
        <v>0</v>
      </c>
    </row>
    <row r="528" spans="16:17" x14ac:dyDescent="0.25">
      <c r="P528" s="9">
        <f t="shared" si="12"/>
        <v>524</v>
      </c>
      <c r="Q528" s="28">
        <v>0</v>
      </c>
    </row>
    <row r="529" spans="16:17" x14ac:dyDescent="0.25">
      <c r="P529" s="9">
        <f t="shared" si="12"/>
        <v>525</v>
      </c>
      <c r="Q529" s="28">
        <v>75.130744288553913</v>
      </c>
    </row>
    <row r="530" spans="16:17" x14ac:dyDescent="0.25">
      <c r="P530" s="9">
        <f t="shared" si="12"/>
        <v>526</v>
      </c>
      <c r="Q530" s="28">
        <v>0</v>
      </c>
    </row>
    <row r="531" spans="16:17" x14ac:dyDescent="0.25">
      <c r="P531" s="9">
        <f t="shared" si="12"/>
        <v>527</v>
      </c>
      <c r="Q531" s="28">
        <v>0</v>
      </c>
    </row>
    <row r="532" spans="16:17" x14ac:dyDescent="0.25">
      <c r="P532" s="9">
        <f t="shared" si="12"/>
        <v>528</v>
      </c>
      <c r="Q532" s="28">
        <v>0</v>
      </c>
    </row>
    <row r="533" spans="16:17" x14ac:dyDescent="0.25">
      <c r="P533" s="9">
        <f t="shared" si="12"/>
        <v>529</v>
      </c>
      <c r="Q533" s="28">
        <v>0</v>
      </c>
    </row>
    <row r="534" spans="16:17" x14ac:dyDescent="0.25">
      <c r="P534" s="9">
        <f t="shared" si="12"/>
        <v>530</v>
      </c>
      <c r="Q534" s="28">
        <v>0</v>
      </c>
    </row>
    <row r="535" spans="16:17" x14ac:dyDescent="0.25">
      <c r="P535" s="9">
        <f t="shared" si="12"/>
        <v>531</v>
      </c>
      <c r="Q535" s="28">
        <v>0</v>
      </c>
    </row>
    <row r="536" spans="16:17" x14ac:dyDescent="0.25">
      <c r="P536" s="9">
        <f t="shared" si="12"/>
        <v>532</v>
      </c>
      <c r="Q536" s="28">
        <v>0</v>
      </c>
    </row>
    <row r="537" spans="16:17" x14ac:dyDescent="0.25">
      <c r="P537" s="9">
        <f t="shared" si="12"/>
        <v>533</v>
      </c>
      <c r="Q537" s="28">
        <v>0</v>
      </c>
    </row>
    <row r="538" spans="16:17" x14ac:dyDescent="0.25">
      <c r="P538" s="9">
        <f t="shared" si="12"/>
        <v>534</v>
      </c>
      <c r="Q538" s="28">
        <v>0</v>
      </c>
    </row>
    <row r="539" spans="16:17" x14ac:dyDescent="0.25">
      <c r="P539" s="9">
        <f t="shared" si="12"/>
        <v>535</v>
      </c>
      <c r="Q539" s="28">
        <v>15.074416988762044</v>
      </c>
    </row>
    <row r="540" spans="16:17" x14ac:dyDescent="0.25">
      <c r="P540" s="9">
        <f t="shared" si="12"/>
        <v>536</v>
      </c>
      <c r="Q540" s="28">
        <v>0</v>
      </c>
    </row>
    <row r="541" spans="16:17" x14ac:dyDescent="0.25">
      <c r="P541" s="9">
        <f t="shared" si="12"/>
        <v>537</v>
      </c>
      <c r="Q541" s="28">
        <v>2.7859158400517412</v>
      </c>
    </row>
    <row r="542" spans="16:17" x14ac:dyDescent="0.25">
      <c r="P542" s="9">
        <f t="shared" si="12"/>
        <v>538</v>
      </c>
      <c r="Q542" s="28">
        <v>0</v>
      </c>
    </row>
    <row r="543" spans="16:17" x14ac:dyDescent="0.25">
      <c r="P543" s="9">
        <f t="shared" si="12"/>
        <v>539</v>
      </c>
      <c r="Q543" s="28">
        <v>12.0350976771701</v>
      </c>
    </row>
    <row r="544" spans="16:17" x14ac:dyDescent="0.25">
      <c r="P544" s="9">
        <f t="shared" si="12"/>
        <v>540</v>
      </c>
      <c r="Q544" s="28">
        <v>0</v>
      </c>
    </row>
    <row r="545" spans="16:17" x14ac:dyDescent="0.25">
      <c r="P545" s="9">
        <f t="shared" si="12"/>
        <v>541</v>
      </c>
      <c r="Q545" s="28">
        <v>0</v>
      </c>
    </row>
    <row r="546" spans="16:17" x14ac:dyDescent="0.25">
      <c r="P546" s="9">
        <f t="shared" si="12"/>
        <v>542</v>
      </c>
      <c r="Q546" s="28">
        <v>0</v>
      </c>
    </row>
    <row r="547" spans="16:17" x14ac:dyDescent="0.25">
      <c r="P547" s="9">
        <f t="shared" si="12"/>
        <v>543</v>
      </c>
      <c r="Q547" s="28">
        <v>0</v>
      </c>
    </row>
    <row r="548" spans="16:17" x14ac:dyDescent="0.25">
      <c r="P548" s="9">
        <f t="shared" si="12"/>
        <v>544</v>
      </c>
      <c r="Q548" s="28">
        <v>0</v>
      </c>
    </row>
    <row r="549" spans="16:17" x14ac:dyDescent="0.25">
      <c r="P549" s="9">
        <f t="shared" si="12"/>
        <v>545</v>
      </c>
      <c r="Q549" s="28">
        <v>3.7128570213506622</v>
      </c>
    </row>
    <row r="550" spans="16:17" x14ac:dyDescent="0.25">
      <c r="P550" s="9">
        <f t="shared" si="12"/>
        <v>546</v>
      </c>
      <c r="Q550" s="28">
        <v>0</v>
      </c>
    </row>
    <row r="551" spans="16:17" x14ac:dyDescent="0.25">
      <c r="P551" s="9">
        <f t="shared" si="12"/>
        <v>547</v>
      </c>
      <c r="Q551" s="28">
        <v>0.27906825606452862</v>
      </c>
    </row>
    <row r="552" spans="16:17" x14ac:dyDescent="0.25">
      <c r="P552" s="9">
        <f t="shared" si="12"/>
        <v>548</v>
      </c>
      <c r="Q552" s="28">
        <v>0</v>
      </c>
    </row>
    <row r="553" spans="16:17" x14ac:dyDescent="0.25">
      <c r="P553" s="9">
        <f t="shared" si="12"/>
        <v>549</v>
      </c>
      <c r="Q553" s="28">
        <v>0</v>
      </c>
    </row>
    <row r="554" spans="16:17" x14ac:dyDescent="0.25">
      <c r="P554" s="9">
        <f t="shared" si="12"/>
        <v>550</v>
      </c>
      <c r="Q554" s="28">
        <v>0</v>
      </c>
    </row>
    <row r="555" spans="16:17" x14ac:dyDescent="0.25">
      <c r="P555" s="9">
        <f t="shared" si="12"/>
        <v>551</v>
      </c>
      <c r="Q555" s="28">
        <v>7.3901935769406712</v>
      </c>
    </row>
    <row r="556" spans="16:17" x14ac:dyDescent="0.25">
      <c r="P556" s="9">
        <f t="shared" si="12"/>
        <v>552</v>
      </c>
      <c r="Q556" s="28">
        <v>7.8488061916769718</v>
      </c>
    </row>
    <row r="557" spans="16:17" x14ac:dyDescent="0.25">
      <c r="P557" s="9">
        <f t="shared" si="12"/>
        <v>553</v>
      </c>
      <c r="Q557" s="28">
        <v>0</v>
      </c>
    </row>
    <row r="558" spans="16:17" x14ac:dyDescent="0.25">
      <c r="P558" s="9">
        <f t="shared" si="12"/>
        <v>554</v>
      </c>
      <c r="Q558" s="28">
        <v>20.588677415341877</v>
      </c>
    </row>
    <row r="559" spans="16:17" x14ac:dyDescent="0.25">
      <c r="P559" s="9">
        <f t="shared" si="12"/>
        <v>555</v>
      </c>
      <c r="Q559" s="28">
        <v>0</v>
      </c>
    </row>
    <row r="560" spans="16:17" x14ac:dyDescent="0.25">
      <c r="P560" s="9">
        <f t="shared" si="12"/>
        <v>556</v>
      </c>
      <c r="Q560" s="28">
        <v>22.819207015326462</v>
      </c>
    </row>
    <row r="561" spans="16:17" x14ac:dyDescent="0.25">
      <c r="P561" s="9">
        <f t="shared" si="12"/>
        <v>557</v>
      </c>
      <c r="Q561" s="28">
        <v>0</v>
      </c>
    </row>
    <row r="562" spans="16:17" x14ac:dyDescent="0.25">
      <c r="P562" s="9">
        <f t="shared" si="12"/>
        <v>558</v>
      </c>
      <c r="Q562" s="28">
        <v>0</v>
      </c>
    </row>
    <row r="563" spans="16:17" x14ac:dyDescent="0.25">
      <c r="P563" s="9">
        <f t="shared" si="12"/>
        <v>559</v>
      </c>
      <c r="Q563" s="28">
        <v>0</v>
      </c>
    </row>
    <row r="564" spans="16:17" x14ac:dyDescent="0.25">
      <c r="P564" s="9">
        <f t="shared" si="12"/>
        <v>560</v>
      </c>
      <c r="Q564" s="28">
        <v>0</v>
      </c>
    </row>
    <row r="565" spans="16:17" x14ac:dyDescent="0.25">
      <c r="P565" s="9">
        <f t="shared" si="12"/>
        <v>561</v>
      </c>
      <c r="Q565" s="28">
        <v>14.867174060909289</v>
      </c>
    </row>
    <row r="566" spans="16:17" x14ac:dyDescent="0.25">
      <c r="P566" s="9">
        <f t="shared" si="12"/>
        <v>562</v>
      </c>
      <c r="Q566" s="28">
        <v>0</v>
      </c>
    </row>
    <row r="567" spans="16:17" x14ac:dyDescent="0.25">
      <c r="P567" s="9">
        <f t="shared" si="12"/>
        <v>563</v>
      </c>
      <c r="Q567" s="28">
        <v>39.010888829200674</v>
      </c>
    </row>
    <row r="568" spans="16:17" x14ac:dyDescent="0.25">
      <c r="P568" s="9">
        <f t="shared" si="12"/>
        <v>564</v>
      </c>
      <c r="Q568" s="28">
        <v>0</v>
      </c>
    </row>
    <row r="569" spans="16:17" x14ac:dyDescent="0.25">
      <c r="P569" s="9">
        <f t="shared" si="12"/>
        <v>565</v>
      </c>
      <c r="Q569" s="28">
        <v>0</v>
      </c>
    </row>
    <row r="570" spans="16:17" x14ac:dyDescent="0.25">
      <c r="P570" s="9">
        <f t="shared" si="12"/>
        <v>566</v>
      </c>
      <c r="Q570" s="28">
        <v>0</v>
      </c>
    </row>
    <row r="571" spans="16:17" x14ac:dyDescent="0.25">
      <c r="P571" s="9">
        <f t="shared" si="12"/>
        <v>567</v>
      </c>
      <c r="Q571" s="28">
        <v>12.621251014356124</v>
      </c>
    </row>
    <row r="572" spans="16:17" x14ac:dyDescent="0.25">
      <c r="P572" s="9">
        <f t="shared" si="12"/>
        <v>568</v>
      </c>
      <c r="Q572" s="28">
        <v>0</v>
      </c>
    </row>
    <row r="573" spans="16:17" x14ac:dyDescent="0.25">
      <c r="P573" s="9">
        <f t="shared" si="12"/>
        <v>569</v>
      </c>
      <c r="Q573" s="28">
        <v>0</v>
      </c>
    </row>
    <row r="574" spans="16:17" x14ac:dyDescent="0.25">
      <c r="P574" s="9">
        <f t="shared" si="12"/>
        <v>570</v>
      </c>
      <c r="Q574" s="28">
        <v>0</v>
      </c>
    </row>
    <row r="575" spans="16:17" x14ac:dyDescent="0.25">
      <c r="P575" s="9">
        <f t="shared" si="12"/>
        <v>571</v>
      </c>
      <c r="Q575" s="28">
        <v>0</v>
      </c>
    </row>
    <row r="576" spans="16:17" x14ac:dyDescent="0.25">
      <c r="P576" s="9">
        <f t="shared" si="12"/>
        <v>572</v>
      </c>
      <c r="Q576" s="28">
        <v>0</v>
      </c>
    </row>
    <row r="577" spans="16:17" x14ac:dyDescent="0.25">
      <c r="P577" s="9">
        <f t="shared" si="12"/>
        <v>573</v>
      </c>
      <c r="Q577" s="28">
        <v>0</v>
      </c>
    </row>
    <row r="578" spans="16:17" x14ac:dyDescent="0.25">
      <c r="P578" s="9">
        <f t="shared" si="12"/>
        <v>574</v>
      </c>
      <c r="Q578" s="28">
        <v>12.454732157317411</v>
      </c>
    </row>
    <row r="579" spans="16:17" x14ac:dyDescent="0.25">
      <c r="P579" s="9">
        <f t="shared" si="12"/>
        <v>575</v>
      </c>
      <c r="Q579" s="28">
        <v>0</v>
      </c>
    </row>
    <row r="580" spans="16:17" x14ac:dyDescent="0.25">
      <c r="P580" s="9">
        <f t="shared" si="12"/>
        <v>576</v>
      </c>
      <c r="Q580" s="28">
        <v>0</v>
      </c>
    </row>
    <row r="581" spans="16:17" x14ac:dyDescent="0.25">
      <c r="P581" s="9">
        <f t="shared" si="12"/>
        <v>577</v>
      </c>
      <c r="Q581" s="28">
        <v>0</v>
      </c>
    </row>
    <row r="582" spans="16:17" x14ac:dyDescent="0.25">
      <c r="P582" s="9">
        <f t="shared" si="12"/>
        <v>578</v>
      </c>
      <c r="Q582" s="28">
        <v>0</v>
      </c>
    </row>
    <row r="583" spans="16:17" x14ac:dyDescent="0.25">
      <c r="P583" s="9">
        <f t="shared" ref="P583:P646" si="13">P582+1</f>
        <v>579</v>
      </c>
      <c r="Q583" s="28">
        <v>0</v>
      </c>
    </row>
    <row r="584" spans="16:17" x14ac:dyDescent="0.25">
      <c r="P584" s="9">
        <f t="shared" si="13"/>
        <v>580</v>
      </c>
      <c r="Q584" s="28">
        <v>0</v>
      </c>
    </row>
    <row r="585" spans="16:17" x14ac:dyDescent="0.25">
      <c r="P585" s="9">
        <f t="shared" si="13"/>
        <v>581</v>
      </c>
      <c r="Q585" s="28">
        <v>0</v>
      </c>
    </row>
    <row r="586" spans="16:17" x14ac:dyDescent="0.25">
      <c r="P586" s="9">
        <f t="shared" si="13"/>
        <v>582</v>
      </c>
      <c r="Q586" s="28">
        <v>0</v>
      </c>
    </row>
    <row r="587" spans="16:17" x14ac:dyDescent="0.25">
      <c r="P587" s="9">
        <f t="shared" si="13"/>
        <v>583</v>
      </c>
      <c r="Q587" s="28">
        <v>0</v>
      </c>
    </row>
    <row r="588" spans="16:17" x14ac:dyDescent="0.25">
      <c r="P588" s="9">
        <f t="shared" si="13"/>
        <v>584</v>
      </c>
      <c r="Q588" s="28">
        <v>0</v>
      </c>
    </row>
    <row r="589" spans="16:17" x14ac:dyDescent="0.25">
      <c r="P589" s="9">
        <f t="shared" si="13"/>
        <v>585</v>
      </c>
      <c r="Q589" s="28">
        <v>10.909020445173013</v>
      </c>
    </row>
    <row r="590" spans="16:17" x14ac:dyDescent="0.25">
      <c r="P590" s="9">
        <f t="shared" si="13"/>
        <v>586</v>
      </c>
      <c r="Q590" s="28">
        <v>0</v>
      </c>
    </row>
    <row r="591" spans="16:17" x14ac:dyDescent="0.25">
      <c r="P591" s="9">
        <f t="shared" si="13"/>
        <v>587</v>
      </c>
      <c r="Q591" s="28">
        <v>0</v>
      </c>
    </row>
    <row r="592" spans="16:17" x14ac:dyDescent="0.25">
      <c r="P592" s="9">
        <f t="shared" si="13"/>
        <v>588</v>
      </c>
      <c r="Q592" s="28">
        <v>0</v>
      </c>
    </row>
    <row r="593" spans="16:17" x14ac:dyDescent="0.25">
      <c r="P593" s="9">
        <f t="shared" si="13"/>
        <v>589</v>
      </c>
      <c r="Q593" s="28">
        <v>52.991271033929827</v>
      </c>
    </row>
    <row r="594" spans="16:17" x14ac:dyDescent="0.25">
      <c r="P594" s="9">
        <f t="shared" si="13"/>
        <v>590</v>
      </c>
      <c r="Q594" s="28">
        <v>1.3359649848743496</v>
      </c>
    </row>
    <row r="595" spans="16:17" x14ac:dyDescent="0.25">
      <c r="P595" s="9">
        <f t="shared" si="13"/>
        <v>591</v>
      </c>
      <c r="Q595" s="28">
        <v>0</v>
      </c>
    </row>
    <row r="596" spans="16:17" x14ac:dyDescent="0.25">
      <c r="P596" s="9">
        <f t="shared" si="13"/>
        <v>592</v>
      </c>
      <c r="Q596" s="28">
        <v>0</v>
      </c>
    </row>
    <row r="597" spans="16:17" x14ac:dyDescent="0.25">
      <c r="P597" s="9">
        <f t="shared" si="13"/>
        <v>593</v>
      </c>
      <c r="Q597" s="28">
        <v>0</v>
      </c>
    </row>
    <row r="598" spans="16:17" x14ac:dyDescent="0.25">
      <c r="P598" s="9">
        <f t="shared" si="13"/>
        <v>594</v>
      </c>
      <c r="Q598" s="28">
        <v>0</v>
      </c>
    </row>
    <row r="599" spans="16:17" x14ac:dyDescent="0.25">
      <c r="P599" s="9">
        <f t="shared" si="13"/>
        <v>595</v>
      </c>
      <c r="Q599" s="28">
        <v>0</v>
      </c>
    </row>
    <row r="600" spans="16:17" x14ac:dyDescent="0.25">
      <c r="P600" s="9">
        <f t="shared" si="13"/>
        <v>596</v>
      </c>
      <c r="Q600" s="28">
        <v>26.49522549551628</v>
      </c>
    </row>
    <row r="601" spans="16:17" x14ac:dyDescent="0.25">
      <c r="P601" s="9">
        <f t="shared" si="13"/>
        <v>597</v>
      </c>
      <c r="Q601" s="28">
        <v>0</v>
      </c>
    </row>
    <row r="602" spans="16:17" x14ac:dyDescent="0.25">
      <c r="P602" s="9">
        <f t="shared" si="13"/>
        <v>598</v>
      </c>
      <c r="Q602" s="28">
        <v>0</v>
      </c>
    </row>
    <row r="603" spans="16:17" x14ac:dyDescent="0.25">
      <c r="P603" s="9">
        <f t="shared" si="13"/>
        <v>599</v>
      </c>
      <c r="Q603" s="28">
        <v>1.647242335752322</v>
      </c>
    </row>
    <row r="604" spans="16:17" x14ac:dyDescent="0.25">
      <c r="P604" s="9">
        <f t="shared" si="13"/>
        <v>600</v>
      </c>
      <c r="Q604" s="28">
        <v>0</v>
      </c>
    </row>
    <row r="605" spans="16:17" x14ac:dyDescent="0.25">
      <c r="P605" s="9">
        <f t="shared" si="13"/>
        <v>601</v>
      </c>
      <c r="Q605" s="28">
        <v>0</v>
      </c>
    </row>
    <row r="606" spans="16:17" x14ac:dyDescent="0.25">
      <c r="P606" s="9">
        <f t="shared" si="13"/>
        <v>602</v>
      </c>
      <c r="Q606" s="28">
        <v>0</v>
      </c>
    </row>
    <row r="607" spans="16:17" x14ac:dyDescent="0.25">
      <c r="P607" s="9">
        <f t="shared" si="13"/>
        <v>603</v>
      </c>
      <c r="Q607" s="28">
        <v>20.200427134132031</v>
      </c>
    </row>
    <row r="608" spans="16:17" x14ac:dyDescent="0.25">
      <c r="P608" s="9">
        <f t="shared" si="13"/>
        <v>604</v>
      </c>
      <c r="Q608" s="28">
        <v>4.3301848346873024</v>
      </c>
    </row>
    <row r="609" spans="16:17" x14ac:dyDescent="0.25">
      <c r="P609" s="9">
        <f t="shared" si="13"/>
        <v>605</v>
      </c>
      <c r="Q609" s="28">
        <v>0</v>
      </c>
    </row>
    <row r="610" spans="16:17" x14ac:dyDescent="0.25">
      <c r="P610" s="9">
        <f t="shared" si="13"/>
        <v>606</v>
      </c>
      <c r="Q610" s="28">
        <v>0</v>
      </c>
    </row>
    <row r="611" spans="16:17" x14ac:dyDescent="0.25">
      <c r="P611" s="9">
        <f t="shared" si="13"/>
        <v>607</v>
      </c>
      <c r="Q611" s="28">
        <v>0</v>
      </c>
    </row>
    <row r="612" spans="16:17" x14ac:dyDescent="0.25">
      <c r="P612" s="9">
        <f t="shared" si="13"/>
        <v>608</v>
      </c>
      <c r="Q612" s="28">
        <v>0</v>
      </c>
    </row>
    <row r="613" spans="16:17" x14ac:dyDescent="0.25">
      <c r="P613" s="9">
        <f t="shared" si="13"/>
        <v>609</v>
      </c>
      <c r="Q613" s="28">
        <v>0</v>
      </c>
    </row>
    <row r="614" spans="16:17" x14ac:dyDescent="0.25">
      <c r="P614" s="9">
        <f t="shared" si="13"/>
        <v>610</v>
      </c>
      <c r="Q614" s="28">
        <v>0</v>
      </c>
    </row>
    <row r="615" spans="16:17" x14ac:dyDescent="0.25">
      <c r="P615" s="9">
        <f t="shared" si="13"/>
        <v>611</v>
      </c>
      <c r="Q615" s="28">
        <v>0</v>
      </c>
    </row>
    <row r="616" spans="16:17" x14ac:dyDescent="0.25">
      <c r="P616" s="9">
        <f t="shared" si="13"/>
        <v>612</v>
      </c>
      <c r="Q616" s="28">
        <v>0</v>
      </c>
    </row>
    <row r="617" spans="16:17" x14ac:dyDescent="0.25">
      <c r="P617" s="9">
        <f t="shared" si="13"/>
        <v>613</v>
      </c>
      <c r="Q617" s="28">
        <v>0</v>
      </c>
    </row>
    <row r="618" spans="16:17" x14ac:dyDescent="0.25">
      <c r="P618" s="9">
        <f t="shared" si="13"/>
        <v>614</v>
      </c>
      <c r="Q618" s="28">
        <v>0</v>
      </c>
    </row>
    <row r="619" spans="16:17" x14ac:dyDescent="0.25">
      <c r="P619" s="9">
        <f t="shared" si="13"/>
        <v>615</v>
      </c>
      <c r="Q619" s="28">
        <v>0</v>
      </c>
    </row>
    <row r="620" spans="16:17" x14ac:dyDescent="0.25">
      <c r="P620" s="9">
        <f t="shared" si="13"/>
        <v>616</v>
      </c>
      <c r="Q620" s="28">
        <v>17.794696774640137</v>
      </c>
    </row>
    <row r="621" spans="16:17" x14ac:dyDescent="0.25">
      <c r="P621" s="9">
        <f t="shared" si="13"/>
        <v>617</v>
      </c>
      <c r="Q621" s="28">
        <v>0</v>
      </c>
    </row>
    <row r="622" spans="16:17" x14ac:dyDescent="0.25">
      <c r="P622" s="9">
        <f t="shared" si="13"/>
        <v>618</v>
      </c>
      <c r="Q622" s="28">
        <v>0</v>
      </c>
    </row>
    <row r="623" spans="16:17" x14ac:dyDescent="0.25">
      <c r="P623" s="9">
        <f t="shared" si="13"/>
        <v>619</v>
      </c>
      <c r="Q623" s="28">
        <v>0</v>
      </c>
    </row>
    <row r="624" spans="16:17" x14ac:dyDescent="0.25">
      <c r="P624" s="9">
        <f t="shared" si="13"/>
        <v>620</v>
      </c>
      <c r="Q624" s="28">
        <v>0</v>
      </c>
    </row>
    <row r="625" spans="16:17" x14ac:dyDescent="0.25">
      <c r="P625" s="9">
        <f t="shared" si="13"/>
        <v>621</v>
      </c>
      <c r="Q625" s="28">
        <v>0</v>
      </c>
    </row>
    <row r="626" spans="16:17" x14ac:dyDescent="0.25">
      <c r="P626" s="9">
        <f t="shared" si="13"/>
        <v>622</v>
      </c>
      <c r="Q626" s="28">
        <v>11.753548611255614</v>
      </c>
    </row>
    <row r="627" spans="16:17" x14ac:dyDescent="0.25">
      <c r="P627" s="9">
        <f t="shared" si="13"/>
        <v>623</v>
      </c>
      <c r="Q627" s="28">
        <v>12.488753870039197</v>
      </c>
    </row>
    <row r="628" spans="16:17" x14ac:dyDescent="0.25">
      <c r="P628" s="9">
        <f t="shared" si="13"/>
        <v>624</v>
      </c>
      <c r="Q628" s="28">
        <v>0</v>
      </c>
    </row>
    <row r="629" spans="16:17" x14ac:dyDescent="0.25">
      <c r="P629" s="9">
        <f t="shared" si="13"/>
        <v>625</v>
      </c>
      <c r="Q629" s="28">
        <v>0</v>
      </c>
    </row>
    <row r="630" spans="16:17" x14ac:dyDescent="0.25">
      <c r="P630" s="9">
        <f t="shared" si="13"/>
        <v>626</v>
      </c>
      <c r="Q630" s="28">
        <v>0</v>
      </c>
    </row>
    <row r="631" spans="16:17" x14ac:dyDescent="0.25">
      <c r="P631" s="9">
        <f t="shared" si="13"/>
        <v>627</v>
      </c>
      <c r="Q631" s="28">
        <v>0</v>
      </c>
    </row>
    <row r="632" spans="16:17" x14ac:dyDescent="0.25">
      <c r="P632" s="9">
        <f t="shared" si="13"/>
        <v>628</v>
      </c>
      <c r="Q632" s="28">
        <v>0</v>
      </c>
    </row>
    <row r="633" spans="16:17" x14ac:dyDescent="0.25">
      <c r="P633" s="9">
        <f t="shared" si="13"/>
        <v>629</v>
      </c>
      <c r="Q633" s="28">
        <v>12.508991030244301</v>
      </c>
    </row>
    <row r="634" spans="16:17" x14ac:dyDescent="0.25">
      <c r="P634" s="9">
        <f t="shared" si="13"/>
        <v>630</v>
      </c>
      <c r="Q634" s="28">
        <v>0</v>
      </c>
    </row>
    <row r="635" spans="16:17" x14ac:dyDescent="0.25">
      <c r="P635" s="9">
        <f t="shared" si="13"/>
        <v>631</v>
      </c>
      <c r="Q635" s="28">
        <v>1.2241616830645468</v>
      </c>
    </row>
    <row r="636" spans="16:17" x14ac:dyDescent="0.25">
      <c r="P636" s="9">
        <f t="shared" si="13"/>
        <v>632</v>
      </c>
      <c r="Q636" s="28">
        <v>7.3579573901606627</v>
      </c>
    </row>
    <row r="637" spans="16:17" x14ac:dyDescent="0.25">
      <c r="P637" s="9">
        <f t="shared" si="13"/>
        <v>633</v>
      </c>
      <c r="Q637" s="28">
        <v>0</v>
      </c>
    </row>
    <row r="638" spans="16:17" x14ac:dyDescent="0.25">
      <c r="P638" s="9">
        <f t="shared" si="13"/>
        <v>634</v>
      </c>
      <c r="Q638" s="28">
        <v>3.0064555966743924</v>
      </c>
    </row>
    <row r="639" spans="16:17" x14ac:dyDescent="0.25">
      <c r="P639" s="9">
        <f t="shared" si="13"/>
        <v>635</v>
      </c>
      <c r="Q639" s="28">
        <v>15.27614746994759</v>
      </c>
    </row>
    <row r="640" spans="16:17" x14ac:dyDescent="0.25">
      <c r="P640" s="9">
        <f t="shared" si="13"/>
        <v>636</v>
      </c>
      <c r="Q640" s="28">
        <v>0</v>
      </c>
    </row>
    <row r="641" spans="16:17" x14ac:dyDescent="0.25">
      <c r="P641" s="9">
        <f t="shared" si="13"/>
        <v>637</v>
      </c>
      <c r="Q641" s="28">
        <v>14.41943147675978</v>
      </c>
    </row>
    <row r="642" spans="16:17" x14ac:dyDescent="0.25">
      <c r="P642" s="9">
        <f t="shared" si="13"/>
        <v>638</v>
      </c>
      <c r="Q642" s="28">
        <v>0</v>
      </c>
    </row>
    <row r="643" spans="16:17" x14ac:dyDescent="0.25">
      <c r="P643" s="9">
        <f t="shared" si="13"/>
        <v>639</v>
      </c>
      <c r="Q643" s="28">
        <v>0</v>
      </c>
    </row>
    <row r="644" spans="16:17" x14ac:dyDescent="0.25">
      <c r="P644" s="9">
        <f t="shared" si="13"/>
        <v>640</v>
      </c>
      <c r="Q644" s="28">
        <v>0</v>
      </c>
    </row>
    <row r="645" spans="16:17" x14ac:dyDescent="0.25">
      <c r="P645" s="9">
        <f t="shared" si="13"/>
        <v>641</v>
      </c>
      <c r="Q645" s="28">
        <v>0</v>
      </c>
    </row>
    <row r="646" spans="16:17" x14ac:dyDescent="0.25">
      <c r="P646" s="9">
        <f t="shared" si="13"/>
        <v>642</v>
      </c>
      <c r="Q646" s="28">
        <v>0</v>
      </c>
    </row>
    <row r="647" spans="16:17" x14ac:dyDescent="0.25">
      <c r="P647" s="9">
        <f t="shared" ref="P647:P710" si="14">P646+1</f>
        <v>643</v>
      </c>
      <c r="Q647" s="28">
        <v>0</v>
      </c>
    </row>
    <row r="648" spans="16:17" x14ac:dyDescent="0.25">
      <c r="P648" s="9">
        <f t="shared" si="14"/>
        <v>644</v>
      </c>
      <c r="Q648" s="28">
        <v>0</v>
      </c>
    </row>
    <row r="649" spans="16:17" x14ac:dyDescent="0.25">
      <c r="P649" s="9">
        <f t="shared" si="14"/>
        <v>645</v>
      </c>
      <c r="Q649" s="28">
        <v>0</v>
      </c>
    </row>
    <row r="650" spans="16:17" x14ac:dyDescent="0.25">
      <c r="P650" s="9">
        <f t="shared" si="14"/>
        <v>646</v>
      </c>
      <c r="Q650" s="28">
        <v>0</v>
      </c>
    </row>
    <row r="651" spans="16:17" x14ac:dyDescent="0.25">
      <c r="P651" s="9">
        <f t="shared" si="14"/>
        <v>647</v>
      </c>
      <c r="Q651" s="28">
        <v>0</v>
      </c>
    </row>
    <row r="652" spans="16:17" x14ac:dyDescent="0.25">
      <c r="P652" s="9">
        <f t="shared" si="14"/>
        <v>648</v>
      </c>
      <c r="Q652" s="28">
        <v>28.817333000317824</v>
      </c>
    </row>
    <row r="653" spans="16:17" x14ac:dyDescent="0.25">
      <c r="P653" s="9">
        <f t="shared" si="14"/>
        <v>649</v>
      </c>
      <c r="Q653" s="28">
        <v>0</v>
      </c>
    </row>
    <row r="654" spans="16:17" x14ac:dyDescent="0.25">
      <c r="P654" s="9">
        <f t="shared" si="14"/>
        <v>650</v>
      </c>
      <c r="Q654" s="28">
        <v>22.555493701950997</v>
      </c>
    </row>
    <row r="655" spans="16:17" x14ac:dyDescent="0.25">
      <c r="P655" s="9">
        <f t="shared" si="14"/>
        <v>651</v>
      </c>
      <c r="Q655" s="28">
        <v>0</v>
      </c>
    </row>
    <row r="656" spans="16:17" x14ac:dyDescent="0.25">
      <c r="P656" s="9">
        <f t="shared" si="14"/>
        <v>652</v>
      </c>
      <c r="Q656" s="28">
        <v>18.092622733797992</v>
      </c>
    </row>
    <row r="657" spans="16:17" x14ac:dyDescent="0.25">
      <c r="P657" s="9">
        <f t="shared" si="14"/>
        <v>653</v>
      </c>
      <c r="Q657" s="28">
        <v>22.587690565045833</v>
      </c>
    </row>
    <row r="658" spans="16:17" x14ac:dyDescent="0.25">
      <c r="P658" s="9">
        <f t="shared" si="14"/>
        <v>654</v>
      </c>
      <c r="Q658" s="28">
        <v>0</v>
      </c>
    </row>
    <row r="659" spans="16:17" x14ac:dyDescent="0.25">
      <c r="P659" s="9">
        <f t="shared" si="14"/>
        <v>655</v>
      </c>
      <c r="Q659" s="28">
        <v>0</v>
      </c>
    </row>
    <row r="660" spans="16:17" x14ac:dyDescent="0.25">
      <c r="P660" s="9">
        <f t="shared" si="14"/>
        <v>656</v>
      </c>
      <c r="Q660" s="28">
        <v>0</v>
      </c>
    </row>
    <row r="661" spans="16:17" x14ac:dyDescent="0.25">
      <c r="P661" s="9">
        <f t="shared" si="14"/>
        <v>657</v>
      </c>
      <c r="Q661" s="28">
        <v>0</v>
      </c>
    </row>
    <row r="662" spans="16:17" x14ac:dyDescent="0.25">
      <c r="P662" s="9">
        <f t="shared" si="14"/>
        <v>658</v>
      </c>
      <c r="Q662" s="28">
        <v>0</v>
      </c>
    </row>
    <row r="663" spans="16:17" x14ac:dyDescent="0.25">
      <c r="P663" s="9">
        <f t="shared" si="14"/>
        <v>659</v>
      </c>
      <c r="Q663" s="28">
        <v>0</v>
      </c>
    </row>
    <row r="664" spans="16:17" x14ac:dyDescent="0.25">
      <c r="P664" s="9">
        <f t="shared" si="14"/>
        <v>660</v>
      </c>
      <c r="Q664" s="28">
        <v>0.49518362174080816</v>
      </c>
    </row>
    <row r="665" spans="16:17" x14ac:dyDescent="0.25">
      <c r="P665" s="9">
        <f t="shared" si="14"/>
        <v>661</v>
      </c>
      <c r="Q665" s="28">
        <v>0</v>
      </c>
    </row>
    <row r="666" spans="16:17" x14ac:dyDescent="0.25">
      <c r="P666" s="9">
        <f t="shared" si="14"/>
        <v>662</v>
      </c>
      <c r="Q666" s="28">
        <v>13.1118192939427</v>
      </c>
    </row>
    <row r="667" spans="16:17" x14ac:dyDescent="0.25">
      <c r="P667" s="9">
        <f t="shared" si="14"/>
        <v>663</v>
      </c>
      <c r="Q667" s="28">
        <v>0</v>
      </c>
    </row>
    <row r="668" spans="16:17" x14ac:dyDescent="0.25">
      <c r="P668" s="9">
        <f t="shared" si="14"/>
        <v>664</v>
      </c>
      <c r="Q668" s="28">
        <v>0</v>
      </c>
    </row>
    <row r="669" spans="16:17" x14ac:dyDescent="0.25">
      <c r="P669" s="9">
        <f t="shared" si="14"/>
        <v>665</v>
      </c>
      <c r="Q669" s="28">
        <v>0</v>
      </c>
    </row>
    <row r="670" spans="16:17" x14ac:dyDescent="0.25">
      <c r="P670" s="9">
        <f t="shared" si="14"/>
        <v>666</v>
      </c>
      <c r="Q670" s="28">
        <v>38.627672386170637</v>
      </c>
    </row>
    <row r="671" spans="16:17" x14ac:dyDescent="0.25">
      <c r="P671" s="9">
        <f t="shared" si="14"/>
        <v>667</v>
      </c>
      <c r="Q671" s="28">
        <v>5.3555681146317671</v>
      </c>
    </row>
    <row r="672" spans="16:17" x14ac:dyDescent="0.25">
      <c r="P672" s="9">
        <f t="shared" si="14"/>
        <v>668</v>
      </c>
      <c r="Q672" s="28">
        <v>0</v>
      </c>
    </row>
    <row r="673" spans="16:17" x14ac:dyDescent="0.25">
      <c r="P673" s="9">
        <f t="shared" si="14"/>
        <v>669</v>
      </c>
      <c r="Q673" s="28">
        <v>6.7115993351780183</v>
      </c>
    </row>
    <row r="674" spans="16:17" x14ac:dyDescent="0.25">
      <c r="P674" s="9">
        <f t="shared" si="14"/>
        <v>670</v>
      </c>
      <c r="Q674" s="28">
        <v>0</v>
      </c>
    </row>
    <row r="675" spans="16:17" x14ac:dyDescent="0.25">
      <c r="P675" s="9">
        <f t="shared" si="14"/>
        <v>671</v>
      </c>
      <c r="Q675" s="28">
        <v>40.286115469131609</v>
      </c>
    </row>
    <row r="676" spans="16:17" x14ac:dyDescent="0.25">
      <c r="P676" s="9">
        <f t="shared" si="14"/>
        <v>672</v>
      </c>
      <c r="Q676" s="28">
        <v>0</v>
      </c>
    </row>
    <row r="677" spans="16:17" x14ac:dyDescent="0.25">
      <c r="P677" s="9">
        <f t="shared" si="14"/>
        <v>673</v>
      </c>
      <c r="Q677" s="28">
        <v>0</v>
      </c>
    </row>
    <row r="678" spans="16:17" x14ac:dyDescent="0.25">
      <c r="P678" s="9">
        <f t="shared" si="14"/>
        <v>674</v>
      </c>
      <c r="Q678" s="28">
        <v>0</v>
      </c>
    </row>
    <row r="679" spans="16:17" x14ac:dyDescent="0.25">
      <c r="P679" s="9">
        <f t="shared" si="14"/>
        <v>675</v>
      </c>
      <c r="Q679" s="28">
        <v>1.1038063949234798</v>
      </c>
    </row>
    <row r="680" spans="16:17" x14ac:dyDescent="0.25">
      <c r="P680" s="9">
        <f t="shared" si="14"/>
        <v>676</v>
      </c>
      <c r="Q680" s="28">
        <v>0</v>
      </c>
    </row>
    <row r="681" spans="16:17" x14ac:dyDescent="0.25">
      <c r="P681" s="9">
        <f t="shared" si="14"/>
        <v>677</v>
      </c>
      <c r="Q681" s="28">
        <v>3.0829019783788039</v>
      </c>
    </row>
    <row r="682" spans="16:17" x14ac:dyDescent="0.25">
      <c r="P682" s="9">
        <f t="shared" si="14"/>
        <v>678</v>
      </c>
      <c r="Q682" s="28">
        <v>6.1532724834374637</v>
      </c>
    </row>
    <row r="683" spans="16:17" x14ac:dyDescent="0.25">
      <c r="P683" s="9">
        <f t="shared" si="14"/>
        <v>679</v>
      </c>
      <c r="Q683" s="28">
        <v>0</v>
      </c>
    </row>
    <row r="684" spans="16:17" x14ac:dyDescent="0.25">
      <c r="P684" s="9">
        <f t="shared" si="14"/>
        <v>680</v>
      </c>
      <c r="Q684" s="28">
        <v>0</v>
      </c>
    </row>
    <row r="685" spans="16:17" x14ac:dyDescent="0.25">
      <c r="P685" s="9">
        <f t="shared" si="14"/>
        <v>681</v>
      </c>
      <c r="Q685" s="28">
        <v>50.188305325535815</v>
      </c>
    </row>
    <row r="686" spans="16:17" x14ac:dyDescent="0.25">
      <c r="P686" s="9">
        <f t="shared" si="14"/>
        <v>682</v>
      </c>
      <c r="Q686" s="28">
        <v>0</v>
      </c>
    </row>
    <row r="687" spans="16:17" x14ac:dyDescent="0.25">
      <c r="P687" s="9">
        <f t="shared" si="14"/>
        <v>683</v>
      </c>
      <c r="Q687" s="28">
        <v>0</v>
      </c>
    </row>
    <row r="688" spans="16:17" x14ac:dyDescent="0.25">
      <c r="P688" s="9">
        <f t="shared" si="14"/>
        <v>684</v>
      </c>
      <c r="Q688" s="28">
        <v>0</v>
      </c>
    </row>
    <row r="689" spans="16:17" x14ac:dyDescent="0.25">
      <c r="P689" s="9">
        <f t="shared" si="14"/>
        <v>685</v>
      </c>
      <c r="Q689" s="28">
        <v>0</v>
      </c>
    </row>
    <row r="690" spans="16:17" x14ac:dyDescent="0.25">
      <c r="P690" s="9">
        <f t="shared" si="14"/>
        <v>686</v>
      </c>
      <c r="Q690" s="28">
        <v>9.4353378566448356</v>
      </c>
    </row>
    <row r="691" spans="16:17" x14ac:dyDescent="0.25">
      <c r="P691" s="9">
        <f t="shared" si="14"/>
        <v>687</v>
      </c>
      <c r="Q691" s="28">
        <v>0</v>
      </c>
    </row>
    <row r="692" spans="16:17" x14ac:dyDescent="0.25">
      <c r="P692" s="9">
        <f t="shared" si="14"/>
        <v>688</v>
      </c>
      <c r="Q692" s="28">
        <v>0</v>
      </c>
    </row>
    <row r="693" spans="16:17" x14ac:dyDescent="0.25">
      <c r="P693" s="9">
        <f t="shared" si="14"/>
        <v>689</v>
      </c>
      <c r="Q693" s="28">
        <v>0</v>
      </c>
    </row>
    <row r="694" spans="16:17" x14ac:dyDescent="0.25">
      <c r="P694" s="9">
        <f t="shared" si="14"/>
        <v>690</v>
      </c>
      <c r="Q694" s="28">
        <v>0</v>
      </c>
    </row>
    <row r="695" spans="16:17" x14ac:dyDescent="0.25">
      <c r="P695" s="9">
        <f t="shared" si="14"/>
        <v>691</v>
      </c>
      <c r="Q695" s="28">
        <v>0</v>
      </c>
    </row>
    <row r="696" spans="16:17" x14ac:dyDescent="0.25">
      <c r="P696" s="9">
        <f t="shared" si="14"/>
        <v>692</v>
      </c>
      <c r="Q696" s="28">
        <v>0</v>
      </c>
    </row>
    <row r="697" spans="16:17" x14ac:dyDescent="0.25">
      <c r="P697" s="9">
        <f t="shared" si="14"/>
        <v>693</v>
      </c>
      <c r="Q697" s="28">
        <v>0</v>
      </c>
    </row>
    <row r="698" spans="16:17" x14ac:dyDescent="0.25">
      <c r="P698" s="9">
        <f t="shared" si="14"/>
        <v>694</v>
      </c>
      <c r="Q698" s="28">
        <v>0</v>
      </c>
    </row>
    <row r="699" spans="16:17" x14ac:dyDescent="0.25">
      <c r="P699" s="9">
        <f t="shared" si="14"/>
        <v>695</v>
      </c>
      <c r="Q699" s="28">
        <v>0</v>
      </c>
    </row>
    <row r="700" spans="16:17" x14ac:dyDescent="0.25">
      <c r="P700" s="9">
        <f t="shared" si="14"/>
        <v>696</v>
      </c>
      <c r="Q700" s="28">
        <v>0</v>
      </c>
    </row>
    <row r="701" spans="16:17" x14ac:dyDescent="0.25">
      <c r="P701" s="9">
        <f t="shared" si="14"/>
        <v>697</v>
      </c>
      <c r="Q701" s="28">
        <v>0</v>
      </c>
    </row>
    <row r="702" spans="16:17" x14ac:dyDescent="0.25">
      <c r="P702" s="9">
        <f t="shared" si="14"/>
        <v>698</v>
      </c>
      <c r="Q702" s="28">
        <v>5.0014974661643636</v>
      </c>
    </row>
    <row r="703" spans="16:17" x14ac:dyDescent="0.25">
      <c r="P703" s="9">
        <f t="shared" si="14"/>
        <v>699</v>
      </c>
      <c r="Q703" s="28">
        <v>0</v>
      </c>
    </row>
    <row r="704" spans="16:17" x14ac:dyDescent="0.25">
      <c r="P704" s="9">
        <f t="shared" si="14"/>
        <v>700</v>
      </c>
      <c r="Q704" s="28">
        <v>0</v>
      </c>
    </row>
    <row r="705" spans="16:17" x14ac:dyDescent="0.25">
      <c r="P705" s="9">
        <f t="shared" si="14"/>
        <v>701</v>
      </c>
      <c r="Q705" s="28">
        <v>0</v>
      </c>
    </row>
    <row r="706" spans="16:17" x14ac:dyDescent="0.25">
      <c r="P706" s="9">
        <f t="shared" si="14"/>
        <v>702</v>
      </c>
      <c r="Q706" s="28">
        <v>0</v>
      </c>
    </row>
    <row r="707" spans="16:17" x14ac:dyDescent="0.25">
      <c r="P707" s="9">
        <f t="shared" si="14"/>
        <v>703</v>
      </c>
      <c r="Q707" s="28">
        <v>0</v>
      </c>
    </row>
    <row r="708" spans="16:17" x14ac:dyDescent="0.25">
      <c r="P708" s="9">
        <f t="shared" si="14"/>
        <v>704</v>
      </c>
      <c r="Q708" s="28">
        <v>0</v>
      </c>
    </row>
    <row r="709" spans="16:17" x14ac:dyDescent="0.25">
      <c r="P709" s="9">
        <f t="shared" si="14"/>
        <v>705</v>
      </c>
      <c r="Q709" s="28">
        <v>0</v>
      </c>
    </row>
    <row r="710" spans="16:17" x14ac:dyDescent="0.25">
      <c r="P710" s="9">
        <f t="shared" si="14"/>
        <v>706</v>
      </c>
      <c r="Q710" s="28">
        <v>0</v>
      </c>
    </row>
    <row r="711" spans="16:17" x14ac:dyDescent="0.25">
      <c r="P711" s="9">
        <f t="shared" ref="P711:P774" si="15">P710+1</f>
        <v>707</v>
      </c>
      <c r="Q711" s="28">
        <v>0</v>
      </c>
    </row>
    <row r="712" spans="16:17" x14ac:dyDescent="0.25">
      <c r="P712" s="9">
        <f t="shared" si="15"/>
        <v>708</v>
      </c>
      <c r="Q712" s="28">
        <v>0</v>
      </c>
    </row>
    <row r="713" spans="16:17" x14ac:dyDescent="0.25">
      <c r="P713" s="9">
        <f t="shared" si="15"/>
        <v>709</v>
      </c>
      <c r="Q713" s="28">
        <v>0</v>
      </c>
    </row>
    <row r="714" spans="16:17" x14ac:dyDescent="0.25">
      <c r="P714" s="9">
        <f t="shared" si="15"/>
        <v>710</v>
      </c>
      <c r="Q714" s="28">
        <v>1.9090912106261235</v>
      </c>
    </row>
    <row r="715" spans="16:17" x14ac:dyDescent="0.25">
      <c r="P715" s="9">
        <f t="shared" si="15"/>
        <v>711</v>
      </c>
      <c r="Q715" s="28">
        <v>16.482249916166833</v>
      </c>
    </row>
    <row r="716" spans="16:17" x14ac:dyDescent="0.25">
      <c r="P716" s="9">
        <f t="shared" si="15"/>
        <v>712</v>
      </c>
      <c r="Q716" s="28">
        <v>0</v>
      </c>
    </row>
    <row r="717" spans="16:17" x14ac:dyDescent="0.25">
      <c r="P717" s="9">
        <f t="shared" si="15"/>
        <v>713</v>
      </c>
      <c r="Q717" s="28">
        <v>0</v>
      </c>
    </row>
    <row r="718" spans="16:17" x14ac:dyDescent="0.25">
      <c r="P718" s="9">
        <f t="shared" si="15"/>
        <v>714</v>
      </c>
      <c r="Q718" s="28">
        <v>0</v>
      </c>
    </row>
    <row r="719" spans="16:17" x14ac:dyDescent="0.25">
      <c r="P719" s="9">
        <f t="shared" si="15"/>
        <v>715</v>
      </c>
      <c r="Q719" s="28">
        <v>0</v>
      </c>
    </row>
    <row r="720" spans="16:17" x14ac:dyDescent="0.25">
      <c r="P720" s="9">
        <f t="shared" si="15"/>
        <v>716</v>
      </c>
      <c r="Q720" s="28">
        <v>0</v>
      </c>
    </row>
    <row r="721" spans="16:17" x14ac:dyDescent="0.25">
      <c r="P721" s="9">
        <f t="shared" si="15"/>
        <v>717</v>
      </c>
      <c r="Q721" s="28">
        <v>0</v>
      </c>
    </row>
    <row r="722" spans="16:17" x14ac:dyDescent="0.25">
      <c r="P722" s="9">
        <f t="shared" si="15"/>
        <v>718</v>
      </c>
      <c r="Q722" s="28">
        <v>0</v>
      </c>
    </row>
    <row r="723" spans="16:17" x14ac:dyDescent="0.25">
      <c r="P723" s="9">
        <f t="shared" si="15"/>
        <v>719</v>
      </c>
      <c r="Q723" s="28">
        <v>0</v>
      </c>
    </row>
    <row r="724" spans="16:17" x14ac:dyDescent="0.25">
      <c r="P724" s="9">
        <f t="shared" si="15"/>
        <v>720</v>
      </c>
      <c r="Q724" s="28">
        <v>0</v>
      </c>
    </row>
    <row r="725" spans="16:17" x14ac:dyDescent="0.25">
      <c r="P725" s="9">
        <f t="shared" si="15"/>
        <v>721</v>
      </c>
      <c r="Q725" s="28">
        <v>0</v>
      </c>
    </row>
    <row r="726" spans="16:17" x14ac:dyDescent="0.25">
      <c r="P726" s="9">
        <f t="shared" si="15"/>
        <v>722</v>
      </c>
      <c r="Q726" s="28">
        <v>0</v>
      </c>
    </row>
    <row r="727" spans="16:17" x14ac:dyDescent="0.25">
      <c r="P727" s="9">
        <f t="shared" si="15"/>
        <v>723</v>
      </c>
      <c r="Q727" s="28">
        <v>14.889459197220969</v>
      </c>
    </row>
    <row r="728" spans="16:17" x14ac:dyDescent="0.25">
      <c r="P728" s="9">
        <f t="shared" si="15"/>
        <v>724</v>
      </c>
      <c r="Q728" s="28">
        <v>0</v>
      </c>
    </row>
    <row r="729" spans="16:17" x14ac:dyDescent="0.25">
      <c r="P729" s="9">
        <f t="shared" si="15"/>
        <v>725</v>
      </c>
      <c r="Q729" s="28">
        <v>0</v>
      </c>
    </row>
    <row r="730" spans="16:17" x14ac:dyDescent="0.25">
      <c r="P730" s="9">
        <f t="shared" si="15"/>
        <v>726</v>
      </c>
      <c r="Q730" s="28">
        <v>0</v>
      </c>
    </row>
    <row r="731" spans="16:17" x14ac:dyDescent="0.25">
      <c r="P731" s="9">
        <f t="shared" si="15"/>
        <v>727</v>
      </c>
      <c r="Q731" s="28">
        <v>0</v>
      </c>
    </row>
    <row r="732" spans="16:17" x14ac:dyDescent="0.25">
      <c r="P732" s="9">
        <f t="shared" si="15"/>
        <v>728</v>
      </c>
      <c r="Q732" s="28">
        <v>0</v>
      </c>
    </row>
    <row r="733" spans="16:17" x14ac:dyDescent="0.25">
      <c r="P733" s="9">
        <f t="shared" si="15"/>
        <v>729</v>
      </c>
      <c r="Q733" s="28">
        <v>0</v>
      </c>
    </row>
    <row r="734" spans="16:17" x14ac:dyDescent="0.25">
      <c r="P734" s="9">
        <f t="shared" si="15"/>
        <v>730</v>
      </c>
      <c r="Q734" s="28">
        <v>0</v>
      </c>
    </row>
    <row r="735" spans="16:17" x14ac:dyDescent="0.25">
      <c r="P735" s="9">
        <f t="shared" si="15"/>
        <v>731</v>
      </c>
      <c r="Q735" s="28">
        <v>0</v>
      </c>
    </row>
    <row r="736" spans="16:17" x14ac:dyDescent="0.25">
      <c r="P736" s="9">
        <f t="shared" si="15"/>
        <v>732</v>
      </c>
      <c r="Q736" s="28">
        <v>0</v>
      </c>
    </row>
    <row r="737" spans="16:17" x14ac:dyDescent="0.25">
      <c r="P737" s="9">
        <f t="shared" si="15"/>
        <v>733</v>
      </c>
      <c r="Q737" s="28">
        <v>0</v>
      </c>
    </row>
    <row r="738" spans="16:17" x14ac:dyDescent="0.25">
      <c r="P738" s="9">
        <f t="shared" si="15"/>
        <v>734</v>
      </c>
      <c r="Q738" s="28">
        <v>0</v>
      </c>
    </row>
    <row r="739" spans="16:17" x14ac:dyDescent="0.25">
      <c r="P739" s="9">
        <f t="shared" si="15"/>
        <v>735</v>
      </c>
      <c r="Q739" s="28">
        <v>0</v>
      </c>
    </row>
    <row r="740" spans="16:17" x14ac:dyDescent="0.25">
      <c r="P740" s="9">
        <f t="shared" si="15"/>
        <v>736</v>
      </c>
      <c r="Q740" s="28">
        <v>12.159530054843582</v>
      </c>
    </row>
    <row r="741" spans="16:17" x14ac:dyDescent="0.25">
      <c r="P741" s="9">
        <f t="shared" si="15"/>
        <v>737</v>
      </c>
      <c r="Q741" s="28">
        <v>0</v>
      </c>
    </row>
    <row r="742" spans="16:17" x14ac:dyDescent="0.25">
      <c r="P742" s="9">
        <f t="shared" si="15"/>
        <v>738</v>
      </c>
      <c r="Q742" s="28">
        <v>0</v>
      </c>
    </row>
    <row r="743" spans="16:17" x14ac:dyDescent="0.25">
      <c r="P743" s="9">
        <f t="shared" si="15"/>
        <v>739</v>
      </c>
      <c r="Q743" s="28">
        <v>0</v>
      </c>
    </row>
    <row r="744" spans="16:17" x14ac:dyDescent="0.25">
      <c r="P744" s="9">
        <f t="shared" si="15"/>
        <v>740</v>
      </c>
      <c r="Q744" s="28">
        <v>0</v>
      </c>
    </row>
    <row r="745" spans="16:17" x14ac:dyDescent="0.25">
      <c r="P745" s="9">
        <f t="shared" si="15"/>
        <v>741</v>
      </c>
      <c r="Q745" s="28">
        <v>12.483058120590517</v>
      </c>
    </row>
    <row r="746" spans="16:17" x14ac:dyDescent="0.25">
      <c r="P746" s="9">
        <f t="shared" si="15"/>
        <v>742</v>
      </c>
      <c r="Q746" s="28">
        <v>0</v>
      </c>
    </row>
    <row r="747" spans="16:17" x14ac:dyDescent="0.25">
      <c r="P747" s="9">
        <f t="shared" si="15"/>
        <v>743</v>
      </c>
      <c r="Q747" s="28">
        <v>17.236115710767809</v>
      </c>
    </row>
    <row r="748" spans="16:17" x14ac:dyDescent="0.25">
      <c r="P748" s="9">
        <f t="shared" si="15"/>
        <v>744</v>
      </c>
      <c r="Q748" s="28">
        <v>0</v>
      </c>
    </row>
    <row r="749" spans="16:17" x14ac:dyDescent="0.25">
      <c r="P749" s="9">
        <f t="shared" si="15"/>
        <v>745</v>
      </c>
      <c r="Q749" s="28">
        <v>0</v>
      </c>
    </row>
    <row r="750" spans="16:17" x14ac:dyDescent="0.25">
      <c r="P750" s="9">
        <f t="shared" si="15"/>
        <v>746</v>
      </c>
      <c r="Q750" s="28">
        <v>0</v>
      </c>
    </row>
    <row r="751" spans="16:17" x14ac:dyDescent="0.25">
      <c r="P751" s="9">
        <f t="shared" si="15"/>
        <v>747</v>
      </c>
      <c r="Q751" s="28">
        <v>0</v>
      </c>
    </row>
    <row r="752" spans="16:17" x14ac:dyDescent="0.25">
      <c r="P752" s="9">
        <f t="shared" si="15"/>
        <v>748</v>
      </c>
      <c r="Q752" s="28">
        <v>28.15081474126713</v>
      </c>
    </row>
    <row r="753" spans="16:17" x14ac:dyDescent="0.25">
      <c r="P753" s="9">
        <f t="shared" si="15"/>
        <v>749</v>
      </c>
      <c r="Q753" s="28">
        <v>5.2260800533620522</v>
      </c>
    </row>
    <row r="754" spans="16:17" x14ac:dyDescent="0.25">
      <c r="P754" s="9">
        <f t="shared" si="15"/>
        <v>750</v>
      </c>
      <c r="Q754" s="28">
        <v>0</v>
      </c>
    </row>
    <row r="755" spans="16:17" x14ac:dyDescent="0.25">
      <c r="P755" s="9">
        <f t="shared" si="15"/>
        <v>751</v>
      </c>
      <c r="Q755" s="28">
        <v>18.837779278390265</v>
      </c>
    </row>
    <row r="756" spans="16:17" x14ac:dyDescent="0.25">
      <c r="P756" s="9">
        <f t="shared" si="15"/>
        <v>752</v>
      </c>
      <c r="Q756" s="28">
        <v>0</v>
      </c>
    </row>
    <row r="757" spans="16:17" x14ac:dyDescent="0.25">
      <c r="P757" s="9">
        <f t="shared" si="15"/>
        <v>753</v>
      </c>
      <c r="Q757" s="28">
        <v>0</v>
      </c>
    </row>
    <row r="758" spans="16:17" x14ac:dyDescent="0.25">
      <c r="P758" s="9">
        <f t="shared" si="15"/>
        <v>754</v>
      </c>
      <c r="Q758" s="28">
        <v>0</v>
      </c>
    </row>
    <row r="759" spans="16:17" x14ac:dyDescent="0.25">
      <c r="P759" s="9">
        <f t="shared" si="15"/>
        <v>755</v>
      </c>
      <c r="Q759" s="28">
        <v>29.461467274257942</v>
      </c>
    </row>
    <row r="760" spans="16:17" x14ac:dyDescent="0.25">
      <c r="P760" s="9">
        <f t="shared" si="15"/>
        <v>756</v>
      </c>
      <c r="Q760" s="28">
        <v>0</v>
      </c>
    </row>
    <row r="761" spans="16:17" x14ac:dyDescent="0.25">
      <c r="P761" s="9">
        <f t="shared" si="15"/>
        <v>757</v>
      </c>
      <c r="Q761" s="28">
        <v>0</v>
      </c>
    </row>
    <row r="762" spans="16:17" x14ac:dyDescent="0.25">
      <c r="P762" s="9">
        <f t="shared" si="15"/>
        <v>758</v>
      </c>
      <c r="Q762" s="28">
        <v>0</v>
      </c>
    </row>
    <row r="763" spans="16:17" x14ac:dyDescent="0.25">
      <c r="P763" s="9">
        <f t="shared" si="15"/>
        <v>759</v>
      </c>
      <c r="Q763" s="28">
        <v>0</v>
      </c>
    </row>
    <row r="764" spans="16:17" x14ac:dyDescent="0.25">
      <c r="P764" s="9">
        <f t="shared" si="15"/>
        <v>760</v>
      </c>
      <c r="Q764" s="28">
        <v>0</v>
      </c>
    </row>
    <row r="765" spans="16:17" x14ac:dyDescent="0.25">
      <c r="P765" s="9">
        <f t="shared" si="15"/>
        <v>761</v>
      </c>
      <c r="Q765" s="28">
        <v>0</v>
      </c>
    </row>
    <row r="766" spans="16:17" x14ac:dyDescent="0.25">
      <c r="P766" s="9">
        <f t="shared" si="15"/>
        <v>762</v>
      </c>
      <c r="Q766" s="28">
        <v>0</v>
      </c>
    </row>
    <row r="767" spans="16:17" x14ac:dyDescent="0.25">
      <c r="P767" s="9">
        <f t="shared" si="15"/>
        <v>763</v>
      </c>
      <c r="Q767" s="28">
        <v>1.1198364966134182</v>
      </c>
    </row>
    <row r="768" spans="16:17" x14ac:dyDescent="0.25">
      <c r="P768" s="9">
        <f t="shared" si="15"/>
        <v>764</v>
      </c>
      <c r="Q768" s="28">
        <v>0</v>
      </c>
    </row>
    <row r="769" spans="16:17" x14ac:dyDescent="0.25">
      <c r="P769" s="9">
        <f t="shared" si="15"/>
        <v>765</v>
      </c>
      <c r="Q769" s="28">
        <v>0</v>
      </c>
    </row>
    <row r="770" spans="16:17" x14ac:dyDescent="0.25">
      <c r="P770" s="9">
        <f t="shared" si="15"/>
        <v>766</v>
      </c>
      <c r="Q770" s="28">
        <v>0</v>
      </c>
    </row>
    <row r="771" spans="16:17" x14ac:dyDescent="0.25">
      <c r="P771" s="9">
        <f t="shared" si="15"/>
        <v>767</v>
      </c>
      <c r="Q771" s="28">
        <v>0</v>
      </c>
    </row>
    <row r="772" spans="16:17" x14ac:dyDescent="0.25">
      <c r="P772" s="9">
        <f t="shared" si="15"/>
        <v>768</v>
      </c>
      <c r="Q772" s="28">
        <v>38.320688236462907</v>
      </c>
    </row>
    <row r="773" spans="16:17" x14ac:dyDescent="0.25">
      <c r="P773" s="9">
        <f t="shared" si="15"/>
        <v>769</v>
      </c>
      <c r="Q773" s="28">
        <v>0</v>
      </c>
    </row>
    <row r="774" spans="16:17" x14ac:dyDescent="0.25">
      <c r="P774" s="9">
        <f t="shared" si="15"/>
        <v>770</v>
      </c>
      <c r="Q774" s="28">
        <v>10.753785941144177</v>
      </c>
    </row>
    <row r="775" spans="16:17" x14ac:dyDescent="0.25">
      <c r="P775" s="9">
        <f t="shared" ref="P775:P838" si="16">P774+1</f>
        <v>771</v>
      </c>
      <c r="Q775" s="28">
        <v>0</v>
      </c>
    </row>
    <row r="776" spans="16:17" x14ac:dyDescent="0.25">
      <c r="P776" s="9">
        <f t="shared" si="16"/>
        <v>772</v>
      </c>
      <c r="Q776" s="28">
        <v>0</v>
      </c>
    </row>
    <row r="777" spans="16:17" x14ac:dyDescent="0.25">
      <c r="P777" s="9">
        <f t="shared" si="16"/>
        <v>773</v>
      </c>
      <c r="Q777" s="28">
        <v>0</v>
      </c>
    </row>
    <row r="778" spans="16:17" x14ac:dyDescent="0.25">
      <c r="P778" s="9">
        <f t="shared" si="16"/>
        <v>774</v>
      </c>
      <c r="Q778" s="28">
        <v>0</v>
      </c>
    </row>
    <row r="779" spans="16:17" x14ac:dyDescent="0.25">
      <c r="P779" s="9">
        <f t="shared" si="16"/>
        <v>775</v>
      </c>
      <c r="Q779" s="28">
        <v>12.502498438595561</v>
      </c>
    </row>
    <row r="780" spans="16:17" x14ac:dyDescent="0.25">
      <c r="P780" s="9">
        <f t="shared" si="16"/>
        <v>776</v>
      </c>
      <c r="Q780" s="28">
        <v>0</v>
      </c>
    </row>
    <row r="781" spans="16:17" x14ac:dyDescent="0.25">
      <c r="P781" s="9">
        <f t="shared" si="16"/>
        <v>777</v>
      </c>
      <c r="Q781" s="28">
        <v>10.762646897993342</v>
      </c>
    </row>
    <row r="782" spans="16:17" x14ac:dyDescent="0.25">
      <c r="P782" s="9">
        <f t="shared" si="16"/>
        <v>778</v>
      </c>
      <c r="Q782" s="28">
        <v>9.3531318918417714</v>
      </c>
    </row>
    <row r="783" spans="16:17" x14ac:dyDescent="0.25">
      <c r="P783" s="9">
        <f t="shared" si="16"/>
        <v>779</v>
      </c>
      <c r="Q783" s="28">
        <v>0</v>
      </c>
    </row>
    <row r="784" spans="16:17" x14ac:dyDescent="0.25">
      <c r="P784" s="9">
        <f t="shared" si="16"/>
        <v>780</v>
      </c>
      <c r="Q784" s="28">
        <v>0</v>
      </c>
    </row>
    <row r="785" spans="16:17" x14ac:dyDescent="0.25">
      <c r="P785" s="9">
        <f t="shared" si="16"/>
        <v>781</v>
      </c>
      <c r="Q785" s="28">
        <v>0</v>
      </c>
    </row>
    <row r="786" spans="16:17" x14ac:dyDescent="0.25">
      <c r="P786" s="9">
        <f t="shared" si="16"/>
        <v>782</v>
      </c>
      <c r="Q786" s="28">
        <v>16.664937587224173</v>
      </c>
    </row>
    <row r="787" spans="16:17" x14ac:dyDescent="0.25">
      <c r="P787" s="9">
        <f t="shared" si="16"/>
        <v>783</v>
      </c>
      <c r="Q787" s="28">
        <v>0</v>
      </c>
    </row>
    <row r="788" spans="16:17" x14ac:dyDescent="0.25">
      <c r="P788" s="9">
        <f t="shared" si="16"/>
        <v>784</v>
      </c>
      <c r="Q788" s="28">
        <v>0</v>
      </c>
    </row>
    <row r="789" spans="16:17" x14ac:dyDescent="0.25">
      <c r="P789" s="9">
        <f t="shared" si="16"/>
        <v>785</v>
      </c>
      <c r="Q789" s="28">
        <v>0</v>
      </c>
    </row>
    <row r="790" spans="16:17" x14ac:dyDescent="0.25">
      <c r="P790" s="9">
        <f t="shared" si="16"/>
        <v>786</v>
      </c>
      <c r="Q790" s="28">
        <v>0</v>
      </c>
    </row>
    <row r="791" spans="16:17" x14ac:dyDescent="0.25">
      <c r="P791" s="9">
        <f t="shared" si="16"/>
        <v>787</v>
      </c>
      <c r="Q791" s="28">
        <v>0</v>
      </c>
    </row>
    <row r="792" spans="16:17" x14ac:dyDescent="0.25">
      <c r="P792" s="9">
        <f t="shared" si="16"/>
        <v>788</v>
      </c>
      <c r="Q792" s="28">
        <v>0</v>
      </c>
    </row>
    <row r="793" spans="16:17" x14ac:dyDescent="0.25">
      <c r="P793" s="9">
        <f t="shared" si="16"/>
        <v>789</v>
      </c>
      <c r="Q793" s="28">
        <v>17.893059050304235</v>
      </c>
    </row>
    <row r="794" spans="16:17" x14ac:dyDescent="0.25">
      <c r="P794" s="9">
        <f t="shared" si="16"/>
        <v>790</v>
      </c>
      <c r="Q794" s="28">
        <v>0</v>
      </c>
    </row>
    <row r="795" spans="16:17" x14ac:dyDescent="0.25">
      <c r="P795" s="9">
        <f t="shared" si="16"/>
        <v>791</v>
      </c>
      <c r="Q795" s="28">
        <v>0</v>
      </c>
    </row>
    <row r="796" spans="16:17" x14ac:dyDescent="0.25">
      <c r="P796" s="9">
        <f t="shared" si="16"/>
        <v>792</v>
      </c>
      <c r="Q796" s="28">
        <v>6.8386439502259631</v>
      </c>
    </row>
    <row r="797" spans="16:17" x14ac:dyDescent="0.25">
      <c r="P797" s="9">
        <f t="shared" si="16"/>
        <v>793</v>
      </c>
      <c r="Q797" s="28">
        <v>0</v>
      </c>
    </row>
    <row r="798" spans="16:17" x14ac:dyDescent="0.25">
      <c r="P798" s="9">
        <f t="shared" si="16"/>
        <v>794</v>
      </c>
      <c r="Q798" s="28">
        <v>0</v>
      </c>
    </row>
    <row r="799" spans="16:17" x14ac:dyDescent="0.25">
      <c r="P799" s="9">
        <f t="shared" si="16"/>
        <v>795</v>
      </c>
      <c r="Q799" s="28">
        <v>0</v>
      </c>
    </row>
    <row r="800" spans="16:17" x14ac:dyDescent="0.25">
      <c r="P800" s="9">
        <f t="shared" si="16"/>
        <v>796</v>
      </c>
      <c r="Q800" s="28">
        <v>0</v>
      </c>
    </row>
    <row r="801" spans="16:17" x14ac:dyDescent="0.25">
      <c r="P801" s="9">
        <f t="shared" si="16"/>
        <v>797</v>
      </c>
      <c r="Q801" s="28">
        <v>0</v>
      </c>
    </row>
    <row r="802" spans="16:17" x14ac:dyDescent="0.25">
      <c r="P802" s="9">
        <f t="shared" si="16"/>
        <v>798</v>
      </c>
      <c r="Q802" s="28">
        <v>0</v>
      </c>
    </row>
    <row r="803" spans="16:17" x14ac:dyDescent="0.25">
      <c r="P803" s="9">
        <f t="shared" si="16"/>
        <v>799</v>
      </c>
      <c r="Q803" s="28">
        <v>0</v>
      </c>
    </row>
    <row r="804" spans="16:17" x14ac:dyDescent="0.25">
      <c r="P804" s="9">
        <f t="shared" si="16"/>
        <v>800</v>
      </c>
      <c r="Q804" s="28">
        <v>0</v>
      </c>
    </row>
    <row r="805" spans="16:17" x14ac:dyDescent="0.25">
      <c r="P805" s="9">
        <f t="shared" si="16"/>
        <v>801</v>
      </c>
      <c r="Q805" s="28">
        <v>0</v>
      </c>
    </row>
    <row r="806" spans="16:17" x14ac:dyDescent="0.25">
      <c r="P806" s="9">
        <f t="shared" si="16"/>
        <v>802</v>
      </c>
      <c r="Q806" s="28">
        <v>0</v>
      </c>
    </row>
    <row r="807" spans="16:17" x14ac:dyDescent="0.25">
      <c r="P807" s="9">
        <f t="shared" si="16"/>
        <v>803</v>
      </c>
      <c r="Q807" s="28">
        <v>0</v>
      </c>
    </row>
    <row r="808" spans="16:17" x14ac:dyDescent="0.25">
      <c r="P808" s="9">
        <f t="shared" si="16"/>
        <v>804</v>
      </c>
      <c r="Q808" s="28">
        <v>0</v>
      </c>
    </row>
    <row r="809" spans="16:17" x14ac:dyDescent="0.25">
      <c r="P809" s="9">
        <f t="shared" si="16"/>
        <v>805</v>
      </c>
      <c r="Q809" s="28">
        <v>0</v>
      </c>
    </row>
    <row r="810" spans="16:17" x14ac:dyDescent="0.25">
      <c r="P810" s="9">
        <f t="shared" si="16"/>
        <v>806</v>
      </c>
      <c r="Q810" s="28">
        <v>0</v>
      </c>
    </row>
    <row r="811" spans="16:17" x14ac:dyDescent="0.25">
      <c r="P811" s="9">
        <f t="shared" si="16"/>
        <v>807</v>
      </c>
      <c r="Q811" s="28">
        <v>0</v>
      </c>
    </row>
    <row r="812" spans="16:17" x14ac:dyDescent="0.25">
      <c r="P812" s="9">
        <f t="shared" si="16"/>
        <v>808</v>
      </c>
      <c r="Q812" s="28">
        <v>2.6225967853114311</v>
      </c>
    </row>
    <row r="813" spans="16:17" x14ac:dyDescent="0.25">
      <c r="P813" s="9">
        <f t="shared" si="16"/>
        <v>809</v>
      </c>
      <c r="Q813" s="28">
        <v>0</v>
      </c>
    </row>
    <row r="814" spans="16:17" x14ac:dyDescent="0.25">
      <c r="P814" s="9">
        <f t="shared" si="16"/>
        <v>810</v>
      </c>
      <c r="Q814" s="28">
        <v>0</v>
      </c>
    </row>
    <row r="815" spans="16:17" x14ac:dyDescent="0.25">
      <c r="P815" s="9">
        <f t="shared" si="16"/>
        <v>811</v>
      </c>
      <c r="Q815" s="28">
        <v>14.183682003159856</v>
      </c>
    </row>
    <row r="816" spans="16:17" x14ac:dyDescent="0.25">
      <c r="P816" s="9">
        <f t="shared" si="16"/>
        <v>812</v>
      </c>
      <c r="Q816" s="28">
        <v>0</v>
      </c>
    </row>
    <row r="817" spans="16:17" x14ac:dyDescent="0.25">
      <c r="P817" s="9">
        <f t="shared" si="16"/>
        <v>813</v>
      </c>
      <c r="Q817" s="28">
        <v>0</v>
      </c>
    </row>
    <row r="818" spans="16:17" x14ac:dyDescent="0.25">
      <c r="P818" s="9">
        <f t="shared" si="16"/>
        <v>814</v>
      </c>
      <c r="Q818" s="28">
        <v>7.4500067271976045</v>
      </c>
    </row>
    <row r="819" spans="16:17" x14ac:dyDescent="0.25">
      <c r="P819" s="9">
        <f t="shared" si="16"/>
        <v>815</v>
      </c>
      <c r="Q819" s="28">
        <v>0</v>
      </c>
    </row>
    <row r="820" spans="16:17" x14ac:dyDescent="0.25">
      <c r="P820" s="9">
        <f t="shared" si="16"/>
        <v>816</v>
      </c>
      <c r="Q820" s="28">
        <v>0</v>
      </c>
    </row>
    <row r="821" spans="16:17" x14ac:dyDescent="0.25">
      <c r="P821" s="9">
        <f t="shared" si="16"/>
        <v>817</v>
      </c>
      <c r="Q821" s="28">
        <v>0</v>
      </c>
    </row>
    <row r="822" spans="16:17" x14ac:dyDescent="0.25">
      <c r="P822" s="9">
        <f t="shared" si="16"/>
        <v>818</v>
      </c>
      <c r="Q822" s="28">
        <v>0</v>
      </c>
    </row>
    <row r="823" spans="16:17" x14ac:dyDescent="0.25">
      <c r="P823" s="9">
        <f t="shared" si="16"/>
        <v>819</v>
      </c>
      <c r="Q823" s="28">
        <v>0</v>
      </c>
    </row>
    <row r="824" spans="16:17" x14ac:dyDescent="0.25">
      <c r="P824" s="9">
        <f t="shared" si="16"/>
        <v>820</v>
      </c>
      <c r="Q824" s="28">
        <v>0</v>
      </c>
    </row>
    <row r="825" spans="16:17" x14ac:dyDescent="0.25">
      <c r="P825" s="9">
        <f t="shared" si="16"/>
        <v>821</v>
      </c>
      <c r="Q825" s="28">
        <v>0</v>
      </c>
    </row>
    <row r="826" spans="16:17" x14ac:dyDescent="0.25">
      <c r="P826" s="9">
        <f t="shared" si="16"/>
        <v>822</v>
      </c>
      <c r="Q826" s="28">
        <v>0</v>
      </c>
    </row>
    <row r="827" spans="16:17" x14ac:dyDescent="0.25">
      <c r="P827" s="9">
        <f t="shared" si="16"/>
        <v>823</v>
      </c>
      <c r="Q827" s="28">
        <v>0</v>
      </c>
    </row>
    <row r="828" spans="16:17" x14ac:dyDescent="0.25">
      <c r="P828" s="9">
        <f t="shared" si="16"/>
        <v>824</v>
      </c>
      <c r="Q828" s="28">
        <v>0</v>
      </c>
    </row>
    <row r="829" spans="16:17" x14ac:dyDescent="0.25">
      <c r="P829" s="9">
        <f t="shared" si="16"/>
        <v>825</v>
      </c>
      <c r="Q829" s="28">
        <v>4.9593896475558701</v>
      </c>
    </row>
    <row r="830" spans="16:17" x14ac:dyDescent="0.25">
      <c r="P830" s="9">
        <f t="shared" si="16"/>
        <v>826</v>
      </c>
      <c r="Q830" s="28">
        <v>0</v>
      </c>
    </row>
    <row r="831" spans="16:17" x14ac:dyDescent="0.25">
      <c r="P831" s="9">
        <f t="shared" si="16"/>
        <v>827</v>
      </c>
      <c r="Q831" s="28">
        <v>0</v>
      </c>
    </row>
    <row r="832" spans="16:17" x14ac:dyDescent="0.25">
      <c r="P832" s="9">
        <f t="shared" si="16"/>
        <v>828</v>
      </c>
      <c r="Q832" s="28">
        <v>15.835028327273346</v>
      </c>
    </row>
    <row r="833" spans="16:17" x14ac:dyDescent="0.25">
      <c r="P833" s="9">
        <f t="shared" si="16"/>
        <v>829</v>
      </c>
      <c r="Q833" s="28">
        <v>7.1985038895668234</v>
      </c>
    </row>
    <row r="834" spans="16:17" x14ac:dyDescent="0.25">
      <c r="P834" s="9">
        <f t="shared" si="16"/>
        <v>830</v>
      </c>
      <c r="Q834" s="28">
        <v>0</v>
      </c>
    </row>
    <row r="835" spans="16:17" x14ac:dyDescent="0.25">
      <c r="P835" s="9">
        <f t="shared" si="16"/>
        <v>831</v>
      </c>
      <c r="Q835" s="28">
        <v>0</v>
      </c>
    </row>
    <row r="836" spans="16:17" x14ac:dyDescent="0.25">
      <c r="P836" s="9">
        <f t="shared" si="16"/>
        <v>832</v>
      </c>
      <c r="Q836" s="28">
        <v>1.0447371917695463</v>
      </c>
    </row>
    <row r="837" spans="16:17" x14ac:dyDescent="0.25">
      <c r="P837" s="9">
        <f t="shared" si="16"/>
        <v>833</v>
      </c>
      <c r="Q837" s="28">
        <v>0</v>
      </c>
    </row>
    <row r="838" spans="16:17" x14ac:dyDescent="0.25">
      <c r="P838" s="9">
        <f t="shared" si="16"/>
        <v>834</v>
      </c>
      <c r="Q838" s="28">
        <v>0</v>
      </c>
    </row>
    <row r="839" spans="16:17" x14ac:dyDescent="0.25">
      <c r="P839" s="9">
        <f t="shared" ref="P839:P902" si="17">P838+1</f>
        <v>835</v>
      </c>
      <c r="Q839" s="28">
        <v>0</v>
      </c>
    </row>
    <row r="840" spans="16:17" x14ac:dyDescent="0.25">
      <c r="P840" s="9">
        <f t="shared" si="17"/>
        <v>836</v>
      </c>
      <c r="Q840" s="28">
        <v>0</v>
      </c>
    </row>
    <row r="841" spans="16:17" x14ac:dyDescent="0.25">
      <c r="P841" s="9">
        <f t="shared" si="17"/>
        <v>837</v>
      </c>
      <c r="Q841" s="28">
        <v>0</v>
      </c>
    </row>
    <row r="842" spans="16:17" x14ac:dyDescent="0.25">
      <c r="P842" s="9">
        <f t="shared" si="17"/>
        <v>838</v>
      </c>
      <c r="Q842" s="28">
        <v>0</v>
      </c>
    </row>
    <row r="843" spans="16:17" x14ac:dyDescent="0.25">
      <c r="P843" s="9">
        <f t="shared" si="17"/>
        <v>839</v>
      </c>
      <c r="Q843" s="28">
        <v>0</v>
      </c>
    </row>
    <row r="844" spans="16:17" x14ac:dyDescent="0.25">
      <c r="P844" s="9">
        <f t="shared" si="17"/>
        <v>840</v>
      </c>
      <c r="Q844" s="28">
        <v>0</v>
      </c>
    </row>
    <row r="845" spans="16:17" x14ac:dyDescent="0.25">
      <c r="P845" s="9">
        <f t="shared" si="17"/>
        <v>841</v>
      </c>
      <c r="Q845" s="28">
        <v>0</v>
      </c>
    </row>
    <row r="846" spans="16:17" x14ac:dyDescent="0.25">
      <c r="P846" s="9">
        <f t="shared" si="17"/>
        <v>842</v>
      </c>
      <c r="Q846" s="28">
        <v>38.875898949122416</v>
      </c>
    </row>
    <row r="847" spans="16:17" x14ac:dyDescent="0.25">
      <c r="P847" s="9">
        <f t="shared" si="17"/>
        <v>843</v>
      </c>
      <c r="Q847" s="28">
        <v>5.1868233305638567</v>
      </c>
    </row>
    <row r="848" spans="16:17" x14ac:dyDescent="0.25">
      <c r="P848" s="9">
        <f t="shared" si="17"/>
        <v>844</v>
      </c>
      <c r="Q848" s="28">
        <v>0</v>
      </c>
    </row>
    <row r="849" spans="16:17" x14ac:dyDescent="0.25">
      <c r="P849" s="9">
        <f t="shared" si="17"/>
        <v>845</v>
      </c>
      <c r="Q849" s="28">
        <v>0</v>
      </c>
    </row>
    <row r="850" spans="16:17" x14ac:dyDescent="0.25">
      <c r="P850" s="9">
        <f t="shared" si="17"/>
        <v>846</v>
      </c>
      <c r="Q850" s="28">
        <v>0</v>
      </c>
    </row>
    <row r="851" spans="16:17" x14ac:dyDescent="0.25">
      <c r="P851" s="9">
        <f t="shared" si="17"/>
        <v>847</v>
      </c>
      <c r="Q851" s="28">
        <v>13.940490544540234</v>
      </c>
    </row>
    <row r="852" spans="16:17" x14ac:dyDescent="0.25">
      <c r="P852" s="9">
        <f t="shared" si="17"/>
        <v>848</v>
      </c>
      <c r="Q852" s="28">
        <v>0</v>
      </c>
    </row>
    <row r="853" spans="16:17" x14ac:dyDescent="0.25">
      <c r="P853" s="9">
        <f t="shared" si="17"/>
        <v>849</v>
      </c>
      <c r="Q853" s="28">
        <v>0</v>
      </c>
    </row>
    <row r="854" spans="16:17" x14ac:dyDescent="0.25">
      <c r="P854" s="9">
        <f t="shared" si="17"/>
        <v>850</v>
      </c>
      <c r="Q854" s="28">
        <v>0</v>
      </c>
    </row>
    <row r="855" spans="16:17" x14ac:dyDescent="0.25">
      <c r="P855" s="9">
        <f t="shared" si="17"/>
        <v>851</v>
      </c>
      <c r="Q855" s="28">
        <v>0</v>
      </c>
    </row>
    <row r="856" spans="16:17" x14ac:dyDescent="0.25">
      <c r="P856" s="9">
        <f t="shared" si="17"/>
        <v>852</v>
      </c>
      <c r="Q856" s="28">
        <v>0</v>
      </c>
    </row>
    <row r="857" spans="16:17" x14ac:dyDescent="0.25">
      <c r="P857" s="9">
        <f t="shared" si="17"/>
        <v>853</v>
      </c>
      <c r="Q857" s="28">
        <v>0</v>
      </c>
    </row>
    <row r="858" spans="16:17" x14ac:dyDescent="0.25">
      <c r="P858" s="9">
        <f t="shared" si="17"/>
        <v>854</v>
      </c>
      <c r="Q858" s="28">
        <v>12.569234563759975</v>
      </c>
    </row>
    <row r="859" spans="16:17" x14ac:dyDescent="0.25">
      <c r="P859" s="9">
        <f t="shared" si="17"/>
        <v>855</v>
      </c>
      <c r="Q859" s="28">
        <v>0</v>
      </c>
    </row>
    <row r="860" spans="16:17" x14ac:dyDescent="0.25">
      <c r="P860" s="9">
        <f t="shared" si="17"/>
        <v>856</v>
      </c>
      <c r="Q860" s="28">
        <v>0</v>
      </c>
    </row>
    <row r="861" spans="16:17" x14ac:dyDescent="0.25">
      <c r="P861" s="9">
        <f t="shared" si="17"/>
        <v>857</v>
      </c>
      <c r="Q861" s="28">
        <v>0</v>
      </c>
    </row>
    <row r="862" spans="16:17" x14ac:dyDescent="0.25">
      <c r="P862" s="9">
        <f t="shared" si="17"/>
        <v>858</v>
      </c>
      <c r="Q862" s="28">
        <v>0</v>
      </c>
    </row>
    <row r="863" spans="16:17" x14ac:dyDescent="0.25">
      <c r="P863" s="9">
        <f t="shared" si="17"/>
        <v>859</v>
      </c>
      <c r="Q863" s="28">
        <v>0</v>
      </c>
    </row>
    <row r="864" spans="16:17" x14ac:dyDescent="0.25">
      <c r="P864" s="9">
        <f t="shared" si="17"/>
        <v>860</v>
      </c>
      <c r="Q864" s="28">
        <v>0</v>
      </c>
    </row>
    <row r="865" spans="16:17" x14ac:dyDescent="0.25">
      <c r="P865" s="9">
        <f t="shared" si="17"/>
        <v>861</v>
      </c>
      <c r="Q865" s="28">
        <v>32.997189478853699</v>
      </c>
    </row>
    <row r="866" spans="16:17" x14ac:dyDescent="0.25">
      <c r="P866" s="9">
        <f t="shared" si="17"/>
        <v>862</v>
      </c>
      <c r="Q866" s="28">
        <v>0</v>
      </c>
    </row>
    <row r="867" spans="16:17" x14ac:dyDescent="0.25">
      <c r="P867" s="9">
        <f t="shared" si="17"/>
        <v>863</v>
      </c>
      <c r="Q867" s="28">
        <v>24.297308691123472</v>
      </c>
    </row>
    <row r="868" spans="16:17" x14ac:dyDescent="0.25">
      <c r="P868" s="9">
        <f t="shared" si="17"/>
        <v>864</v>
      </c>
      <c r="Q868" s="28">
        <v>0</v>
      </c>
    </row>
    <row r="869" spans="16:17" x14ac:dyDescent="0.25">
      <c r="P869" s="9">
        <f t="shared" si="17"/>
        <v>865</v>
      </c>
      <c r="Q869" s="28">
        <v>0</v>
      </c>
    </row>
    <row r="870" spans="16:17" x14ac:dyDescent="0.25">
      <c r="P870" s="9">
        <f t="shared" si="17"/>
        <v>866</v>
      </c>
      <c r="Q870" s="28">
        <v>0</v>
      </c>
    </row>
    <row r="871" spans="16:17" x14ac:dyDescent="0.25">
      <c r="P871" s="9">
        <f t="shared" si="17"/>
        <v>867</v>
      </c>
      <c r="Q871" s="28">
        <v>0</v>
      </c>
    </row>
    <row r="872" spans="16:17" x14ac:dyDescent="0.25">
      <c r="P872" s="9">
        <f t="shared" si="17"/>
        <v>868</v>
      </c>
      <c r="Q872" s="28">
        <v>0</v>
      </c>
    </row>
    <row r="873" spans="16:17" x14ac:dyDescent="0.25">
      <c r="P873" s="9">
        <f t="shared" si="17"/>
        <v>869</v>
      </c>
      <c r="Q873" s="28">
        <v>0</v>
      </c>
    </row>
    <row r="874" spans="16:17" x14ac:dyDescent="0.25">
      <c r="P874" s="9">
        <f t="shared" si="17"/>
        <v>870</v>
      </c>
      <c r="Q874" s="28">
        <v>0</v>
      </c>
    </row>
    <row r="875" spans="16:17" x14ac:dyDescent="0.25">
      <c r="P875" s="9">
        <f t="shared" si="17"/>
        <v>871</v>
      </c>
      <c r="Q875" s="28">
        <v>0</v>
      </c>
    </row>
    <row r="876" spans="16:17" x14ac:dyDescent="0.25">
      <c r="P876" s="9">
        <f t="shared" si="17"/>
        <v>872</v>
      </c>
      <c r="Q876" s="28">
        <v>0</v>
      </c>
    </row>
    <row r="877" spans="16:17" x14ac:dyDescent="0.25">
      <c r="P877" s="9">
        <f t="shared" si="17"/>
        <v>873</v>
      </c>
      <c r="Q877" s="28">
        <v>0</v>
      </c>
    </row>
    <row r="878" spans="16:17" x14ac:dyDescent="0.25">
      <c r="P878" s="9">
        <f t="shared" si="17"/>
        <v>874</v>
      </c>
      <c r="Q878" s="28">
        <v>21.591844656457923</v>
      </c>
    </row>
    <row r="879" spans="16:17" x14ac:dyDescent="0.25">
      <c r="P879" s="9">
        <f t="shared" si="17"/>
        <v>875</v>
      </c>
      <c r="Q879" s="28">
        <v>0</v>
      </c>
    </row>
    <row r="880" spans="16:17" x14ac:dyDescent="0.25">
      <c r="P880" s="9">
        <f t="shared" si="17"/>
        <v>876</v>
      </c>
      <c r="Q880" s="28">
        <v>0</v>
      </c>
    </row>
    <row r="881" spans="16:17" x14ac:dyDescent="0.25">
      <c r="P881" s="9">
        <f t="shared" si="17"/>
        <v>877</v>
      </c>
      <c r="Q881" s="28">
        <v>0</v>
      </c>
    </row>
    <row r="882" spans="16:17" x14ac:dyDescent="0.25">
      <c r="P882" s="9">
        <f t="shared" si="17"/>
        <v>878</v>
      </c>
      <c r="Q882" s="28">
        <v>0</v>
      </c>
    </row>
    <row r="883" spans="16:17" x14ac:dyDescent="0.25">
      <c r="P883" s="9">
        <f t="shared" si="17"/>
        <v>879</v>
      </c>
      <c r="Q883" s="28">
        <v>3.4782731629568886</v>
      </c>
    </row>
    <row r="884" spans="16:17" x14ac:dyDescent="0.25">
      <c r="P884" s="9">
        <f t="shared" si="17"/>
        <v>880</v>
      </c>
      <c r="Q884" s="28">
        <v>0</v>
      </c>
    </row>
    <row r="885" spans="16:17" x14ac:dyDescent="0.25">
      <c r="P885" s="9">
        <f t="shared" si="17"/>
        <v>881</v>
      </c>
      <c r="Q885" s="28">
        <v>0</v>
      </c>
    </row>
    <row r="886" spans="16:17" x14ac:dyDescent="0.25">
      <c r="P886" s="9">
        <f t="shared" si="17"/>
        <v>882</v>
      </c>
      <c r="Q886" s="28">
        <v>0</v>
      </c>
    </row>
    <row r="887" spans="16:17" x14ac:dyDescent="0.25">
      <c r="P887" s="9">
        <f t="shared" si="17"/>
        <v>883</v>
      </c>
      <c r="Q887" s="28">
        <v>0</v>
      </c>
    </row>
    <row r="888" spans="16:17" x14ac:dyDescent="0.25">
      <c r="P888" s="9">
        <f t="shared" si="17"/>
        <v>884</v>
      </c>
      <c r="Q888" s="28">
        <v>0</v>
      </c>
    </row>
    <row r="889" spans="16:17" x14ac:dyDescent="0.25">
      <c r="P889" s="9">
        <f t="shared" si="17"/>
        <v>885</v>
      </c>
      <c r="Q889" s="28">
        <v>0</v>
      </c>
    </row>
    <row r="890" spans="16:17" x14ac:dyDescent="0.25">
      <c r="P890" s="9">
        <f t="shared" si="17"/>
        <v>886</v>
      </c>
      <c r="Q890" s="28">
        <v>0</v>
      </c>
    </row>
    <row r="891" spans="16:17" x14ac:dyDescent="0.25">
      <c r="P891" s="9">
        <f t="shared" si="17"/>
        <v>887</v>
      </c>
      <c r="Q891" s="28">
        <v>0</v>
      </c>
    </row>
    <row r="892" spans="16:17" x14ac:dyDescent="0.25">
      <c r="P892" s="9">
        <f t="shared" si="17"/>
        <v>888</v>
      </c>
      <c r="Q892" s="28">
        <v>26.642204784912845</v>
      </c>
    </row>
    <row r="893" spans="16:17" x14ac:dyDescent="0.25">
      <c r="P893" s="9">
        <f t="shared" si="17"/>
        <v>889</v>
      </c>
      <c r="Q893" s="28">
        <v>0</v>
      </c>
    </row>
    <row r="894" spans="16:17" x14ac:dyDescent="0.25">
      <c r="P894" s="9">
        <f t="shared" si="17"/>
        <v>890</v>
      </c>
      <c r="Q894" s="28">
        <v>0</v>
      </c>
    </row>
    <row r="895" spans="16:17" x14ac:dyDescent="0.25">
      <c r="P895" s="9">
        <f t="shared" si="17"/>
        <v>891</v>
      </c>
      <c r="Q895" s="28">
        <v>0</v>
      </c>
    </row>
    <row r="896" spans="16:17" x14ac:dyDescent="0.25">
      <c r="P896" s="9">
        <f t="shared" si="17"/>
        <v>892</v>
      </c>
      <c r="Q896" s="28">
        <v>0</v>
      </c>
    </row>
    <row r="897" spans="16:17" x14ac:dyDescent="0.25">
      <c r="P897" s="9">
        <f t="shared" si="17"/>
        <v>893</v>
      </c>
      <c r="Q897" s="28">
        <v>0</v>
      </c>
    </row>
    <row r="898" spans="16:17" x14ac:dyDescent="0.25">
      <c r="P898" s="9">
        <f t="shared" si="17"/>
        <v>894</v>
      </c>
      <c r="Q898" s="28">
        <v>0</v>
      </c>
    </row>
    <row r="899" spans="16:17" x14ac:dyDescent="0.25">
      <c r="P899" s="9">
        <f t="shared" si="17"/>
        <v>895</v>
      </c>
      <c r="Q899" s="28">
        <v>12.254134082988434</v>
      </c>
    </row>
    <row r="900" spans="16:17" x14ac:dyDescent="0.25">
      <c r="P900" s="9">
        <f t="shared" si="17"/>
        <v>896</v>
      </c>
      <c r="Q900" s="28">
        <v>1.1639665487766131</v>
      </c>
    </row>
    <row r="901" spans="16:17" x14ac:dyDescent="0.25">
      <c r="P901" s="9">
        <f t="shared" si="17"/>
        <v>897</v>
      </c>
      <c r="Q901" s="28">
        <v>0</v>
      </c>
    </row>
    <row r="902" spans="16:17" x14ac:dyDescent="0.25">
      <c r="P902" s="9">
        <f t="shared" si="17"/>
        <v>898</v>
      </c>
      <c r="Q902" s="28">
        <v>0</v>
      </c>
    </row>
    <row r="903" spans="16:17" x14ac:dyDescent="0.25">
      <c r="P903" s="9">
        <f t="shared" ref="P903:P966" si="18">P902+1</f>
        <v>899</v>
      </c>
      <c r="Q903" s="28">
        <v>8.8653700772788948</v>
      </c>
    </row>
    <row r="904" spans="16:17" x14ac:dyDescent="0.25">
      <c r="P904" s="9">
        <f t="shared" si="18"/>
        <v>900</v>
      </c>
      <c r="Q904" s="28">
        <v>0</v>
      </c>
    </row>
    <row r="905" spans="16:17" x14ac:dyDescent="0.25">
      <c r="P905" s="9">
        <f t="shared" si="18"/>
        <v>901</v>
      </c>
      <c r="Q905" s="28">
        <v>17.125825680504555</v>
      </c>
    </row>
    <row r="906" spans="16:17" x14ac:dyDescent="0.25">
      <c r="P906" s="9">
        <f t="shared" si="18"/>
        <v>902</v>
      </c>
      <c r="Q906" s="28">
        <v>0</v>
      </c>
    </row>
    <row r="907" spans="16:17" x14ac:dyDescent="0.25">
      <c r="P907" s="9">
        <f t="shared" si="18"/>
        <v>903</v>
      </c>
      <c r="Q907" s="28">
        <v>1.1753015311286203</v>
      </c>
    </row>
    <row r="908" spans="16:17" x14ac:dyDescent="0.25">
      <c r="P908" s="9">
        <f t="shared" si="18"/>
        <v>904</v>
      </c>
      <c r="Q908" s="28">
        <v>0</v>
      </c>
    </row>
    <row r="909" spans="16:17" x14ac:dyDescent="0.25">
      <c r="P909" s="9">
        <f t="shared" si="18"/>
        <v>905</v>
      </c>
      <c r="Q909" s="28">
        <v>0</v>
      </c>
    </row>
    <row r="910" spans="16:17" x14ac:dyDescent="0.25">
      <c r="P910" s="9">
        <f t="shared" si="18"/>
        <v>906</v>
      </c>
      <c r="Q910" s="28">
        <v>5.3444697091630413</v>
      </c>
    </row>
    <row r="911" spans="16:17" x14ac:dyDescent="0.25">
      <c r="P911" s="9">
        <f t="shared" si="18"/>
        <v>907</v>
      </c>
      <c r="Q911" s="28">
        <v>0</v>
      </c>
    </row>
    <row r="912" spans="16:17" x14ac:dyDescent="0.25">
      <c r="P912" s="9">
        <f t="shared" si="18"/>
        <v>908</v>
      </c>
      <c r="Q912" s="28">
        <v>0</v>
      </c>
    </row>
    <row r="913" spans="16:17" x14ac:dyDescent="0.25">
      <c r="P913" s="9">
        <f t="shared" si="18"/>
        <v>909</v>
      </c>
      <c r="Q913" s="28">
        <v>26.360859415897167</v>
      </c>
    </row>
    <row r="914" spans="16:17" x14ac:dyDescent="0.25">
      <c r="P914" s="9">
        <f t="shared" si="18"/>
        <v>910</v>
      </c>
      <c r="Q914" s="28">
        <v>0</v>
      </c>
    </row>
    <row r="915" spans="16:17" x14ac:dyDescent="0.25">
      <c r="P915" s="9">
        <f t="shared" si="18"/>
        <v>911</v>
      </c>
      <c r="Q915" s="28">
        <v>10.186252011053114</v>
      </c>
    </row>
    <row r="916" spans="16:17" x14ac:dyDescent="0.25">
      <c r="P916" s="9">
        <f t="shared" si="18"/>
        <v>912</v>
      </c>
      <c r="Q916" s="28">
        <v>0</v>
      </c>
    </row>
    <row r="917" spans="16:17" x14ac:dyDescent="0.25">
      <c r="P917" s="9">
        <f t="shared" si="18"/>
        <v>913</v>
      </c>
      <c r="Q917" s="28">
        <v>2.0081639761480909</v>
      </c>
    </row>
    <row r="918" spans="16:17" x14ac:dyDescent="0.25">
      <c r="P918" s="9">
        <f t="shared" si="18"/>
        <v>914</v>
      </c>
      <c r="Q918" s="28">
        <v>0</v>
      </c>
    </row>
    <row r="919" spans="16:17" x14ac:dyDescent="0.25">
      <c r="P919" s="9">
        <f t="shared" si="18"/>
        <v>915</v>
      </c>
      <c r="Q919" s="28">
        <v>0</v>
      </c>
    </row>
    <row r="920" spans="16:17" x14ac:dyDescent="0.25">
      <c r="P920" s="9">
        <f t="shared" si="18"/>
        <v>916</v>
      </c>
      <c r="Q920" s="28">
        <v>0</v>
      </c>
    </row>
    <row r="921" spans="16:17" x14ac:dyDescent="0.25">
      <c r="P921" s="9">
        <f t="shared" si="18"/>
        <v>917</v>
      </c>
      <c r="Q921" s="28">
        <v>0</v>
      </c>
    </row>
    <row r="922" spans="16:17" x14ac:dyDescent="0.25">
      <c r="P922" s="9">
        <f t="shared" si="18"/>
        <v>918</v>
      </c>
      <c r="Q922" s="28">
        <v>0</v>
      </c>
    </row>
    <row r="923" spans="16:17" x14ac:dyDescent="0.25">
      <c r="P923" s="9">
        <f t="shared" si="18"/>
        <v>919</v>
      </c>
      <c r="Q923" s="28">
        <v>28.342037651564461</v>
      </c>
    </row>
    <row r="924" spans="16:17" x14ac:dyDescent="0.25">
      <c r="P924" s="9">
        <f t="shared" si="18"/>
        <v>920</v>
      </c>
      <c r="Q924" s="28">
        <v>0</v>
      </c>
    </row>
    <row r="925" spans="16:17" x14ac:dyDescent="0.25">
      <c r="P925" s="9">
        <f t="shared" si="18"/>
        <v>921</v>
      </c>
      <c r="Q925" s="28">
        <v>0</v>
      </c>
    </row>
    <row r="926" spans="16:17" x14ac:dyDescent="0.25">
      <c r="P926" s="9">
        <f t="shared" si="18"/>
        <v>922</v>
      </c>
      <c r="Q926" s="28">
        <v>0</v>
      </c>
    </row>
    <row r="927" spans="16:17" x14ac:dyDescent="0.25">
      <c r="P927" s="9">
        <f t="shared" si="18"/>
        <v>923</v>
      </c>
      <c r="Q927" s="28">
        <v>0</v>
      </c>
    </row>
    <row r="928" spans="16:17" x14ac:dyDescent="0.25">
      <c r="P928" s="9">
        <f t="shared" si="18"/>
        <v>924</v>
      </c>
      <c r="Q928" s="28">
        <v>0</v>
      </c>
    </row>
    <row r="929" spans="16:17" x14ac:dyDescent="0.25">
      <c r="P929" s="9">
        <f t="shared" si="18"/>
        <v>925</v>
      </c>
      <c r="Q929" s="28">
        <v>0</v>
      </c>
    </row>
    <row r="930" spans="16:17" x14ac:dyDescent="0.25">
      <c r="P930" s="9">
        <f t="shared" si="18"/>
        <v>926</v>
      </c>
      <c r="Q930" s="28">
        <v>0</v>
      </c>
    </row>
    <row r="931" spans="16:17" x14ac:dyDescent="0.25">
      <c r="P931" s="9">
        <f t="shared" si="18"/>
        <v>927</v>
      </c>
      <c r="Q931" s="28">
        <v>40.876526687428026</v>
      </c>
    </row>
    <row r="932" spans="16:17" x14ac:dyDescent="0.25">
      <c r="P932" s="9">
        <f t="shared" si="18"/>
        <v>928</v>
      </c>
      <c r="Q932" s="28">
        <v>0</v>
      </c>
    </row>
    <row r="933" spans="16:17" x14ac:dyDescent="0.25">
      <c r="P933" s="9">
        <f t="shared" si="18"/>
        <v>929</v>
      </c>
      <c r="Q933" s="28">
        <v>0</v>
      </c>
    </row>
    <row r="934" spans="16:17" x14ac:dyDescent="0.25">
      <c r="P934" s="9">
        <f t="shared" si="18"/>
        <v>930</v>
      </c>
      <c r="Q934" s="28">
        <v>32.45025352814087</v>
      </c>
    </row>
    <row r="935" spans="16:17" x14ac:dyDescent="0.25">
      <c r="P935" s="9">
        <f t="shared" si="18"/>
        <v>931</v>
      </c>
      <c r="Q935" s="28">
        <v>0</v>
      </c>
    </row>
    <row r="936" spans="16:17" x14ac:dyDescent="0.25">
      <c r="P936" s="9">
        <f t="shared" si="18"/>
        <v>932</v>
      </c>
      <c r="Q936" s="28">
        <v>22.692901174607393</v>
      </c>
    </row>
    <row r="937" spans="16:17" x14ac:dyDescent="0.25">
      <c r="P937" s="9">
        <f t="shared" si="18"/>
        <v>933</v>
      </c>
      <c r="Q937" s="28">
        <v>0</v>
      </c>
    </row>
    <row r="938" spans="16:17" x14ac:dyDescent="0.25">
      <c r="P938" s="9">
        <f t="shared" si="18"/>
        <v>934</v>
      </c>
      <c r="Q938" s="28">
        <v>0</v>
      </c>
    </row>
    <row r="939" spans="16:17" x14ac:dyDescent="0.25">
      <c r="P939" s="9">
        <f t="shared" si="18"/>
        <v>935</v>
      </c>
      <c r="Q939" s="28">
        <v>0</v>
      </c>
    </row>
    <row r="940" spans="16:17" x14ac:dyDescent="0.25">
      <c r="P940" s="9">
        <f t="shared" si="18"/>
        <v>936</v>
      </c>
      <c r="Q940" s="28">
        <v>0</v>
      </c>
    </row>
    <row r="941" spans="16:17" x14ac:dyDescent="0.25">
      <c r="P941" s="9">
        <f t="shared" si="18"/>
        <v>937</v>
      </c>
      <c r="Q941" s="28">
        <v>0</v>
      </c>
    </row>
    <row r="942" spans="16:17" x14ac:dyDescent="0.25">
      <c r="P942" s="9">
        <f t="shared" si="18"/>
        <v>938</v>
      </c>
      <c r="Q942" s="28">
        <v>0</v>
      </c>
    </row>
    <row r="943" spans="16:17" x14ac:dyDescent="0.25">
      <c r="P943" s="9">
        <f t="shared" si="18"/>
        <v>939</v>
      </c>
      <c r="Q943" s="28">
        <v>28.629994272008364</v>
      </c>
    </row>
    <row r="944" spans="16:17" x14ac:dyDescent="0.25">
      <c r="P944" s="9">
        <f t="shared" si="18"/>
        <v>940</v>
      </c>
      <c r="Q944" s="28">
        <v>0</v>
      </c>
    </row>
    <row r="945" spans="16:17" x14ac:dyDescent="0.25">
      <c r="P945" s="9">
        <f t="shared" si="18"/>
        <v>941</v>
      </c>
      <c r="Q945" s="28">
        <v>0</v>
      </c>
    </row>
    <row r="946" spans="16:17" x14ac:dyDescent="0.25">
      <c r="P946" s="9">
        <f t="shared" si="18"/>
        <v>942</v>
      </c>
      <c r="Q946" s="28">
        <v>0</v>
      </c>
    </row>
    <row r="947" spans="16:17" x14ac:dyDescent="0.25">
      <c r="P947" s="9">
        <f t="shared" si="18"/>
        <v>943</v>
      </c>
      <c r="Q947" s="28">
        <v>0</v>
      </c>
    </row>
    <row r="948" spans="16:17" x14ac:dyDescent="0.25">
      <c r="P948" s="9">
        <f t="shared" si="18"/>
        <v>944</v>
      </c>
      <c r="Q948" s="28">
        <v>0</v>
      </c>
    </row>
    <row r="949" spans="16:17" x14ac:dyDescent="0.25">
      <c r="P949" s="9">
        <f t="shared" si="18"/>
        <v>945</v>
      </c>
      <c r="Q949" s="28">
        <v>0</v>
      </c>
    </row>
    <row r="950" spans="16:17" x14ac:dyDescent="0.25">
      <c r="P950" s="9">
        <f t="shared" si="18"/>
        <v>946</v>
      </c>
      <c r="Q950" s="28">
        <v>7.3682110510525067</v>
      </c>
    </row>
    <row r="951" spans="16:17" x14ac:dyDescent="0.25">
      <c r="P951" s="9">
        <f t="shared" si="18"/>
        <v>947</v>
      </c>
      <c r="Q951" s="28">
        <v>0</v>
      </c>
    </row>
    <row r="952" spans="16:17" x14ac:dyDescent="0.25">
      <c r="P952" s="9">
        <f t="shared" si="18"/>
        <v>948</v>
      </c>
      <c r="Q952" s="28">
        <v>0</v>
      </c>
    </row>
    <row r="953" spans="16:17" x14ac:dyDescent="0.25">
      <c r="P953" s="9">
        <f t="shared" si="18"/>
        <v>949</v>
      </c>
      <c r="Q953" s="28">
        <v>0</v>
      </c>
    </row>
    <row r="954" spans="16:17" x14ac:dyDescent="0.25">
      <c r="P954" s="9">
        <f t="shared" si="18"/>
        <v>950</v>
      </c>
      <c r="Q954" s="28">
        <v>0</v>
      </c>
    </row>
    <row r="955" spans="16:17" x14ac:dyDescent="0.25">
      <c r="P955" s="9">
        <f t="shared" si="18"/>
        <v>951</v>
      </c>
      <c r="Q955" s="28">
        <v>0</v>
      </c>
    </row>
    <row r="956" spans="16:17" x14ac:dyDescent="0.25">
      <c r="P956" s="9">
        <f t="shared" si="18"/>
        <v>952</v>
      </c>
      <c r="Q956" s="28">
        <v>0</v>
      </c>
    </row>
    <row r="957" spans="16:17" x14ac:dyDescent="0.25">
      <c r="P957" s="9">
        <f t="shared" si="18"/>
        <v>953</v>
      </c>
      <c r="Q957" s="28">
        <v>0</v>
      </c>
    </row>
    <row r="958" spans="16:17" x14ac:dyDescent="0.25">
      <c r="P958" s="9">
        <f t="shared" si="18"/>
        <v>954</v>
      </c>
      <c r="Q958" s="28">
        <v>57.442337354143497</v>
      </c>
    </row>
    <row r="959" spans="16:17" x14ac:dyDescent="0.25">
      <c r="P959" s="9">
        <f t="shared" si="18"/>
        <v>955</v>
      </c>
      <c r="Q959" s="28">
        <v>0</v>
      </c>
    </row>
    <row r="960" spans="16:17" x14ac:dyDescent="0.25">
      <c r="P960" s="9">
        <f t="shared" si="18"/>
        <v>956</v>
      </c>
      <c r="Q960" s="28">
        <v>0</v>
      </c>
    </row>
    <row r="961" spans="16:17" x14ac:dyDescent="0.25">
      <c r="P961" s="9">
        <f t="shared" si="18"/>
        <v>957</v>
      </c>
      <c r="Q961" s="28">
        <v>0</v>
      </c>
    </row>
    <row r="962" spans="16:17" x14ac:dyDescent="0.25">
      <c r="P962" s="9">
        <f t="shared" si="18"/>
        <v>958</v>
      </c>
      <c r="Q962" s="28">
        <v>0</v>
      </c>
    </row>
    <row r="963" spans="16:17" x14ac:dyDescent="0.25">
      <c r="P963" s="9">
        <f t="shared" si="18"/>
        <v>959</v>
      </c>
      <c r="Q963" s="28">
        <v>0</v>
      </c>
    </row>
    <row r="964" spans="16:17" x14ac:dyDescent="0.25">
      <c r="P964" s="9">
        <f t="shared" si="18"/>
        <v>960</v>
      </c>
      <c r="Q964" s="28">
        <v>0</v>
      </c>
    </row>
    <row r="965" spans="16:17" x14ac:dyDescent="0.25">
      <c r="P965" s="9">
        <f t="shared" si="18"/>
        <v>961</v>
      </c>
      <c r="Q965" s="28">
        <v>32.377184305692914</v>
      </c>
    </row>
    <row r="966" spans="16:17" x14ac:dyDescent="0.25">
      <c r="P966" s="9">
        <f t="shared" si="18"/>
        <v>962</v>
      </c>
      <c r="Q966" s="28">
        <v>0</v>
      </c>
    </row>
    <row r="967" spans="16:17" x14ac:dyDescent="0.25">
      <c r="P967" s="9">
        <f t="shared" ref="P967:P1030" si="19">P966+1</f>
        <v>963</v>
      </c>
      <c r="Q967" s="28">
        <v>0</v>
      </c>
    </row>
    <row r="968" spans="16:17" x14ac:dyDescent="0.25">
      <c r="P968" s="9">
        <f t="shared" si="19"/>
        <v>964</v>
      </c>
      <c r="Q968" s="28">
        <v>0</v>
      </c>
    </row>
    <row r="969" spans="16:17" x14ac:dyDescent="0.25">
      <c r="P969" s="9">
        <f t="shared" si="19"/>
        <v>965</v>
      </c>
      <c r="Q969" s="28">
        <v>0</v>
      </c>
    </row>
    <row r="970" spans="16:17" x14ac:dyDescent="0.25">
      <c r="P970" s="9">
        <f t="shared" si="19"/>
        <v>966</v>
      </c>
      <c r="Q970" s="28">
        <v>0</v>
      </c>
    </row>
    <row r="971" spans="16:17" x14ac:dyDescent="0.25">
      <c r="P971" s="9">
        <f t="shared" si="19"/>
        <v>967</v>
      </c>
      <c r="Q971" s="28">
        <v>0</v>
      </c>
    </row>
    <row r="972" spans="16:17" x14ac:dyDescent="0.25">
      <c r="P972" s="9">
        <f t="shared" si="19"/>
        <v>968</v>
      </c>
      <c r="Q972" s="28">
        <v>0</v>
      </c>
    </row>
    <row r="973" spans="16:17" x14ac:dyDescent="0.25">
      <c r="P973" s="9">
        <f t="shared" si="19"/>
        <v>969</v>
      </c>
      <c r="Q973" s="28">
        <v>58.571996069943751</v>
      </c>
    </row>
    <row r="974" spans="16:17" x14ac:dyDescent="0.25">
      <c r="P974" s="9">
        <f t="shared" si="19"/>
        <v>970</v>
      </c>
      <c r="Q974" s="28">
        <v>0</v>
      </c>
    </row>
    <row r="975" spans="16:17" x14ac:dyDescent="0.25">
      <c r="P975" s="9">
        <f t="shared" si="19"/>
        <v>971</v>
      </c>
      <c r="Q975" s="28">
        <v>0</v>
      </c>
    </row>
    <row r="976" spans="16:17" x14ac:dyDescent="0.25">
      <c r="P976" s="9">
        <f t="shared" si="19"/>
        <v>972</v>
      </c>
      <c r="Q976" s="28">
        <v>0</v>
      </c>
    </row>
    <row r="977" spans="16:17" x14ac:dyDescent="0.25">
      <c r="P977" s="9">
        <f t="shared" si="19"/>
        <v>973</v>
      </c>
      <c r="Q977" s="28">
        <v>0</v>
      </c>
    </row>
    <row r="978" spans="16:17" x14ac:dyDescent="0.25">
      <c r="P978" s="9">
        <f t="shared" si="19"/>
        <v>974</v>
      </c>
      <c r="Q978" s="28">
        <v>8.9462410074082293</v>
      </c>
    </row>
    <row r="979" spans="16:17" x14ac:dyDescent="0.25">
      <c r="P979" s="9">
        <f t="shared" si="19"/>
        <v>975</v>
      </c>
      <c r="Q979" s="28">
        <v>0</v>
      </c>
    </row>
    <row r="980" spans="16:17" x14ac:dyDescent="0.25">
      <c r="P980" s="9">
        <f t="shared" si="19"/>
        <v>976</v>
      </c>
      <c r="Q980" s="28">
        <v>7.3965005136461244</v>
      </c>
    </row>
    <row r="981" spans="16:17" x14ac:dyDescent="0.25">
      <c r="P981" s="9">
        <f t="shared" si="19"/>
        <v>977</v>
      </c>
      <c r="Q981" s="28">
        <v>0</v>
      </c>
    </row>
    <row r="982" spans="16:17" x14ac:dyDescent="0.25">
      <c r="P982" s="9">
        <f t="shared" si="19"/>
        <v>978</v>
      </c>
      <c r="Q982" s="28">
        <v>0</v>
      </c>
    </row>
    <row r="983" spans="16:17" x14ac:dyDescent="0.25">
      <c r="P983" s="9">
        <f t="shared" si="19"/>
        <v>979</v>
      </c>
      <c r="Q983" s="28">
        <v>19.004169402941212</v>
      </c>
    </row>
    <row r="984" spans="16:17" x14ac:dyDescent="0.25">
      <c r="P984" s="9">
        <f t="shared" si="19"/>
        <v>980</v>
      </c>
      <c r="Q984" s="28">
        <v>0</v>
      </c>
    </row>
    <row r="985" spans="16:17" x14ac:dyDescent="0.25">
      <c r="P985" s="9">
        <f t="shared" si="19"/>
        <v>981</v>
      </c>
      <c r="Q985" s="28">
        <v>0</v>
      </c>
    </row>
    <row r="986" spans="16:17" x14ac:dyDescent="0.25">
      <c r="P986" s="9">
        <f t="shared" si="19"/>
        <v>982</v>
      </c>
      <c r="Q986" s="28">
        <v>0</v>
      </c>
    </row>
    <row r="987" spans="16:17" x14ac:dyDescent="0.25">
      <c r="P987" s="9">
        <f t="shared" si="19"/>
        <v>983</v>
      </c>
      <c r="Q987" s="28">
        <v>0</v>
      </c>
    </row>
    <row r="988" spans="16:17" x14ac:dyDescent="0.25">
      <c r="P988" s="9">
        <f t="shared" si="19"/>
        <v>984</v>
      </c>
      <c r="Q988" s="28">
        <v>0</v>
      </c>
    </row>
    <row r="989" spans="16:17" x14ac:dyDescent="0.25">
      <c r="P989" s="9">
        <f t="shared" si="19"/>
        <v>985</v>
      </c>
      <c r="Q989" s="28">
        <v>0</v>
      </c>
    </row>
    <row r="990" spans="16:17" x14ac:dyDescent="0.25">
      <c r="P990" s="9">
        <f t="shared" si="19"/>
        <v>986</v>
      </c>
      <c r="Q990" s="28">
        <v>0</v>
      </c>
    </row>
    <row r="991" spans="16:17" x14ac:dyDescent="0.25">
      <c r="P991" s="9">
        <f t="shared" si="19"/>
        <v>987</v>
      </c>
      <c r="Q991" s="28">
        <v>0</v>
      </c>
    </row>
    <row r="992" spans="16:17" x14ac:dyDescent="0.25">
      <c r="P992" s="9">
        <f t="shared" si="19"/>
        <v>988</v>
      </c>
      <c r="Q992" s="28">
        <v>0.46195119828938219</v>
      </c>
    </row>
    <row r="993" spans="16:17" x14ac:dyDescent="0.25">
      <c r="P993" s="9">
        <f t="shared" si="19"/>
        <v>989</v>
      </c>
      <c r="Q993" s="28">
        <v>0</v>
      </c>
    </row>
    <row r="994" spans="16:17" x14ac:dyDescent="0.25">
      <c r="P994" s="9">
        <f t="shared" si="19"/>
        <v>990</v>
      </c>
      <c r="Q994" s="28">
        <v>0</v>
      </c>
    </row>
    <row r="995" spans="16:17" x14ac:dyDescent="0.25">
      <c r="P995" s="9">
        <f t="shared" si="19"/>
        <v>991</v>
      </c>
      <c r="Q995" s="28">
        <v>0</v>
      </c>
    </row>
    <row r="996" spans="16:17" x14ac:dyDescent="0.25">
      <c r="P996" s="9">
        <f t="shared" si="19"/>
        <v>992</v>
      </c>
      <c r="Q996" s="28">
        <v>13.062334963650596</v>
      </c>
    </row>
    <row r="997" spans="16:17" x14ac:dyDescent="0.25">
      <c r="P997" s="9">
        <f t="shared" si="19"/>
        <v>993</v>
      </c>
      <c r="Q997" s="28">
        <v>0</v>
      </c>
    </row>
    <row r="998" spans="16:17" x14ac:dyDescent="0.25">
      <c r="P998" s="9">
        <f t="shared" si="19"/>
        <v>994</v>
      </c>
      <c r="Q998" s="28">
        <v>0</v>
      </c>
    </row>
    <row r="999" spans="16:17" x14ac:dyDescent="0.25">
      <c r="P999" s="9">
        <f t="shared" si="19"/>
        <v>995</v>
      </c>
      <c r="Q999" s="28">
        <v>0</v>
      </c>
    </row>
    <row r="1000" spans="16:17" x14ac:dyDescent="0.25">
      <c r="P1000" s="9">
        <f t="shared" si="19"/>
        <v>996</v>
      </c>
      <c r="Q1000" s="28">
        <v>0</v>
      </c>
    </row>
    <row r="1001" spans="16:17" x14ac:dyDescent="0.25">
      <c r="P1001" s="9">
        <f t="shared" si="19"/>
        <v>997</v>
      </c>
      <c r="Q1001" s="28">
        <v>0</v>
      </c>
    </row>
    <row r="1002" spans="16:17" x14ac:dyDescent="0.25">
      <c r="P1002" s="9">
        <f t="shared" si="19"/>
        <v>998</v>
      </c>
      <c r="Q1002" s="28">
        <v>0</v>
      </c>
    </row>
    <row r="1003" spans="16:17" x14ac:dyDescent="0.25">
      <c r="P1003" s="9">
        <f t="shared" si="19"/>
        <v>999</v>
      </c>
      <c r="Q1003" s="28">
        <v>0</v>
      </c>
    </row>
    <row r="1004" spans="16:17" x14ac:dyDescent="0.25">
      <c r="P1004" s="9">
        <f t="shared" si="19"/>
        <v>1000</v>
      </c>
      <c r="Q1004" s="28">
        <v>0</v>
      </c>
    </row>
    <row r="1005" spans="16:17" x14ac:dyDescent="0.25">
      <c r="P1005" s="9">
        <f t="shared" si="19"/>
        <v>1001</v>
      </c>
      <c r="Q1005" s="28">
        <v>0</v>
      </c>
    </row>
    <row r="1006" spans="16:17" x14ac:dyDescent="0.25">
      <c r="P1006" s="9">
        <f t="shared" si="19"/>
        <v>1002</v>
      </c>
      <c r="Q1006" s="28">
        <v>0</v>
      </c>
    </row>
    <row r="1007" spans="16:17" x14ac:dyDescent="0.25">
      <c r="P1007" s="9">
        <f t="shared" si="19"/>
        <v>1003</v>
      </c>
      <c r="Q1007" s="28">
        <v>0</v>
      </c>
    </row>
    <row r="1008" spans="16:17" x14ac:dyDescent="0.25">
      <c r="P1008" s="9">
        <f t="shared" si="19"/>
        <v>1004</v>
      </c>
      <c r="Q1008" s="28">
        <v>21.716106336843506</v>
      </c>
    </row>
    <row r="1009" spans="16:17" x14ac:dyDescent="0.25">
      <c r="P1009" s="9">
        <f t="shared" si="19"/>
        <v>1005</v>
      </c>
      <c r="Q1009" s="28">
        <v>26.720903367969171</v>
      </c>
    </row>
    <row r="1010" spans="16:17" x14ac:dyDescent="0.25">
      <c r="P1010" s="9">
        <f t="shared" si="19"/>
        <v>1006</v>
      </c>
      <c r="Q1010" s="28">
        <v>0</v>
      </c>
    </row>
    <row r="1011" spans="16:17" x14ac:dyDescent="0.25">
      <c r="P1011" s="9">
        <f t="shared" si="19"/>
        <v>1007</v>
      </c>
      <c r="Q1011" s="28">
        <v>0</v>
      </c>
    </row>
    <row r="1012" spans="16:17" x14ac:dyDescent="0.25">
      <c r="P1012" s="9">
        <f t="shared" si="19"/>
        <v>1008</v>
      </c>
      <c r="Q1012" s="28">
        <v>0</v>
      </c>
    </row>
    <row r="1013" spans="16:17" x14ac:dyDescent="0.25">
      <c r="P1013" s="9">
        <f t="shared" si="19"/>
        <v>1009</v>
      </c>
      <c r="Q1013" s="28">
        <v>0</v>
      </c>
    </row>
    <row r="1014" spans="16:17" x14ac:dyDescent="0.25">
      <c r="P1014" s="9">
        <f t="shared" si="19"/>
        <v>1010</v>
      </c>
      <c r="Q1014" s="28">
        <v>0</v>
      </c>
    </row>
    <row r="1015" spans="16:17" x14ac:dyDescent="0.25">
      <c r="P1015" s="9">
        <f t="shared" si="19"/>
        <v>1011</v>
      </c>
      <c r="Q1015" s="28">
        <v>0</v>
      </c>
    </row>
    <row r="1016" spans="16:17" x14ac:dyDescent="0.25">
      <c r="P1016" s="9">
        <f t="shared" si="19"/>
        <v>1012</v>
      </c>
      <c r="Q1016" s="28">
        <v>0</v>
      </c>
    </row>
    <row r="1017" spans="16:17" x14ac:dyDescent="0.25">
      <c r="P1017" s="9">
        <f t="shared" si="19"/>
        <v>1013</v>
      </c>
      <c r="Q1017" s="28">
        <v>19.967151136939947</v>
      </c>
    </row>
    <row r="1018" spans="16:17" x14ac:dyDescent="0.25">
      <c r="P1018" s="9">
        <f t="shared" si="19"/>
        <v>1014</v>
      </c>
      <c r="Q1018" s="28">
        <v>0</v>
      </c>
    </row>
    <row r="1019" spans="16:17" x14ac:dyDescent="0.25">
      <c r="P1019" s="9">
        <f t="shared" si="19"/>
        <v>1015</v>
      </c>
      <c r="Q1019" s="28">
        <v>0</v>
      </c>
    </row>
    <row r="1020" spans="16:17" x14ac:dyDescent="0.25">
      <c r="P1020" s="9">
        <f t="shared" si="19"/>
        <v>1016</v>
      </c>
      <c r="Q1020" s="28">
        <v>0</v>
      </c>
    </row>
    <row r="1021" spans="16:17" x14ac:dyDescent="0.25">
      <c r="P1021" s="9">
        <f t="shared" si="19"/>
        <v>1017</v>
      </c>
      <c r="Q1021" s="28">
        <v>0</v>
      </c>
    </row>
    <row r="1022" spans="16:17" x14ac:dyDescent="0.25">
      <c r="P1022" s="9">
        <f t="shared" si="19"/>
        <v>1018</v>
      </c>
      <c r="Q1022" s="28">
        <v>0</v>
      </c>
    </row>
    <row r="1023" spans="16:17" x14ac:dyDescent="0.25">
      <c r="P1023" s="9">
        <f t="shared" si="19"/>
        <v>1019</v>
      </c>
      <c r="Q1023" s="28">
        <v>0</v>
      </c>
    </row>
    <row r="1024" spans="16:17" x14ac:dyDescent="0.25">
      <c r="P1024" s="9">
        <f t="shared" si="19"/>
        <v>1020</v>
      </c>
      <c r="Q1024" s="28">
        <v>0</v>
      </c>
    </row>
    <row r="1025" spans="16:17" x14ac:dyDescent="0.25">
      <c r="P1025" s="9">
        <f t="shared" si="19"/>
        <v>1021</v>
      </c>
      <c r="Q1025" s="28">
        <v>0</v>
      </c>
    </row>
    <row r="1026" spans="16:17" x14ac:dyDescent="0.25">
      <c r="P1026" s="9">
        <f t="shared" si="19"/>
        <v>1022</v>
      </c>
      <c r="Q1026" s="28">
        <v>0</v>
      </c>
    </row>
    <row r="1027" spans="16:17" x14ac:dyDescent="0.25">
      <c r="P1027" s="9">
        <f t="shared" si="19"/>
        <v>1023</v>
      </c>
      <c r="Q1027" s="28">
        <v>0</v>
      </c>
    </row>
    <row r="1028" spans="16:17" x14ac:dyDescent="0.25">
      <c r="P1028" s="9">
        <f t="shared" si="19"/>
        <v>1024</v>
      </c>
      <c r="Q1028" s="28">
        <v>0</v>
      </c>
    </row>
    <row r="1029" spans="16:17" x14ac:dyDescent="0.25">
      <c r="P1029" s="9">
        <f t="shared" si="19"/>
        <v>1025</v>
      </c>
      <c r="Q1029" s="28">
        <v>0</v>
      </c>
    </row>
    <row r="1030" spans="16:17" x14ac:dyDescent="0.25">
      <c r="P1030" s="9">
        <f t="shared" si="19"/>
        <v>1026</v>
      </c>
      <c r="Q1030" s="28">
        <v>0</v>
      </c>
    </row>
    <row r="1031" spans="16:17" x14ac:dyDescent="0.25">
      <c r="P1031" s="9">
        <f t="shared" ref="P1031:P1094" si="20">P1030+1</f>
        <v>1027</v>
      </c>
      <c r="Q1031" s="28">
        <v>0</v>
      </c>
    </row>
    <row r="1032" spans="16:17" x14ac:dyDescent="0.25">
      <c r="P1032" s="9">
        <f t="shared" si="20"/>
        <v>1028</v>
      </c>
      <c r="Q1032" s="28">
        <v>0</v>
      </c>
    </row>
    <row r="1033" spans="16:17" x14ac:dyDescent="0.25">
      <c r="P1033" s="9">
        <f t="shared" si="20"/>
        <v>1029</v>
      </c>
      <c r="Q1033" s="28">
        <v>0</v>
      </c>
    </row>
    <row r="1034" spans="16:17" x14ac:dyDescent="0.25">
      <c r="P1034" s="9">
        <f t="shared" si="20"/>
        <v>1030</v>
      </c>
      <c r="Q1034" s="28">
        <v>0</v>
      </c>
    </row>
    <row r="1035" spans="16:17" x14ac:dyDescent="0.25">
      <c r="P1035" s="9">
        <f t="shared" si="20"/>
        <v>1031</v>
      </c>
      <c r="Q1035" s="28">
        <v>0</v>
      </c>
    </row>
    <row r="1036" spans="16:17" x14ac:dyDescent="0.25">
      <c r="P1036" s="9">
        <f t="shared" si="20"/>
        <v>1032</v>
      </c>
      <c r="Q1036" s="28">
        <v>0</v>
      </c>
    </row>
    <row r="1037" spans="16:17" x14ac:dyDescent="0.25">
      <c r="P1037" s="9">
        <f t="shared" si="20"/>
        <v>1033</v>
      </c>
      <c r="Q1037" s="28">
        <v>0</v>
      </c>
    </row>
    <row r="1038" spans="16:17" x14ac:dyDescent="0.25">
      <c r="P1038" s="9">
        <f t="shared" si="20"/>
        <v>1034</v>
      </c>
      <c r="Q1038" s="28">
        <v>12.238423893274753</v>
      </c>
    </row>
    <row r="1039" spans="16:17" x14ac:dyDescent="0.25">
      <c r="P1039" s="9">
        <f t="shared" si="20"/>
        <v>1035</v>
      </c>
      <c r="Q1039" s="28">
        <v>0</v>
      </c>
    </row>
    <row r="1040" spans="16:17" x14ac:dyDescent="0.25">
      <c r="P1040" s="9">
        <f t="shared" si="20"/>
        <v>1036</v>
      </c>
      <c r="Q1040" s="28">
        <v>0</v>
      </c>
    </row>
    <row r="1041" spans="16:17" x14ac:dyDescent="0.25">
      <c r="P1041" s="9">
        <f t="shared" si="20"/>
        <v>1037</v>
      </c>
      <c r="Q1041" s="28">
        <v>0</v>
      </c>
    </row>
    <row r="1042" spans="16:17" x14ac:dyDescent="0.25">
      <c r="P1042" s="9">
        <f t="shared" si="20"/>
        <v>1038</v>
      </c>
      <c r="Q1042" s="28">
        <v>0</v>
      </c>
    </row>
    <row r="1043" spans="16:17" x14ac:dyDescent="0.25">
      <c r="P1043" s="9">
        <f t="shared" si="20"/>
        <v>1039</v>
      </c>
      <c r="Q1043" s="28">
        <v>0</v>
      </c>
    </row>
    <row r="1044" spans="16:17" x14ac:dyDescent="0.25">
      <c r="P1044" s="9">
        <f t="shared" si="20"/>
        <v>1040</v>
      </c>
      <c r="Q1044" s="28">
        <v>0</v>
      </c>
    </row>
    <row r="1045" spans="16:17" x14ac:dyDescent="0.25">
      <c r="P1045" s="9">
        <f t="shared" si="20"/>
        <v>1041</v>
      </c>
      <c r="Q1045" s="28">
        <v>0</v>
      </c>
    </row>
    <row r="1046" spans="16:17" x14ac:dyDescent="0.25">
      <c r="P1046" s="9">
        <f t="shared" si="20"/>
        <v>1042</v>
      </c>
      <c r="Q1046" s="28">
        <v>0</v>
      </c>
    </row>
    <row r="1047" spans="16:17" x14ac:dyDescent="0.25">
      <c r="P1047" s="9">
        <f t="shared" si="20"/>
        <v>1043</v>
      </c>
      <c r="Q1047" s="28">
        <v>0</v>
      </c>
    </row>
    <row r="1048" spans="16:17" x14ac:dyDescent="0.25">
      <c r="P1048" s="9">
        <f t="shared" si="20"/>
        <v>1044</v>
      </c>
      <c r="Q1048" s="28">
        <v>0</v>
      </c>
    </row>
    <row r="1049" spans="16:17" x14ac:dyDescent="0.25">
      <c r="P1049" s="9">
        <f t="shared" si="20"/>
        <v>1045</v>
      </c>
      <c r="Q1049" s="28">
        <v>1.2256425065482883</v>
      </c>
    </row>
    <row r="1050" spans="16:17" x14ac:dyDescent="0.25">
      <c r="P1050" s="9">
        <f t="shared" si="20"/>
        <v>1046</v>
      </c>
      <c r="Q1050" s="28">
        <v>0</v>
      </c>
    </row>
    <row r="1051" spans="16:17" x14ac:dyDescent="0.25">
      <c r="P1051" s="9">
        <f t="shared" si="20"/>
        <v>1047</v>
      </c>
      <c r="Q1051" s="28">
        <v>0</v>
      </c>
    </row>
    <row r="1052" spans="16:17" x14ac:dyDescent="0.25">
      <c r="P1052" s="9">
        <f t="shared" si="20"/>
        <v>1048</v>
      </c>
      <c r="Q1052" s="28">
        <v>45.421744778420347</v>
      </c>
    </row>
    <row r="1053" spans="16:17" x14ac:dyDescent="0.25">
      <c r="P1053" s="9">
        <f t="shared" si="20"/>
        <v>1049</v>
      </c>
      <c r="Q1053" s="28">
        <v>0</v>
      </c>
    </row>
    <row r="1054" spans="16:17" x14ac:dyDescent="0.25">
      <c r="P1054" s="9">
        <f t="shared" si="20"/>
        <v>1050</v>
      </c>
      <c r="Q1054" s="28">
        <v>0</v>
      </c>
    </row>
    <row r="1055" spans="16:17" x14ac:dyDescent="0.25">
      <c r="P1055" s="9">
        <f t="shared" si="20"/>
        <v>1051</v>
      </c>
      <c r="Q1055" s="28">
        <v>36.840642027873876</v>
      </c>
    </row>
    <row r="1056" spans="16:17" x14ac:dyDescent="0.25">
      <c r="P1056" s="9">
        <f t="shared" si="20"/>
        <v>1052</v>
      </c>
      <c r="Q1056" s="28">
        <v>0</v>
      </c>
    </row>
    <row r="1057" spans="16:17" x14ac:dyDescent="0.25">
      <c r="P1057" s="9">
        <f t="shared" si="20"/>
        <v>1053</v>
      </c>
      <c r="Q1057" s="28">
        <v>0</v>
      </c>
    </row>
    <row r="1058" spans="16:17" x14ac:dyDescent="0.25">
      <c r="P1058" s="9">
        <f t="shared" si="20"/>
        <v>1054</v>
      </c>
      <c r="Q1058" s="28">
        <v>0</v>
      </c>
    </row>
    <row r="1059" spans="16:17" x14ac:dyDescent="0.25">
      <c r="P1059" s="9">
        <f t="shared" si="20"/>
        <v>1055</v>
      </c>
      <c r="Q1059" s="28">
        <v>1.5563930531535106</v>
      </c>
    </row>
    <row r="1060" spans="16:17" x14ac:dyDescent="0.25">
      <c r="P1060" s="9">
        <f t="shared" si="20"/>
        <v>1056</v>
      </c>
      <c r="Q1060" s="28">
        <v>0</v>
      </c>
    </row>
    <row r="1061" spans="16:17" x14ac:dyDescent="0.25">
      <c r="P1061" s="9">
        <f t="shared" si="20"/>
        <v>1057</v>
      </c>
      <c r="Q1061" s="28">
        <v>0</v>
      </c>
    </row>
    <row r="1062" spans="16:17" x14ac:dyDescent="0.25">
      <c r="P1062" s="9">
        <f t="shared" si="20"/>
        <v>1058</v>
      </c>
      <c r="Q1062" s="28">
        <v>0</v>
      </c>
    </row>
    <row r="1063" spans="16:17" x14ac:dyDescent="0.25">
      <c r="P1063" s="9">
        <f t="shared" si="20"/>
        <v>1059</v>
      </c>
      <c r="Q1063" s="28">
        <v>0</v>
      </c>
    </row>
    <row r="1064" spans="16:17" x14ac:dyDescent="0.25">
      <c r="P1064" s="9">
        <f t="shared" si="20"/>
        <v>1060</v>
      </c>
      <c r="Q1064" s="28">
        <v>17.215454314072808</v>
      </c>
    </row>
    <row r="1065" spans="16:17" x14ac:dyDescent="0.25">
      <c r="P1065" s="9">
        <f t="shared" si="20"/>
        <v>1061</v>
      </c>
      <c r="Q1065" s="28">
        <v>0</v>
      </c>
    </row>
    <row r="1066" spans="16:17" x14ac:dyDescent="0.25">
      <c r="P1066" s="9">
        <f t="shared" si="20"/>
        <v>1062</v>
      </c>
      <c r="Q1066" s="28">
        <v>10.703523290632704</v>
      </c>
    </row>
    <row r="1067" spans="16:17" x14ac:dyDescent="0.25">
      <c r="P1067" s="9">
        <f t="shared" si="20"/>
        <v>1063</v>
      </c>
      <c r="Q1067" s="28">
        <v>0</v>
      </c>
    </row>
    <row r="1068" spans="16:17" x14ac:dyDescent="0.25">
      <c r="P1068" s="9">
        <f t="shared" si="20"/>
        <v>1064</v>
      </c>
      <c r="Q1068" s="28">
        <v>0</v>
      </c>
    </row>
    <row r="1069" spans="16:17" x14ac:dyDescent="0.25">
      <c r="P1069" s="9">
        <f t="shared" si="20"/>
        <v>1065</v>
      </c>
      <c r="Q1069" s="28">
        <v>16.341130310465282</v>
      </c>
    </row>
    <row r="1070" spans="16:17" x14ac:dyDescent="0.25">
      <c r="P1070" s="9">
        <f t="shared" si="20"/>
        <v>1066</v>
      </c>
      <c r="Q1070" s="28">
        <v>0</v>
      </c>
    </row>
    <row r="1071" spans="16:17" x14ac:dyDescent="0.25">
      <c r="P1071" s="9">
        <f t="shared" si="20"/>
        <v>1067</v>
      </c>
      <c r="Q1071" s="28">
        <v>0</v>
      </c>
    </row>
    <row r="1072" spans="16:17" x14ac:dyDescent="0.25">
      <c r="P1072" s="9">
        <f t="shared" si="20"/>
        <v>1068</v>
      </c>
      <c r="Q1072" s="28">
        <v>9.8664737734782531</v>
      </c>
    </row>
    <row r="1073" spans="16:17" x14ac:dyDescent="0.25">
      <c r="P1073" s="9">
        <f t="shared" si="20"/>
        <v>1069</v>
      </c>
      <c r="Q1073" s="28">
        <v>0</v>
      </c>
    </row>
    <row r="1074" spans="16:17" x14ac:dyDescent="0.25">
      <c r="P1074" s="9">
        <f t="shared" si="20"/>
        <v>1070</v>
      </c>
      <c r="Q1074" s="28">
        <v>0</v>
      </c>
    </row>
    <row r="1075" spans="16:17" x14ac:dyDescent="0.25">
      <c r="P1075" s="9">
        <f t="shared" si="20"/>
        <v>1071</v>
      </c>
      <c r="Q1075" s="28">
        <v>0</v>
      </c>
    </row>
    <row r="1076" spans="16:17" x14ac:dyDescent="0.25">
      <c r="P1076" s="9">
        <f t="shared" si="20"/>
        <v>1072</v>
      </c>
      <c r="Q1076" s="28">
        <v>0</v>
      </c>
    </row>
    <row r="1077" spans="16:17" x14ac:dyDescent="0.25">
      <c r="P1077" s="9">
        <f t="shared" si="20"/>
        <v>1073</v>
      </c>
      <c r="Q1077" s="28">
        <v>27.223014494123362</v>
      </c>
    </row>
    <row r="1078" spans="16:17" x14ac:dyDescent="0.25">
      <c r="P1078" s="9">
        <f t="shared" si="20"/>
        <v>1074</v>
      </c>
      <c r="Q1078" s="28">
        <v>0</v>
      </c>
    </row>
    <row r="1079" spans="16:17" x14ac:dyDescent="0.25">
      <c r="P1079" s="9">
        <f t="shared" si="20"/>
        <v>1075</v>
      </c>
      <c r="Q1079" s="28">
        <v>0</v>
      </c>
    </row>
    <row r="1080" spans="16:17" x14ac:dyDescent="0.25">
      <c r="P1080" s="9">
        <f t="shared" si="20"/>
        <v>1076</v>
      </c>
      <c r="Q1080" s="28">
        <v>0</v>
      </c>
    </row>
    <row r="1081" spans="16:17" x14ac:dyDescent="0.25">
      <c r="P1081" s="9">
        <f t="shared" si="20"/>
        <v>1077</v>
      </c>
      <c r="Q1081" s="28">
        <v>0</v>
      </c>
    </row>
    <row r="1082" spans="16:17" x14ac:dyDescent="0.25">
      <c r="P1082" s="9">
        <f t="shared" si="20"/>
        <v>1078</v>
      </c>
      <c r="Q1082" s="28">
        <v>0</v>
      </c>
    </row>
    <row r="1083" spans="16:17" x14ac:dyDescent="0.25">
      <c r="P1083" s="9">
        <f t="shared" si="20"/>
        <v>1079</v>
      </c>
      <c r="Q1083" s="28">
        <v>0</v>
      </c>
    </row>
    <row r="1084" spans="16:17" x14ac:dyDescent="0.25">
      <c r="P1084" s="9">
        <f t="shared" si="20"/>
        <v>1080</v>
      </c>
      <c r="Q1084" s="28">
        <v>0</v>
      </c>
    </row>
    <row r="1085" spans="16:17" x14ac:dyDescent="0.25">
      <c r="P1085" s="9">
        <f t="shared" si="20"/>
        <v>1081</v>
      </c>
      <c r="Q1085" s="28">
        <v>5.7446512264154155</v>
      </c>
    </row>
    <row r="1086" spans="16:17" x14ac:dyDescent="0.25">
      <c r="P1086" s="9">
        <f t="shared" si="20"/>
        <v>1082</v>
      </c>
      <c r="Q1086" s="28">
        <v>0</v>
      </c>
    </row>
    <row r="1087" spans="16:17" x14ac:dyDescent="0.25">
      <c r="P1087" s="9">
        <f t="shared" si="20"/>
        <v>1083</v>
      </c>
      <c r="Q1087" s="28">
        <v>0</v>
      </c>
    </row>
    <row r="1088" spans="16:17" x14ac:dyDescent="0.25">
      <c r="P1088" s="9">
        <f t="shared" si="20"/>
        <v>1084</v>
      </c>
      <c r="Q1088" s="28">
        <v>0</v>
      </c>
    </row>
    <row r="1089" spans="16:17" x14ac:dyDescent="0.25">
      <c r="P1089" s="9">
        <f t="shared" si="20"/>
        <v>1085</v>
      </c>
      <c r="Q1089" s="28">
        <v>0</v>
      </c>
    </row>
    <row r="1090" spans="16:17" x14ac:dyDescent="0.25">
      <c r="P1090" s="9">
        <f t="shared" si="20"/>
        <v>1086</v>
      </c>
      <c r="Q1090" s="28">
        <v>0</v>
      </c>
    </row>
    <row r="1091" spans="16:17" x14ac:dyDescent="0.25">
      <c r="P1091" s="9">
        <f t="shared" si="20"/>
        <v>1087</v>
      </c>
      <c r="Q1091" s="28">
        <v>0</v>
      </c>
    </row>
    <row r="1092" spans="16:17" x14ac:dyDescent="0.25">
      <c r="P1092" s="9">
        <f t="shared" si="20"/>
        <v>1088</v>
      </c>
      <c r="Q1092" s="28">
        <v>0</v>
      </c>
    </row>
    <row r="1093" spans="16:17" x14ac:dyDescent="0.25">
      <c r="P1093" s="9">
        <f t="shared" si="20"/>
        <v>1089</v>
      </c>
      <c r="Q1093" s="28">
        <v>21.482796530804347</v>
      </c>
    </row>
    <row r="1094" spans="16:17" x14ac:dyDescent="0.25">
      <c r="P1094" s="9">
        <f t="shared" si="20"/>
        <v>1090</v>
      </c>
      <c r="Q1094" s="28">
        <v>0</v>
      </c>
    </row>
    <row r="1095" spans="16:17" x14ac:dyDescent="0.25">
      <c r="P1095" s="9">
        <f t="shared" ref="P1095:P1158" si="21">P1094+1</f>
        <v>1091</v>
      </c>
      <c r="Q1095" s="28">
        <v>0</v>
      </c>
    </row>
    <row r="1096" spans="16:17" x14ac:dyDescent="0.25">
      <c r="P1096" s="9">
        <f t="shared" si="21"/>
        <v>1092</v>
      </c>
      <c r="Q1096" s="28">
        <v>2.8361441938392851</v>
      </c>
    </row>
    <row r="1097" spans="16:17" x14ac:dyDescent="0.25">
      <c r="P1097" s="9">
        <f t="shared" si="21"/>
        <v>1093</v>
      </c>
      <c r="Q1097" s="28">
        <v>0</v>
      </c>
    </row>
    <row r="1098" spans="16:17" x14ac:dyDescent="0.25">
      <c r="P1098" s="9">
        <f t="shared" si="21"/>
        <v>1094</v>
      </c>
      <c r="Q1098" s="28">
        <v>0</v>
      </c>
    </row>
    <row r="1099" spans="16:17" x14ac:dyDescent="0.25">
      <c r="P1099" s="9">
        <f t="shared" si="21"/>
        <v>1095</v>
      </c>
      <c r="Q1099" s="28">
        <v>0</v>
      </c>
    </row>
    <row r="1100" spans="16:17" x14ac:dyDescent="0.25">
      <c r="P1100" s="9">
        <f t="shared" si="21"/>
        <v>1096</v>
      </c>
      <c r="Q1100" s="28">
        <v>0</v>
      </c>
    </row>
    <row r="1101" spans="16:17" x14ac:dyDescent="0.25">
      <c r="P1101" s="9">
        <f t="shared" si="21"/>
        <v>1097</v>
      </c>
      <c r="Q1101" s="28">
        <v>0</v>
      </c>
    </row>
    <row r="1102" spans="16:17" x14ac:dyDescent="0.25">
      <c r="P1102" s="9">
        <f t="shared" si="21"/>
        <v>1098</v>
      </c>
      <c r="Q1102" s="28">
        <v>0</v>
      </c>
    </row>
    <row r="1103" spans="16:17" x14ac:dyDescent="0.25">
      <c r="P1103" s="9">
        <f t="shared" si="21"/>
        <v>1099</v>
      </c>
      <c r="Q1103" s="28">
        <v>0</v>
      </c>
    </row>
    <row r="1104" spans="16:17" x14ac:dyDescent="0.25">
      <c r="P1104" s="9">
        <f t="shared" si="21"/>
        <v>1100</v>
      </c>
      <c r="Q1104" s="28">
        <v>0</v>
      </c>
    </row>
    <row r="1105" spans="16:17" x14ac:dyDescent="0.25">
      <c r="P1105" s="9">
        <f t="shared" si="21"/>
        <v>1101</v>
      </c>
      <c r="Q1105" s="28">
        <v>25.869153145261802</v>
      </c>
    </row>
    <row r="1106" spans="16:17" x14ac:dyDescent="0.25">
      <c r="P1106" s="9">
        <f t="shared" si="21"/>
        <v>1102</v>
      </c>
      <c r="Q1106" s="28">
        <v>0</v>
      </c>
    </row>
    <row r="1107" spans="16:17" x14ac:dyDescent="0.25">
      <c r="P1107" s="9">
        <f t="shared" si="21"/>
        <v>1103</v>
      </c>
      <c r="Q1107" s="28">
        <v>0</v>
      </c>
    </row>
    <row r="1108" spans="16:17" x14ac:dyDescent="0.25">
      <c r="P1108" s="9">
        <f t="shared" si="21"/>
        <v>1104</v>
      </c>
      <c r="Q1108" s="28">
        <v>20.55587425551294</v>
      </c>
    </row>
    <row r="1109" spans="16:17" x14ac:dyDescent="0.25">
      <c r="P1109" s="9">
        <f t="shared" si="21"/>
        <v>1105</v>
      </c>
      <c r="Q1109" s="28">
        <v>10.092648991175778</v>
      </c>
    </row>
    <row r="1110" spans="16:17" x14ac:dyDescent="0.25">
      <c r="P1110" s="9">
        <f t="shared" si="21"/>
        <v>1106</v>
      </c>
      <c r="Q1110" s="28">
        <v>0</v>
      </c>
    </row>
    <row r="1111" spans="16:17" x14ac:dyDescent="0.25">
      <c r="P1111" s="9">
        <f t="shared" si="21"/>
        <v>1107</v>
      </c>
      <c r="Q1111" s="28">
        <v>0</v>
      </c>
    </row>
    <row r="1112" spans="16:17" x14ac:dyDescent="0.25">
      <c r="P1112" s="9">
        <f t="shared" si="21"/>
        <v>1108</v>
      </c>
      <c r="Q1112" s="28">
        <v>13.806500991310509</v>
      </c>
    </row>
    <row r="1113" spans="16:17" x14ac:dyDescent="0.25">
      <c r="P1113" s="9">
        <f t="shared" si="21"/>
        <v>1109</v>
      </c>
      <c r="Q1113" s="28">
        <v>0</v>
      </c>
    </row>
    <row r="1114" spans="16:17" x14ac:dyDescent="0.25">
      <c r="P1114" s="9">
        <f t="shared" si="21"/>
        <v>1110</v>
      </c>
      <c r="Q1114" s="28">
        <v>0</v>
      </c>
    </row>
    <row r="1115" spans="16:17" x14ac:dyDescent="0.25">
      <c r="P1115" s="9">
        <f t="shared" si="21"/>
        <v>1111</v>
      </c>
      <c r="Q1115" s="28">
        <v>0.14994634447489769</v>
      </c>
    </row>
    <row r="1116" spans="16:17" x14ac:dyDescent="0.25">
      <c r="P1116" s="9">
        <f t="shared" si="21"/>
        <v>1112</v>
      </c>
      <c r="Q1116" s="28">
        <v>0</v>
      </c>
    </row>
    <row r="1117" spans="16:17" x14ac:dyDescent="0.25">
      <c r="P1117" s="9">
        <f t="shared" si="21"/>
        <v>1113</v>
      </c>
      <c r="Q1117" s="28">
        <v>0</v>
      </c>
    </row>
    <row r="1118" spans="16:17" x14ac:dyDescent="0.25">
      <c r="P1118" s="9">
        <f t="shared" si="21"/>
        <v>1114</v>
      </c>
      <c r="Q1118" s="28">
        <v>0</v>
      </c>
    </row>
    <row r="1119" spans="16:17" x14ac:dyDescent="0.25">
      <c r="P1119" s="9">
        <f t="shared" si="21"/>
        <v>1115</v>
      </c>
      <c r="Q1119" s="28">
        <v>0</v>
      </c>
    </row>
    <row r="1120" spans="16:17" x14ac:dyDescent="0.25">
      <c r="P1120" s="9">
        <f t="shared" si="21"/>
        <v>1116</v>
      </c>
      <c r="Q1120" s="28">
        <v>0</v>
      </c>
    </row>
    <row r="1121" spans="16:17" x14ac:dyDescent="0.25">
      <c r="P1121" s="9">
        <f t="shared" si="21"/>
        <v>1117</v>
      </c>
      <c r="Q1121" s="28">
        <v>0</v>
      </c>
    </row>
    <row r="1122" spans="16:17" x14ac:dyDescent="0.25">
      <c r="P1122" s="9">
        <f t="shared" si="21"/>
        <v>1118</v>
      </c>
      <c r="Q1122" s="28">
        <v>0</v>
      </c>
    </row>
    <row r="1123" spans="16:17" x14ac:dyDescent="0.25">
      <c r="P1123" s="9">
        <f t="shared" si="21"/>
        <v>1119</v>
      </c>
      <c r="Q1123" s="28">
        <v>0</v>
      </c>
    </row>
    <row r="1124" spans="16:17" x14ac:dyDescent="0.25">
      <c r="P1124" s="9">
        <f t="shared" si="21"/>
        <v>1120</v>
      </c>
      <c r="Q1124" s="28">
        <v>0</v>
      </c>
    </row>
    <row r="1125" spans="16:17" x14ac:dyDescent="0.25">
      <c r="P1125" s="9">
        <f t="shared" si="21"/>
        <v>1121</v>
      </c>
      <c r="Q1125" s="28">
        <v>0</v>
      </c>
    </row>
    <row r="1126" spans="16:17" x14ac:dyDescent="0.25">
      <c r="P1126" s="9">
        <f t="shared" si="21"/>
        <v>1122</v>
      </c>
      <c r="Q1126" s="28">
        <v>0</v>
      </c>
    </row>
    <row r="1127" spans="16:17" x14ac:dyDescent="0.25">
      <c r="P1127" s="9">
        <f t="shared" si="21"/>
        <v>1123</v>
      </c>
      <c r="Q1127" s="28">
        <v>0</v>
      </c>
    </row>
    <row r="1128" spans="16:17" x14ac:dyDescent="0.25">
      <c r="P1128" s="9">
        <f t="shared" si="21"/>
        <v>1124</v>
      </c>
      <c r="Q1128" s="28">
        <v>0</v>
      </c>
    </row>
    <row r="1129" spans="16:17" x14ac:dyDescent="0.25">
      <c r="P1129" s="9">
        <f t="shared" si="21"/>
        <v>1125</v>
      </c>
      <c r="Q1129" s="28">
        <v>0.15673259761642691</v>
      </c>
    </row>
    <row r="1130" spans="16:17" x14ac:dyDescent="0.25">
      <c r="P1130" s="9">
        <f t="shared" si="21"/>
        <v>1126</v>
      </c>
      <c r="Q1130" s="28">
        <v>27.762285596404958</v>
      </c>
    </row>
    <row r="1131" spans="16:17" x14ac:dyDescent="0.25">
      <c r="P1131" s="9">
        <f t="shared" si="21"/>
        <v>1127</v>
      </c>
      <c r="Q1131" s="28">
        <v>0</v>
      </c>
    </row>
    <row r="1132" spans="16:17" x14ac:dyDescent="0.25">
      <c r="P1132" s="9">
        <f t="shared" si="21"/>
        <v>1128</v>
      </c>
      <c r="Q1132" s="28">
        <v>47.695635804096973</v>
      </c>
    </row>
    <row r="1133" spans="16:17" x14ac:dyDescent="0.25">
      <c r="P1133" s="9">
        <f t="shared" si="21"/>
        <v>1129</v>
      </c>
      <c r="Q1133" s="28">
        <v>0</v>
      </c>
    </row>
    <row r="1134" spans="16:17" x14ac:dyDescent="0.25">
      <c r="P1134" s="9">
        <f t="shared" si="21"/>
        <v>1130</v>
      </c>
      <c r="Q1134" s="28">
        <v>20.583986039259184</v>
      </c>
    </row>
    <row r="1135" spans="16:17" x14ac:dyDescent="0.25">
      <c r="P1135" s="9">
        <f t="shared" si="21"/>
        <v>1131</v>
      </c>
      <c r="Q1135" s="28">
        <v>0</v>
      </c>
    </row>
    <row r="1136" spans="16:17" x14ac:dyDescent="0.25">
      <c r="P1136" s="9">
        <f t="shared" si="21"/>
        <v>1132</v>
      </c>
      <c r="Q1136" s="28">
        <v>0</v>
      </c>
    </row>
    <row r="1137" spans="16:17" x14ac:dyDescent="0.25">
      <c r="P1137" s="9">
        <f t="shared" si="21"/>
        <v>1133</v>
      </c>
      <c r="Q1137" s="28">
        <v>0.1318521016284748</v>
      </c>
    </row>
    <row r="1138" spans="16:17" x14ac:dyDescent="0.25">
      <c r="P1138" s="9">
        <f t="shared" si="21"/>
        <v>1134</v>
      </c>
      <c r="Q1138" s="28">
        <v>0</v>
      </c>
    </row>
    <row r="1139" spans="16:17" x14ac:dyDescent="0.25">
      <c r="P1139" s="9">
        <f t="shared" si="21"/>
        <v>1135</v>
      </c>
      <c r="Q1139" s="28">
        <v>0</v>
      </c>
    </row>
    <row r="1140" spans="16:17" x14ac:dyDescent="0.25">
      <c r="P1140" s="9">
        <f t="shared" si="21"/>
        <v>1136</v>
      </c>
      <c r="Q1140" s="28">
        <v>0</v>
      </c>
    </row>
    <row r="1141" spans="16:17" x14ac:dyDescent="0.25">
      <c r="P1141" s="9">
        <f t="shared" si="21"/>
        <v>1137</v>
      </c>
      <c r="Q1141" s="28">
        <v>0</v>
      </c>
    </row>
    <row r="1142" spans="16:17" x14ac:dyDescent="0.25">
      <c r="P1142" s="9">
        <f t="shared" si="21"/>
        <v>1138</v>
      </c>
      <c r="Q1142" s="28">
        <v>0</v>
      </c>
    </row>
    <row r="1143" spans="16:17" x14ac:dyDescent="0.25">
      <c r="P1143" s="9">
        <f t="shared" si="21"/>
        <v>1139</v>
      </c>
      <c r="Q1143" s="28">
        <v>3.7675552153095495</v>
      </c>
    </row>
    <row r="1144" spans="16:17" x14ac:dyDescent="0.25">
      <c r="P1144" s="9">
        <f t="shared" si="21"/>
        <v>1140</v>
      </c>
      <c r="Q1144" s="28">
        <v>0</v>
      </c>
    </row>
    <row r="1145" spans="16:17" x14ac:dyDescent="0.25">
      <c r="P1145" s="9">
        <f t="shared" si="21"/>
        <v>1141</v>
      </c>
      <c r="Q1145" s="28">
        <v>9.969569446710377</v>
      </c>
    </row>
    <row r="1146" spans="16:17" x14ac:dyDescent="0.25">
      <c r="P1146" s="9">
        <f t="shared" si="21"/>
        <v>1142</v>
      </c>
      <c r="Q1146" s="28">
        <v>0</v>
      </c>
    </row>
    <row r="1147" spans="16:17" x14ac:dyDescent="0.25">
      <c r="P1147" s="9">
        <f t="shared" si="21"/>
        <v>1143</v>
      </c>
      <c r="Q1147" s="28">
        <v>9.3432670417108496E-2</v>
      </c>
    </row>
    <row r="1148" spans="16:17" x14ac:dyDescent="0.25">
      <c r="P1148" s="9">
        <f t="shared" si="21"/>
        <v>1144</v>
      </c>
      <c r="Q1148" s="28">
        <v>0</v>
      </c>
    </row>
    <row r="1149" spans="16:17" x14ac:dyDescent="0.25">
      <c r="P1149" s="9">
        <f t="shared" si="21"/>
        <v>1145</v>
      </c>
      <c r="Q1149" s="28">
        <v>0</v>
      </c>
    </row>
    <row r="1150" spans="16:17" x14ac:dyDescent="0.25">
      <c r="P1150" s="9">
        <f t="shared" si="21"/>
        <v>1146</v>
      </c>
      <c r="Q1150" s="28">
        <v>0</v>
      </c>
    </row>
    <row r="1151" spans="16:17" x14ac:dyDescent="0.25">
      <c r="P1151" s="9">
        <f t="shared" si="21"/>
        <v>1147</v>
      </c>
      <c r="Q1151" s="28">
        <v>0</v>
      </c>
    </row>
    <row r="1152" spans="16:17" x14ac:dyDescent="0.25">
      <c r="P1152" s="9">
        <f t="shared" si="21"/>
        <v>1148</v>
      </c>
      <c r="Q1152" s="28">
        <v>0</v>
      </c>
    </row>
    <row r="1153" spans="16:17" x14ac:dyDescent="0.25">
      <c r="P1153" s="9">
        <f t="shared" si="21"/>
        <v>1149</v>
      </c>
      <c r="Q1153" s="28">
        <v>28.279288132454536</v>
      </c>
    </row>
    <row r="1154" spans="16:17" x14ac:dyDescent="0.25">
      <c r="P1154" s="9">
        <f t="shared" si="21"/>
        <v>1150</v>
      </c>
      <c r="Q1154" s="28">
        <v>6.2128996002497887</v>
      </c>
    </row>
    <row r="1155" spans="16:17" x14ac:dyDescent="0.25">
      <c r="P1155" s="9">
        <f t="shared" si="21"/>
        <v>1151</v>
      </c>
      <c r="Q1155" s="28">
        <v>18.913352724344502</v>
      </c>
    </row>
    <row r="1156" spans="16:17" x14ac:dyDescent="0.25">
      <c r="P1156" s="9">
        <f t="shared" si="21"/>
        <v>1152</v>
      </c>
      <c r="Q1156" s="28">
        <v>4.8271266212024573</v>
      </c>
    </row>
    <row r="1157" spans="16:17" x14ac:dyDescent="0.25">
      <c r="P1157" s="9">
        <f t="shared" si="21"/>
        <v>1153</v>
      </c>
      <c r="Q1157" s="28">
        <v>0</v>
      </c>
    </row>
    <row r="1158" spans="16:17" x14ac:dyDescent="0.25">
      <c r="P1158" s="9">
        <f t="shared" si="21"/>
        <v>1154</v>
      </c>
      <c r="Q1158" s="28">
        <v>0</v>
      </c>
    </row>
    <row r="1159" spans="16:17" x14ac:dyDescent="0.25">
      <c r="P1159" s="9">
        <f t="shared" ref="P1159:P1222" si="22">P1158+1</f>
        <v>1155</v>
      </c>
      <c r="Q1159" s="28">
        <v>0</v>
      </c>
    </row>
    <row r="1160" spans="16:17" x14ac:dyDescent="0.25">
      <c r="P1160" s="9">
        <f t="shared" si="22"/>
        <v>1156</v>
      </c>
      <c r="Q1160" s="28">
        <v>0</v>
      </c>
    </row>
    <row r="1161" spans="16:17" x14ac:dyDescent="0.25">
      <c r="P1161" s="9">
        <f t="shared" si="22"/>
        <v>1157</v>
      </c>
      <c r="Q1161" s="28">
        <v>0</v>
      </c>
    </row>
    <row r="1162" spans="16:17" x14ac:dyDescent="0.25">
      <c r="P1162" s="9">
        <f t="shared" si="22"/>
        <v>1158</v>
      </c>
      <c r="Q1162" s="28">
        <v>0</v>
      </c>
    </row>
    <row r="1163" spans="16:17" x14ac:dyDescent="0.25">
      <c r="P1163" s="9">
        <f t="shared" si="22"/>
        <v>1159</v>
      </c>
      <c r="Q1163" s="28">
        <v>0</v>
      </c>
    </row>
    <row r="1164" spans="16:17" x14ac:dyDescent="0.25">
      <c r="P1164" s="9">
        <f t="shared" si="22"/>
        <v>1160</v>
      </c>
      <c r="Q1164" s="28">
        <v>6.5450386581003537</v>
      </c>
    </row>
    <row r="1165" spans="16:17" x14ac:dyDescent="0.25">
      <c r="P1165" s="9">
        <f t="shared" si="22"/>
        <v>1161</v>
      </c>
      <c r="Q1165" s="28">
        <v>0</v>
      </c>
    </row>
    <row r="1166" spans="16:17" x14ac:dyDescent="0.25">
      <c r="P1166" s="9">
        <f t="shared" si="22"/>
        <v>1162</v>
      </c>
      <c r="Q1166" s="28">
        <v>0</v>
      </c>
    </row>
    <row r="1167" spans="16:17" x14ac:dyDescent="0.25">
      <c r="P1167" s="9">
        <f t="shared" si="22"/>
        <v>1163</v>
      </c>
      <c r="Q1167" s="28">
        <v>0</v>
      </c>
    </row>
    <row r="1168" spans="16:17" x14ac:dyDescent="0.25">
      <c r="P1168" s="9">
        <f t="shared" si="22"/>
        <v>1164</v>
      </c>
      <c r="Q1168" s="28">
        <v>10.178790387151377</v>
      </c>
    </row>
    <row r="1169" spans="16:17" x14ac:dyDescent="0.25">
      <c r="P1169" s="9">
        <f t="shared" si="22"/>
        <v>1165</v>
      </c>
      <c r="Q1169" s="28">
        <v>0</v>
      </c>
    </row>
    <row r="1170" spans="16:17" x14ac:dyDescent="0.25">
      <c r="P1170" s="9">
        <f t="shared" si="22"/>
        <v>1166</v>
      </c>
      <c r="Q1170" s="28">
        <v>0</v>
      </c>
    </row>
    <row r="1171" spans="16:17" x14ac:dyDescent="0.25">
      <c r="P1171" s="9">
        <f t="shared" si="22"/>
        <v>1167</v>
      </c>
      <c r="Q1171" s="28">
        <v>36.911160169329982</v>
      </c>
    </row>
    <row r="1172" spans="16:17" x14ac:dyDescent="0.25">
      <c r="P1172" s="9">
        <f t="shared" si="22"/>
        <v>1168</v>
      </c>
      <c r="Q1172" s="28">
        <v>0</v>
      </c>
    </row>
    <row r="1173" spans="16:17" x14ac:dyDescent="0.25">
      <c r="P1173" s="9">
        <f t="shared" si="22"/>
        <v>1169</v>
      </c>
      <c r="Q1173" s="28">
        <v>0</v>
      </c>
    </row>
    <row r="1174" spans="16:17" x14ac:dyDescent="0.25">
      <c r="P1174" s="9">
        <f t="shared" si="22"/>
        <v>1170</v>
      </c>
      <c r="Q1174" s="28">
        <v>0</v>
      </c>
    </row>
    <row r="1175" spans="16:17" x14ac:dyDescent="0.25">
      <c r="P1175" s="9">
        <f t="shared" si="22"/>
        <v>1171</v>
      </c>
      <c r="Q1175" s="28">
        <v>0</v>
      </c>
    </row>
    <row r="1176" spans="16:17" x14ac:dyDescent="0.25">
      <c r="P1176" s="9">
        <f t="shared" si="22"/>
        <v>1172</v>
      </c>
      <c r="Q1176" s="28">
        <v>21.201330203836083</v>
      </c>
    </row>
    <row r="1177" spans="16:17" x14ac:dyDescent="0.25">
      <c r="P1177" s="9">
        <f t="shared" si="22"/>
        <v>1173</v>
      </c>
      <c r="Q1177" s="28">
        <v>16.679477998915825</v>
      </c>
    </row>
    <row r="1178" spans="16:17" x14ac:dyDescent="0.25">
      <c r="P1178" s="9">
        <f t="shared" si="22"/>
        <v>1174</v>
      </c>
      <c r="Q1178" s="28">
        <v>34.902083177749923</v>
      </c>
    </row>
    <row r="1179" spans="16:17" x14ac:dyDescent="0.25">
      <c r="P1179" s="9">
        <f t="shared" si="22"/>
        <v>1175</v>
      </c>
      <c r="Q1179" s="28">
        <v>0</v>
      </c>
    </row>
    <row r="1180" spans="16:17" x14ac:dyDescent="0.25">
      <c r="P1180" s="9">
        <f t="shared" si="22"/>
        <v>1176</v>
      </c>
      <c r="Q1180" s="28">
        <v>0</v>
      </c>
    </row>
    <row r="1181" spans="16:17" x14ac:dyDescent="0.25">
      <c r="P1181" s="9">
        <f t="shared" si="22"/>
        <v>1177</v>
      </c>
      <c r="Q1181" s="28">
        <v>0</v>
      </c>
    </row>
    <row r="1182" spans="16:17" x14ac:dyDescent="0.25">
      <c r="P1182" s="9">
        <f t="shared" si="22"/>
        <v>1178</v>
      </c>
      <c r="Q1182" s="28">
        <v>0</v>
      </c>
    </row>
    <row r="1183" spans="16:17" x14ac:dyDescent="0.25">
      <c r="P1183" s="9">
        <f t="shared" si="22"/>
        <v>1179</v>
      </c>
      <c r="Q1183" s="28">
        <v>0</v>
      </c>
    </row>
    <row r="1184" spans="16:17" x14ac:dyDescent="0.25">
      <c r="P1184" s="9">
        <f t="shared" si="22"/>
        <v>1180</v>
      </c>
      <c r="Q1184" s="28">
        <v>0</v>
      </c>
    </row>
    <row r="1185" spans="16:17" x14ac:dyDescent="0.25">
      <c r="P1185" s="9">
        <f t="shared" si="22"/>
        <v>1181</v>
      </c>
      <c r="Q1185" s="28">
        <v>0</v>
      </c>
    </row>
    <row r="1186" spans="16:17" x14ac:dyDescent="0.25">
      <c r="P1186" s="9">
        <f t="shared" si="22"/>
        <v>1182</v>
      </c>
      <c r="Q1186" s="28">
        <v>0</v>
      </c>
    </row>
    <row r="1187" spans="16:17" x14ac:dyDescent="0.25">
      <c r="P1187" s="9">
        <f t="shared" si="22"/>
        <v>1183</v>
      </c>
      <c r="Q1187" s="28">
        <v>0</v>
      </c>
    </row>
    <row r="1188" spans="16:17" x14ac:dyDescent="0.25">
      <c r="P1188" s="9">
        <f t="shared" si="22"/>
        <v>1184</v>
      </c>
      <c r="Q1188" s="28">
        <v>0</v>
      </c>
    </row>
    <row r="1189" spans="16:17" x14ac:dyDescent="0.25">
      <c r="P1189" s="9">
        <f t="shared" si="22"/>
        <v>1185</v>
      </c>
      <c r="Q1189" s="28">
        <v>0</v>
      </c>
    </row>
    <row r="1190" spans="16:17" x14ac:dyDescent="0.25">
      <c r="P1190" s="9">
        <f t="shared" si="22"/>
        <v>1186</v>
      </c>
      <c r="Q1190" s="28">
        <v>11.373613248501046</v>
      </c>
    </row>
    <row r="1191" spans="16:17" x14ac:dyDescent="0.25">
      <c r="P1191" s="9">
        <f t="shared" si="22"/>
        <v>1187</v>
      </c>
      <c r="Q1191" s="28">
        <v>0</v>
      </c>
    </row>
    <row r="1192" spans="16:17" x14ac:dyDescent="0.25">
      <c r="P1192" s="9">
        <f t="shared" si="22"/>
        <v>1188</v>
      </c>
      <c r="Q1192" s="28">
        <v>0</v>
      </c>
    </row>
    <row r="1193" spans="16:17" x14ac:dyDescent="0.25">
      <c r="P1193" s="9">
        <f t="shared" si="22"/>
        <v>1189</v>
      </c>
      <c r="Q1193" s="28">
        <v>0</v>
      </c>
    </row>
    <row r="1194" spans="16:17" x14ac:dyDescent="0.25">
      <c r="P1194" s="9">
        <f t="shared" si="22"/>
        <v>1190</v>
      </c>
      <c r="Q1194" s="28">
        <v>5.0391823543657353</v>
      </c>
    </row>
    <row r="1195" spans="16:17" x14ac:dyDescent="0.25">
      <c r="P1195" s="9">
        <f t="shared" si="22"/>
        <v>1191</v>
      </c>
      <c r="Q1195" s="28">
        <v>0</v>
      </c>
    </row>
    <row r="1196" spans="16:17" x14ac:dyDescent="0.25">
      <c r="P1196" s="9">
        <f t="shared" si="22"/>
        <v>1192</v>
      </c>
      <c r="Q1196" s="28">
        <v>34.284077977745575</v>
      </c>
    </row>
    <row r="1197" spans="16:17" x14ac:dyDescent="0.25">
      <c r="P1197" s="9">
        <f t="shared" si="22"/>
        <v>1193</v>
      </c>
      <c r="Q1197" s="28">
        <v>0</v>
      </c>
    </row>
    <row r="1198" spans="16:17" x14ac:dyDescent="0.25">
      <c r="P1198" s="9">
        <f t="shared" si="22"/>
        <v>1194</v>
      </c>
      <c r="Q1198" s="28">
        <v>16.734685157688887</v>
      </c>
    </row>
    <row r="1199" spans="16:17" x14ac:dyDescent="0.25">
      <c r="P1199" s="9">
        <f t="shared" si="22"/>
        <v>1195</v>
      </c>
      <c r="Q1199" s="28">
        <v>0</v>
      </c>
    </row>
    <row r="1200" spans="16:17" x14ac:dyDescent="0.25">
      <c r="P1200" s="9">
        <f t="shared" si="22"/>
        <v>1196</v>
      </c>
      <c r="Q1200" s="28">
        <v>0</v>
      </c>
    </row>
    <row r="1201" spans="16:17" x14ac:dyDescent="0.25">
      <c r="P1201" s="9">
        <f t="shared" si="22"/>
        <v>1197</v>
      </c>
      <c r="Q1201" s="28">
        <v>19.485871275178305</v>
      </c>
    </row>
    <row r="1202" spans="16:17" x14ac:dyDescent="0.25">
      <c r="P1202" s="9">
        <f t="shared" si="22"/>
        <v>1198</v>
      </c>
      <c r="Q1202" s="28">
        <v>19.397166921230802</v>
      </c>
    </row>
    <row r="1203" spans="16:17" x14ac:dyDescent="0.25">
      <c r="P1203" s="9">
        <f t="shared" si="22"/>
        <v>1199</v>
      </c>
      <c r="Q1203" s="28">
        <v>0</v>
      </c>
    </row>
    <row r="1204" spans="16:17" x14ac:dyDescent="0.25">
      <c r="P1204" s="9">
        <f t="shared" si="22"/>
        <v>1200</v>
      </c>
      <c r="Q1204" s="28">
        <v>0</v>
      </c>
    </row>
    <row r="1205" spans="16:17" x14ac:dyDescent="0.25">
      <c r="P1205" s="9">
        <f t="shared" si="22"/>
        <v>1201</v>
      </c>
      <c r="Q1205" s="28">
        <v>0</v>
      </c>
    </row>
    <row r="1206" spans="16:17" x14ac:dyDescent="0.25">
      <c r="P1206" s="9">
        <f t="shared" si="22"/>
        <v>1202</v>
      </c>
      <c r="Q1206" s="28">
        <v>0</v>
      </c>
    </row>
    <row r="1207" spans="16:17" x14ac:dyDescent="0.25">
      <c r="P1207" s="9">
        <f t="shared" si="22"/>
        <v>1203</v>
      </c>
      <c r="Q1207" s="28">
        <v>0</v>
      </c>
    </row>
    <row r="1208" spans="16:17" x14ac:dyDescent="0.25">
      <c r="P1208" s="9">
        <f t="shared" si="22"/>
        <v>1204</v>
      </c>
      <c r="Q1208" s="28">
        <v>0</v>
      </c>
    </row>
    <row r="1209" spans="16:17" x14ac:dyDescent="0.25">
      <c r="P1209" s="9">
        <f t="shared" si="22"/>
        <v>1205</v>
      </c>
      <c r="Q1209" s="28">
        <v>0</v>
      </c>
    </row>
    <row r="1210" spans="16:17" x14ac:dyDescent="0.25">
      <c r="P1210" s="9">
        <f t="shared" si="22"/>
        <v>1206</v>
      </c>
      <c r="Q1210" s="28">
        <v>0</v>
      </c>
    </row>
    <row r="1211" spans="16:17" x14ac:dyDescent="0.25">
      <c r="P1211" s="9">
        <f t="shared" si="22"/>
        <v>1207</v>
      </c>
      <c r="Q1211" s="28">
        <v>0</v>
      </c>
    </row>
    <row r="1212" spans="16:17" x14ac:dyDescent="0.25">
      <c r="P1212" s="9">
        <f t="shared" si="22"/>
        <v>1208</v>
      </c>
      <c r="Q1212" s="28">
        <v>0</v>
      </c>
    </row>
    <row r="1213" spans="16:17" x14ac:dyDescent="0.25">
      <c r="P1213" s="9">
        <f t="shared" si="22"/>
        <v>1209</v>
      </c>
      <c r="Q1213" s="28">
        <v>28.101891262711916</v>
      </c>
    </row>
    <row r="1214" spans="16:17" x14ac:dyDescent="0.25">
      <c r="P1214" s="9">
        <f t="shared" si="22"/>
        <v>1210</v>
      </c>
      <c r="Q1214" s="28">
        <v>0</v>
      </c>
    </row>
    <row r="1215" spans="16:17" x14ac:dyDescent="0.25">
      <c r="P1215" s="9">
        <f t="shared" si="22"/>
        <v>1211</v>
      </c>
      <c r="Q1215" s="28">
        <v>0</v>
      </c>
    </row>
    <row r="1216" spans="16:17" x14ac:dyDescent="0.25">
      <c r="P1216" s="9">
        <f t="shared" si="22"/>
        <v>1212</v>
      </c>
      <c r="Q1216" s="28">
        <v>0</v>
      </c>
    </row>
    <row r="1217" spans="16:17" x14ac:dyDescent="0.25">
      <c r="P1217" s="9">
        <f t="shared" si="22"/>
        <v>1213</v>
      </c>
      <c r="Q1217" s="28">
        <v>0</v>
      </c>
    </row>
    <row r="1218" spans="16:17" x14ac:dyDescent="0.25">
      <c r="P1218" s="9">
        <f t="shared" si="22"/>
        <v>1214</v>
      </c>
      <c r="Q1218" s="28">
        <v>0</v>
      </c>
    </row>
    <row r="1219" spans="16:17" x14ac:dyDescent="0.25">
      <c r="P1219" s="9">
        <f t="shared" si="22"/>
        <v>1215</v>
      </c>
      <c r="Q1219" s="28">
        <v>0</v>
      </c>
    </row>
    <row r="1220" spans="16:17" x14ac:dyDescent="0.25">
      <c r="P1220" s="9">
        <f t="shared" si="22"/>
        <v>1216</v>
      </c>
      <c r="Q1220" s="28">
        <v>0</v>
      </c>
    </row>
    <row r="1221" spans="16:17" x14ac:dyDescent="0.25">
      <c r="P1221" s="9">
        <f t="shared" si="22"/>
        <v>1217</v>
      </c>
      <c r="Q1221" s="28">
        <v>14.210180232219745</v>
      </c>
    </row>
    <row r="1222" spans="16:17" x14ac:dyDescent="0.25">
      <c r="P1222" s="9">
        <f t="shared" si="22"/>
        <v>1218</v>
      </c>
      <c r="Q1222" s="28">
        <v>0</v>
      </c>
    </row>
    <row r="1223" spans="16:17" x14ac:dyDescent="0.25">
      <c r="P1223" s="9">
        <f t="shared" ref="P1223:P1286" si="23">P1222+1</f>
        <v>1219</v>
      </c>
      <c r="Q1223" s="28">
        <v>0</v>
      </c>
    </row>
    <row r="1224" spans="16:17" x14ac:dyDescent="0.25">
      <c r="P1224" s="9">
        <f t="shared" si="23"/>
        <v>1220</v>
      </c>
      <c r="Q1224" s="28">
        <v>0</v>
      </c>
    </row>
    <row r="1225" spans="16:17" x14ac:dyDescent="0.25">
      <c r="P1225" s="9">
        <f t="shared" si="23"/>
        <v>1221</v>
      </c>
      <c r="Q1225" s="28">
        <v>0</v>
      </c>
    </row>
    <row r="1226" spans="16:17" x14ac:dyDescent="0.25">
      <c r="P1226" s="9">
        <f t="shared" si="23"/>
        <v>1222</v>
      </c>
      <c r="Q1226" s="28">
        <v>19.643985630901923</v>
      </c>
    </row>
    <row r="1227" spans="16:17" x14ac:dyDescent="0.25">
      <c r="P1227" s="9">
        <f t="shared" si="23"/>
        <v>1223</v>
      </c>
      <c r="Q1227" s="28">
        <v>9.9817532025583127</v>
      </c>
    </row>
    <row r="1228" spans="16:17" x14ac:dyDescent="0.25">
      <c r="P1228" s="9">
        <f t="shared" si="23"/>
        <v>1224</v>
      </c>
      <c r="Q1228" s="28">
        <v>0</v>
      </c>
    </row>
    <row r="1229" spans="16:17" x14ac:dyDescent="0.25">
      <c r="P1229" s="9">
        <f t="shared" si="23"/>
        <v>1225</v>
      </c>
      <c r="Q1229" s="28">
        <v>0</v>
      </c>
    </row>
    <row r="1230" spans="16:17" x14ac:dyDescent="0.25">
      <c r="P1230" s="9">
        <f t="shared" si="23"/>
        <v>1226</v>
      </c>
      <c r="Q1230" s="28">
        <v>0</v>
      </c>
    </row>
    <row r="1231" spans="16:17" x14ac:dyDescent="0.25">
      <c r="P1231" s="9">
        <f t="shared" si="23"/>
        <v>1227</v>
      </c>
      <c r="Q1231" s="28">
        <v>0</v>
      </c>
    </row>
    <row r="1232" spans="16:17" x14ac:dyDescent="0.25">
      <c r="P1232" s="9">
        <f t="shared" si="23"/>
        <v>1228</v>
      </c>
      <c r="Q1232" s="28">
        <v>0</v>
      </c>
    </row>
    <row r="1233" spans="16:17" x14ac:dyDescent="0.25">
      <c r="P1233" s="9">
        <f t="shared" si="23"/>
        <v>1229</v>
      </c>
      <c r="Q1233" s="28">
        <v>0</v>
      </c>
    </row>
    <row r="1234" spans="16:17" x14ac:dyDescent="0.25">
      <c r="P1234" s="9">
        <f t="shared" si="23"/>
        <v>1230</v>
      </c>
      <c r="Q1234" s="28">
        <v>0</v>
      </c>
    </row>
    <row r="1235" spans="16:17" x14ac:dyDescent="0.25">
      <c r="P1235" s="9">
        <f t="shared" si="23"/>
        <v>1231</v>
      </c>
      <c r="Q1235" s="28">
        <v>0</v>
      </c>
    </row>
    <row r="1236" spans="16:17" x14ac:dyDescent="0.25">
      <c r="P1236" s="9">
        <f t="shared" si="23"/>
        <v>1232</v>
      </c>
      <c r="Q1236" s="28">
        <v>0</v>
      </c>
    </row>
    <row r="1237" spans="16:17" x14ac:dyDescent="0.25">
      <c r="P1237" s="9">
        <f t="shared" si="23"/>
        <v>1233</v>
      </c>
      <c r="Q1237" s="28">
        <v>0</v>
      </c>
    </row>
    <row r="1238" spans="16:17" x14ac:dyDescent="0.25">
      <c r="P1238" s="9">
        <f t="shared" si="23"/>
        <v>1234</v>
      </c>
      <c r="Q1238" s="28">
        <v>0</v>
      </c>
    </row>
    <row r="1239" spans="16:17" x14ac:dyDescent="0.25">
      <c r="P1239" s="9">
        <f t="shared" si="23"/>
        <v>1235</v>
      </c>
      <c r="Q1239" s="28">
        <v>0</v>
      </c>
    </row>
    <row r="1240" spans="16:17" x14ac:dyDescent="0.25">
      <c r="P1240" s="9">
        <f t="shared" si="23"/>
        <v>1236</v>
      </c>
      <c r="Q1240" s="28">
        <v>0</v>
      </c>
    </row>
    <row r="1241" spans="16:17" x14ac:dyDescent="0.25">
      <c r="P1241" s="9">
        <f t="shared" si="23"/>
        <v>1237</v>
      </c>
      <c r="Q1241" s="28">
        <v>0</v>
      </c>
    </row>
    <row r="1242" spans="16:17" x14ac:dyDescent="0.25">
      <c r="P1242" s="9">
        <f t="shared" si="23"/>
        <v>1238</v>
      </c>
      <c r="Q1242" s="28">
        <v>0</v>
      </c>
    </row>
    <row r="1243" spans="16:17" x14ac:dyDescent="0.25">
      <c r="P1243" s="9">
        <f t="shared" si="23"/>
        <v>1239</v>
      </c>
      <c r="Q1243" s="28">
        <v>0</v>
      </c>
    </row>
    <row r="1244" spans="16:17" x14ac:dyDescent="0.25">
      <c r="P1244" s="9">
        <f t="shared" si="23"/>
        <v>1240</v>
      </c>
      <c r="Q1244" s="28">
        <v>0</v>
      </c>
    </row>
    <row r="1245" spans="16:17" x14ac:dyDescent="0.25">
      <c r="P1245" s="9">
        <f t="shared" si="23"/>
        <v>1241</v>
      </c>
      <c r="Q1245" s="28">
        <v>0</v>
      </c>
    </row>
    <row r="1246" spans="16:17" x14ac:dyDescent="0.25">
      <c r="P1246" s="9">
        <f t="shared" si="23"/>
        <v>1242</v>
      </c>
      <c r="Q1246" s="28">
        <v>0</v>
      </c>
    </row>
    <row r="1247" spans="16:17" x14ac:dyDescent="0.25">
      <c r="P1247" s="9">
        <f t="shared" si="23"/>
        <v>1243</v>
      </c>
      <c r="Q1247" s="28">
        <v>0</v>
      </c>
    </row>
    <row r="1248" spans="16:17" x14ac:dyDescent="0.25">
      <c r="P1248" s="9">
        <f t="shared" si="23"/>
        <v>1244</v>
      </c>
      <c r="Q1248" s="28">
        <v>0</v>
      </c>
    </row>
    <row r="1249" spans="16:17" x14ac:dyDescent="0.25">
      <c r="P1249" s="9">
        <f t="shared" si="23"/>
        <v>1245</v>
      </c>
      <c r="Q1249" s="28">
        <v>3.2532685422526226</v>
      </c>
    </row>
    <row r="1250" spans="16:17" x14ac:dyDescent="0.25">
      <c r="P1250" s="9">
        <f t="shared" si="23"/>
        <v>1246</v>
      </c>
      <c r="Q1250" s="28">
        <v>5.8103447084909865</v>
      </c>
    </row>
    <row r="1251" spans="16:17" x14ac:dyDescent="0.25">
      <c r="P1251" s="9">
        <f t="shared" si="23"/>
        <v>1247</v>
      </c>
      <c r="Q1251" s="28">
        <v>0</v>
      </c>
    </row>
    <row r="1252" spans="16:17" x14ac:dyDescent="0.25">
      <c r="P1252" s="9">
        <f t="shared" si="23"/>
        <v>1248</v>
      </c>
      <c r="Q1252" s="28">
        <v>0</v>
      </c>
    </row>
    <row r="1253" spans="16:17" x14ac:dyDescent="0.25">
      <c r="P1253" s="9">
        <f t="shared" si="23"/>
        <v>1249</v>
      </c>
      <c r="Q1253" s="28">
        <v>0</v>
      </c>
    </row>
    <row r="1254" spans="16:17" x14ac:dyDescent="0.25">
      <c r="P1254" s="9">
        <f t="shared" si="23"/>
        <v>1250</v>
      </c>
      <c r="Q1254" s="28">
        <v>0</v>
      </c>
    </row>
    <row r="1255" spans="16:17" x14ac:dyDescent="0.25">
      <c r="P1255" s="9">
        <f t="shared" si="23"/>
        <v>1251</v>
      </c>
      <c r="Q1255" s="28">
        <v>0</v>
      </c>
    </row>
    <row r="1256" spans="16:17" x14ac:dyDescent="0.25">
      <c r="P1256" s="9">
        <f t="shared" si="23"/>
        <v>1252</v>
      </c>
      <c r="Q1256" s="28">
        <v>0</v>
      </c>
    </row>
    <row r="1257" spans="16:17" x14ac:dyDescent="0.25">
      <c r="P1257" s="9">
        <f t="shared" si="23"/>
        <v>1253</v>
      </c>
      <c r="Q1257" s="28">
        <v>0</v>
      </c>
    </row>
    <row r="1258" spans="16:17" x14ac:dyDescent="0.25">
      <c r="P1258" s="9">
        <f t="shared" si="23"/>
        <v>1254</v>
      </c>
      <c r="Q1258" s="28">
        <v>0</v>
      </c>
    </row>
    <row r="1259" spans="16:17" x14ac:dyDescent="0.25">
      <c r="P1259" s="9">
        <f t="shared" si="23"/>
        <v>1255</v>
      </c>
      <c r="Q1259" s="28">
        <v>0</v>
      </c>
    </row>
    <row r="1260" spans="16:17" x14ac:dyDescent="0.25">
      <c r="P1260" s="9">
        <f t="shared" si="23"/>
        <v>1256</v>
      </c>
      <c r="Q1260" s="28">
        <v>4.7410477938778568</v>
      </c>
    </row>
    <row r="1261" spans="16:17" x14ac:dyDescent="0.25">
      <c r="P1261" s="9">
        <f t="shared" si="23"/>
        <v>1257</v>
      </c>
      <c r="Q1261" s="28">
        <v>46.454453281858264</v>
      </c>
    </row>
    <row r="1262" spans="16:17" x14ac:dyDescent="0.25">
      <c r="P1262" s="9">
        <f t="shared" si="23"/>
        <v>1258</v>
      </c>
      <c r="Q1262" s="28">
        <v>0</v>
      </c>
    </row>
    <row r="1263" spans="16:17" x14ac:dyDescent="0.25">
      <c r="P1263" s="9">
        <f t="shared" si="23"/>
        <v>1259</v>
      </c>
      <c r="Q1263" s="28">
        <v>0</v>
      </c>
    </row>
    <row r="1264" spans="16:17" x14ac:dyDescent="0.25">
      <c r="P1264" s="9">
        <f t="shared" si="23"/>
        <v>1260</v>
      </c>
      <c r="Q1264" s="28">
        <v>0</v>
      </c>
    </row>
    <row r="1265" spans="16:17" x14ac:dyDescent="0.25">
      <c r="P1265" s="9">
        <f t="shared" si="23"/>
        <v>1261</v>
      </c>
      <c r="Q1265" s="28">
        <v>0</v>
      </c>
    </row>
    <row r="1266" spans="16:17" x14ac:dyDescent="0.25">
      <c r="P1266" s="9">
        <f t="shared" si="23"/>
        <v>1262</v>
      </c>
      <c r="Q1266" s="28">
        <v>0</v>
      </c>
    </row>
    <row r="1267" spans="16:17" x14ac:dyDescent="0.25">
      <c r="P1267" s="9">
        <f t="shared" si="23"/>
        <v>1263</v>
      </c>
      <c r="Q1267" s="28">
        <v>7.6148506670865244</v>
      </c>
    </row>
    <row r="1268" spans="16:17" x14ac:dyDescent="0.25">
      <c r="P1268" s="9">
        <f t="shared" si="23"/>
        <v>1264</v>
      </c>
      <c r="Q1268" s="28">
        <v>0</v>
      </c>
    </row>
    <row r="1269" spans="16:17" x14ac:dyDescent="0.25">
      <c r="P1269" s="9">
        <f t="shared" si="23"/>
        <v>1265</v>
      </c>
      <c r="Q1269" s="28">
        <v>0</v>
      </c>
    </row>
    <row r="1270" spans="16:17" x14ac:dyDescent="0.25">
      <c r="P1270" s="9">
        <f t="shared" si="23"/>
        <v>1266</v>
      </c>
      <c r="Q1270" s="28">
        <v>0</v>
      </c>
    </row>
    <row r="1271" spans="16:17" x14ac:dyDescent="0.25">
      <c r="P1271" s="9">
        <f t="shared" si="23"/>
        <v>1267</v>
      </c>
      <c r="Q1271" s="28">
        <v>0</v>
      </c>
    </row>
    <row r="1272" spans="16:17" x14ac:dyDescent="0.25">
      <c r="P1272" s="9">
        <f t="shared" si="23"/>
        <v>1268</v>
      </c>
      <c r="Q1272" s="28">
        <v>0</v>
      </c>
    </row>
    <row r="1273" spans="16:17" x14ac:dyDescent="0.25">
      <c r="P1273" s="9">
        <f t="shared" si="23"/>
        <v>1269</v>
      </c>
      <c r="Q1273" s="28">
        <v>0</v>
      </c>
    </row>
    <row r="1274" spans="16:17" x14ac:dyDescent="0.25">
      <c r="P1274" s="9">
        <f t="shared" si="23"/>
        <v>1270</v>
      </c>
      <c r="Q1274" s="28">
        <v>0</v>
      </c>
    </row>
    <row r="1275" spans="16:17" x14ac:dyDescent="0.25">
      <c r="P1275" s="9">
        <f t="shared" si="23"/>
        <v>1271</v>
      </c>
      <c r="Q1275" s="28">
        <v>0</v>
      </c>
    </row>
    <row r="1276" spans="16:17" x14ac:dyDescent="0.25">
      <c r="P1276" s="9">
        <f t="shared" si="23"/>
        <v>1272</v>
      </c>
      <c r="Q1276" s="28">
        <v>0</v>
      </c>
    </row>
    <row r="1277" spans="16:17" x14ac:dyDescent="0.25">
      <c r="P1277" s="9">
        <f t="shared" si="23"/>
        <v>1273</v>
      </c>
      <c r="Q1277" s="28">
        <v>0</v>
      </c>
    </row>
    <row r="1278" spans="16:17" x14ac:dyDescent="0.25">
      <c r="P1278" s="9">
        <f t="shared" si="23"/>
        <v>1274</v>
      </c>
      <c r="Q1278" s="28">
        <v>0</v>
      </c>
    </row>
    <row r="1279" spans="16:17" x14ac:dyDescent="0.25">
      <c r="P1279" s="9">
        <f t="shared" si="23"/>
        <v>1275</v>
      </c>
      <c r="Q1279" s="28">
        <v>0</v>
      </c>
    </row>
    <row r="1280" spans="16:17" x14ac:dyDescent="0.25">
      <c r="P1280" s="9">
        <f t="shared" si="23"/>
        <v>1276</v>
      </c>
      <c r="Q1280" s="28">
        <v>3.7882691115208553</v>
      </c>
    </row>
    <row r="1281" spans="16:17" x14ac:dyDescent="0.25">
      <c r="P1281" s="9">
        <f t="shared" si="23"/>
        <v>1277</v>
      </c>
      <c r="Q1281" s="28">
        <v>0</v>
      </c>
    </row>
    <row r="1282" spans="16:17" x14ac:dyDescent="0.25">
      <c r="P1282" s="9">
        <f t="shared" si="23"/>
        <v>1278</v>
      </c>
      <c r="Q1282" s="28">
        <v>0</v>
      </c>
    </row>
    <row r="1283" spans="16:17" x14ac:dyDescent="0.25">
      <c r="P1283" s="9">
        <f t="shared" si="23"/>
        <v>1279</v>
      </c>
      <c r="Q1283" s="28">
        <v>0</v>
      </c>
    </row>
    <row r="1284" spans="16:17" x14ac:dyDescent="0.25">
      <c r="P1284" s="9">
        <f t="shared" si="23"/>
        <v>1280</v>
      </c>
      <c r="Q1284" s="28">
        <v>15.090001887346787</v>
      </c>
    </row>
    <row r="1285" spans="16:17" x14ac:dyDescent="0.25">
      <c r="P1285" s="9">
        <f t="shared" si="23"/>
        <v>1281</v>
      </c>
      <c r="Q1285" s="28">
        <v>0</v>
      </c>
    </row>
    <row r="1286" spans="16:17" x14ac:dyDescent="0.25">
      <c r="P1286" s="9">
        <f t="shared" si="23"/>
        <v>1282</v>
      </c>
      <c r="Q1286" s="28">
        <v>0</v>
      </c>
    </row>
    <row r="1287" spans="16:17" x14ac:dyDescent="0.25">
      <c r="P1287" s="9">
        <f t="shared" ref="P1287:P1350" si="24">P1286+1</f>
        <v>1283</v>
      </c>
      <c r="Q1287" s="28">
        <v>0</v>
      </c>
    </row>
    <row r="1288" spans="16:17" x14ac:dyDescent="0.25">
      <c r="P1288" s="9">
        <f t="shared" si="24"/>
        <v>1284</v>
      </c>
      <c r="Q1288" s="28">
        <v>0</v>
      </c>
    </row>
    <row r="1289" spans="16:17" x14ac:dyDescent="0.25">
      <c r="P1289" s="9">
        <f t="shared" si="24"/>
        <v>1285</v>
      </c>
      <c r="Q1289" s="28">
        <v>0</v>
      </c>
    </row>
    <row r="1290" spans="16:17" x14ac:dyDescent="0.25">
      <c r="P1290" s="9">
        <f t="shared" si="24"/>
        <v>1286</v>
      </c>
      <c r="Q1290" s="28">
        <v>0</v>
      </c>
    </row>
    <row r="1291" spans="16:17" x14ac:dyDescent="0.25">
      <c r="P1291" s="9">
        <f t="shared" si="24"/>
        <v>1287</v>
      </c>
      <c r="Q1291" s="28">
        <v>0</v>
      </c>
    </row>
    <row r="1292" spans="16:17" x14ac:dyDescent="0.25">
      <c r="P1292" s="9">
        <f t="shared" si="24"/>
        <v>1288</v>
      </c>
      <c r="Q1292" s="28">
        <v>24.338744910641434</v>
      </c>
    </row>
    <row r="1293" spans="16:17" x14ac:dyDescent="0.25">
      <c r="P1293" s="9">
        <f t="shared" si="24"/>
        <v>1289</v>
      </c>
      <c r="Q1293" s="28">
        <v>0</v>
      </c>
    </row>
    <row r="1294" spans="16:17" x14ac:dyDescent="0.25">
      <c r="P1294" s="9">
        <f t="shared" si="24"/>
        <v>1290</v>
      </c>
      <c r="Q1294" s="28">
        <v>12.976308366487384</v>
      </c>
    </row>
    <row r="1295" spans="16:17" x14ac:dyDescent="0.25">
      <c r="P1295" s="9">
        <f t="shared" si="24"/>
        <v>1291</v>
      </c>
      <c r="Q1295" s="28">
        <v>32.612497340423673</v>
      </c>
    </row>
    <row r="1296" spans="16:17" x14ac:dyDescent="0.25">
      <c r="P1296" s="9">
        <f t="shared" si="24"/>
        <v>1292</v>
      </c>
      <c r="Q1296" s="28">
        <v>0</v>
      </c>
    </row>
    <row r="1297" spans="16:17" x14ac:dyDescent="0.25">
      <c r="P1297" s="9">
        <f t="shared" si="24"/>
        <v>1293</v>
      </c>
      <c r="Q1297" s="28">
        <v>13.722470717152413</v>
      </c>
    </row>
    <row r="1298" spans="16:17" x14ac:dyDescent="0.25">
      <c r="P1298" s="9">
        <f t="shared" si="24"/>
        <v>1294</v>
      </c>
      <c r="Q1298" s="28">
        <v>0</v>
      </c>
    </row>
    <row r="1299" spans="16:17" x14ac:dyDescent="0.25">
      <c r="P1299" s="9">
        <f t="shared" si="24"/>
        <v>1295</v>
      </c>
      <c r="Q1299" s="28">
        <v>0</v>
      </c>
    </row>
    <row r="1300" spans="16:17" x14ac:dyDescent="0.25">
      <c r="P1300" s="9">
        <f t="shared" si="24"/>
        <v>1296</v>
      </c>
      <c r="Q1300" s="28">
        <v>29.196962743823054</v>
      </c>
    </row>
    <row r="1301" spans="16:17" x14ac:dyDescent="0.25">
      <c r="P1301" s="9">
        <f t="shared" si="24"/>
        <v>1297</v>
      </c>
      <c r="Q1301" s="28">
        <v>26.312349555844204</v>
      </c>
    </row>
    <row r="1302" spans="16:17" x14ac:dyDescent="0.25">
      <c r="P1302" s="9">
        <f t="shared" si="24"/>
        <v>1298</v>
      </c>
      <c r="Q1302" s="28">
        <v>0</v>
      </c>
    </row>
    <row r="1303" spans="16:17" x14ac:dyDescent="0.25">
      <c r="P1303" s="9">
        <f t="shared" si="24"/>
        <v>1299</v>
      </c>
      <c r="Q1303" s="28">
        <v>0</v>
      </c>
    </row>
    <row r="1304" spans="16:17" x14ac:dyDescent="0.25">
      <c r="P1304" s="9">
        <f t="shared" si="24"/>
        <v>1300</v>
      </c>
      <c r="Q1304" s="28">
        <v>0</v>
      </c>
    </row>
    <row r="1305" spans="16:17" x14ac:dyDescent="0.25">
      <c r="P1305" s="9">
        <f t="shared" si="24"/>
        <v>1301</v>
      </c>
      <c r="Q1305" s="28">
        <v>0</v>
      </c>
    </row>
    <row r="1306" spans="16:17" x14ac:dyDescent="0.25">
      <c r="P1306" s="9">
        <f t="shared" si="24"/>
        <v>1302</v>
      </c>
      <c r="Q1306" s="28">
        <v>0</v>
      </c>
    </row>
    <row r="1307" spans="16:17" x14ac:dyDescent="0.25">
      <c r="P1307" s="9">
        <f t="shared" si="24"/>
        <v>1303</v>
      </c>
      <c r="Q1307" s="28">
        <v>0</v>
      </c>
    </row>
    <row r="1308" spans="16:17" x14ac:dyDescent="0.25">
      <c r="P1308" s="9">
        <f t="shared" si="24"/>
        <v>1304</v>
      </c>
      <c r="Q1308" s="28">
        <v>0</v>
      </c>
    </row>
    <row r="1309" spans="16:17" x14ac:dyDescent="0.25">
      <c r="P1309" s="9">
        <f t="shared" si="24"/>
        <v>1305</v>
      </c>
      <c r="Q1309" s="28">
        <v>0</v>
      </c>
    </row>
    <row r="1310" spans="16:17" x14ac:dyDescent="0.25">
      <c r="P1310" s="9">
        <f t="shared" si="24"/>
        <v>1306</v>
      </c>
      <c r="Q1310" s="28">
        <v>16.646235082109307</v>
      </c>
    </row>
    <row r="1311" spans="16:17" x14ac:dyDescent="0.25">
      <c r="P1311" s="9">
        <f t="shared" si="24"/>
        <v>1307</v>
      </c>
      <c r="Q1311" s="28">
        <v>0</v>
      </c>
    </row>
    <row r="1312" spans="16:17" x14ac:dyDescent="0.25">
      <c r="P1312" s="9">
        <f t="shared" si="24"/>
        <v>1308</v>
      </c>
      <c r="Q1312" s="28">
        <v>0</v>
      </c>
    </row>
    <row r="1313" spans="16:17" x14ac:dyDescent="0.25">
      <c r="P1313" s="9">
        <f t="shared" si="24"/>
        <v>1309</v>
      </c>
      <c r="Q1313" s="28">
        <v>0</v>
      </c>
    </row>
    <row r="1314" spans="16:17" x14ac:dyDescent="0.25">
      <c r="P1314" s="9">
        <f t="shared" si="24"/>
        <v>1310</v>
      </c>
      <c r="Q1314" s="28">
        <v>0</v>
      </c>
    </row>
    <row r="1315" spans="16:17" x14ac:dyDescent="0.25">
      <c r="P1315" s="9">
        <f t="shared" si="24"/>
        <v>1311</v>
      </c>
      <c r="Q1315" s="28">
        <v>0</v>
      </c>
    </row>
    <row r="1316" spans="16:17" x14ac:dyDescent="0.25">
      <c r="P1316" s="9">
        <f t="shared" si="24"/>
        <v>1312</v>
      </c>
      <c r="Q1316" s="28">
        <v>0</v>
      </c>
    </row>
    <row r="1317" spans="16:17" x14ac:dyDescent="0.25">
      <c r="P1317" s="9">
        <f t="shared" si="24"/>
        <v>1313</v>
      </c>
      <c r="Q1317" s="28">
        <v>0</v>
      </c>
    </row>
    <row r="1318" spans="16:17" x14ac:dyDescent="0.25">
      <c r="P1318" s="9">
        <f t="shared" si="24"/>
        <v>1314</v>
      </c>
      <c r="Q1318" s="28">
        <v>0</v>
      </c>
    </row>
    <row r="1319" spans="16:17" x14ac:dyDescent="0.25">
      <c r="P1319" s="9">
        <f t="shared" si="24"/>
        <v>1315</v>
      </c>
      <c r="Q1319" s="28">
        <v>19.441842272188925</v>
      </c>
    </row>
    <row r="1320" spans="16:17" x14ac:dyDescent="0.25">
      <c r="P1320" s="9">
        <f t="shared" si="24"/>
        <v>1316</v>
      </c>
      <c r="Q1320" s="28">
        <v>20.755462115288619</v>
      </c>
    </row>
    <row r="1321" spans="16:17" x14ac:dyDescent="0.25">
      <c r="P1321" s="9">
        <f t="shared" si="24"/>
        <v>1317</v>
      </c>
      <c r="Q1321" s="28">
        <v>0</v>
      </c>
    </row>
    <row r="1322" spans="16:17" x14ac:dyDescent="0.25">
      <c r="P1322" s="9">
        <f t="shared" si="24"/>
        <v>1318</v>
      </c>
      <c r="Q1322" s="28">
        <v>0</v>
      </c>
    </row>
    <row r="1323" spans="16:17" x14ac:dyDescent="0.25">
      <c r="P1323" s="9">
        <f t="shared" si="24"/>
        <v>1319</v>
      </c>
      <c r="Q1323" s="28">
        <v>0</v>
      </c>
    </row>
    <row r="1324" spans="16:17" x14ac:dyDescent="0.25">
      <c r="P1324" s="9">
        <f t="shared" si="24"/>
        <v>1320</v>
      </c>
      <c r="Q1324" s="28">
        <v>11.235994510973255</v>
      </c>
    </row>
    <row r="1325" spans="16:17" x14ac:dyDescent="0.25">
      <c r="P1325" s="9">
        <f t="shared" si="24"/>
        <v>1321</v>
      </c>
      <c r="Q1325" s="28">
        <v>0</v>
      </c>
    </row>
    <row r="1326" spans="16:17" x14ac:dyDescent="0.25">
      <c r="P1326" s="9">
        <f t="shared" si="24"/>
        <v>1322</v>
      </c>
      <c r="Q1326" s="28">
        <v>3.2181146691305043</v>
      </c>
    </row>
    <row r="1327" spans="16:17" x14ac:dyDescent="0.25">
      <c r="P1327" s="9">
        <f t="shared" si="24"/>
        <v>1323</v>
      </c>
      <c r="Q1327" s="28">
        <v>0</v>
      </c>
    </row>
    <row r="1328" spans="16:17" x14ac:dyDescent="0.25">
      <c r="P1328" s="9">
        <f t="shared" si="24"/>
        <v>1324</v>
      </c>
      <c r="Q1328" s="28">
        <v>0</v>
      </c>
    </row>
    <row r="1329" spans="16:17" x14ac:dyDescent="0.25">
      <c r="P1329" s="9">
        <f t="shared" si="24"/>
        <v>1325</v>
      </c>
      <c r="Q1329" s="28">
        <v>0</v>
      </c>
    </row>
    <row r="1330" spans="16:17" x14ac:dyDescent="0.25">
      <c r="P1330" s="9">
        <f t="shared" si="24"/>
        <v>1326</v>
      </c>
      <c r="Q1330" s="28">
        <v>0</v>
      </c>
    </row>
    <row r="1331" spans="16:17" x14ac:dyDescent="0.25">
      <c r="P1331" s="9">
        <f t="shared" si="24"/>
        <v>1327</v>
      </c>
      <c r="Q1331" s="28">
        <v>0</v>
      </c>
    </row>
    <row r="1332" spans="16:17" x14ac:dyDescent="0.25">
      <c r="P1332" s="9">
        <f t="shared" si="24"/>
        <v>1328</v>
      </c>
      <c r="Q1332" s="28">
        <v>0</v>
      </c>
    </row>
    <row r="1333" spans="16:17" x14ac:dyDescent="0.25">
      <c r="P1333" s="9">
        <f t="shared" si="24"/>
        <v>1329</v>
      </c>
      <c r="Q1333" s="28">
        <v>0</v>
      </c>
    </row>
    <row r="1334" spans="16:17" x14ac:dyDescent="0.25">
      <c r="P1334" s="9">
        <f t="shared" si="24"/>
        <v>1330</v>
      </c>
      <c r="Q1334" s="28">
        <v>0</v>
      </c>
    </row>
    <row r="1335" spans="16:17" x14ac:dyDescent="0.25">
      <c r="P1335" s="9">
        <f t="shared" si="24"/>
        <v>1331</v>
      </c>
      <c r="Q1335" s="28">
        <v>0</v>
      </c>
    </row>
    <row r="1336" spans="16:17" x14ac:dyDescent="0.25">
      <c r="P1336" s="9">
        <f t="shared" si="24"/>
        <v>1332</v>
      </c>
      <c r="Q1336" s="28">
        <v>0</v>
      </c>
    </row>
    <row r="1337" spans="16:17" x14ac:dyDescent="0.25">
      <c r="P1337" s="9">
        <f t="shared" si="24"/>
        <v>1333</v>
      </c>
      <c r="Q1337" s="28">
        <v>0</v>
      </c>
    </row>
    <row r="1338" spans="16:17" x14ac:dyDescent="0.25">
      <c r="P1338" s="9">
        <f t="shared" si="24"/>
        <v>1334</v>
      </c>
      <c r="Q1338" s="28">
        <v>0</v>
      </c>
    </row>
    <row r="1339" spans="16:17" x14ac:dyDescent="0.25">
      <c r="P1339" s="9">
        <f t="shared" si="24"/>
        <v>1335</v>
      </c>
      <c r="Q1339" s="28">
        <v>0</v>
      </c>
    </row>
    <row r="1340" spans="16:17" x14ac:dyDescent="0.25">
      <c r="P1340" s="9">
        <f t="shared" si="24"/>
        <v>1336</v>
      </c>
      <c r="Q1340" s="28">
        <v>0</v>
      </c>
    </row>
    <row r="1341" spans="16:17" x14ac:dyDescent="0.25">
      <c r="P1341" s="9">
        <f t="shared" si="24"/>
        <v>1337</v>
      </c>
      <c r="Q1341" s="28">
        <v>0</v>
      </c>
    </row>
    <row r="1342" spans="16:17" x14ac:dyDescent="0.25">
      <c r="P1342" s="9">
        <f t="shared" si="24"/>
        <v>1338</v>
      </c>
      <c r="Q1342" s="28">
        <v>0</v>
      </c>
    </row>
    <row r="1343" spans="16:17" x14ac:dyDescent="0.25">
      <c r="P1343" s="9">
        <f t="shared" si="24"/>
        <v>1339</v>
      </c>
      <c r="Q1343" s="28">
        <v>0</v>
      </c>
    </row>
    <row r="1344" spans="16:17" x14ac:dyDescent="0.25">
      <c r="P1344" s="9">
        <f t="shared" si="24"/>
        <v>1340</v>
      </c>
      <c r="Q1344" s="28">
        <v>10.711537477332838</v>
      </c>
    </row>
    <row r="1345" spans="16:17" x14ac:dyDescent="0.25">
      <c r="P1345" s="9">
        <f t="shared" si="24"/>
        <v>1341</v>
      </c>
      <c r="Q1345" s="28">
        <v>0</v>
      </c>
    </row>
    <row r="1346" spans="16:17" x14ac:dyDescent="0.25">
      <c r="P1346" s="9">
        <f t="shared" si="24"/>
        <v>1342</v>
      </c>
      <c r="Q1346" s="28">
        <v>0</v>
      </c>
    </row>
    <row r="1347" spans="16:17" x14ac:dyDescent="0.25">
      <c r="P1347" s="9">
        <f t="shared" si="24"/>
        <v>1343</v>
      </c>
      <c r="Q1347" s="28">
        <v>0</v>
      </c>
    </row>
    <row r="1348" spans="16:17" x14ac:dyDescent="0.25">
      <c r="P1348" s="9">
        <f t="shared" si="24"/>
        <v>1344</v>
      </c>
      <c r="Q1348" s="28">
        <v>0</v>
      </c>
    </row>
    <row r="1349" spans="16:17" x14ac:dyDescent="0.25">
      <c r="P1349" s="9">
        <f t="shared" si="24"/>
        <v>1345</v>
      </c>
      <c r="Q1349" s="28">
        <v>0</v>
      </c>
    </row>
    <row r="1350" spans="16:17" x14ac:dyDescent="0.25">
      <c r="P1350" s="9">
        <f t="shared" si="24"/>
        <v>1346</v>
      </c>
      <c r="Q1350" s="28">
        <v>5.5322992846771815</v>
      </c>
    </row>
    <row r="1351" spans="16:17" x14ac:dyDescent="0.25">
      <c r="P1351" s="9">
        <f t="shared" ref="P1351:P1414" si="25">P1350+1</f>
        <v>1347</v>
      </c>
      <c r="Q1351" s="28">
        <v>0</v>
      </c>
    </row>
    <row r="1352" spans="16:17" x14ac:dyDescent="0.25">
      <c r="P1352" s="9">
        <f t="shared" si="25"/>
        <v>1348</v>
      </c>
      <c r="Q1352" s="28">
        <v>0.59492243028483816</v>
      </c>
    </row>
    <row r="1353" spans="16:17" x14ac:dyDescent="0.25">
      <c r="P1353" s="9">
        <f t="shared" si="25"/>
        <v>1349</v>
      </c>
      <c r="Q1353" s="28">
        <v>0</v>
      </c>
    </row>
    <row r="1354" spans="16:17" x14ac:dyDescent="0.25">
      <c r="P1354" s="9">
        <f t="shared" si="25"/>
        <v>1350</v>
      </c>
      <c r="Q1354" s="28">
        <v>0</v>
      </c>
    </row>
    <row r="1355" spans="16:17" x14ac:dyDescent="0.25">
      <c r="P1355" s="9">
        <f t="shared" si="25"/>
        <v>1351</v>
      </c>
      <c r="Q1355" s="28">
        <v>0</v>
      </c>
    </row>
    <row r="1356" spans="16:17" x14ac:dyDescent="0.25">
      <c r="P1356" s="9">
        <f t="shared" si="25"/>
        <v>1352</v>
      </c>
      <c r="Q1356" s="28">
        <v>0</v>
      </c>
    </row>
    <row r="1357" spans="16:17" x14ac:dyDescent="0.25">
      <c r="P1357" s="9">
        <f t="shared" si="25"/>
        <v>1353</v>
      </c>
      <c r="Q1357" s="28">
        <v>0</v>
      </c>
    </row>
    <row r="1358" spans="16:17" x14ac:dyDescent="0.25">
      <c r="P1358" s="9">
        <f t="shared" si="25"/>
        <v>1354</v>
      </c>
      <c r="Q1358" s="28">
        <v>0</v>
      </c>
    </row>
    <row r="1359" spans="16:17" x14ac:dyDescent="0.25">
      <c r="P1359" s="9">
        <f t="shared" si="25"/>
        <v>1355</v>
      </c>
      <c r="Q1359" s="28">
        <v>0</v>
      </c>
    </row>
    <row r="1360" spans="16:17" x14ac:dyDescent="0.25">
      <c r="P1360" s="9">
        <f t="shared" si="25"/>
        <v>1356</v>
      </c>
      <c r="Q1360" s="28">
        <v>3.9392098238026803</v>
      </c>
    </row>
    <row r="1361" spans="16:17" x14ac:dyDescent="0.25">
      <c r="P1361" s="9">
        <f t="shared" si="25"/>
        <v>1357</v>
      </c>
      <c r="Q1361" s="28">
        <v>0</v>
      </c>
    </row>
    <row r="1362" spans="16:17" x14ac:dyDescent="0.25">
      <c r="P1362" s="9">
        <f t="shared" si="25"/>
        <v>1358</v>
      </c>
      <c r="Q1362" s="28">
        <v>1.3152721765515512</v>
      </c>
    </row>
    <row r="1363" spans="16:17" x14ac:dyDescent="0.25">
      <c r="P1363" s="9">
        <f t="shared" si="25"/>
        <v>1359</v>
      </c>
      <c r="Q1363" s="28">
        <v>0</v>
      </c>
    </row>
    <row r="1364" spans="16:17" x14ac:dyDescent="0.25">
      <c r="P1364" s="9">
        <f t="shared" si="25"/>
        <v>1360</v>
      </c>
      <c r="Q1364" s="28">
        <v>0</v>
      </c>
    </row>
    <row r="1365" spans="16:17" x14ac:dyDescent="0.25">
      <c r="P1365" s="9">
        <f t="shared" si="25"/>
        <v>1361</v>
      </c>
      <c r="Q1365" s="28">
        <v>0</v>
      </c>
    </row>
    <row r="1366" spans="16:17" x14ac:dyDescent="0.25">
      <c r="P1366" s="9">
        <f t="shared" si="25"/>
        <v>1362</v>
      </c>
      <c r="Q1366" s="28">
        <v>0</v>
      </c>
    </row>
    <row r="1367" spans="16:17" x14ac:dyDescent="0.25">
      <c r="P1367" s="9">
        <f t="shared" si="25"/>
        <v>1363</v>
      </c>
      <c r="Q1367" s="28">
        <v>0</v>
      </c>
    </row>
    <row r="1368" spans="16:17" x14ac:dyDescent="0.25">
      <c r="P1368" s="9">
        <f t="shared" si="25"/>
        <v>1364</v>
      </c>
      <c r="Q1368" s="28">
        <v>0</v>
      </c>
    </row>
    <row r="1369" spans="16:17" x14ac:dyDescent="0.25">
      <c r="P1369" s="9">
        <f t="shared" si="25"/>
        <v>1365</v>
      </c>
      <c r="Q1369" s="28">
        <v>0</v>
      </c>
    </row>
    <row r="1370" spans="16:17" x14ac:dyDescent="0.25">
      <c r="P1370" s="9">
        <f t="shared" si="25"/>
        <v>1366</v>
      </c>
      <c r="Q1370" s="28">
        <v>0</v>
      </c>
    </row>
    <row r="1371" spans="16:17" x14ac:dyDescent="0.25">
      <c r="P1371" s="9">
        <f t="shared" si="25"/>
        <v>1367</v>
      </c>
      <c r="Q1371" s="28">
        <v>0</v>
      </c>
    </row>
    <row r="1372" spans="16:17" x14ac:dyDescent="0.25">
      <c r="P1372" s="9">
        <f t="shared" si="25"/>
        <v>1368</v>
      </c>
      <c r="Q1372" s="28">
        <v>0</v>
      </c>
    </row>
    <row r="1373" spans="16:17" x14ac:dyDescent="0.25">
      <c r="P1373" s="9">
        <f t="shared" si="25"/>
        <v>1369</v>
      </c>
      <c r="Q1373" s="28">
        <v>8.9996689543644184</v>
      </c>
    </row>
    <row r="1374" spans="16:17" x14ac:dyDescent="0.25">
      <c r="P1374" s="9">
        <f t="shared" si="25"/>
        <v>1370</v>
      </c>
      <c r="Q1374" s="28">
        <v>0</v>
      </c>
    </row>
    <row r="1375" spans="16:17" x14ac:dyDescent="0.25">
      <c r="P1375" s="9">
        <f t="shared" si="25"/>
        <v>1371</v>
      </c>
      <c r="Q1375" s="28">
        <v>0</v>
      </c>
    </row>
    <row r="1376" spans="16:17" x14ac:dyDescent="0.25">
      <c r="P1376" s="9">
        <f t="shared" si="25"/>
        <v>1372</v>
      </c>
      <c r="Q1376" s="28">
        <v>0</v>
      </c>
    </row>
    <row r="1377" spans="16:17" x14ac:dyDescent="0.25">
      <c r="P1377" s="9">
        <f t="shared" si="25"/>
        <v>1373</v>
      </c>
      <c r="Q1377" s="28">
        <v>0</v>
      </c>
    </row>
    <row r="1378" spans="16:17" x14ac:dyDescent="0.25">
      <c r="P1378" s="9">
        <f t="shared" si="25"/>
        <v>1374</v>
      </c>
      <c r="Q1378" s="28">
        <v>0</v>
      </c>
    </row>
    <row r="1379" spans="16:17" x14ac:dyDescent="0.25">
      <c r="P1379" s="9">
        <f t="shared" si="25"/>
        <v>1375</v>
      </c>
      <c r="Q1379" s="28">
        <v>0</v>
      </c>
    </row>
    <row r="1380" spans="16:17" x14ac:dyDescent="0.25">
      <c r="P1380" s="9">
        <f t="shared" si="25"/>
        <v>1376</v>
      </c>
      <c r="Q1380" s="28">
        <v>0</v>
      </c>
    </row>
    <row r="1381" spans="16:17" x14ac:dyDescent="0.25">
      <c r="P1381" s="9">
        <f t="shared" si="25"/>
        <v>1377</v>
      </c>
      <c r="Q1381" s="28">
        <v>0</v>
      </c>
    </row>
    <row r="1382" spans="16:17" x14ac:dyDescent="0.25">
      <c r="P1382" s="9">
        <f t="shared" si="25"/>
        <v>1378</v>
      </c>
      <c r="Q1382" s="28">
        <v>4.6328788123452993</v>
      </c>
    </row>
    <row r="1383" spans="16:17" x14ac:dyDescent="0.25">
      <c r="P1383" s="9">
        <f t="shared" si="25"/>
        <v>1379</v>
      </c>
      <c r="Q1383" s="28">
        <v>0</v>
      </c>
    </row>
    <row r="1384" spans="16:17" x14ac:dyDescent="0.25">
      <c r="P1384" s="9">
        <f t="shared" si="25"/>
        <v>1380</v>
      </c>
      <c r="Q1384" s="28">
        <v>0</v>
      </c>
    </row>
    <row r="1385" spans="16:17" x14ac:dyDescent="0.25">
      <c r="P1385" s="9">
        <f t="shared" si="25"/>
        <v>1381</v>
      </c>
      <c r="Q1385" s="28">
        <v>4.0001173563702945</v>
      </c>
    </row>
    <row r="1386" spans="16:17" x14ac:dyDescent="0.25">
      <c r="P1386" s="9">
        <f t="shared" si="25"/>
        <v>1382</v>
      </c>
      <c r="Q1386" s="28">
        <v>0</v>
      </c>
    </row>
    <row r="1387" spans="16:17" x14ac:dyDescent="0.25">
      <c r="P1387" s="9">
        <f t="shared" si="25"/>
        <v>1383</v>
      </c>
      <c r="Q1387" s="28">
        <v>0</v>
      </c>
    </row>
    <row r="1388" spans="16:17" x14ac:dyDescent="0.25">
      <c r="P1388" s="9">
        <f t="shared" si="25"/>
        <v>1384</v>
      </c>
      <c r="Q1388" s="28">
        <v>0</v>
      </c>
    </row>
    <row r="1389" spans="16:17" x14ac:dyDescent="0.25">
      <c r="P1389" s="9">
        <f t="shared" si="25"/>
        <v>1385</v>
      </c>
      <c r="Q1389" s="28">
        <v>5.6989525174605493</v>
      </c>
    </row>
    <row r="1390" spans="16:17" x14ac:dyDescent="0.25">
      <c r="P1390" s="9">
        <f t="shared" si="25"/>
        <v>1386</v>
      </c>
      <c r="Q1390" s="28">
        <v>0</v>
      </c>
    </row>
    <row r="1391" spans="16:17" x14ac:dyDescent="0.25">
      <c r="P1391" s="9">
        <f t="shared" si="25"/>
        <v>1387</v>
      </c>
      <c r="Q1391" s="28">
        <v>0</v>
      </c>
    </row>
    <row r="1392" spans="16:17" x14ac:dyDescent="0.25">
      <c r="P1392" s="9">
        <f t="shared" si="25"/>
        <v>1388</v>
      </c>
      <c r="Q1392" s="28">
        <v>13.145420950813138</v>
      </c>
    </row>
    <row r="1393" spans="16:17" x14ac:dyDescent="0.25">
      <c r="P1393" s="9">
        <f t="shared" si="25"/>
        <v>1389</v>
      </c>
      <c r="Q1393" s="28">
        <v>0</v>
      </c>
    </row>
    <row r="1394" spans="16:17" x14ac:dyDescent="0.25">
      <c r="P1394" s="9">
        <f t="shared" si="25"/>
        <v>1390</v>
      </c>
      <c r="Q1394" s="28">
        <v>19.073772441375329</v>
      </c>
    </row>
    <row r="1395" spans="16:17" x14ac:dyDescent="0.25">
      <c r="P1395" s="9">
        <f t="shared" si="25"/>
        <v>1391</v>
      </c>
      <c r="Q1395" s="28">
        <v>0</v>
      </c>
    </row>
    <row r="1396" spans="16:17" x14ac:dyDescent="0.25">
      <c r="P1396" s="9">
        <f t="shared" si="25"/>
        <v>1392</v>
      </c>
      <c r="Q1396" s="28">
        <v>0</v>
      </c>
    </row>
    <row r="1397" spans="16:17" x14ac:dyDescent="0.25">
      <c r="P1397" s="9">
        <f t="shared" si="25"/>
        <v>1393</v>
      </c>
      <c r="Q1397" s="28">
        <v>0</v>
      </c>
    </row>
    <row r="1398" spans="16:17" x14ac:dyDescent="0.25">
      <c r="P1398" s="9">
        <f t="shared" si="25"/>
        <v>1394</v>
      </c>
      <c r="Q1398" s="28">
        <v>0</v>
      </c>
    </row>
    <row r="1399" spans="16:17" x14ac:dyDescent="0.25">
      <c r="P1399" s="9">
        <f t="shared" si="25"/>
        <v>1395</v>
      </c>
      <c r="Q1399" s="28">
        <v>0</v>
      </c>
    </row>
    <row r="1400" spans="16:17" x14ac:dyDescent="0.25">
      <c r="P1400" s="9">
        <f t="shared" si="25"/>
        <v>1396</v>
      </c>
      <c r="Q1400" s="28">
        <v>0</v>
      </c>
    </row>
    <row r="1401" spans="16:17" x14ac:dyDescent="0.25">
      <c r="P1401" s="9">
        <f t="shared" si="25"/>
        <v>1397</v>
      </c>
      <c r="Q1401" s="28">
        <v>0</v>
      </c>
    </row>
    <row r="1402" spans="16:17" x14ac:dyDescent="0.25">
      <c r="P1402" s="9">
        <f t="shared" si="25"/>
        <v>1398</v>
      </c>
      <c r="Q1402" s="28">
        <v>0</v>
      </c>
    </row>
    <row r="1403" spans="16:17" x14ac:dyDescent="0.25">
      <c r="P1403" s="9">
        <f t="shared" si="25"/>
        <v>1399</v>
      </c>
      <c r="Q1403" s="28">
        <v>0</v>
      </c>
    </row>
    <row r="1404" spans="16:17" x14ac:dyDescent="0.25">
      <c r="P1404" s="9">
        <f t="shared" si="25"/>
        <v>1400</v>
      </c>
      <c r="Q1404" s="28">
        <v>0</v>
      </c>
    </row>
    <row r="1405" spans="16:17" x14ac:dyDescent="0.25">
      <c r="P1405" s="9">
        <f t="shared" si="25"/>
        <v>1401</v>
      </c>
      <c r="Q1405" s="28">
        <v>0</v>
      </c>
    </row>
    <row r="1406" spans="16:17" x14ac:dyDescent="0.25">
      <c r="P1406" s="9">
        <f t="shared" si="25"/>
        <v>1402</v>
      </c>
      <c r="Q1406" s="28">
        <v>0</v>
      </c>
    </row>
    <row r="1407" spans="16:17" x14ac:dyDescent="0.25">
      <c r="P1407" s="9">
        <f t="shared" si="25"/>
        <v>1403</v>
      </c>
      <c r="Q1407" s="28">
        <v>0</v>
      </c>
    </row>
    <row r="1408" spans="16:17" x14ac:dyDescent="0.25">
      <c r="P1408" s="9">
        <f t="shared" si="25"/>
        <v>1404</v>
      </c>
      <c r="Q1408" s="28">
        <v>0</v>
      </c>
    </row>
    <row r="1409" spans="16:17" x14ac:dyDescent="0.25">
      <c r="P1409" s="9">
        <f t="shared" si="25"/>
        <v>1405</v>
      </c>
      <c r="Q1409" s="28">
        <v>0</v>
      </c>
    </row>
    <row r="1410" spans="16:17" x14ac:dyDescent="0.25">
      <c r="P1410" s="9">
        <f t="shared" si="25"/>
        <v>1406</v>
      </c>
      <c r="Q1410" s="28">
        <v>0</v>
      </c>
    </row>
    <row r="1411" spans="16:17" x14ac:dyDescent="0.25">
      <c r="P1411" s="9">
        <f t="shared" si="25"/>
        <v>1407</v>
      </c>
      <c r="Q1411" s="28">
        <v>0</v>
      </c>
    </row>
    <row r="1412" spans="16:17" x14ac:dyDescent="0.25">
      <c r="P1412" s="9">
        <f t="shared" si="25"/>
        <v>1408</v>
      </c>
      <c r="Q1412" s="28">
        <v>0</v>
      </c>
    </row>
    <row r="1413" spans="16:17" x14ac:dyDescent="0.25">
      <c r="P1413" s="9">
        <f t="shared" si="25"/>
        <v>1409</v>
      </c>
      <c r="Q1413" s="28">
        <v>0</v>
      </c>
    </row>
    <row r="1414" spans="16:17" x14ac:dyDescent="0.25">
      <c r="P1414" s="9">
        <f t="shared" si="25"/>
        <v>1410</v>
      </c>
      <c r="Q1414" s="28">
        <v>0</v>
      </c>
    </row>
    <row r="1415" spans="16:17" x14ac:dyDescent="0.25">
      <c r="P1415" s="9">
        <f t="shared" ref="P1415:P1478" si="26">P1414+1</f>
        <v>1411</v>
      </c>
      <c r="Q1415" s="28">
        <v>0</v>
      </c>
    </row>
    <row r="1416" spans="16:17" x14ac:dyDescent="0.25">
      <c r="P1416" s="9">
        <f t="shared" si="26"/>
        <v>1412</v>
      </c>
      <c r="Q1416" s="28">
        <v>0</v>
      </c>
    </row>
    <row r="1417" spans="16:17" x14ac:dyDescent="0.25">
      <c r="P1417" s="9">
        <f t="shared" si="26"/>
        <v>1413</v>
      </c>
      <c r="Q1417" s="28">
        <v>0</v>
      </c>
    </row>
    <row r="1418" spans="16:17" x14ac:dyDescent="0.25">
      <c r="P1418" s="9">
        <f t="shared" si="26"/>
        <v>1414</v>
      </c>
      <c r="Q1418" s="28">
        <v>16.477744069785125</v>
      </c>
    </row>
    <row r="1419" spans="16:17" x14ac:dyDescent="0.25">
      <c r="P1419" s="9">
        <f t="shared" si="26"/>
        <v>1415</v>
      </c>
      <c r="Q1419" s="28">
        <v>0</v>
      </c>
    </row>
    <row r="1420" spans="16:17" x14ac:dyDescent="0.25">
      <c r="P1420" s="9">
        <f t="shared" si="26"/>
        <v>1416</v>
      </c>
      <c r="Q1420" s="28">
        <v>0</v>
      </c>
    </row>
    <row r="1421" spans="16:17" x14ac:dyDescent="0.25">
      <c r="P1421" s="9">
        <f t="shared" si="26"/>
        <v>1417</v>
      </c>
      <c r="Q1421" s="28">
        <v>0</v>
      </c>
    </row>
    <row r="1422" spans="16:17" x14ac:dyDescent="0.25">
      <c r="P1422" s="9">
        <f t="shared" si="26"/>
        <v>1418</v>
      </c>
      <c r="Q1422" s="28">
        <v>0</v>
      </c>
    </row>
    <row r="1423" spans="16:17" x14ac:dyDescent="0.25">
      <c r="P1423" s="9">
        <f t="shared" si="26"/>
        <v>1419</v>
      </c>
      <c r="Q1423" s="28">
        <v>0</v>
      </c>
    </row>
    <row r="1424" spans="16:17" x14ac:dyDescent="0.25">
      <c r="P1424" s="9">
        <f t="shared" si="26"/>
        <v>1420</v>
      </c>
      <c r="Q1424" s="28">
        <v>0</v>
      </c>
    </row>
    <row r="1425" spans="16:17" x14ac:dyDescent="0.25">
      <c r="P1425" s="9">
        <f t="shared" si="26"/>
        <v>1421</v>
      </c>
      <c r="Q1425" s="28">
        <v>0</v>
      </c>
    </row>
    <row r="1426" spans="16:17" x14ac:dyDescent="0.25">
      <c r="P1426" s="9">
        <f t="shared" si="26"/>
        <v>1422</v>
      </c>
      <c r="Q1426" s="28">
        <v>0</v>
      </c>
    </row>
    <row r="1427" spans="16:17" x14ac:dyDescent="0.25">
      <c r="P1427" s="9">
        <f t="shared" si="26"/>
        <v>1423</v>
      </c>
      <c r="Q1427" s="28">
        <v>0</v>
      </c>
    </row>
    <row r="1428" spans="16:17" x14ac:dyDescent="0.25">
      <c r="P1428" s="9">
        <f t="shared" si="26"/>
        <v>1424</v>
      </c>
      <c r="Q1428" s="28">
        <v>26.461007833989488</v>
      </c>
    </row>
    <row r="1429" spans="16:17" x14ac:dyDescent="0.25">
      <c r="P1429" s="9">
        <f t="shared" si="26"/>
        <v>1425</v>
      </c>
      <c r="Q1429" s="28">
        <v>0</v>
      </c>
    </row>
    <row r="1430" spans="16:17" x14ac:dyDescent="0.25">
      <c r="P1430" s="9">
        <f t="shared" si="26"/>
        <v>1426</v>
      </c>
      <c r="Q1430" s="28">
        <v>0</v>
      </c>
    </row>
    <row r="1431" spans="16:17" x14ac:dyDescent="0.25">
      <c r="P1431" s="9">
        <f t="shared" si="26"/>
        <v>1427</v>
      </c>
      <c r="Q1431" s="28">
        <v>0</v>
      </c>
    </row>
    <row r="1432" spans="16:17" x14ac:dyDescent="0.25">
      <c r="P1432" s="9">
        <f t="shared" si="26"/>
        <v>1428</v>
      </c>
      <c r="Q1432" s="28">
        <v>5.4479813914672137</v>
      </c>
    </row>
    <row r="1433" spans="16:17" x14ac:dyDescent="0.25">
      <c r="P1433" s="9">
        <f t="shared" si="26"/>
        <v>1429</v>
      </c>
      <c r="Q1433" s="28">
        <v>0</v>
      </c>
    </row>
    <row r="1434" spans="16:17" x14ac:dyDescent="0.25">
      <c r="P1434" s="9">
        <f t="shared" si="26"/>
        <v>1430</v>
      </c>
      <c r="Q1434" s="28">
        <v>0</v>
      </c>
    </row>
    <row r="1435" spans="16:17" x14ac:dyDescent="0.25">
      <c r="P1435" s="9">
        <f t="shared" si="26"/>
        <v>1431</v>
      </c>
      <c r="Q1435" s="28">
        <v>0</v>
      </c>
    </row>
    <row r="1436" spans="16:17" x14ac:dyDescent="0.25">
      <c r="P1436" s="9">
        <f t="shared" si="26"/>
        <v>1432</v>
      </c>
      <c r="Q1436" s="28">
        <v>0</v>
      </c>
    </row>
    <row r="1437" spans="16:17" x14ac:dyDescent="0.25">
      <c r="P1437" s="9">
        <f t="shared" si="26"/>
        <v>1433</v>
      </c>
      <c r="Q1437" s="28">
        <v>0</v>
      </c>
    </row>
    <row r="1438" spans="16:17" x14ac:dyDescent="0.25">
      <c r="P1438" s="9">
        <f t="shared" si="26"/>
        <v>1434</v>
      </c>
      <c r="Q1438" s="28">
        <v>0</v>
      </c>
    </row>
    <row r="1439" spans="16:17" x14ac:dyDescent="0.25">
      <c r="P1439" s="9">
        <f t="shared" si="26"/>
        <v>1435</v>
      </c>
      <c r="Q1439" s="28">
        <v>0</v>
      </c>
    </row>
    <row r="1440" spans="16:17" x14ac:dyDescent="0.25">
      <c r="P1440" s="9">
        <f t="shared" si="26"/>
        <v>1436</v>
      </c>
      <c r="Q1440" s="28">
        <v>0</v>
      </c>
    </row>
    <row r="1441" spans="16:17" x14ac:dyDescent="0.25">
      <c r="P1441" s="9">
        <f t="shared" si="26"/>
        <v>1437</v>
      </c>
      <c r="Q1441" s="28">
        <v>0</v>
      </c>
    </row>
    <row r="1442" spans="16:17" x14ac:dyDescent="0.25">
      <c r="P1442" s="9">
        <f t="shared" si="26"/>
        <v>1438</v>
      </c>
      <c r="Q1442" s="28">
        <v>48.26389245481743</v>
      </c>
    </row>
    <row r="1443" spans="16:17" x14ac:dyDescent="0.25">
      <c r="P1443" s="9">
        <f t="shared" si="26"/>
        <v>1439</v>
      </c>
      <c r="Q1443" s="28">
        <v>0</v>
      </c>
    </row>
    <row r="1444" spans="16:17" x14ac:dyDescent="0.25">
      <c r="P1444" s="9">
        <f t="shared" si="26"/>
        <v>1440</v>
      </c>
      <c r="Q1444" s="28">
        <v>0</v>
      </c>
    </row>
    <row r="1445" spans="16:17" x14ac:dyDescent="0.25">
      <c r="P1445" s="9">
        <f t="shared" si="26"/>
        <v>1441</v>
      </c>
      <c r="Q1445" s="28">
        <v>0</v>
      </c>
    </row>
    <row r="1446" spans="16:17" x14ac:dyDescent="0.25">
      <c r="P1446" s="9">
        <f t="shared" si="26"/>
        <v>1442</v>
      </c>
      <c r="Q1446" s="28">
        <v>0</v>
      </c>
    </row>
    <row r="1447" spans="16:17" x14ac:dyDescent="0.25">
      <c r="P1447" s="9">
        <f t="shared" si="26"/>
        <v>1443</v>
      </c>
      <c r="Q1447" s="28">
        <v>2.8595033225700361</v>
      </c>
    </row>
    <row r="1448" spans="16:17" x14ac:dyDescent="0.25">
      <c r="P1448" s="9">
        <f t="shared" si="26"/>
        <v>1444</v>
      </c>
      <c r="Q1448" s="28">
        <v>0</v>
      </c>
    </row>
    <row r="1449" spans="16:17" x14ac:dyDescent="0.25">
      <c r="P1449" s="9">
        <f t="shared" si="26"/>
        <v>1445</v>
      </c>
      <c r="Q1449" s="28">
        <v>29.182501650900512</v>
      </c>
    </row>
    <row r="1450" spans="16:17" x14ac:dyDescent="0.25">
      <c r="P1450" s="9">
        <f t="shared" si="26"/>
        <v>1446</v>
      </c>
      <c r="Q1450" s="28">
        <v>0</v>
      </c>
    </row>
    <row r="1451" spans="16:17" x14ac:dyDescent="0.25">
      <c r="P1451" s="9">
        <f t="shared" si="26"/>
        <v>1447</v>
      </c>
      <c r="Q1451" s="28">
        <v>0</v>
      </c>
    </row>
    <row r="1452" spans="16:17" x14ac:dyDescent="0.25">
      <c r="P1452" s="9">
        <f t="shared" si="26"/>
        <v>1448</v>
      </c>
      <c r="Q1452" s="28">
        <v>2.5676883323206448</v>
      </c>
    </row>
    <row r="1453" spans="16:17" x14ac:dyDescent="0.25">
      <c r="P1453" s="9">
        <f t="shared" si="26"/>
        <v>1449</v>
      </c>
      <c r="Q1453" s="28">
        <v>8.2159063246409634</v>
      </c>
    </row>
    <row r="1454" spans="16:17" x14ac:dyDescent="0.25">
      <c r="P1454" s="9">
        <f t="shared" si="26"/>
        <v>1450</v>
      </c>
      <c r="Q1454" s="28">
        <v>0</v>
      </c>
    </row>
    <row r="1455" spans="16:17" x14ac:dyDescent="0.25">
      <c r="P1455" s="9">
        <f t="shared" si="26"/>
        <v>1451</v>
      </c>
      <c r="Q1455" s="28">
        <v>21.44286950389148</v>
      </c>
    </row>
    <row r="1456" spans="16:17" x14ac:dyDescent="0.25">
      <c r="P1456" s="9">
        <f t="shared" si="26"/>
        <v>1452</v>
      </c>
      <c r="Q1456" s="28">
        <v>0</v>
      </c>
    </row>
    <row r="1457" spans="16:17" x14ac:dyDescent="0.25">
      <c r="P1457" s="9">
        <f t="shared" si="26"/>
        <v>1453</v>
      </c>
      <c r="Q1457" s="28">
        <v>0</v>
      </c>
    </row>
    <row r="1458" spans="16:17" x14ac:dyDescent="0.25">
      <c r="P1458" s="9">
        <f t="shared" si="26"/>
        <v>1454</v>
      </c>
      <c r="Q1458" s="28">
        <v>0</v>
      </c>
    </row>
    <row r="1459" spans="16:17" x14ac:dyDescent="0.25">
      <c r="P1459" s="9">
        <f t="shared" si="26"/>
        <v>1455</v>
      </c>
      <c r="Q1459" s="28">
        <v>0</v>
      </c>
    </row>
    <row r="1460" spans="16:17" x14ac:dyDescent="0.25">
      <c r="P1460" s="9">
        <f t="shared" si="26"/>
        <v>1456</v>
      </c>
      <c r="Q1460" s="28">
        <v>10.52109323366402</v>
      </c>
    </row>
    <row r="1461" spans="16:17" x14ac:dyDescent="0.25">
      <c r="P1461" s="9">
        <f t="shared" si="26"/>
        <v>1457</v>
      </c>
      <c r="Q1461" s="28">
        <v>0</v>
      </c>
    </row>
    <row r="1462" spans="16:17" x14ac:dyDescent="0.25">
      <c r="P1462" s="9">
        <f t="shared" si="26"/>
        <v>1458</v>
      </c>
      <c r="Q1462" s="28">
        <v>0</v>
      </c>
    </row>
    <row r="1463" spans="16:17" x14ac:dyDescent="0.25">
      <c r="P1463" s="9">
        <f t="shared" si="26"/>
        <v>1459</v>
      </c>
      <c r="Q1463" s="28">
        <v>0</v>
      </c>
    </row>
    <row r="1464" spans="16:17" x14ac:dyDescent="0.25">
      <c r="P1464" s="9">
        <f t="shared" si="26"/>
        <v>1460</v>
      </c>
      <c r="Q1464" s="28">
        <v>12.600107263603887</v>
      </c>
    </row>
    <row r="1465" spans="16:17" x14ac:dyDescent="0.25">
      <c r="P1465" s="9">
        <f t="shared" si="26"/>
        <v>1461</v>
      </c>
      <c r="Q1465" s="28">
        <v>0</v>
      </c>
    </row>
    <row r="1466" spans="16:17" x14ac:dyDescent="0.25">
      <c r="P1466" s="9">
        <f t="shared" si="26"/>
        <v>1462</v>
      </c>
      <c r="Q1466" s="28">
        <v>0</v>
      </c>
    </row>
    <row r="1467" spans="16:17" x14ac:dyDescent="0.25">
      <c r="P1467" s="9">
        <f t="shared" si="26"/>
        <v>1463</v>
      </c>
      <c r="Q1467" s="28">
        <v>8.9526071686476456</v>
      </c>
    </row>
    <row r="1468" spans="16:17" x14ac:dyDescent="0.25">
      <c r="P1468" s="9">
        <f t="shared" si="26"/>
        <v>1464</v>
      </c>
      <c r="Q1468" s="28">
        <v>0</v>
      </c>
    </row>
    <row r="1469" spans="16:17" x14ac:dyDescent="0.25">
      <c r="P1469" s="9">
        <f t="shared" si="26"/>
        <v>1465</v>
      </c>
      <c r="Q1469" s="28">
        <v>0</v>
      </c>
    </row>
    <row r="1470" spans="16:17" x14ac:dyDescent="0.25">
      <c r="P1470" s="9">
        <f t="shared" si="26"/>
        <v>1466</v>
      </c>
      <c r="Q1470" s="28">
        <v>10.363244138595659</v>
      </c>
    </row>
    <row r="1471" spans="16:17" x14ac:dyDescent="0.25">
      <c r="P1471" s="9">
        <f t="shared" si="26"/>
        <v>1467</v>
      </c>
      <c r="Q1471" s="28">
        <v>0</v>
      </c>
    </row>
    <row r="1472" spans="16:17" x14ac:dyDescent="0.25">
      <c r="P1472" s="9">
        <f t="shared" si="26"/>
        <v>1468</v>
      </c>
      <c r="Q1472" s="28">
        <v>0</v>
      </c>
    </row>
    <row r="1473" spans="16:17" x14ac:dyDescent="0.25">
      <c r="P1473" s="9">
        <f t="shared" si="26"/>
        <v>1469</v>
      </c>
      <c r="Q1473" s="28">
        <v>0</v>
      </c>
    </row>
    <row r="1474" spans="16:17" x14ac:dyDescent="0.25">
      <c r="P1474" s="9">
        <f t="shared" si="26"/>
        <v>1470</v>
      </c>
      <c r="Q1474" s="28">
        <v>0</v>
      </c>
    </row>
    <row r="1475" spans="16:17" x14ac:dyDescent="0.25">
      <c r="P1475" s="9">
        <f t="shared" si="26"/>
        <v>1471</v>
      </c>
      <c r="Q1475" s="28">
        <v>0</v>
      </c>
    </row>
    <row r="1476" spans="16:17" x14ac:dyDescent="0.25">
      <c r="P1476" s="9">
        <f t="shared" si="26"/>
        <v>1472</v>
      </c>
      <c r="Q1476" s="28">
        <v>0</v>
      </c>
    </row>
    <row r="1477" spans="16:17" x14ac:dyDescent="0.25">
      <c r="P1477" s="9">
        <f t="shared" si="26"/>
        <v>1473</v>
      </c>
      <c r="Q1477" s="28">
        <v>0</v>
      </c>
    </row>
    <row r="1478" spans="16:17" x14ac:dyDescent="0.25">
      <c r="P1478" s="9">
        <f t="shared" si="26"/>
        <v>1474</v>
      </c>
      <c r="Q1478" s="28">
        <v>0</v>
      </c>
    </row>
    <row r="1479" spans="16:17" x14ac:dyDescent="0.25">
      <c r="P1479" s="9">
        <f t="shared" ref="P1479:P1542" si="27">P1478+1</f>
        <v>1475</v>
      </c>
      <c r="Q1479" s="28">
        <v>0</v>
      </c>
    </row>
    <row r="1480" spans="16:17" x14ac:dyDescent="0.25">
      <c r="P1480" s="9">
        <f t="shared" si="27"/>
        <v>1476</v>
      </c>
      <c r="Q1480" s="28">
        <v>0</v>
      </c>
    </row>
    <row r="1481" spans="16:17" x14ac:dyDescent="0.25">
      <c r="P1481" s="9">
        <f t="shared" si="27"/>
        <v>1477</v>
      </c>
      <c r="Q1481" s="28">
        <v>0</v>
      </c>
    </row>
    <row r="1482" spans="16:17" x14ac:dyDescent="0.25">
      <c r="P1482" s="9">
        <f t="shared" si="27"/>
        <v>1478</v>
      </c>
      <c r="Q1482" s="28">
        <v>0</v>
      </c>
    </row>
    <row r="1483" spans="16:17" x14ac:dyDescent="0.25">
      <c r="P1483" s="9">
        <f t="shared" si="27"/>
        <v>1479</v>
      </c>
      <c r="Q1483" s="28">
        <v>0</v>
      </c>
    </row>
    <row r="1484" spans="16:17" x14ac:dyDescent="0.25">
      <c r="P1484" s="9">
        <f t="shared" si="27"/>
        <v>1480</v>
      </c>
      <c r="Q1484" s="28">
        <v>0</v>
      </c>
    </row>
    <row r="1485" spans="16:17" x14ac:dyDescent="0.25">
      <c r="P1485" s="9">
        <f t="shared" si="27"/>
        <v>1481</v>
      </c>
      <c r="Q1485" s="28">
        <v>2.0718997483258614</v>
      </c>
    </row>
    <row r="1486" spans="16:17" x14ac:dyDescent="0.25">
      <c r="P1486" s="9">
        <f t="shared" si="27"/>
        <v>1482</v>
      </c>
      <c r="Q1486" s="28">
        <v>0</v>
      </c>
    </row>
    <row r="1487" spans="16:17" x14ac:dyDescent="0.25">
      <c r="P1487" s="9">
        <f t="shared" si="27"/>
        <v>1483</v>
      </c>
      <c r="Q1487" s="28">
        <v>0</v>
      </c>
    </row>
    <row r="1488" spans="16:17" x14ac:dyDescent="0.25">
      <c r="P1488" s="9">
        <f t="shared" si="27"/>
        <v>1484</v>
      </c>
      <c r="Q1488" s="28">
        <v>0</v>
      </c>
    </row>
    <row r="1489" spans="16:17" x14ac:dyDescent="0.25">
      <c r="P1489" s="9">
        <f t="shared" si="27"/>
        <v>1485</v>
      </c>
      <c r="Q1489" s="28">
        <v>5.2713165269177704</v>
      </c>
    </row>
    <row r="1490" spans="16:17" x14ac:dyDescent="0.25">
      <c r="P1490" s="9">
        <f t="shared" si="27"/>
        <v>1486</v>
      </c>
      <c r="Q1490" s="28">
        <v>0</v>
      </c>
    </row>
    <row r="1491" spans="16:17" x14ac:dyDescent="0.25">
      <c r="P1491" s="9">
        <f t="shared" si="27"/>
        <v>1487</v>
      </c>
      <c r="Q1491" s="28">
        <v>11.634659259200971</v>
      </c>
    </row>
    <row r="1492" spans="16:17" x14ac:dyDescent="0.25">
      <c r="P1492" s="9">
        <f t="shared" si="27"/>
        <v>1488</v>
      </c>
      <c r="Q1492" s="28">
        <v>53.384990453381306</v>
      </c>
    </row>
    <row r="1493" spans="16:17" x14ac:dyDescent="0.25">
      <c r="P1493" s="9">
        <f t="shared" si="27"/>
        <v>1489</v>
      </c>
      <c r="Q1493" s="28">
        <v>0</v>
      </c>
    </row>
    <row r="1494" spans="16:17" x14ac:dyDescent="0.25">
      <c r="P1494" s="9">
        <f t="shared" si="27"/>
        <v>1490</v>
      </c>
      <c r="Q1494" s="28">
        <v>0</v>
      </c>
    </row>
    <row r="1495" spans="16:17" x14ac:dyDescent="0.25">
      <c r="P1495" s="9">
        <f t="shared" si="27"/>
        <v>1491</v>
      </c>
      <c r="Q1495" s="28">
        <v>0</v>
      </c>
    </row>
    <row r="1496" spans="16:17" x14ac:dyDescent="0.25">
      <c r="P1496" s="9">
        <f t="shared" si="27"/>
        <v>1492</v>
      </c>
      <c r="Q1496" s="28">
        <v>15.108599804076347</v>
      </c>
    </row>
    <row r="1497" spans="16:17" x14ac:dyDescent="0.25">
      <c r="P1497" s="9">
        <f t="shared" si="27"/>
        <v>1493</v>
      </c>
      <c r="Q1497" s="28">
        <v>0</v>
      </c>
    </row>
    <row r="1498" spans="16:17" x14ac:dyDescent="0.25">
      <c r="P1498" s="9">
        <f t="shared" si="27"/>
        <v>1494</v>
      </c>
      <c r="Q1498" s="28">
        <v>0</v>
      </c>
    </row>
    <row r="1499" spans="16:17" x14ac:dyDescent="0.25">
      <c r="P1499" s="9">
        <f t="shared" si="27"/>
        <v>1495</v>
      </c>
      <c r="Q1499" s="28">
        <v>0</v>
      </c>
    </row>
    <row r="1500" spans="16:17" x14ac:dyDescent="0.25">
      <c r="P1500" s="9">
        <f t="shared" si="27"/>
        <v>1496</v>
      </c>
      <c r="Q1500" s="28">
        <v>0</v>
      </c>
    </row>
    <row r="1501" spans="16:17" x14ac:dyDescent="0.25">
      <c r="P1501" s="9">
        <f t="shared" si="27"/>
        <v>1497</v>
      </c>
      <c r="Q1501" s="28">
        <v>0</v>
      </c>
    </row>
    <row r="1502" spans="16:17" x14ac:dyDescent="0.25">
      <c r="P1502" s="9">
        <f t="shared" si="27"/>
        <v>1498</v>
      </c>
      <c r="Q1502" s="28">
        <v>0</v>
      </c>
    </row>
    <row r="1503" spans="16:17" x14ac:dyDescent="0.25">
      <c r="P1503" s="9">
        <f t="shared" si="27"/>
        <v>1499</v>
      </c>
      <c r="Q1503" s="28">
        <v>1.8341456762068109</v>
      </c>
    </row>
    <row r="1504" spans="16:17" x14ac:dyDescent="0.25">
      <c r="P1504" s="9">
        <f t="shared" si="27"/>
        <v>1500</v>
      </c>
      <c r="Q1504" s="28">
        <v>0</v>
      </c>
    </row>
    <row r="1505" spans="16:17" x14ac:dyDescent="0.25">
      <c r="P1505" s="9">
        <f t="shared" si="27"/>
        <v>1501</v>
      </c>
      <c r="Q1505" s="28">
        <v>17.788938198143342</v>
      </c>
    </row>
    <row r="1506" spans="16:17" x14ac:dyDescent="0.25">
      <c r="P1506" s="9">
        <f t="shared" si="27"/>
        <v>1502</v>
      </c>
      <c r="Q1506" s="28">
        <v>0</v>
      </c>
    </row>
    <row r="1507" spans="16:17" x14ac:dyDescent="0.25">
      <c r="P1507" s="9">
        <f t="shared" si="27"/>
        <v>1503</v>
      </c>
      <c r="Q1507" s="28">
        <v>0</v>
      </c>
    </row>
    <row r="1508" spans="16:17" x14ac:dyDescent="0.25">
      <c r="P1508" s="9">
        <f t="shared" si="27"/>
        <v>1504</v>
      </c>
      <c r="Q1508" s="28">
        <v>0</v>
      </c>
    </row>
    <row r="1509" spans="16:17" x14ac:dyDescent="0.25">
      <c r="P1509" s="9">
        <f t="shared" si="27"/>
        <v>1505</v>
      </c>
      <c r="Q1509" s="28">
        <v>0</v>
      </c>
    </row>
    <row r="1510" spans="16:17" x14ac:dyDescent="0.25">
      <c r="P1510" s="9">
        <f t="shared" si="27"/>
        <v>1506</v>
      </c>
      <c r="Q1510" s="28">
        <v>0</v>
      </c>
    </row>
    <row r="1511" spans="16:17" x14ac:dyDescent="0.25">
      <c r="P1511" s="9">
        <f t="shared" si="27"/>
        <v>1507</v>
      </c>
      <c r="Q1511" s="28">
        <v>0</v>
      </c>
    </row>
    <row r="1512" spans="16:17" x14ac:dyDescent="0.25">
      <c r="P1512" s="9">
        <f t="shared" si="27"/>
        <v>1508</v>
      </c>
      <c r="Q1512" s="28">
        <v>0</v>
      </c>
    </row>
    <row r="1513" spans="16:17" x14ac:dyDescent="0.25">
      <c r="P1513" s="9">
        <f t="shared" si="27"/>
        <v>1509</v>
      </c>
      <c r="Q1513" s="28">
        <v>0</v>
      </c>
    </row>
    <row r="1514" spans="16:17" x14ac:dyDescent="0.25">
      <c r="P1514" s="9">
        <f t="shared" si="27"/>
        <v>1510</v>
      </c>
      <c r="Q1514" s="28">
        <v>0</v>
      </c>
    </row>
    <row r="1515" spans="16:17" x14ac:dyDescent="0.25">
      <c r="P1515" s="9">
        <f t="shared" si="27"/>
        <v>1511</v>
      </c>
      <c r="Q1515" s="28">
        <v>0</v>
      </c>
    </row>
    <row r="1516" spans="16:17" x14ac:dyDescent="0.25">
      <c r="P1516" s="9">
        <f t="shared" si="27"/>
        <v>1512</v>
      </c>
      <c r="Q1516" s="28">
        <v>1.5227231517819708</v>
      </c>
    </row>
    <row r="1517" spans="16:17" x14ac:dyDescent="0.25">
      <c r="P1517" s="9">
        <f t="shared" si="27"/>
        <v>1513</v>
      </c>
      <c r="Q1517" s="28">
        <v>0</v>
      </c>
    </row>
    <row r="1518" spans="16:17" x14ac:dyDescent="0.25">
      <c r="P1518" s="9">
        <f t="shared" si="27"/>
        <v>1514</v>
      </c>
      <c r="Q1518" s="28">
        <v>16.622042899564406</v>
      </c>
    </row>
    <row r="1519" spans="16:17" x14ac:dyDescent="0.25">
      <c r="P1519" s="9">
        <f t="shared" si="27"/>
        <v>1515</v>
      </c>
      <c r="Q1519" s="28">
        <v>7.519912710960222</v>
      </c>
    </row>
    <row r="1520" spans="16:17" x14ac:dyDescent="0.25">
      <c r="P1520" s="9">
        <f t="shared" si="27"/>
        <v>1516</v>
      </c>
      <c r="Q1520" s="28">
        <v>0</v>
      </c>
    </row>
    <row r="1521" spans="16:17" x14ac:dyDescent="0.25">
      <c r="P1521" s="9">
        <f t="shared" si="27"/>
        <v>1517</v>
      </c>
      <c r="Q1521" s="28">
        <v>0</v>
      </c>
    </row>
    <row r="1522" spans="16:17" x14ac:dyDescent="0.25">
      <c r="P1522" s="9">
        <f t="shared" si="27"/>
        <v>1518</v>
      </c>
      <c r="Q1522" s="28">
        <v>0</v>
      </c>
    </row>
    <row r="1523" spans="16:17" x14ac:dyDescent="0.25">
      <c r="P1523" s="9">
        <f t="shared" si="27"/>
        <v>1519</v>
      </c>
      <c r="Q1523" s="28">
        <v>0</v>
      </c>
    </row>
    <row r="1524" spans="16:17" x14ac:dyDescent="0.25">
      <c r="P1524" s="9">
        <f t="shared" si="27"/>
        <v>1520</v>
      </c>
      <c r="Q1524" s="28">
        <v>0</v>
      </c>
    </row>
    <row r="1525" spans="16:17" x14ac:dyDescent="0.25">
      <c r="P1525" s="9">
        <f t="shared" si="27"/>
        <v>1521</v>
      </c>
      <c r="Q1525" s="28">
        <v>0</v>
      </c>
    </row>
    <row r="1526" spans="16:17" x14ac:dyDescent="0.25">
      <c r="P1526" s="9">
        <f t="shared" si="27"/>
        <v>1522</v>
      </c>
      <c r="Q1526" s="28">
        <v>20.129904839216795</v>
      </c>
    </row>
    <row r="1527" spans="16:17" x14ac:dyDescent="0.25">
      <c r="P1527" s="9">
        <f t="shared" si="27"/>
        <v>1523</v>
      </c>
      <c r="Q1527" s="28">
        <v>0</v>
      </c>
    </row>
    <row r="1528" spans="16:17" x14ac:dyDescent="0.25">
      <c r="P1528" s="9">
        <f t="shared" si="27"/>
        <v>1524</v>
      </c>
      <c r="Q1528" s="28">
        <v>0</v>
      </c>
    </row>
    <row r="1529" spans="16:17" x14ac:dyDescent="0.25">
      <c r="P1529" s="9">
        <f t="shared" si="27"/>
        <v>1525</v>
      </c>
      <c r="Q1529" s="28">
        <v>24.709256055158953</v>
      </c>
    </row>
    <row r="1530" spans="16:17" x14ac:dyDescent="0.25">
      <c r="P1530" s="9">
        <f t="shared" si="27"/>
        <v>1526</v>
      </c>
      <c r="Q1530" s="28">
        <v>0</v>
      </c>
    </row>
    <row r="1531" spans="16:17" x14ac:dyDescent="0.25">
      <c r="P1531" s="9">
        <f t="shared" si="27"/>
        <v>1527</v>
      </c>
      <c r="Q1531" s="28">
        <v>0</v>
      </c>
    </row>
    <row r="1532" spans="16:17" x14ac:dyDescent="0.25">
      <c r="P1532" s="9">
        <f t="shared" si="27"/>
        <v>1528</v>
      </c>
      <c r="Q1532" s="28">
        <v>12.301570180306884</v>
      </c>
    </row>
    <row r="1533" spans="16:17" x14ac:dyDescent="0.25">
      <c r="P1533" s="9">
        <f t="shared" si="27"/>
        <v>1529</v>
      </c>
      <c r="Q1533" s="28">
        <v>0</v>
      </c>
    </row>
    <row r="1534" spans="16:17" x14ac:dyDescent="0.25">
      <c r="P1534" s="9">
        <f t="shared" si="27"/>
        <v>1530</v>
      </c>
      <c r="Q1534" s="28">
        <v>0</v>
      </c>
    </row>
    <row r="1535" spans="16:17" x14ac:dyDescent="0.25">
      <c r="P1535" s="9">
        <f t="shared" si="27"/>
        <v>1531</v>
      </c>
      <c r="Q1535" s="28">
        <v>0</v>
      </c>
    </row>
    <row r="1536" spans="16:17" x14ac:dyDescent="0.25">
      <c r="P1536" s="9">
        <f t="shared" si="27"/>
        <v>1532</v>
      </c>
      <c r="Q1536" s="28">
        <v>0</v>
      </c>
    </row>
    <row r="1537" spans="16:17" x14ac:dyDescent="0.25">
      <c r="P1537" s="9">
        <f t="shared" si="27"/>
        <v>1533</v>
      </c>
      <c r="Q1537" s="28">
        <v>0</v>
      </c>
    </row>
    <row r="1538" spans="16:17" x14ac:dyDescent="0.25">
      <c r="P1538" s="9">
        <f t="shared" si="27"/>
        <v>1534</v>
      </c>
      <c r="Q1538" s="28">
        <v>32.714347664702991</v>
      </c>
    </row>
    <row r="1539" spans="16:17" x14ac:dyDescent="0.25">
      <c r="P1539" s="9">
        <f t="shared" si="27"/>
        <v>1535</v>
      </c>
      <c r="Q1539" s="28">
        <v>0</v>
      </c>
    </row>
    <row r="1540" spans="16:17" x14ac:dyDescent="0.25">
      <c r="P1540" s="9">
        <f t="shared" si="27"/>
        <v>1536</v>
      </c>
      <c r="Q1540" s="28">
        <v>0</v>
      </c>
    </row>
    <row r="1541" spans="16:17" x14ac:dyDescent="0.25">
      <c r="P1541" s="9">
        <f t="shared" si="27"/>
        <v>1537</v>
      </c>
      <c r="Q1541" s="28">
        <v>0</v>
      </c>
    </row>
    <row r="1542" spans="16:17" x14ac:dyDescent="0.25">
      <c r="P1542" s="9">
        <f t="shared" si="27"/>
        <v>1538</v>
      </c>
      <c r="Q1542" s="28">
        <v>19.021439068774235</v>
      </c>
    </row>
    <row r="1543" spans="16:17" x14ac:dyDescent="0.25">
      <c r="P1543" s="9">
        <f t="shared" ref="P1543:P1606" si="28">P1542+1</f>
        <v>1539</v>
      </c>
      <c r="Q1543" s="28">
        <v>0</v>
      </c>
    </row>
    <row r="1544" spans="16:17" x14ac:dyDescent="0.25">
      <c r="P1544" s="9">
        <f t="shared" si="28"/>
        <v>1540</v>
      </c>
      <c r="Q1544" s="28">
        <v>0</v>
      </c>
    </row>
    <row r="1545" spans="16:17" x14ac:dyDescent="0.25">
      <c r="P1545" s="9">
        <f t="shared" si="28"/>
        <v>1541</v>
      </c>
      <c r="Q1545" s="28">
        <v>13.682304424230704</v>
      </c>
    </row>
    <row r="1546" spans="16:17" x14ac:dyDescent="0.25">
      <c r="P1546" s="9">
        <f t="shared" si="28"/>
        <v>1542</v>
      </c>
      <c r="Q1546" s="28">
        <v>0</v>
      </c>
    </row>
    <row r="1547" spans="16:17" x14ac:dyDescent="0.25">
      <c r="P1547" s="9">
        <f t="shared" si="28"/>
        <v>1543</v>
      </c>
      <c r="Q1547" s="28">
        <v>0</v>
      </c>
    </row>
    <row r="1548" spans="16:17" x14ac:dyDescent="0.25">
      <c r="P1548" s="9">
        <f t="shared" si="28"/>
        <v>1544</v>
      </c>
      <c r="Q1548" s="28">
        <v>5.2937901765023083</v>
      </c>
    </row>
    <row r="1549" spans="16:17" x14ac:dyDescent="0.25">
      <c r="P1549" s="9">
        <f t="shared" si="28"/>
        <v>1545</v>
      </c>
      <c r="Q1549" s="28">
        <v>11.791327137577087</v>
      </c>
    </row>
    <row r="1550" spans="16:17" x14ac:dyDescent="0.25">
      <c r="P1550" s="9">
        <f t="shared" si="28"/>
        <v>1546</v>
      </c>
      <c r="Q1550" s="28">
        <v>0</v>
      </c>
    </row>
    <row r="1551" spans="16:17" x14ac:dyDescent="0.25">
      <c r="P1551" s="9">
        <f t="shared" si="28"/>
        <v>1547</v>
      </c>
      <c r="Q1551" s="28">
        <v>0</v>
      </c>
    </row>
    <row r="1552" spans="16:17" x14ac:dyDescent="0.25">
      <c r="P1552" s="9">
        <f t="shared" si="28"/>
        <v>1548</v>
      </c>
      <c r="Q1552" s="28">
        <v>0</v>
      </c>
    </row>
    <row r="1553" spans="16:17" x14ac:dyDescent="0.25">
      <c r="P1553" s="9">
        <f t="shared" si="28"/>
        <v>1549</v>
      </c>
      <c r="Q1553" s="28">
        <v>12.291749816094779</v>
      </c>
    </row>
    <row r="1554" spans="16:17" x14ac:dyDescent="0.25">
      <c r="P1554" s="9">
        <f t="shared" si="28"/>
        <v>1550</v>
      </c>
      <c r="Q1554" s="28">
        <v>0</v>
      </c>
    </row>
    <row r="1555" spans="16:17" x14ac:dyDescent="0.25">
      <c r="P1555" s="9">
        <f t="shared" si="28"/>
        <v>1551</v>
      </c>
      <c r="Q1555" s="28">
        <v>0</v>
      </c>
    </row>
    <row r="1556" spans="16:17" x14ac:dyDescent="0.25">
      <c r="P1556" s="9">
        <f t="shared" si="28"/>
        <v>1552</v>
      </c>
      <c r="Q1556" s="28">
        <v>0</v>
      </c>
    </row>
    <row r="1557" spans="16:17" x14ac:dyDescent="0.25">
      <c r="P1557" s="9">
        <f t="shared" si="28"/>
        <v>1553</v>
      </c>
      <c r="Q1557" s="28">
        <v>0</v>
      </c>
    </row>
    <row r="1558" spans="16:17" x14ac:dyDescent="0.25">
      <c r="P1558" s="9">
        <f t="shared" si="28"/>
        <v>1554</v>
      </c>
      <c r="Q1558" s="28">
        <v>0</v>
      </c>
    </row>
    <row r="1559" spans="16:17" x14ac:dyDescent="0.25">
      <c r="P1559" s="9">
        <f t="shared" si="28"/>
        <v>1555</v>
      </c>
      <c r="Q1559" s="28">
        <v>0</v>
      </c>
    </row>
    <row r="1560" spans="16:17" x14ac:dyDescent="0.25">
      <c r="P1560" s="9">
        <f t="shared" si="28"/>
        <v>1556</v>
      </c>
      <c r="Q1560" s="28">
        <v>1.7079505207984083</v>
      </c>
    </row>
    <row r="1561" spans="16:17" x14ac:dyDescent="0.25">
      <c r="P1561" s="9">
        <f t="shared" si="28"/>
        <v>1557</v>
      </c>
      <c r="Q1561" s="28">
        <v>0</v>
      </c>
    </row>
    <row r="1562" spans="16:17" x14ac:dyDescent="0.25">
      <c r="P1562" s="9">
        <f t="shared" si="28"/>
        <v>1558</v>
      </c>
      <c r="Q1562" s="28">
        <v>32.535201971002884</v>
      </c>
    </row>
    <row r="1563" spans="16:17" x14ac:dyDescent="0.25">
      <c r="P1563" s="9">
        <f t="shared" si="28"/>
        <v>1559</v>
      </c>
      <c r="Q1563" s="28">
        <v>25.870631326641135</v>
      </c>
    </row>
    <row r="1564" spans="16:17" x14ac:dyDescent="0.25">
      <c r="P1564" s="9">
        <f t="shared" si="28"/>
        <v>1560</v>
      </c>
      <c r="Q1564" s="28">
        <v>0</v>
      </c>
    </row>
    <row r="1565" spans="16:17" x14ac:dyDescent="0.25">
      <c r="P1565" s="9">
        <f t="shared" si="28"/>
        <v>1561</v>
      </c>
      <c r="Q1565" s="28">
        <v>0</v>
      </c>
    </row>
    <row r="1566" spans="16:17" x14ac:dyDescent="0.25">
      <c r="P1566" s="9">
        <f t="shared" si="28"/>
        <v>1562</v>
      </c>
      <c r="Q1566" s="28">
        <v>0</v>
      </c>
    </row>
    <row r="1567" spans="16:17" x14ac:dyDescent="0.25">
      <c r="P1567" s="9">
        <f t="shared" si="28"/>
        <v>1563</v>
      </c>
      <c r="Q1567" s="28">
        <v>0</v>
      </c>
    </row>
    <row r="1568" spans="16:17" x14ac:dyDescent="0.25">
      <c r="P1568" s="9">
        <f t="shared" si="28"/>
        <v>1564</v>
      </c>
      <c r="Q1568" s="28">
        <v>0</v>
      </c>
    </row>
    <row r="1569" spans="16:17" x14ac:dyDescent="0.25">
      <c r="P1569" s="9">
        <f t="shared" si="28"/>
        <v>1565</v>
      </c>
      <c r="Q1569" s="28">
        <v>0</v>
      </c>
    </row>
    <row r="1570" spans="16:17" x14ac:dyDescent="0.25">
      <c r="P1570" s="9">
        <f t="shared" si="28"/>
        <v>1566</v>
      </c>
      <c r="Q1570" s="28">
        <v>0</v>
      </c>
    </row>
    <row r="1571" spans="16:17" x14ac:dyDescent="0.25">
      <c r="P1571" s="9">
        <f t="shared" si="28"/>
        <v>1567</v>
      </c>
      <c r="Q1571" s="28">
        <v>0</v>
      </c>
    </row>
    <row r="1572" spans="16:17" x14ac:dyDescent="0.25">
      <c r="P1572" s="9">
        <f t="shared" si="28"/>
        <v>1568</v>
      </c>
      <c r="Q1572" s="28">
        <v>2.8217187584712531</v>
      </c>
    </row>
    <row r="1573" spans="16:17" x14ac:dyDescent="0.25">
      <c r="P1573" s="9">
        <f t="shared" si="28"/>
        <v>1569</v>
      </c>
      <c r="Q1573" s="28">
        <v>0</v>
      </c>
    </row>
    <row r="1574" spans="16:17" x14ac:dyDescent="0.25">
      <c r="P1574" s="9">
        <f t="shared" si="28"/>
        <v>1570</v>
      </c>
      <c r="Q1574" s="28">
        <v>0</v>
      </c>
    </row>
    <row r="1575" spans="16:17" x14ac:dyDescent="0.25">
      <c r="P1575" s="9">
        <f t="shared" si="28"/>
        <v>1571</v>
      </c>
      <c r="Q1575" s="28">
        <v>0</v>
      </c>
    </row>
    <row r="1576" spans="16:17" x14ac:dyDescent="0.25">
      <c r="P1576" s="9">
        <f t="shared" si="28"/>
        <v>1572</v>
      </c>
      <c r="Q1576" s="28">
        <v>0</v>
      </c>
    </row>
    <row r="1577" spans="16:17" x14ac:dyDescent="0.25">
      <c r="P1577" s="9">
        <f t="shared" si="28"/>
        <v>1573</v>
      </c>
      <c r="Q1577" s="28">
        <v>0</v>
      </c>
    </row>
    <row r="1578" spans="16:17" x14ac:dyDescent="0.25">
      <c r="P1578" s="9">
        <f t="shared" si="28"/>
        <v>1574</v>
      </c>
      <c r="Q1578" s="28">
        <v>0</v>
      </c>
    </row>
    <row r="1579" spans="16:17" x14ac:dyDescent="0.25">
      <c r="P1579" s="9">
        <f t="shared" si="28"/>
        <v>1575</v>
      </c>
      <c r="Q1579" s="28">
        <v>0</v>
      </c>
    </row>
    <row r="1580" spans="16:17" x14ac:dyDescent="0.25">
      <c r="P1580" s="9">
        <f t="shared" si="28"/>
        <v>1576</v>
      </c>
      <c r="Q1580" s="28">
        <v>28.806274638397994</v>
      </c>
    </row>
    <row r="1581" spans="16:17" x14ac:dyDescent="0.25">
      <c r="P1581" s="9">
        <f t="shared" si="28"/>
        <v>1577</v>
      </c>
      <c r="Q1581" s="28">
        <v>0</v>
      </c>
    </row>
    <row r="1582" spans="16:17" x14ac:dyDescent="0.25">
      <c r="P1582" s="9">
        <f t="shared" si="28"/>
        <v>1578</v>
      </c>
      <c r="Q1582" s="28">
        <v>0</v>
      </c>
    </row>
    <row r="1583" spans="16:17" x14ac:dyDescent="0.25">
      <c r="P1583" s="9">
        <f t="shared" si="28"/>
        <v>1579</v>
      </c>
      <c r="Q1583" s="28">
        <v>5.2202914459595799</v>
      </c>
    </row>
    <row r="1584" spans="16:17" x14ac:dyDescent="0.25">
      <c r="P1584" s="9">
        <f t="shared" si="28"/>
        <v>1580</v>
      </c>
      <c r="Q1584" s="28">
        <v>0</v>
      </c>
    </row>
    <row r="1585" spans="16:17" x14ac:dyDescent="0.25">
      <c r="P1585" s="9">
        <f t="shared" si="28"/>
        <v>1581</v>
      </c>
      <c r="Q1585" s="28">
        <v>0</v>
      </c>
    </row>
    <row r="1586" spans="16:17" x14ac:dyDescent="0.25">
      <c r="P1586" s="9">
        <f t="shared" si="28"/>
        <v>1582</v>
      </c>
      <c r="Q1586" s="28">
        <v>0</v>
      </c>
    </row>
    <row r="1587" spans="16:17" x14ac:dyDescent="0.25">
      <c r="P1587" s="9">
        <f t="shared" si="28"/>
        <v>1583</v>
      </c>
      <c r="Q1587" s="28">
        <v>11.63458282540271</v>
      </c>
    </row>
    <row r="1588" spans="16:17" x14ac:dyDescent="0.25">
      <c r="P1588" s="9">
        <f t="shared" si="28"/>
        <v>1584</v>
      </c>
      <c r="Q1588" s="28">
        <v>0</v>
      </c>
    </row>
    <row r="1589" spans="16:17" x14ac:dyDescent="0.25">
      <c r="P1589" s="9">
        <f t="shared" si="28"/>
        <v>1585</v>
      </c>
      <c r="Q1589" s="28">
        <v>0</v>
      </c>
    </row>
    <row r="1590" spans="16:17" x14ac:dyDescent="0.25">
      <c r="P1590" s="9">
        <f t="shared" si="28"/>
        <v>1586</v>
      </c>
      <c r="Q1590" s="28">
        <v>0</v>
      </c>
    </row>
    <row r="1591" spans="16:17" x14ac:dyDescent="0.25">
      <c r="P1591" s="9">
        <f t="shared" si="28"/>
        <v>1587</v>
      </c>
      <c r="Q1591" s="28">
        <v>0</v>
      </c>
    </row>
    <row r="1592" spans="16:17" x14ac:dyDescent="0.25">
      <c r="P1592" s="9">
        <f t="shared" si="28"/>
        <v>1588</v>
      </c>
      <c r="Q1592" s="28">
        <v>0</v>
      </c>
    </row>
    <row r="1593" spans="16:17" x14ac:dyDescent="0.25">
      <c r="P1593" s="9">
        <f t="shared" si="28"/>
        <v>1589</v>
      </c>
      <c r="Q1593" s="28">
        <v>0</v>
      </c>
    </row>
    <row r="1594" spans="16:17" x14ac:dyDescent="0.25">
      <c r="P1594" s="9">
        <f t="shared" si="28"/>
        <v>1590</v>
      </c>
      <c r="Q1594" s="28">
        <v>0</v>
      </c>
    </row>
    <row r="1595" spans="16:17" x14ac:dyDescent="0.25">
      <c r="P1595" s="9">
        <f t="shared" si="28"/>
        <v>1591</v>
      </c>
      <c r="Q1595" s="28">
        <v>0</v>
      </c>
    </row>
    <row r="1596" spans="16:17" x14ac:dyDescent="0.25">
      <c r="P1596" s="9">
        <f t="shared" si="28"/>
        <v>1592</v>
      </c>
      <c r="Q1596" s="28">
        <v>0</v>
      </c>
    </row>
    <row r="1597" spans="16:17" x14ac:dyDescent="0.25">
      <c r="P1597" s="9">
        <f t="shared" si="28"/>
        <v>1593</v>
      </c>
      <c r="Q1597" s="28">
        <v>0</v>
      </c>
    </row>
    <row r="1598" spans="16:17" x14ac:dyDescent="0.25">
      <c r="P1598" s="9">
        <f t="shared" si="28"/>
        <v>1594</v>
      </c>
      <c r="Q1598" s="28">
        <v>0</v>
      </c>
    </row>
    <row r="1599" spans="16:17" x14ac:dyDescent="0.25">
      <c r="P1599" s="9">
        <f t="shared" si="28"/>
        <v>1595</v>
      </c>
      <c r="Q1599" s="28">
        <v>0</v>
      </c>
    </row>
    <row r="1600" spans="16:17" x14ac:dyDescent="0.25">
      <c r="P1600" s="9">
        <f t="shared" si="28"/>
        <v>1596</v>
      </c>
      <c r="Q1600" s="28">
        <v>0</v>
      </c>
    </row>
    <row r="1601" spans="16:17" x14ac:dyDescent="0.25">
      <c r="P1601" s="9">
        <f t="shared" si="28"/>
        <v>1597</v>
      </c>
      <c r="Q1601" s="28">
        <v>24.154001261942717</v>
      </c>
    </row>
    <row r="1602" spans="16:17" x14ac:dyDescent="0.25">
      <c r="P1602" s="9">
        <f t="shared" si="28"/>
        <v>1598</v>
      </c>
      <c r="Q1602" s="28">
        <v>0</v>
      </c>
    </row>
    <row r="1603" spans="16:17" x14ac:dyDescent="0.25">
      <c r="P1603" s="9">
        <f t="shared" si="28"/>
        <v>1599</v>
      </c>
      <c r="Q1603" s="28">
        <v>0</v>
      </c>
    </row>
    <row r="1604" spans="16:17" x14ac:dyDescent="0.25">
      <c r="P1604" s="9">
        <f t="shared" si="28"/>
        <v>1600</v>
      </c>
      <c r="Q1604" s="28">
        <v>21.544961667709821</v>
      </c>
    </row>
    <row r="1605" spans="16:17" x14ac:dyDescent="0.25">
      <c r="P1605" s="9">
        <f t="shared" si="28"/>
        <v>1601</v>
      </c>
      <c r="Q1605" s="28">
        <v>0</v>
      </c>
    </row>
    <row r="1606" spans="16:17" x14ac:dyDescent="0.25">
      <c r="P1606" s="9">
        <f t="shared" si="28"/>
        <v>1602</v>
      </c>
      <c r="Q1606" s="28">
        <v>0</v>
      </c>
    </row>
    <row r="1607" spans="16:17" x14ac:dyDescent="0.25">
      <c r="P1607" s="9">
        <f t="shared" ref="P1607:P1670" si="29">P1606+1</f>
        <v>1603</v>
      </c>
      <c r="Q1607" s="28">
        <v>0</v>
      </c>
    </row>
    <row r="1608" spans="16:17" x14ac:dyDescent="0.25">
      <c r="P1608" s="9">
        <f t="shared" si="29"/>
        <v>1604</v>
      </c>
      <c r="Q1608" s="28">
        <v>0</v>
      </c>
    </row>
    <row r="1609" spans="16:17" x14ac:dyDescent="0.25">
      <c r="P1609" s="9">
        <f t="shared" si="29"/>
        <v>1605</v>
      </c>
      <c r="Q1609" s="28">
        <v>0</v>
      </c>
    </row>
    <row r="1610" spans="16:17" x14ac:dyDescent="0.25">
      <c r="P1610" s="9">
        <f t="shared" si="29"/>
        <v>1606</v>
      </c>
      <c r="Q1610" s="28">
        <v>0</v>
      </c>
    </row>
    <row r="1611" spans="16:17" x14ac:dyDescent="0.25">
      <c r="P1611" s="9">
        <f t="shared" si="29"/>
        <v>1607</v>
      </c>
      <c r="Q1611" s="28">
        <v>0</v>
      </c>
    </row>
    <row r="1612" spans="16:17" x14ac:dyDescent="0.25">
      <c r="P1612" s="9">
        <f t="shared" si="29"/>
        <v>1608</v>
      </c>
      <c r="Q1612" s="28">
        <v>0</v>
      </c>
    </row>
    <row r="1613" spans="16:17" x14ac:dyDescent="0.25">
      <c r="P1613" s="9">
        <f t="shared" si="29"/>
        <v>1609</v>
      </c>
      <c r="Q1613" s="28">
        <v>0</v>
      </c>
    </row>
    <row r="1614" spans="16:17" x14ac:dyDescent="0.25">
      <c r="P1614" s="9">
        <f t="shared" si="29"/>
        <v>1610</v>
      </c>
      <c r="Q1614" s="28">
        <v>26.866287307284129</v>
      </c>
    </row>
    <row r="1615" spans="16:17" x14ac:dyDescent="0.25">
      <c r="P1615" s="9">
        <f t="shared" si="29"/>
        <v>1611</v>
      </c>
      <c r="Q1615" s="28">
        <v>0</v>
      </c>
    </row>
    <row r="1616" spans="16:17" x14ac:dyDescent="0.25">
      <c r="P1616" s="9">
        <f t="shared" si="29"/>
        <v>1612</v>
      </c>
      <c r="Q1616" s="28">
        <v>0</v>
      </c>
    </row>
    <row r="1617" spans="16:17" x14ac:dyDescent="0.25">
      <c r="P1617" s="9">
        <f t="shared" si="29"/>
        <v>1613</v>
      </c>
      <c r="Q1617" s="28">
        <v>0</v>
      </c>
    </row>
    <row r="1618" spans="16:17" x14ac:dyDescent="0.25">
      <c r="P1618" s="9">
        <f t="shared" si="29"/>
        <v>1614</v>
      </c>
      <c r="Q1618" s="28">
        <v>0</v>
      </c>
    </row>
    <row r="1619" spans="16:17" x14ac:dyDescent="0.25">
      <c r="P1619" s="9">
        <f t="shared" si="29"/>
        <v>1615</v>
      </c>
      <c r="Q1619" s="28">
        <v>0</v>
      </c>
    </row>
    <row r="1620" spans="16:17" x14ac:dyDescent="0.25">
      <c r="P1620" s="9">
        <f t="shared" si="29"/>
        <v>1616</v>
      </c>
      <c r="Q1620" s="28">
        <v>0</v>
      </c>
    </row>
    <row r="1621" spans="16:17" x14ac:dyDescent="0.25">
      <c r="P1621" s="9">
        <f t="shared" si="29"/>
        <v>1617</v>
      </c>
      <c r="Q1621" s="28">
        <v>46.12583034746708</v>
      </c>
    </row>
    <row r="1622" spans="16:17" x14ac:dyDescent="0.25">
      <c r="P1622" s="9">
        <f t="shared" si="29"/>
        <v>1618</v>
      </c>
      <c r="Q1622" s="28">
        <v>10.495603858352723</v>
      </c>
    </row>
    <row r="1623" spans="16:17" x14ac:dyDescent="0.25">
      <c r="P1623" s="9">
        <f t="shared" si="29"/>
        <v>1619</v>
      </c>
      <c r="Q1623" s="28">
        <v>0</v>
      </c>
    </row>
    <row r="1624" spans="16:17" x14ac:dyDescent="0.25">
      <c r="P1624" s="9">
        <f t="shared" si="29"/>
        <v>1620</v>
      </c>
      <c r="Q1624" s="28">
        <v>0</v>
      </c>
    </row>
    <row r="1625" spans="16:17" x14ac:dyDescent="0.25">
      <c r="P1625" s="9">
        <f t="shared" si="29"/>
        <v>1621</v>
      </c>
      <c r="Q1625" s="28">
        <v>0</v>
      </c>
    </row>
    <row r="1626" spans="16:17" x14ac:dyDescent="0.25">
      <c r="P1626" s="9">
        <f t="shared" si="29"/>
        <v>1622</v>
      </c>
      <c r="Q1626" s="28">
        <v>0</v>
      </c>
    </row>
    <row r="1627" spans="16:17" x14ac:dyDescent="0.25">
      <c r="P1627" s="9">
        <f t="shared" si="29"/>
        <v>1623</v>
      </c>
      <c r="Q1627" s="28">
        <v>0</v>
      </c>
    </row>
    <row r="1628" spans="16:17" x14ac:dyDescent="0.25">
      <c r="P1628" s="9">
        <f t="shared" si="29"/>
        <v>1624</v>
      </c>
      <c r="Q1628" s="28">
        <v>27.609070261520646</v>
      </c>
    </row>
    <row r="1629" spans="16:17" x14ac:dyDescent="0.25">
      <c r="P1629" s="9">
        <f t="shared" si="29"/>
        <v>1625</v>
      </c>
      <c r="Q1629" s="28">
        <v>0</v>
      </c>
    </row>
    <row r="1630" spans="16:17" x14ac:dyDescent="0.25">
      <c r="P1630" s="9">
        <f t="shared" si="29"/>
        <v>1626</v>
      </c>
      <c r="Q1630" s="28">
        <v>0</v>
      </c>
    </row>
    <row r="1631" spans="16:17" x14ac:dyDescent="0.25">
      <c r="P1631" s="9">
        <f t="shared" si="29"/>
        <v>1627</v>
      </c>
      <c r="Q1631" s="28">
        <v>0</v>
      </c>
    </row>
    <row r="1632" spans="16:17" x14ac:dyDescent="0.25">
      <c r="P1632" s="9">
        <f t="shared" si="29"/>
        <v>1628</v>
      </c>
      <c r="Q1632" s="28">
        <v>0</v>
      </c>
    </row>
    <row r="1633" spans="16:17" x14ac:dyDescent="0.25">
      <c r="P1633" s="9">
        <f t="shared" si="29"/>
        <v>1629</v>
      </c>
      <c r="Q1633" s="28">
        <v>0</v>
      </c>
    </row>
    <row r="1634" spans="16:17" x14ac:dyDescent="0.25">
      <c r="P1634" s="9">
        <f t="shared" si="29"/>
        <v>1630</v>
      </c>
      <c r="Q1634" s="28">
        <v>0</v>
      </c>
    </row>
    <row r="1635" spans="16:17" x14ac:dyDescent="0.25">
      <c r="P1635" s="9">
        <f t="shared" si="29"/>
        <v>1631</v>
      </c>
      <c r="Q1635" s="28">
        <v>0</v>
      </c>
    </row>
    <row r="1636" spans="16:17" x14ac:dyDescent="0.25">
      <c r="P1636" s="9">
        <f t="shared" si="29"/>
        <v>1632</v>
      </c>
      <c r="Q1636" s="28">
        <v>0</v>
      </c>
    </row>
    <row r="1637" spans="16:17" x14ac:dyDescent="0.25">
      <c r="P1637" s="9">
        <f t="shared" si="29"/>
        <v>1633</v>
      </c>
      <c r="Q1637" s="28">
        <v>6.093643570184998</v>
      </c>
    </row>
    <row r="1638" spans="16:17" x14ac:dyDescent="0.25">
      <c r="P1638" s="9">
        <f t="shared" si="29"/>
        <v>1634</v>
      </c>
      <c r="Q1638" s="28">
        <v>0</v>
      </c>
    </row>
    <row r="1639" spans="16:17" x14ac:dyDescent="0.25">
      <c r="P1639" s="9">
        <f t="shared" si="29"/>
        <v>1635</v>
      </c>
      <c r="Q1639" s="28">
        <v>0</v>
      </c>
    </row>
    <row r="1640" spans="16:17" x14ac:dyDescent="0.25">
      <c r="P1640" s="9">
        <f t="shared" si="29"/>
        <v>1636</v>
      </c>
      <c r="Q1640" s="28">
        <v>34.571739230618682</v>
      </c>
    </row>
    <row r="1641" spans="16:17" x14ac:dyDescent="0.25">
      <c r="P1641" s="9">
        <f t="shared" si="29"/>
        <v>1637</v>
      </c>
      <c r="Q1641" s="28">
        <v>0</v>
      </c>
    </row>
    <row r="1642" spans="16:17" x14ac:dyDescent="0.25">
      <c r="P1642" s="9">
        <f t="shared" si="29"/>
        <v>1638</v>
      </c>
      <c r="Q1642" s="28">
        <v>0</v>
      </c>
    </row>
    <row r="1643" spans="16:17" x14ac:dyDescent="0.25">
      <c r="P1643" s="9">
        <f t="shared" si="29"/>
        <v>1639</v>
      </c>
      <c r="Q1643" s="28">
        <v>12.31488659644852</v>
      </c>
    </row>
    <row r="1644" spans="16:17" x14ac:dyDescent="0.25">
      <c r="P1644" s="9">
        <f t="shared" si="29"/>
        <v>1640</v>
      </c>
      <c r="Q1644" s="28">
        <v>0</v>
      </c>
    </row>
    <row r="1645" spans="16:17" x14ac:dyDescent="0.25">
      <c r="P1645" s="9">
        <f t="shared" si="29"/>
        <v>1641</v>
      </c>
      <c r="Q1645" s="28">
        <v>0</v>
      </c>
    </row>
    <row r="1646" spans="16:17" x14ac:dyDescent="0.25">
      <c r="P1646" s="9">
        <f t="shared" si="29"/>
        <v>1642</v>
      </c>
      <c r="Q1646" s="28">
        <v>0</v>
      </c>
    </row>
    <row r="1647" spans="16:17" x14ac:dyDescent="0.25">
      <c r="P1647" s="9">
        <f t="shared" si="29"/>
        <v>1643</v>
      </c>
      <c r="Q1647" s="28">
        <v>0</v>
      </c>
    </row>
    <row r="1648" spans="16:17" x14ac:dyDescent="0.25">
      <c r="P1648" s="9">
        <f t="shared" si="29"/>
        <v>1644</v>
      </c>
      <c r="Q1648" s="28">
        <v>0</v>
      </c>
    </row>
    <row r="1649" spans="16:17" x14ac:dyDescent="0.25">
      <c r="P1649" s="9">
        <f t="shared" si="29"/>
        <v>1645</v>
      </c>
      <c r="Q1649" s="28">
        <v>0</v>
      </c>
    </row>
    <row r="1650" spans="16:17" x14ac:dyDescent="0.25">
      <c r="P1650" s="9">
        <f t="shared" si="29"/>
        <v>1646</v>
      </c>
      <c r="Q1650" s="28">
        <v>0</v>
      </c>
    </row>
    <row r="1651" spans="16:17" x14ac:dyDescent="0.25">
      <c r="P1651" s="9">
        <f t="shared" si="29"/>
        <v>1647</v>
      </c>
      <c r="Q1651" s="28">
        <v>0</v>
      </c>
    </row>
    <row r="1652" spans="16:17" x14ac:dyDescent="0.25">
      <c r="P1652" s="9">
        <f t="shared" si="29"/>
        <v>1648</v>
      </c>
      <c r="Q1652" s="28">
        <v>0</v>
      </c>
    </row>
    <row r="1653" spans="16:17" x14ac:dyDescent="0.25">
      <c r="P1653" s="9">
        <f t="shared" si="29"/>
        <v>1649</v>
      </c>
      <c r="Q1653" s="28">
        <v>0</v>
      </c>
    </row>
    <row r="1654" spans="16:17" x14ac:dyDescent="0.25">
      <c r="P1654" s="9">
        <f t="shared" si="29"/>
        <v>1650</v>
      </c>
      <c r="Q1654" s="28">
        <v>0</v>
      </c>
    </row>
    <row r="1655" spans="16:17" x14ac:dyDescent="0.25">
      <c r="P1655" s="9">
        <f t="shared" si="29"/>
        <v>1651</v>
      </c>
      <c r="Q1655" s="28">
        <v>5.3019497027063096</v>
      </c>
    </row>
    <row r="1656" spans="16:17" x14ac:dyDescent="0.25">
      <c r="P1656" s="9">
        <f t="shared" si="29"/>
        <v>1652</v>
      </c>
      <c r="Q1656" s="28">
        <v>0</v>
      </c>
    </row>
    <row r="1657" spans="16:17" x14ac:dyDescent="0.25">
      <c r="P1657" s="9">
        <f t="shared" si="29"/>
        <v>1653</v>
      </c>
      <c r="Q1657" s="28">
        <v>0</v>
      </c>
    </row>
    <row r="1658" spans="16:17" x14ac:dyDescent="0.25">
      <c r="P1658" s="9">
        <f t="shared" si="29"/>
        <v>1654</v>
      </c>
      <c r="Q1658" s="28">
        <v>0</v>
      </c>
    </row>
    <row r="1659" spans="16:17" x14ac:dyDescent="0.25">
      <c r="P1659" s="9">
        <f t="shared" si="29"/>
        <v>1655</v>
      </c>
      <c r="Q1659" s="28">
        <v>0</v>
      </c>
    </row>
    <row r="1660" spans="16:17" x14ac:dyDescent="0.25">
      <c r="P1660" s="9">
        <f t="shared" si="29"/>
        <v>1656</v>
      </c>
      <c r="Q1660" s="28">
        <v>21.80358608495872</v>
      </c>
    </row>
    <row r="1661" spans="16:17" x14ac:dyDescent="0.25">
      <c r="P1661" s="9">
        <f t="shared" si="29"/>
        <v>1657</v>
      </c>
      <c r="Q1661" s="28">
        <v>0</v>
      </c>
    </row>
    <row r="1662" spans="16:17" x14ac:dyDescent="0.25">
      <c r="P1662" s="9">
        <f t="shared" si="29"/>
        <v>1658</v>
      </c>
      <c r="Q1662" s="28">
        <v>0</v>
      </c>
    </row>
    <row r="1663" spans="16:17" x14ac:dyDescent="0.25">
      <c r="P1663" s="9">
        <f t="shared" si="29"/>
        <v>1659</v>
      </c>
      <c r="Q1663" s="28">
        <v>0</v>
      </c>
    </row>
    <row r="1664" spans="16:17" x14ac:dyDescent="0.25">
      <c r="P1664" s="9">
        <f t="shared" si="29"/>
        <v>1660</v>
      </c>
      <c r="Q1664" s="28">
        <v>0</v>
      </c>
    </row>
    <row r="1665" spans="16:17" x14ac:dyDescent="0.25">
      <c r="P1665" s="9">
        <f t="shared" si="29"/>
        <v>1661</v>
      </c>
      <c r="Q1665" s="28">
        <v>0</v>
      </c>
    </row>
    <row r="1666" spans="16:17" x14ac:dyDescent="0.25">
      <c r="P1666" s="9">
        <f t="shared" si="29"/>
        <v>1662</v>
      </c>
      <c r="Q1666" s="28">
        <v>0</v>
      </c>
    </row>
    <row r="1667" spans="16:17" x14ac:dyDescent="0.25">
      <c r="P1667" s="9">
        <f t="shared" si="29"/>
        <v>1663</v>
      </c>
      <c r="Q1667" s="28">
        <v>0</v>
      </c>
    </row>
    <row r="1668" spans="16:17" x14ac:dyDescent="0.25">
      <c r="P1668" s="9">
        <f t="shared" si="29"/>
        <v>1664</v>
      </c>
      <c r="Q1668" s="28">
        <v>0</v>
      </c>
    </row>
    <row r="1669" spans="16:17" x14ac:dyDescent="0.25">
      <c r="P1669" s="9">
        <f t="shared" si="29"/>
        <v>1665</v>
      </c>
      <c r="Q1669" s="28">
        <v>0</v>
      </c>
    </row>
    <row r="1670" spans="16:17" x14ac:dyDescent="0.25">
      <c r="P1670" s="9">
        <f t="shared" si="29"/>
        <v>1666</v>
      </c>
      <c r="Q1670" s="28">
        <v>0</v>
      </c>
    </row>
    <row r="1671" spans="16:17" x14ac:dyDescent="0.25">
      <c r="P1671" s="9">
        <f t="shared" ref="P1671:P1734" si="30">P1670+1</f>
        <v>1667</v>
      </c>
      <c r="Q1671" s="28">
        <v>0</v>
      </c>
    </row>
    <row r="1672" spans="16:17" x14ac:dyDescent="0.25">
      <c r="P1672" s="9">
        <f t="shared" si="30"/>
        <v>1668</v>
      </c>
      <c r="Q1672" s="28">
        <v>0</v>
      </c>
    </row>
    <row r="1673" spans="16:17" x14ac:dyDescent="0.25">
      <c r="P1673" s="9">
        <f t="shared" si="30"/>
        <v>1669</v>
      </c>
      <c r="Q1673" s="28">
        <v>0</v>
      </c>
    </row>
    <row r="1674" spans="16:17" x14ac:dyDescent="0.25">
      <c r="P1674" s="9">
        <f t="shared" si="30"/>
        <v>1670</v>
      </c>
      <c r="Q1674" s="28">
        <v>0</v>
      </c>
    </row>
    <row r="1675" spans="16:17" x14ac:dyDescent="0.25">
      <c r="P1675" s="9">
        <f t="shared" si="30"/>
        <v>1671</v>
      </c>
      <c r="Q1675" s="28">
        <v>0</v>
      </c>
    </row>
    <row r="1676" spans="16:17" x14ac:dyDescent="0.25">
      <c r="P1676" s="9">
        <f t="shared" si="30"/>
        <v>1672</v>
      </c>
      <c r="Q1676" s="28">
        <v>9.7236454424055996</v>
      </c>
    </row>
    <row r="1677" spans="16:17" x14ac:dyDescent="0.25">
      <c r="P1677" s="9">
        <f t="shared" si="30"/>
        <v>1673</v>
      </c>
      <c r="Q1677" s="28">
        <v>0</v>
      </c>
    </row>
    <row r="1678" spans="16:17" x14ac:dyDescent="0.25">
      <c r="P1678" s="9">
        <f t="shared" si="30"/>
        <v>1674</v>
      </c>
      <c r="Q1678" s="28">
        <v>0</v>
      </c>
    </row>
    <row r="1679" spans="16:17" x14ac:dyDescent="0.25">
      <c r="P1679" s="9">
        <f t="shared" si="30"/>
        <v>1675</v>
      </c>
      <c r="Q1679" s="28">
        <v>0</v>
      </c>
    </row>
    <row r="1680" spans="16:17" x14ac:dyDescent="0.25">
      <c r="P1680" s="9">
        <f t="shared" si="30"/>
        <v>1676</v>
      </c>
      <c r="Q1680" s="28">
        <v>27.444632872807738</v>
      </c>
    </row>
    <row r="1681" spans="16:17" x14ac:dyDescent="0.25">
      <c r="P1681" s="9">
        <f t="shared" si="30"/>
        <v>1677</v>
      </c>
      <c r="Q1681" s="28">
        <v>0</v>
      </c>
    </row>
    <row r="1682" spans="16:17" x14ac:dyDescent="0.25">
      <c r="P1682" s="9">
        <f t="shared" si="30"/>
        <v>1678</v>
      </c>
      <c r="Q1682" s="28">
        <v>0</v>
      </c>
    </row>
    <row r="1683" spans="16:17" x14ac:dyDescent="0.25">
      <c r="P1683" s="9">
        <f t="shared" si="30"/>
        <v>1679</v>
      </c>
      <c r="Q1683" s="28">
        <v>0</v>
      </c>
    </row>
    <row r="1684" spans="16:17" x14ac:dyDescent="0.25">
      <c r="P1684" s="9">
        <f t="shared" si="30"/>
        <v>1680</v>
      </c>
      <c r="Q1684" s="28">
        <v>0</v>
      </c>
    </row>
    <row r="1685" spans="16:17" x14ac:dyDescent="0.25">
      <c r="P1685" s="9">
        <f t="shared" si="30"/>
        <v>1681</v>
      </c>
      <c r="Q1685" s="28">
        <v>0</v>
      </c>
    </row>
    <row r="1686" spans="16:17" x14ac:dyDescent="0.25">
      <c r="P1686" s="9">
        <f t="shared" si="30"/>
        <v>1682</v>
      </c>
      <c r="Q1686" s="28">
        <v>0</v>
      </c>
    </row>
    <row r="1687" spans="16:17" x14ac:dyDescent="0.25">
      <c r="P1687" s="9">
        <f t="shared" si="30"/>
        <v>1683</v>
      </c>
      <c r="Q1687" s="28">
        <v>0</v>
      </c>
    </row>
    <row r="1688" spans="16:17" x14ac:dyDescent="0.25">
      <c r="P1688" s="9">
        <f t="shared" si="30"/>
        <v>1684</v>
      </c>
      <c r="Q1688" s="28">
        <v>0</v>
      </c>
    </row>
    <row r="1689" spans="16:17" x14ac:dyDescent="0.25">
      <c r="P1689" s="9">
        <f t="shared" si="30"/>
        <v>1685</v>
      </c>
      <c r="Q1689" s="28">
        <v>0</v>
      </c>
    </row>
    <row r="1690" spans="16:17" x14ac:dyDescent="0.25">
      <c r="P1690" s="9">
        <f t="shared" si="30"/>
        <v>1686</v>
      </c>
      <c r="Q1690" s="28">
        <v>0</v>
      </c>
    </row>
    <row r="1691" spans="16:17" x14ac:dyDescent="0.25">
      <c r="P1691" s="9">
        <f t="shared" si="30"/>
        <v>1687</v>
      </c>
      <c r="Q1691" s="28">
        <v>7.7144823316150548</v>
      </c>
    </row>
    <row r="1692" spans="16:17" x14ac:dyDescent="0.25">
      <c r="P1692" s="9">
        <f t="shared" si="30"/>
        <v>1688</v>
      </c>
      <c r="Q1692" s="28">
        <v>7.5503234524864897</v>
      </c>
    </row>
    <row r="1693" spans="16:17" x14ac:dyDescent="0.25">
      <c r="P1693" s="9">
        <f t="shared" si="30"/>
        <v>1689</v>
      </c>
      <c r="Q1693" s="28">
        <v>1.2842186127224584</v>
      </c>
    </row>
    <row r="1694" spans="16:17" x14ac:dyDescent="0.25">
      <c r="P1694" s="9">
        <f t="shared" si="30"/>
        <v>1690</v>
      </c>
      <c r="Q1694" s="28">
        <v>0</v>
      </c>
    </row>
    <row r="1695" spans="16:17" x14ac:dyDescent="0.25">
      <c r="P1695" s="9">
        <f t="shared" si="30"/>
        <v>1691</v>
      </c>
      <c r="Q1695" s="28">
        <v>14.062687357834974</v>
      </c>
    </row>
    <row r="1696" spans="16:17" x14ac:dyDescent="0.25">
      <c r="P1696" s="9">
        <f t="shared" si="30"/>
        <v>1692</v>
      </c>
      <c r="Q1696" s="28">
        <v>0</v>
      </c>
    </row>
    <row r="1697" spans="16:17" x14ac:dyDescent="0.25">
      <c r="P1697" s="9">
        <f t="shared" si="30"/>
        <v>1693</v>
      </c>
      <c r="Q1697" s="28">
        <v>0</v>
      </c>
    </row>
    <row r="1698" spans="16:17" x14ac:dyDescent="0.25">
      <c r="P1698" s="9">
        <f t="shared" si="30"/>
        <v>1694</v>
      </c>
      <c r="Q1698" s="28">
        <v>0</v>
      </c>
    </row>
    <row r="1699" spans="16:17" x14ac:dyDescent="0.25">
      <c r="P1699" s="9">
        <f t="shared" si="30"/>
        <v>1695</v>
      </c>
      <c r="Q1699" s="28">
        <v>0</v>
      </c>
    </row>
    <row r="1700" spans="16:17" x14ac:dyDescent="0.25">
      <c r="P1700" s="9">
        <f t="shared" si="30"/>
        <v>1696</v>
      </c>
      <c r="Q1700" s="28">
        <v>0</v>
      </c>
    </row>
    <row r="1701" spans="16:17" x14ac:dyDescent="0.25">
      <c r="P1701" s="9">
        <f t="shared" si="30"/>
        <v>1697</v>
      </c>
      <c r="Q1701" s="28">
        <v>0</v>
      </c>
    </row>
    <row r="1702" spans="16:17" x14ac:dyDescent="0.25">
      <c r="P1702" s="9">
        <f t="shared" si="30"/>
        <v>1698</v>
      </c>
      <c r="Q1702" s="28">
        <v>0</v>
      </c>
    </row>
    <row r="1703" spans="16:17" x14ac:dyDescent="0.25">
      <c r="P1703" s="9">
        <f t="shared" si="30"/>
        <v>1699</v>
      </c>
      <c r="Q1703" s="28">
        <v>0</v>
      </c>
    </row>
    <row r="1704" spans="16:17" x14ac:dyDescent="0.25">
      <c r="P1704" s="9">
        <f t="shared" si="30"/>
        <v>1700</v>
      </c>
      <c r="Q1704" s="28">
        <v>0</v>
      </c>
    </row>
    <row r="1705" spans="16:17" x14ac:dyDescent="0.25">
      <c r="P1705" s="9">
        <f t="shared" si="30"/>
        <v>1701</v>
      </c>
      <c r="Q1705" s="28">
        <v>0</v>
      </c>
    </row>
    <row r="1706" spans="16:17" x14ac:dyDescent="0.25">
      <c r="P1706" s="9">
        <f t="shared" si="30"/>
        <v>1702</v>
      </c>
      <c r="Q1706" s="28">
        <v>0</v>
      </c>
    </row>
    <row r="1707" spans="16:17" x14ac:dyDescent="0.25">
      <c r="P1707" s="9">
        <f t="shared" si="30"/>
        <v>1703</v>
      </c>
      <c r="Q1707" s="28">
        <v>0</v>
      </c>
    </row>
    <row r="1708" spans="16:17" x14ac:dyDescent="0.25">
      <c r="P1708" s="9">
        <f t="shared" si="30"/>
        <v>1704</v>
      </c>
      <c r="Q1708" s="28">
        <v>3.5671191597870884</v>
      </c>
    </row>
    <row r="1709" spans="16:17" x14ac:dyDescent="0.25">
      <c r="P1709" s="9">
        <f t="shared" si="30"/>
        <v>1705</v>
      </c>
      <c r="Q1709" s="28">
        <v>0</v>
      </c>
    </row>
    <row r="1710" spans="16:17" x14ac:dyDescent="0.25">
      <c r="P1710" s="9">
        <f t="shared" si="30"/>
        <v>1706</v>
      </c>
      <c r="Q1710" s="28">
        <v>0</v>
      </c>
    </row>
    <row r="1711" spans="16:17" x14ac:dyDescent="0.25">
      <c r="P1711" s="9">
        <f t="shared" si="30"/>
        <v>1707</v>
      </c>
      <c r="Q1711" s="28">
        <v>0</v>
      </c>
    </row>
    <row r="1712" spans="16:17" x14ac:dyDescent="0.25">
      <c r="P1712" s="9">
        <f t="shared" si="30"/>
        <v>1708</v>
      </c>
      <c r="Q1712" s="28">
        <v>0</v>
      </c>
    </row>
    <row r="1713" spans="16:17" x14ac:dyDescent="0.25">
      <c r="P1713" s="9">
        <f t="shared" si="30"/>
        <v>1709</v>
      </c>
      <c r="Q1713" s="28">
        <v>0</v>
      </c>
    </row>
    <row r="1714" spans="16:17" x14ac:dyDescent="0.25">
      <c r="P1714" s="9">
        <f t="shared" si="30"/>
        <v>1710</v>
      </c>
      <c r="Q1714" s="28">
        <v>0</v>
      </c>
    </row>
    <row r="1715" spans="16:17" x14ac:dyDescent="0.25">
      <c r="P1715" s="9">
        <f t="shared" si="30"/>
        <v>1711</v>
      </c>
      <c r="Q1715" s="28">
        <v>0</v>
      </c>
    </row>
    <row r="1716" spans="16:17" x14ac:dyDescent="0.25">
      <c r="P1716" s="9">
        <f t="shared" si="30"/>
        <v>1712</v>
      </c>
      <c r="Q1716" s="28">
        <v>0</v>
      </c>
    </row>
    <row r="1717" spans="16:17" x14ac:dyDescent="0.25">
      <c r="P1717" s="9">
        <f t="shared" si="30"/>
        <v>1713</v>
      </c>
      <c r="Q1717" s="28">
        <v>0</v>
      </c>
    </row>
    <row r="1718" spans="16:17" x14ac:dyDescent="0.25">
      <c r="P1718" s="9">
        <f t="shared" si="30"/>
        <v>1714</v>
      </c>
      <c r="Q1718" s="28">
        <v>3.1763244002570108</v>
      </c>
    </row>
    <row r="1719" spans="16:17" x14ac:dyDescent="0.25">
      <c r="P1719" s="9">
        <f t="shared" si="30"/>
        <v>1715</v>
      </c>
      <c r="Q1719" s="28">
        <v>0</v>
      </c>
    </row>
    <row r="1720" spans="16:17" x14ac:dyDescent="0.25">
      <c r="P1720" s="9">
        <f t="shared" si="30"/>
        <v>1716</v>
      </c>
      <c r="Q1720" s="28">
        <v>0</v>
      </c>
    </row>
    <row r="1721" spans="16:17" x14ac:dyDescent="0.25">
      <c r="P1721" s="9">
        <f t="shared" si="30"/>
        <v>1717</v>
      </c>
      <c r="Q1721" s="28">
        <v>0</v>
      </c>
    </row>
    <row r="1722" spans="16:17" x14ac:dyDescent="0.25">
      <c r="P1722" s="9">
        <f t="shared" si="30"/>
        <v>1718</v>
      </c>
      <c r="Q1722" s="28">
        <v>0</v>
      </c>
    </row>
    <row r="1723" spans="16:17" x14ac:dyDescent="0.25">
      <c r="P1723" s="9">
        <f t="shared" si="30"/>
        <v>1719</v>
      </c>
      <c r="Q1723" s="28">
        <v>0</v>
      </c>
    </row>
    <row r="1724" spans="16:17" x14ac:dyDescent="0.25">
      <c r="P1724" s="9">
        <f t="shared" si="30"/>
        <v>1720</v>
      </c>
      <c r="Q1724" s="28">
        <v>0</v>
      </c>
    </row>
    <row r="1725" spans="16:17" x14ac:dyDescent="0.25">
      <c r="P1725" s="9">
        <f t="shared" si="30"/>
        <v>1721</v>
      </c>
      <c r="Q1725" s="28">
        <v>0</v>
      </c>
    </row>
    <row r="1726" spans="16:17" x14ac:dyDescent="0.25">
      <c r="P1726" s="9">
        <f t="shared" si="30"/>
        <v>1722</v>
      </c>
      <c r="Q1726" s="28">
        <v>0</v>
      </c>
    </row>
    <row r="1727" spans="16:17" x14ac:dyDescent="0.25">
      <c r="P1727" s="9">
        <f t="shared" si="30"/>
        <v>1723</v>
      </c>
      <c r="Q1727" s="28">
        <v>3.3932130464913239</v>
      </c>
    </row>
    <row r="1728" spans="16:17" x14ac:dyDescent="0.25">
      <c r="P1728" s="9">
        <f t="shared" si="30"/>
        <v>1724</v>
      </c>
      <c r="Q1728" s="28">
        <v>0</v>
      </c>
    </row>
    <row r="1729" spans="16:17" x14ac:dyDescent="0.25">
      <c r="P1729" s="9">
        <f t="shared" si="30"/>
        <v>1725</v>
      </c>
      <c r="Q1729" s="28">
        <v>0</v>
      </c>
    </row>
    <row r="1730" spans="16:17" x14ac:dyDescent="0.25">
      <c r="P1730" s="9">
        <f t="shared" si="30"/>
        <v>1726</v>
      </c>
      <c r="Q1730" s="28">
        <v>0</v>
      </c>
    </row>
    <row r="1731" spans="16:17" x14ac:dyDescent="0.25">
      <c r="P1731" s="9">
        <f t="shared" si="30"/>
        <v>1727</v>
      </c>
      <c r="Q1731" s="28">
        <v>2.0498064373590466</v>
      </c>
    </row>
    <row r="1732" spans="16:17" x14ac:dyDescent="0.25">
      <c r="P1732" s="9">
        <f t="shared" si="30"/>
        <v>1728</v>
      </c>
      <c r="Q1732" s="28">
        <v>2.901497948149077</v>
      </c>
    </row>
    <row r="1733" spans="16:17" x14ac:dyDescent="0.25">
      <c r="P1733" s="9">
        <f t="shared" si="30"/>
        <v>1729</v>
      </c>
      <c r="Q1733" s="28">
        <v>0</v>
      </c>
    </row>
    <row r="1734" spans="16:17" x14ac:dyDescent="0.25">
      <c r="P1734" s="9">
        <f t="shared" si="30"/>
        <v>1730</v>
      </c>
      <c r="Q1734" s="28">
        <v>0</v>
      </c>
    </row>
    <row r="1735" spans="16:17" x14ac:dyDescent="0.25">
      <c r="P1735" s="9">
        <f t="shared" ref="P1735:P1798" si="31">P1734+1</f>
        <v>1731</v>
      </c>
      <c r="Q1735" s="28">
        <v>0</v>
      </c>
    </row>
    <row r="1736" spans="16:17" x14ac:dyDescent="0.25">
      <c r="P1736" s="9">
        <f t="shared" si="31"/>
        <v>1732</v>
      </c>
      <c r="Q1736" s="28">
        <v>30.89605960577207</v>
      </c>
    </row>
    <row r="1737" spans="16:17" x14ac:dyDescent="0.25">
      <c r="P1737" s="9">
        <f t="shared" si="31"/>
        <v>1733</v>
      </c>
      <c r="Q1737" s="28">
        <v>0</v>
      </c>
    </row>
    <row r="1738" spans="16:17" x14ac:dyDescent="0.25">
      <c r="P1738" s="9">
        <f t="shared" si="31"/>
        <v>1734</v>
      </c>
      <c r="Q1738" s="28">
        <v>0</v>
      </c>
    </row>
    <row r="1739" spans="16:17" x14ac:dyDescent="0.25">
      <c r="P1739" s="9">
        <f t="shared" si="31"/>
        <v>1735</v>
      </c>
      <c r="Q1739" s="28">
        <v>38.381296883699051</v>
      </c>
    </row>
    <row r="1740" spans="16:17" x14ac:dyDescent="0.25">
      <c r="P1740" s="9">
        <f t="shared" si="31"/>
        <v>1736</v>
      </c>
      <c r="Q1740" s="28">
        <v>0</v>
      </c>
    </row>
    <row r="1741" spans="16:17" x14ac:dyDescent="0.25">
      <c r="P1741" s="9">
        <f t="shared" si="31"/>
        <v>1737</v>
      </c>
      <c r="Q1741" s="28">
        <v>12.575982469337914</v>
      </c>
    </row>
    <row r="1742" spans="16:17" x14ac:dyDescent="0.25">
      <c r="P1742" s="9">
        <f t="shared" si="31"/>
        <v>1738</v>
      </c>
      <c r="Q1742" s="28">
        <v>0</v>
      </c>
    </row>
    <row r="1743" spans="16:17" x14ac:dyDescent="0.25">
      <c r="P1743" s="9">
        <f t="shared" si="31"/>
        <v>1739</v>
      </c>
      <c r="Q1743" s="28">
        <v>0</v>
      </c>
    </row>
    <row r="1744" spans="16:17" x14ac:dyDescent="0.25">
      <c r="P1744" s="9">
        <f t="shared" si="31"/>
        <v>1740</v>
      </c>
      <c r="Q1744" s="28">
        <v>21.04014063161976</v>
      </c>
    </row>
    <row r="1745" spans="16:17" x14ac:dyDescent="0.25">
      <c r="P1745" s="9">
        <f t="shared" si="31"/>
        <v>1741</v>
      </c>
      <c r="Q1745" s="28">
        <v>0</v>
      </c>
    </row>
    <row r="1746" spans="16:17" x14ac:dyDescent="0.25">
      <c r="P1746" s="9">
        <f t="shared" si="31"/>
        <v>1742</v>
      </c>
      <c r="Q1746" s="28">
        <v>14.885896479090741</v>
      </c>
    </row>
    <row r="1747" spans="16:17" x14ac:dyDescent="0.25">
      <c r="P1747" s="9">
        <f t="shared" si="31"/>
        <v>1743</v>
      </c>
      <c r="Q1747" s="28">
        <v>0</v>
      </c>
    </row>
    <row r="1748" spans="16:17" x14ac:dyDescent="0.25">
      <c r="P1748" s="9">
        <f t="shared" si="31"/>
        <v>1744</v>
      </c>
      <c r="Q1748" s="28">
        <v>0</v>
      </c>
    </row>
    <row r="1749" spans="16:17" x14ac:dyDescent="0.25">
      <c r="P1749" s="9">
        <f t="shared" si="31"/>
        <v>1745</v>
      </c>
      <c r="Q1749" s="28">
        <v>28.675920079175949</v>
      </c>
    </row>
    <row r="1750" spans="16:17" x14ac:dyDescent="0.25">
      <c r="P1750" s="9">
        <f t="shared" si="31"/>
        <v>1746</v>
      </c>
      <c r="Q1750" s="28">
        <v>0</v>
      </c>
    </row>
    <row r="1751" spans="16:17" x14ac:dyDescent="0.25">
      <c r="P1751" s="9">
        <f t="shared" si="31"/>
        <v>1747</v>
      </c>
      <c r="Q1751" s="28">
        <v>0.36853253941104269</v>
      </c>
    </row>
    <row r="1752" spans="16:17" x14ac:dyDescent="0.25">
      <c r="P1752" s="9">
        <f t="shared" si="31"/>
        <v>1748</v>
      </c>
      <c r="Q1752" s="28">
        <v>0</v>
      </c>
    </row>
    <row r="1753" spans="16:17" x14ac:dyDescent="0.25">
      <c r="P1753" s="9">
        <f t="shared" si="31"/>
        <v>1749</v>
      </c>
      <c r="Q1753" s="28">
        <v>0</v>
      </c>
    </row>
    <row r="1754" spans="16:17" x14ac:dyDescent="0.25">
      <c r="P1754" s="9">
        <f t="shared" si="31"/>
        <v>1750</v>
      </c>
      <c r="Q1754" s="28">
        <v>0</v>
      </c>
    </row>
    <row r="1755" spans="16:17" x14ac:dyDescent="0.25">
      <c r="P1755" s="9">
        <f t="shared" si="31"/>
        <v>1751</v>
      </c>
      <c r="Q1755" s="28">
        <v>0</v>
      </c>
    </row>
    <row r="1756" spans="16:17" x14ac:dyDescent="0.25">
      <c r="P1756" s="9">
        <f t="shared" si="31"/>
        <v>1752</v>
      </c>
      <c r="Q1756" s="28">
        <v>0</v>
      </c>
    </row>
    <row r="1757" spans="16:17" x14ac:dyDescent="0.25">
      <c r="P1757" s="9">
        <f t="shared" si="31"/>
        <v>1753</v>
      </c>
      <c r="Q1757" s="28">
        <v>0</v>
      </c>
    </row>
    <row r="1758" spans="16:17" x14ac:dyDescent="0.25">
      <c r="P1758" s="9">
        <f t="shared" si="31"/>
        <v>1754</v>
      </c>
      <c r="Q1758" s="28">
        <v>0</v>
      </c>
    </row>
    <row r="1759" spans="16:17" x14ac:dyDescent="0.25">
      <c r="P1759" s="9">
        <f t="shared" si="31"/>
        <v>1755</v>
      </c>
      <c r="Q1759" s="28">
        <v>19.359588415970624</v>
      </c>
    </row>
    <row r="1760" spans="16:17" x14ac:dyDescent="0.25">
      <c r="P1760" s="9">
        <f t="shared" si="31"/>
        <v>1756</v>
      </c>
      <c r="Q1760" s="28">
        <v>0</v>
      </c>
    </row>
    <row r="1761" spans="16:17" x14ac:dyDescent="0.25">
      <c r="P1761" s="9">
        <f t="shared" si="31"/>
        <v>1757</v>
      </c>
      <c r="Q1761" s="28">
        <v>17.652108458814624</v>
      </c>
    </row>
    <row r="1762" spans="16:17" x14ac:dyDescent="0.25">
      <c r="P1762" s="9">
        <f t="shared" si="31"/>
        <v>1758</v>
      </c>
      <c r="Q1762" s="28">
        <v>0</v>
      </c>
    </row>
    <row r="1763" spans="16:17" x14ac:dyDescent="0.25">
      <c r="P1763" s="9">
        <f t="shared" si="31"/>
        <v>1759</v>
      </c>
      <c r="Q1763" s="28">
        <v>3.9182036359503796</v>
      </c>
    </row>
    <row r="1764" spans="16:17" x14ac:dyDescent="0.25">
      <c r="P1764" s="9">
        <f t="shared" si="31"/>
        <v>1760</v>
      </c>
      <c r="Q1764" s="28">
        <v>43.144219195312942</v>
      </c>
    </row>
    <row r="1765" spans="16:17" x14ac:dyDescent="0.25">
      <c r="P1765" s="9">
        <f t="shared" si="31"/>
        <v>1761</v>
      </c>
      <c r="Q1765" s="28">
        <v>0</v>
      </c>
    </row>
    <row r="1766" spans="16:17" x14ac:dyDescent="0.25">
      <c r="P1766" s="9">
        <f t="shared" si="31"/>
        <v>1762</v>
      </c>
      <c r="Q1766" s="28">
        <v>0.86450108728205699</v>
      </c>
    </row>
    <row r="1767" spans="16:17" x14ac:dyDescent="0.25">
      <c r="P1767" s="9">
        <f t="shared" si="31"/>
        <v>1763</v>
      </c>
      <c r="Q1767" s="28">
        <v>0</v>
      </c>
    </row>
    <row r="1768" spans="16:17" x14ac:dyDescent="0.25">
      <c r="P1768" s="9">
        <f t="shared" si="31"/>
        <v>1764</v>
      </c>
      <c r="Q1768" s="28">
        <v>26.760612198126346</v>
      </c>
    </row>
    <row r="1769" spans="16:17" x14ac:dyDescent="0.25">
      <c r="P1769" s="9">
        <f t="shared" si="31"/>
        <v>1765</v>
      </c>
      <c r="Q1769" s="28">
        <v>0</v>
      </c>
    </row>
    <row r="1770" spans="16:17" x14ac:dyDescent="0.25">
      <c r="P1770" s="9">
        <f t="shared" si="31"/>
        <v>1766</v>
      </c>
      <c r="Q1770" s="28">
        <v>0</v>
      </c>
    </row>
    <row r="1771" spans="16:17" x14ac:dyDescent="0.25">
      <c r="P1771" s="9">
        <f t="shared" si="31"/>
        <v>1767</v>
      </c>
      <c r="Q1771" s="28">
        <v>0</v>
      </c>
    </row>
    <row r="1772" spans="16:17" x14ac:dyDescent="0.25">
      <c r="P1772" s="9">
        <f t="shared" si="31"/>
        <v>1768</v>
      </c>
      <c r="Q1772" s="28">
        <v>26.434816431804368</v>
      </c>
    </row>
    <row r="1773" spans="16:17" x14ac:dyDescent="0.25">
      <c r="P1773" s="9">
        <f t="shared" si="31"/>
        <v>1769</v>
      </c>
      <c r="Q1773" s="28">
        <v>0</v>
      </c>
    </row>
    <row r="1774" spans="16:17" x14ac:dyDescent="0.25">
      <c r="P1774" s="9">
        <f t="shared" si="31"/>
        <v>1770</v>
      </c>
      <c r="Q1774" s="28">
        <v>0</v>
      </c>
    </row>
    <row r="1775" spans="16:17" x14ac:dyDescent="0.25">
      <c r="P1775" s="9">
        <f t="shared" si="31"/>
        <v>1771</v>
      </c>
      <c r="Q1775" s="28">
        <v>0</v>
      </c>
    </row>
    <row r="1776" spans="16:17" x14ac:dyDescent="0.25">
      <c r="P1776" s="9">
        <f t="shared" si="31"/>
        <v>1772</v>
      </c>
      <c r="Q1776" s="28">
        <v>0</v>
      </c>
    </row>
    <row r="1777" spans="16:17" x14ac:dyDescent="0.25">
      <c r="P1777" s="9">
        <f t="shared" si="31"/>
        <v>1773</v>
      </c>
      <c r="Q1777" s="28">
        <v>0</v>
      </c>
    </row>
    <row r="1778" spans="16:17" x14ac:dyDescent="0.25">
      <c r="P1778" s="9">
        <f t="shared" si="31"/>
        <v>1774</v>
      </c>
      <c r="Q1778" s="28">
        <v>0</v>
      </c>
    </row>
    <row r="1779" spans="16:17" x14ac:dyDescent="0.25">
      <c r="P1779" s="9">
        <f t="shared" si="31"/>
        <v>1775</v>
      </c>
      <c r="Q1779" s="28">
        <v>0</v>
      </c>
    </row>
    <row r="1780" spans="16:17" x14ac:dyDescent="0.25">
      <c r="P1780" s="9">
        <f t="shared" si="31"/>
        <v>1776</v>
      </c>
      <c r="Q1780" s="28">
        <v>0</v>
      </c>
    </row>
    <row r="1781" spans="16:17" x14ac:dyDescent="0.25">
      <c r="P1781" s="9">
        <f t="shared" si="31"/>
        <v>1777</v>
      </c>
      <c r="Q1781" s="28">
        <v>0</v>
      </c>
    </row>
    <row r="1782" spans="16:17" x14ac:dyDescent="0.25">
      <c r="P1782" s="9">
        <f t="shared" si="31"/>
        <v>1778</v>
      </c>
      <c r="Q1782" s="28">
        <v>0</v>
      </c>
    </row>
    <row r="1783" spans="16:17" x14ac:dyDescent="0.25">
      <c r="P1783" s="9">
        <f t="shared" si="31"/>
        <v>1779</v>
      </c>
      <c r="Q1783" s="28">
        <v>0</v>
      </c>
    </row>
    <row r="1784" spans="16:17" x14ac:dyDescent="0.25">
      <c r="P1784" s="9">
        <f t="shared" si="31"/>
        <v>1780</v>
      </c>
      <c r="Q1784" s="28">
        <v>0</v>
      </c>
    </row>
    <row r="1785" spans="16:17" x14ac:dyDescent="0.25">
      <c r="P1785" s="9">
        <f t="shared" si="31"/>
        <v>1781</v>
      </c>
      <c r="Q1785" s="28">
        <v>0</v>
      </c>
    </row>
    <row r="1786" spans="16:17" x14ac:dyDescent="0.25">
      <c r="P1786" s="9">
        <f t="shared" si="31"/>
        <v>1782</v>
      </c>
      <c r="Q1786" s="28">
        <v>0</v>
      </c>
    </row>
    <row r="1787" spans="16:17" x14ac:dyDescent="0.25">
      <c r="P1787" s="9">
        <f t="shared" si="31"/>
        <v>1783</v>
      </c>
      <c r="Q1787" s="28">
        <v>0</v>
      </c>
    </row>
    <row r="1788" spans="16:17" x14ac:dyDescent="0.25">
      <c r="P1788" s="9">
        <f t="shared" si="31"/>
        <v>1784</v>
      </c>
      <c r="Q1788" s="28">
        <v>0</v>
      </c>
    </row>
    <row r="1789" spans="16:17" x14ac:dyDescent="0.25">
      <c r="P1789" s="9">
        <f t="shared" si="31"/>
        <v>1785</v>
      </c>
      <c r="Q1789" s="28">
        <v>0</v>
      </c>
    </row>
    <row r="1790" spans="16:17" x14ac:dyDescent="0.25">
      <c r="P1790" s="9">
        <f t="shared" si="31"/>
        <v>1786</v>
      </c>
      <c r="Q1790" s="28">
        <v>0</v>
      </c>
    </row>
    <row r="1791" spans="16:17" x14ac:dyDescent="0.25">
      <c r="P1791" s="9">
        <f t="shared" si="31"/>
        <v>1787</v>
      </c>
      <c r="Q1791" s="28">
        <v>0</v>
      </c>
    </row>
    <row r="1792" spans="16:17" x14ac:dyDescent="0.25">
      <c r="P1792" s="9">
        <f t="shared" si="31"/>
        <v>1788</v>
      </c>
      <c r="Q1792" s="28">
        <v>41.166630293263609</v>
      </c>
    </row>
    <row r="1793" spans="16:17" x14ac:dyDescent="0.25">
      <c r="P1793" s="9">
        <f t="shared" si="31"/>
        <v>1789</v>
      </c>
      <c r="Q1793" s="28">
        <v>41.144488591184832</v>
      </c>
    </row>
    <row r="1794" spans="16:17" x14ac:dyDescent="0.25">
      <c r="P1794" s="9">
        <f t="shared" si="31"/>
        <v>1790</v>
      </c>
      <c r="Q1794" s="28">
        <v>25.996997805457848</v>
      </c>
    </row>
    <row r="1795" spans="16:17" x14ac:dyDescent="0.25">
      <c r="P1795" s="9">
        <f t="shared" si="31"/>
        <v>1791</v>
      </c>
      <c r="Q1795" s="28">
        <v>36.89141722660208</v>
      </c>
    </row>
    <row r="1796" spans="16:17" x14ac:dyDescent="0.25">
      <c r="P1796" s="9">
        <f t="shared" si="31"/>
        <v>1792</v>
      </c>
      <c r="Q1796" s="28">
        <v>20.23231105870266</v>
      </c>
    </row>
    <row r="1797" spans="16:17" x14ac:dyDescent="0.25">
      <c r="P1797" s="9">
        <f t="shared" si="31"/>
        <v>1793</v>
      </c>
      <c r="Q1797" s="28">
        <v>0</v>
      </c>
    </row>
    <row r="1798" spans="16:17" x14ac:dyDescent="0.25">
      <c r="P1798" s="9">
        <f t="shared" si="31"/>
        <v>1794</v>
      </c>
      <c r="Q1798" s="28">
        <v>0</v>
      </c>
    </row>
    <row r="1799" spans="16:17" x14ac:dyDescent="0.25">
      <c r="P1799" s="9">
        <f t="shared" ref="P1799:P1862" si="32">P1798+1</f>
        <v>1795</v>
      </c>
      <c r="Q1799" s="28">
        <v>0</v>
      </c>
    </row>
    <row r="1800" spans="16:17" x14ac:dyDescent="0.25">
      <c r="P1800" s="9">
        <f t="shared" si="32"/>
        <v>1796</v>
      </c>
      <c r="Q1800" s="28">
        <v>0</v>
      </c>
    </row>
    <row r="1801" spans="16:17" x14ac:dyDescent="0.25">
      <c r="P1801" s="9">
        <f t="shared" si="32"/>
        <v>1797</v>
      </c>
      <c r="Q1801" s="28">
        <v>0</v>
      </c>
    </row>
    <row r="1802" spans="16:17" x14ac:dyDescent="0.25">
      <c r="P1802" s="9">
        <f t="shared" si="32"/>
        <v>1798</v>
      </c>
      <c r="Q1802" s="28">
        <v>0</v>
      </c>
    </row>
    <row r="1803" spans="16:17" x14ac:dyDescent="0.25">
      <c r="P1803" s="9">
        <f t="shared" si="32"/>
        <v>1799</v>
      </c>
      <c r="Q1803" s="28">
        <v>0</v>
      </c>
    </row>
    <row r="1804" spans="16:17" x14ac:dyDescent="0.25">
      <c r="P1804" s="9">
        <f t="shared" si="32"/>
        <v>1800</v>
      </c>
      <c r="Q1804" s="28">
        <v>0</v>
      </c>
    </row>
    <row r="1805" spans="16:17" x14ac:dyDescent="0.25">
      <c r="P1805" s="9">
        <f t="shared" si="32"/>
        <v>1801</v>
      </c>
      <c r="Q1805" s="28">
        <v>18.020198190478514</v>
      </c>
    </row>
    <row r="1806" spans="16:17" x14ac:dyDescent="0.25">
      <c r="P1806" s="9">
        <f t="shared" si="32"/>
        <v>1802</v>
      </c>
      <c r="Q1806" s="28">
        <v>18.913815089677282</v>
      </c>
    </row>
    <row r="1807" spans="16:17" x14ac:dyDescent="0.25">
      <c r="P1807" s="9">
        <f t="shared" si="32"/>
        <v>1803</v>
      </c>
      <c r="Q1807" s="28">
        <v>0</v>
      </c>
    </row>
    <row r="1808" spans="16:17" x14ac:dyDescent="0.25">
      <c r="P1808" s="9">
        <f t="shared" si="32"/>
        <v>1804</v>
      </c>
      <c r="Q1808" s="28">
        <v>2.6517910459275877</v>
      </c>
    </row>
    <row r="1809" spans="16:17" x14ac:dyDescent="0.25">
      <c r="P1809" s="9">
        <f t="shared" si="32"/>
        <v>1805</v>
      </c>
      <c r="Q1809" s="28">
        <v>0</v>
      </c>
    </row>
    <row r="1810" spans="16:17" x14ac:dyDescent="0.25">
      <c r="P1810" s="9">
        <f t="shared" si="32"/>
        <v>1806</v>
      </c>
      <c r="Q1810" s="28">
        <v>0</v>
      </c>
    </row>
    <row r="1811" spans="16:17" x14ac:dyDescent="0.25">
      <c r="P1811" s="9">
        <f t="shared" si="32"/>
        <v>1807</v>
      </c>
      <c r="Q1811" s="28">
        <v>0</v>
      </c>
    </row>
    <row r="1812" spans="16:17" x14ac:dyDescent="0.25">
      <c r="P1812" s="9">
        <f t="shared" si="32"/>
        <v>1808</v>
      </c>
      <c r="Q1812" s="28">
        <v>0</v>
      </c>
    </row>
    <row r="1813" spans="16:17" x14ac:dyDescent="0.25">
      <c r="P1813" s="9">
        <f t="shared" si="32"/>
        <v>1809</v>
      </c>
      <c r="Q1813" s="28">
        <v>0</v>
      </c>
    </row>
    <row r="1814" spans="16:17" x14ac:dyDescent="0.25">
      <c r="P1814" s="9">
        <f t="shared" si="32"/>
        <v>1810</v>
      </c>
      <c r="Q1814" s="28">
        <v>0</v>
      </c>
    </row>
    <row r="1815" spans="16:17" x14ac:dyDescent="0.25">
      <c r="P1815" s="9">
        <f t="shared" si="32"/>
        <v>1811</v>
      </c>
      <c r="Q1815" s="28">
        <v>0</v>
      </c>
    </row>
    <row r="1816" spans="16:17" x14ac:dyDescent="0.25">
      <c r="P1816" s="9">
        <f t="shared" si="32"/>
        <v>1812</v>
      </c>
      <c r="Q1816" s="28">
        <v>0</v>
      </c>
    </row>
    <row r="1817" spans="16:17" x14ac:dyDescent="0.25">
      <c r="P1817" s="9">
        <f t="shared" si="32"/>
        <v>1813</v>
      </c>
      <c r="Q1817" s="28">
        <v>15.440352351371262</v>
      </c>
    </row>
    <row r="1818" spans="16:17" x14ac:dyDescent="0.25">
      <c r="P1818" s="9">
        <f t="shared" si="32"/>
        <v>1814</v>
      </c>
      <c r="Q1818" s="28">
        <v>0</v>
      </c>
    </row>
    <row r="1819" spans="16:17" x14ac:dyDescent="0.25">
      <c r="P1819" s="9">
        <f t="shared" si="32"/>
        <v>1815</v>
      </c>
      <c r="Q1819" s="28">
        <v>0</v>
      </c>
    </row>
    <row r="1820" spans="16:17" x14ac:dyDescent="0.25">
      <c r="P1820" s="9">
        <f t="shared" si="32"/>
        <v>1816</v>
      </c>
      <c r="Q1820" s="28">
        <v>0</v>
      </c>
    </row>
    <row r="1821" spans="16:17" x14ac:dyDescent="0.25">
      <c r="P1821" s="9">
        <f t="shared" si="32"/>
        <v>1817</v>
      </c>
      <c r="Q1821" s="28">
        <v>16.893821878675837</v>
      </c>
    </row>
    <row r="1822" spans="16:17" x14ac:dyDescent="0.25">
      <c r="P1822" s="9">
        <f t="shared" si="32"/>
        <v>1818</v>
      </c>
      <c r="Q1822" s="28">
        <v>0</v>
      </c>
    </row>
    <row r="1823" spans="16:17" x14ac:dyDescent="0.25">
      <c r="P1823" s="9">
        <f t="shared" si="32"/>
        <v>1819</v>
      </c>
      <c r="Q1823" s="28">
        <v>0</v>
      </c>
    </row>
    <row r="1824" spans="16:17" x14ac:dyDescent="0.25">
      <c r="P1824" s="9">
        <f t="shared" si="32"/>
        <v>1820</v>
      </c>
      <c r="Q1824" s="28">
        <v>0</v>
      </c>
    </row>
    <row r="1825" spans="16:17" x14ac:dyDescent="0.25">
      <c r="P1825" s="9">
        <f t="shared" si="32"/>
        <v>1821</v>
      </c>
      <c r="Q1825" s="28">
        <v>0</v>
      </c>
    </row>
    <row r="1826" spans="16:17" x14ac:dyDescent="0.25">
      <c r="P1826" s="9">
        <f t="shared" si="32"/>
        <v>1822</v>
      </c>
      <c r="Q1826" s="28">
        <v>0</v>
      </c>
    </row>
    <row r="1827" spans="16:17" x14ac:dyDescent="0.25">
      <c r="P1827" s="9">
        <f t="shared" si="32"/>
        <v>1823</v>
      </c>
      <c r="Q1827" s="28">
        <v>0</v>
      </c>
    </row>
    <row r="1828" spans="16:17" x14ac:dyDescent="0.25">
      <c r="P1828" s="9">
        <f t="shared" si="32"/>
        <v>1824</v>
      </c>
      <c r="Q1828" s="28">
        <v>5.7673498288284115</v>
      </c>
    </row>
    <row r="1829" spans="16:17" x14ac:dyDescent="0.25">
      <c r="P1829" s="9">
        <f t="shared" si="32"/>
        <v>1825</v>
      </c>
      <c r="Q1829" s="28">
        <v>0</v>
      </c>
    </row>
    <row r="1830" spans="16:17" x14ac:dyDescent="0.25">
      <c r="P1830" s="9">
        <f t="shared" si="32"/>
        <v>1826</v>
      </c>
      <c r="Q1830" s="28">
        <v>13.795988080474006</v>
      </c>
    </row>
    <row r="1831" spans="16:17" x14ac:dyDescent="0.25">
      <c r="P1831" s="9">
        <f t="shared" si="32"/>
        <v>1827</v>
      </c>
      <c r="Q1831" s="28">
        <v>24.247749118767928</v>
      </c>
    </row>
    <row r="1832" spans="16:17" x14ac:dyDescent="0.25">
      <c r="P1832" s="9">
        <f t="shared" si="32"/>
        <v>1828</v>
      </c>
      <c r="Q1832" s="28">
        <v>0</v>
      </c>
    </row>
    <row r="1833" spans="16:17" x14ac:dyDescent="0.25">
      <c r="P1833" s="9">
        <f t="shared" si="32"/>
        <v>1829</v>
      </c>
      <c r="Q1833" s="28">
        <v>0</v>
      </c>
    </row>
    <row r="1834" spans="16:17" x14ac:dyDescent="0.25">
      <c r="P1834" s="9">
        <f t="shared" si="32"/>
        <v>1830</v>
      </c>
      <c r="Q1834" s="28">
        <v>0</v>
      </c>
    </row>
    <row r="1835" spans="16:17" x14ac:dyDescent="0.25">
      <c r="P1835" s="9">
        <f t="shared" si="32"/>
        <v>1831</v>
      </c>
      <c r="Q1835" s="28">
        <v>0</v>
      </c>
    </row>
    <row r="1836" spans="16:17" x14ac:dyDescent="0.25">
      <c r="P1836" s="9">
        <f t="shared" si="32"/>
        <v>1832</v>
      </c>
      <c r="Q1836" s="28">
        <v>0</v>
      </c>
    </row>
    <row r="1837" spans="16:17" x14ac:dyDescent="0.25">
      <c r="P1837" s="9">
        <f t="shared" si="32"/>
        <v>1833</v>
      </c>
      <c r="Q1837" s="28">
        <v>0</v>
      </c>
    </row>
    <row r="1838" spans="16:17" x14ac:dyDescent="0.25">
      <c r="P1838" s="9">
        <f t="shared" si="32"/>
        <v>1834</v>
      </c>
      <c r="Q1838" s="28">
        <v>5.6750928961758467</v>
      </c>
    </row>
    <row r="1839" spans="16:17" x14ac:dyDescent="0.25">
      <c r="P1839" s="9">
        <f t="shared" si="32"/>
        <v>1835</v>
      </c>
      <c r="Q1839" s="28">
        <v>0</v>
      </c>
    </row>
    <row r="1840" spans="16:17" x14ac:dyDescent="0.25">
      <c r="P1840" s="9">
        <f t="shared" si="32"/>
        <v>1836</v>
      </c>
      <c r="Q1840" s="28">
        <v>0</v>
      </c>
    </row>
    <row r="1841" spans="16:17" x14ac:dyDescent="0.25">
      <c r="P1841" s="9">
        <f t="shared" si="32"/>
        <v>1837</v>
      </c>
      <c r="Q1841" s="28">
        <v>0</v>
      </c>
    </row>
    <row r="1842" spans="16:17" x14ac:dyDescent="0.25">
      <c r="P1842" s="9">
        <f t="shared" si="32"/>
        <v>1838</v>
      </c>
      <c r="Q1842" s="28">
        <v>0</v>
      </c>
    </row>
    <row r="1843" spans="16:17" x14ac:dyDescent="0.25">
      <c r="P1843" s="9">
        <f t="shared" si="32"/>
        <v>1839</v>
      </c>
      <c r="Q1843" s="28">
        <v>0</v>
      </c>
    </row>
    <row r="1844" spans="16:17" x14ac:dyDescent="0.25">
      <c r="P1844" s="9">
        <f t="shared" si="32"/>
        <v>1840</v>
      </c>
      <c r="Q1844" s="28">
        <v>0</v>
      </c>
    </row>
    <row r="1845" spans="16:17" x14ac:dyDescent="0.25">
      <c r="P1845" s="9">
        <f t="shared" si="32"/>
        <v>1841</v>
      </c>
      <c r="Q1845" s="28">
        <v>0</v>
      </c>
    </row>
    <row r="1846" spans="16:17" x14ac:dyDescent="0.25">
      <c r="P1846" s="9">
        <f t="shared" si="32"/>
        <v>1842</v>
      </c>
      <c r="Q1846" s="28">
        <v>0</v>
      </c>
    </row>
    <row r="1847" spans="16:17" x14ac:dyDescent="0.25">
      <c r="P1847" s="9">
        <f t="shared" si="32"/>
        <v>1843</v>
      </c>
      <c r="Q1847" s="28">
        <v>17.131441124774241</v>
      </c>
    </row>
    <row r="1848" spans="16:17" x14ac:dyDescent="0.25">
      <c r="P1848" s="9">
        <f t="shared" si="32"/>
        <v>1844</v>
      </c>
      <c r="Q1848" s="28">
        <v>12.027048106444312</v>
      </c>
    </row>
    <row r="1849" spans="16:17" x14ac:dyDescent="0.25">
      <c r="P1849" s="9">
        <f t="shared" si="32"/>
        <v>1845</v>
      </c>
      <c r="Q1849" s="28">
        <v>0</v>
      </c>
    </row>
    <row r="1850" spans="16:17" x14ac:dyDescent="0.25">
      <c r="P1850" s="9">
        <f t="shared" si="32"/>
        <v>1846</v>
      </c>
      <c r="Q1850" s="28">
        <v>0</v>
      </c>
    </row>
    <row r="1851" spans="16:17" x14ac:dyDescent="0.25">
      <c r="P1851" s="9">
        <f t="shared" si="32"/>
        <v>1847</v>
      </c>
      <c r="Q1851" s="28">
        <v>0</v>
      </c>
    </row>
    <row r="1852" spans="16:17" x14ac:dyDescent="0.25">
      <c r="P1852" s="9">
        <f t="shared" si="32"/>
        <v>1848</v>
      </c>
      <c r="Q1852" s="28">
        <v>0</v>
      </c>
    </row>
    <row r="1853" spans="16:17" x14ac:dyDescent="0.25">
      <c r="P1853" s="9">
        <f t="shared" si="32"/>
        <v>1849</v>
      </c>
      <c r="Q1853" s="28">
        <v>0</v>
      </c>
    </row>
    <row r="1854" spans="16:17" x14ac:dyDescent="0.25">
      <c r="P1854" s="9">
        <f t="shared" si="32"/>
        <v>1850</v>
      </c>
      <c r="Q1854" s="28">
        <v>14.997267724897529</v>
      </c>
    </row>
    <row r="1855" spans="16:17" x14ac:dyDescent="0.25">
      <c r="P1855" s="9">
        <f t="shared" si="32"/>
        <v>1851</v>
      </c>
      <c r="Q1855" s="28">
        <v>0</v>
      </c>
    </row>
    <row r="1856" spans="16:17" x14ac:dyDescent="0.25">
      <c r="P1856" s="9">
        <f t="shared" si="32"/>
        <v>1852</v>
      </c>
      <c r="Q1856" s="28">
        <v>0</v>
      </c>
    </row>
    <row r="1857" spans="16:17" x14ac:dyDescent="0.25">
      <c r="P1857" s="9">
        <f t="shared" si="32"/>
        <v>1853</v>
      </c>
      <c r="Q1857" s="28">
        <v>0</v>
      </c>
    </row>
    <row r="1858" spans="16:17" x14ac:dyDescent="0.25">
      <c r="P1858" s="9">
        <f t="shared" si="32"/>
        <v>1854</v>
      </c>
      <c r="Q1858" s="28">
        <v>0</v>
      </c>
    </row>
    <row r="1859" spans="16:17" x14ac:dyDescent="0.25">
      <c r="P1859" s="9">
        <f t="shared" si="32"/>
        <v>1855</v>
      </c>
      <c r="Q1859" s="28">
        <v>4.2191541310430507</v>
      </c>
    </row>
    <row r="1860" spans="16:17" x14ac:dyDescent="0.25">
      <c r="P1860" s="9">
        <f t="shared" si="32"/>
        <v>1856</v>
      </c>
      <c r="Q1860" s="28">
        <v>0</v>
      </c>
    </row>
    <row r="1861" spans="16:17" x14ac:dyDescent="0.25">
      <c r="P1861" s="9">
        <f t="shared" si="32"/>
        <v>1857</v>
      </c>
      <c r="Q1861" s="28">
        <v>15.888105214926611</v>
      </c>
    </row>
    <row r="1862" spans="16:17" x14ac:dyDescent="0.25">
      <c r="P1862" s="9">
        <f t="shared" si="32"/>
        <v>1858</v>
      </c>
      <c r="Q1862" s="28">
        <v>0</v>
      </c>
    </row>
    <row r="1863" spans="16:17" x14ac:dyDescent="0.25">
      <c r="P1863" s="9">
        <f t="shared" ref="P1863:P1926" si="33">P1862+1</f>
        <v>1859</v>
      </c>
      <c r="Q1863" s="28">
        <v>9.5680527593107119</v>
      </c>
    </row>
    <row r="1864" spans="16:17" x14ac:dyDescent="0.25">
      <c r="P1864" s="9">
        <f t="shared" si="33"/>
        <v>1860</v>
      </c>
      <c r="Q1864" s="28">
        <v>0</v>
      </c>
    </row>
    <row r="1865" spans="16:17" x14ac:dyDescent="0.25">
      <c r="P1865" s="9">
        <f t="shared" si="33"/>
        <v>1861</v>
      </c>
      <c r="Q1865" s="28">
        <v>0</v>
      </c>
    </row>
    <row r="1866" spans="16:17" x14ac:dyDescent="0.25">
      <c r="P1866" s="9">
        <f t="shared" si="33"/>
        <v>1862</v>
      </c>
      <c r="Q1866" s="28">
        <v>0</v>
      </c>
    </row>
    <row r="1867" spans="16:17" x14ac:dyDescent="0.25">
      <c r="P1867" s="9">
        <f t="shared" si="33"/>
        <v>1863</v>
      </c>
      <c r="Q1867" s="28">
        <v>18.37493360613691</v>
      </c>
    </row>
    <row r="1868" spans="16:17" x14ac:dyDescent="0.25">
      <c r="P1868" s="9">
        <f t="shared" si="33"/>
        <v>1864</v>
      </c>
      <c r="Q1868" s="28">
        <v>0</v>
      </c>
    </row>
    <row r="1869" spans="16:17" x14ac:dyDescent="0.25">
      <c r="P1869" s="9">
        <f t="shared" si="33"/>
        <v>1865</v>
      </c>
      <c r="Q1869" s="28">
        <v>23.839334846783313</v>
      </c>
    </row>
    <row r="1870" spans="16:17" x14ac:dyDescent="0.25">
      <c r="P1870" s="9">
        <f t="shared" si="33"/>
        <v>1866</v>
      </c>
      <c r="Q1870" s="28">
        <v>0</v>
      </c>
    </row>
    <row r="1871" spans="16:17" x14ac:dyDescent="0.25">
      <c r="P1871" s="9">
        <f t="shared" si="33"/>
        <v>1867</v>
      </c>
      <c r="Q1871" s="28">
        <v>12.619462348214693</v>
      </c>
    </row>
    <row r="1872" spans="16:17" x14ac:dyDescent="0.25">
      <c r="P1872" s="9">
        <f t="shared" si="33"/>
        <v>1868</v>
      </c>
      <c r="Q1872" s="28">
        <v>0</v>
      </c>
    </row>
    <row r="1873" spans="16:17" x14ac:dyDescent="0.25">
      <c r="P1873" s="9">
        <f t="shared" si="33"/>
        <v>1869</v>
      </c>
      <c r="Q1873" s="28">
        <v>0</v>
      </c>
    </row>
    <row r="1874" spans="16:17" x14ac:dyDescent="0.25">
      <c r="P1874" s="9">
        <f t="shared" si="33"/>
        <v>1870</v>
      </c>
      <c r="Q1874" s="28">
        <v>0</v>
      </c>
    </row>
    <row r="1875" spans="16:17" x14ac:dyDescent="0.25">
      <c r="P1875" s="9">
        <f t="shared" si="33"/>
        <v>1871</v>
      </c>
      <c r="Q1875" s="28">
        <v>13.544197755908595</v>
      </c>
    </row>
    <row r="1876" spans="16:17" x14ac:dyDescent="0.25">
      <c r="P1876" s="9">
        <f t="shared" si="33"/>
        <v>1872</v>
      </c>
      <c r="Q1876" s="28">
        <v>0</v>
      </c>
    </row>
    <row r="1877" spans="16:17" x14ac:dyDescent="0.25">
      <c r="P1877" s="9">
        <f t="shared" si="33"/>
        <v>1873</v>
      </c>
      <c r="Q1877" s="28">
        <v>6.2073925760060815</v>
      </c>
    </row>
    <row r="1878" spans="16:17" x14ac:dyDescent="0.25">
      <c r="P1878" s="9">
        <f t="shared" si="33"/>
        <v>1874</v>
      </c>
      <c r="Q1878" s="28">
        <v>0</v>
      </c>
    </row>
    <row r="1879" spans="16:17" x14ac:dyDescent="0.25">
      <c r="P1879" s="9">
        <f t="shared" si="33"/>
        <v>1875</v>
      </c>
      <c r="Q1879" s="28">
        <v>0</v>
      </c>
    </row>
    <row r="1880" spans="16:17" x14ac:dyDescent="0.25">
      <c r="P1880" s="9">
        <f t="shared" si="33"/>
        <v>1876</v>
      </c>
      <c r="Q1880" s="28">
        <v>0</v>
      </c>
    </row>
    <row r="1881" spans="16:17" x14ac:dyDescent="0.25">
      <c r="P1881" s="9">
        <f t="shared" si="33"/>
        <v>1877</v>
      </c>
      <c r="Q1881" s="28">
        <v>0</v>
      </c>
    </row>
    <row r="1882" spans="16:17" x14ac:dyDescent="0.25">
      <c r="P1882" s="9">
        <f t="shared" si="33"/>
        <v>1878</v>
      </c>
      <c r="Q1882" s="28">
        <v>0</v>
      </c>
    </row>
    <row r="1883" spans="16:17" x14ac:dyDescent="0.25">
      <c r="P1883" s="9">
        <f t="shared" si="33"/>
        <v>1879</v>
      </c>
      <c r="Q1883" s="28">
        <v>0</v>
      </c>
    </row>
    <row r="1884" spans="16:17" x14ac:dyDescent="0.25">
      <c r="P1884" s="9">
        <f t="shared" si="33"/>
        <v>1880</v>
      </c>
      <c r="Q1884" s="28">
        <v>5.12874847791202</v>
      </c>
    </row>
    <row r="1885" spans="16:17" x14ac:dyDescent="0.25">
      <c r="P1885" s="9">
        <f t="shared" si="33"/>
        <v>1881</v>
      </c>
      <c r="Q1885" s="28">
        <v>0</v>
      </c>
    </row>
    <row r="1886" spans="16:17" x14ac:dyDescent="0.25">
      <c r="P1886" s="9">
        <f t="shared" si="33"/>
        <v>1882</v>
      </c>
      <c r="Q1886" s="28">
        <v>0</v>
      </c>
    </row>
    <row r="1887" spans="16:17" x14ac:dyDescent="0.25">
      <c r="P1887" s="9">
        <f t="shared" si="33"/>
        <v>1883</v>
      </c>
      <c r="Q1887" s="28">
        <v>0.48864494092634719</v>
      </c>
    </row>
    <row r="1888" spans="16:17" x14ac:dyDescent="0.25">
      <c r="P1888" s="9">
        <f t="shared" si="33"/>
        <v>1884</v>
      </c>
      <c r="Q1888" s="28">
        <v>0</v>
      </c>
    </row>
    <row r="1889" spans="16:17" x14ac:dyDescent="0.25">
      <c r="P1889" s="9">
        <f t="shared" si="33"/>
        <v>1885</v>
      </c>
      <c r="Q1889" s="28">
        <v>0</v>
      </c>
    </row>
    <row r="1890" spans="16:17" x14ac:dyDescent="0.25">
      <c r="P1890" s="9">
        <f t="shared" si="33"/>
        <v>1886</v>
      </c>
      <c r="Q1890" s="28">
        <v>0</v>
      </c>
    </row>
    <row r="1891" spans="16:17" x14ac:dyDescent="0.25">
      <c r="P1891" s="9">
        <f t="shared" si="33"/>
        <v>1887</v>
      </c>
      <c r="Q1891" s="28">
        <v>4.7684374640362908</v>
      </c>
    </row>
    <row r="1892" spans="16:17" x14ac:dyDescent="0.25">
      <c r="P1892" s="9">
        <f t="shared" si="33"/>
        <v>1888</v>
      </c>
      <c r="Q1892" s="28">
        <v>0</v>
      </c>
    </row>
    <row r="1893" spans="16:17" x14ac:dyDescent="0.25">
      <c r="P1893" s="9">
        <f t="shared" si="33"/>
        <v>1889</v>
      </c>
      <c r="Q1893" s="28">
        <v>0</v>
      </c>
    </row>
    <row r="1894" spans="16:17" x14ac:dyDescent="0.25">
      <c r="P1894" s="9">
        <f t="shared" si="33"/>
        <v>1890</v>
      </c>
      <c r="Q1894" s="28">
        <v>0</v>
      </c>
    </row>
    <row r="1895" spans="16:17" x14ac:dyDescent="0.25">
      <c r="P1895" s="9">
        <f t="shared" si="33"/>
        <v>1891</v>
      </c>
      <c r="Q1895" s="28">
        <v>18.741286757394963</v>
      </c>
    </row>
    <row r="1896" spans="16:17" x14ac:dyDescent="0.25">
      <c r="P1896" s="9">
        <f t="shared" si="33"/>
        <v>1892</v>
      </c>
      <c r="Q1896" s="28">
        <v>31.32478133718951</v>
      </c>
    </row>
    <row r="1897" spans="16:17" x14ac:dyDescent="0.25">
      <c r="P1897" s="9">
        <f t="shared" si="33"/>
        <v>1893</v>
      </c>
      <c r="Q1897" s="28">
        <v>0</v>
      </c>
    </row>
    <row r="1898" spans="16:17" x14ac:dyDescent="0.25">
      <c r="P1898" s="9">
        <f t="shared" si="33"/>
        <v>1894</v>
      </c>
      <c r="Q1898" s="28">
        <v>0</v>
      </c>
    </row>
    <row r="1899" spans="16:17" x14ac:dyDescent="0.25">
      <c r="P1899" s="9">
        <f t="shared" si="33"/>
        <v>1895</v>
      </c>
      <c r="Q1899" s="28">
        <v>0</v>
      </c>
    </row>
    <row r="1900" spans="16:17" x14ac:dyDescent="0.25">
      <c r="P1900" s="9">
        <f t="shared" si="33"/>
        <v>1896</v>
      </c>
      <c r="Q1900" s="28">
        <v>0</v>
      </c>
    </row>
    <row r="1901" spans="16:17" x14ac:dyDescent="0.25">
      <c r="P1901" s="9">
        <f t="shared" si="33"/>
        <v>1897</v>
      </c>
      <c r="Q1901" s="28">
        <v>0</v>
      </c>
    </row>
    <row r="1902" spans="16:17" x14ac:dyDescent="0.25">
      <c r="P1902" s="9">
        <f t="shared" si="33"/>
        <v>1898</v>
      </c>
      <c r="Q1902" s="28">
        <v>0</v>
      </c>
    </row>
    <row r="1903" spans="16:17" x14ac:dyDescent="0.25">
      <c r="P1903" s="9">
        <f t="shared" si="33"/>
        <v>1899</v>
      </c>
      <c r="Q1903" s="28">
        <v>0</v>
      </c>
    </row>
    <row r="1904" spans="16:17" x14ac:dyDescent="0.25">
      <c r="P1904" s="9">
        <f t="shared" si="33"/>
        <v>1900</v>
      </c>
      <c r="Q1904" s="28">
        <v>0</v>
      </c>
    </row>
    <row r="1905" spans="16:17" x14ac:dyDescent="0.25">
      <c r="P1905" s="9">
        <f t="shared" si="33"/>
        <v>1901</v>
      </c>
      <c r="Q1905" s="28">
        <v>0</v>
      </c>
    </row>
    <row r="1906" spans="16:17" x14ac:dyDescent="0.25">
      <c r="P1906" s="9">
        <f t="shared" si="33"/>
        <v>1902</v>
      </c>
      <c r="Q1906" s="28">
        <v>0</v>
      </c>
    </row>
    <row r="1907" spans="16:17" x14ac:dyDescent="0.25">
      <c r="P1907" s="9">
        <f t="shared" si="33"/>
        <v>1903</v>
      </c>
      <c r="Q1907" s="28">
        <v>0</v>
      </c>
    </row>
    <row r="1908" spans="16:17" x14ac:dyDescent="0.25">
      <c r="P1908" s="9">
        <f t="shared" si="33"/>
        <v>1904</v>
      </c>
      <c r="Q1908" s="28">
        <v>0</v>
      </c>
    </row>
    <row r="1909" spans="16:17" x14ac:dyDescent="0.25">
      <c r="P1909" s="9">
        <f t="shared" si="33"/>
        <v>1905</v>
      </c>
      <c r="Q1909" s="28">
        <v>0</v>
      </c>
    </row>
    <row r="1910" spans="16:17" x14ac:dyDescent="0.25">
      <c r="P1910" s="9">
        <f t="shared" si="33"/>
        <v>1906</v>
      </c>
      <c r="Q1910" s="28">
        <v>0</v>
      </c>
    </row>
    <row r="1911" spans="16:17" x14ac:dyDescent="0.25">
      <c r="P1911" s="9">
        <f t="shared" si="33"/>
        <v>1907</v>
      </c>
      <c r="Q1911" s="28">
        <v>0</v>
      </c>
    </row>
    <row r="1912" spans="16:17" x14ac:dyDescent="0.25">
      <c r="P1912" s="9">
        <f t="shared" si="33"/>
        <v>1908</v>
      </c>
      <c r="Q1912" s="28">
        <v>0</v>
      </c>
    </row>
    <row r="1913" spans="16:17" x14ac:dyDescent="0.25">
      <c r="P1913" s="9">
        <f t="shared" si="33"/>
        <v>1909</v>
      </c>
      <c r="Q1913" s="28">
        <v>0</v>
      </c>
    </row>
    <row r="1914" spans="16:17" x14ac:dyDescent="0.25">
      <c r="P1914" s="9">
        <f t="shared" si="33"/>
        <v>1910</v>
      </c>
      <c r="Q1914" s="28">
        <v>0</v>
      </c>
    </row>
    <row r="1915" spans="16:17" x14ac:dyDescent="0.25">
      <c r="P1915" s="9">
        <f t="shared" si="33"/>
        <v>1911</v>
      </c>
      <c r="Q1915" s="28">
        <v>0</v>
      </c>
    </row>
    <row r="1916" spans="16:17" x14ac:dyDescent="0.25">
      <c r="P1916" s="9">
        <f t="shared" si="33"/>
        <v>1912</v>
      </c>
      <c r="Q1916" s="28">
        <v>0</v>
      </c>
    </row>
    <row r="1917" spans="16:17" x14ac:dyDescent="0.25">
      <c r="P1917" s="9">
        <f t="shared" si="33"/>
        <v>1913</v>
      </c>
      <c r="Q1917" s="28">
        <v>0</v>
      </c>
    </row>
    <row r="1918" spans="16:17" x14ac:dyDescent="0.25">
      <c r="P1918" s="9">
        <f t="shared" si="33"/>
        <v>1914</v>
      </c>
      <c r="Q1918" s="28">
        <v>0</v>
      </c>
    </row>
    <row r="1919" spans="16:17" x14ac:dyDescent="0.25">
      <c r="P1919" s="9">
        <f t="shared" si="33"/>
        <v>1915</v>
      </c>
      <c r="Q1919" s="28">
        <v>0</v>
      </c>
    </row>
    <row r="1920" spans="16:17" x14ac:dyDescent="0.25">
      <c r="P1920" s="9">
        <f t="shared" si="33"/>
        <v>1916</v>
      </c>
      <c r="Q1920" s="28">
        <v>0</v>
      </c>
    </row>
    <row r="1921" spans="16:17" x14ac:dyDescent="0.25">
      <c r="P1921" s="9">
        <f t="shared" si="33"/>
        <v>1917</v>
      </c>
      <c r="Q1921" s="28">
        <v>0</v>
      </c>
    </row>
    <row r="1922" spans="16:17" x14ac:dyDescent="0.25">
      <c r="P1922" s="9">
        <f t="shared" si="33"/>
        <v>1918</v>
      </c>
      <c r="Q1922" s="28">
        <v>6.4191571183149838</v>
      </c>
    </row>
    <row r="1923" spans="16:17" x14ac:dyDescent="0.25">
      <c r="P1923" s="9">
        <f t="shared" si="33"/>
        <v>1919</v>
      </c>
      <c r="Q1923" s="28">
        <v>0</v>
      </c>
    </row>
    <row r="1924" spans="16:17" x14ac:dyDescent="0.25">
      <c r="P1924" s="9">
        <f t="shared" si="33"/>
        <v>1920</v>
      </c>
      <c r="Q1924" s="28">
        <v>0</v>
      </c>
    </row>
    <row r="1925" spans="16:17" x14ac:dyDescent="0.25">
      <c r="P1925" s="9">
        <f t="shared" si="33"/>
        <v>1921</v>
      </c>
      <c r="Q1925" s="28">
        <v>0</v>
      </c>
    </row>
    <row r="1926" spans="16:17" x14ac:dyDescent="0.25">
      <c r="P1926" s="9">
        <f t="shared" si="33"/>
        <v>1922</v>
      </c>
      <c r="Q1926" s="28">
        <v>0</v>
      </c>
    </row>
    <row r="1927" spans="16:17" x14ac:dyDescent="0.25">
      <c r="P1927" s="9">
        <f t="shared" ref="P1927:P1990" si="34">P1926+1</f>
        <v>1923</v>
      </c>
      <c r="Q1927" s="28">
        <v>0</v>
      </c>
    </row>
    <row r="1928" spans="16:17" x14ac:dyDescent="0.25">
      <c r="P1928" s="9">
        <f t="shared" si="34"/>
        <v>1924</v>
      </c>
      <c r="Q1928" s="28">
        <v>0</v>
      </c>
    </row>
    <row r="1929" spans="16:17" x14ac:dyDescent="0.25">
      <c r="P1929" s="9">
        <f t="shared" si="34"/>
        <v>1925</v>
      </c>
      <c r="Q1929" s="28">
        <v>0</v>
      </c>
    </row>
    <row r="1930" spans="16:17" x14ac:dyDescent="0.25">
      <c r="P1930" s="9">
        <f t="shared" si="34"/>
        <v>1926</v>
      </c>
      <c r="Q1930" s="28">
        <v>0</v>
      </c>
    </row>
    <row r="1931" spans="16:17" x14ac:dyDescent="0.25">
      <c r="P1931" s="9">
        <f t="shared" si="34"/>
        <v>1927</v>
      </c>
      <c r="Q1931" s="28">
        <v>33.464095714212377</v>
      </c>
    </row>
    <row r="1932" spans="16:17" x14ac:dyDescent="0.25">
      <c r="P1932" s="9">
        <f t="shared" si="34"/>
        <v>1928</v>
      </c>
      <c r="Q1932" s="28">
        <v>0</v>
      </c>
    </row>
    <row r="1933" spans="16:17" x14ac:dyDescent="0.25">
      <c r="P1933" s="9">
        <f t="shared" si="34"/>
        <v>1929</v>
      </c>
      <c r="Q1933" s="28">
        <v>0</v>
      </c>
    </row>
    <row r="1934" spans="16:17" x14ac:dyDescent="0.25">
      <c r="P1934" s="9">
        <f t="shared" si="34"/>
        <v>1930</v>
      </c>
      <c r="Q1934" s="28">
        <v>9.7850221721729049</v>
      </c>
    </row>
    <row r="1935" spans="16:17" x14ac:dyDescent="0.25">
      <c r="P1935" s="9">
        <f t="shared" si="34"/>
        <v>1931</v>
      </c>
      <c r="Q1935" s="28">
        <v>0</v>
      </c>
    </row>
    <row r="1936" spans="16:17" x14ac:dyDescent="0.25">
      <c r="P1936" s="9">
        <f t="shared" si="34"/>
        <v>1932</v>
      </c>
      <c r="Q1936" s="28">
        <v>0</v>
      </c>
    </row>
    <row r="1937" spans="16:17" x14ac:dyDescent="0.25">
      <c r="P1937" s="9">
        <f t="shared" si="34"/>
        <v>1933</v>
      </c>
      <c r="Q1937" s="28">
        <v>0</v>
      </c>
    </row>
    <row r="1938" spans="16:17" x14ac:dyDescent="0.25">
      <c r="P1938" s="9">
        <f t="shared" si="34"/>
        <v>1934</v>
      </c>
      <c r="Q1938" s="28">
        <v>0</v>
      </c>
    </row>
    <row r="1939" spans="16:17" x14ac:dyDescent="0.25">
      <c r="P1939" s="9">
        <f t="shared" si="34"/>
        <v>1935</v>
      </c>
      <c r="Q1939" s="28">
        <v>0</v>
      </c>
    </row>
    <row r="1940" spans="16:17" x14ac:dyDescent="0.25">
      <c r="P1940" s="9">
        <f t="shared" si="34"/>
        <v>1936</v>
      </c>
      <c r="Q1940" s="28">
        <v>0.90925341294316586</v>
      </c>
    </row>
    <row r="1941" spans="16:17" x14ac:dyDescent="0.25">
      <c r="P1941" s="9">
        <f t="shared" si="34"/>
        <v>1937</v>
      </c>
      <c r="Q1941" s="28">
        <v>0</v>
      </c>
    </row>
    <row r="1942" spans="16:17" x14ac:dyDescent="0.25">
      <c r="P1942" s="9">
        <f t="shared" si="34"/>
        <v>1938</v>
      </c>
      <c r="Q1942" s="28">
        <v>0</v>
      </c>
    </row>
    <row r="1943" spans="16:17" x14ac:dyDescent="0.25">
      <c r="P1943" s="9">
        <f t="shared" si="34"/>
        <v>1939</v>
      </c>
      <c r="Q1943" s="28">
        <v>0</v>
      </c>
    </row>
    <row r="1944" spans="16:17" x14ac:dyDescent="0.25">
      <c r="P1944" s="9">
        <f t="shared" si="34"/>
        <v>1940</v>
      </c>
      <c r="Q1944" s="28">
        <v>0</v>
      </c>
    </row>
    <row r="1945" spans="16:17" x14ac:dyDescent="0.25">
      <c r="P1945" s="9">
        <f t="shared" si="34"/>
        <v>1941</v>
      </c>
      <c r="Q1945" s="28">
        <v>0</v>
      </c>
    </row>
    <row r="1946" spans="16:17" x14ac:dyDescent="0.25">
      <c r="P1946" s="9">
        <f t="shared" si="34"/>
        <v>1942</v>
      </c>
      <c r="Q1946" s="28">
        <v>0</v>
      </c>
    </row>
    <row r="1947" spans="16:17" x14ac:dyDescent="0.25">
      <c r="P1947" s="9">
        <f t="shared" si="34"/>
        <v>1943</v>
      </c>
      <c r="Q1947" s="28">
        <v>0</v>
      </c>
    </row>
    <row r="1948" spans="16:17" x14ac:dyDescent="0.25">
      <c r="P1948" s="9">
        <f t="shared" si="34"/>
        <v>1944</v>
      </c>
      <c r="Q1948" s="28">
        <v>0</v>
      </c>
    </row>
    <row r="1949" spans="16:17" x14ac:dyDescent="0.25">
      <c r="P1949" s="9">
        <f t="shared" si="34"/>
        <v>1945</v>
      </c>
      <c r="Q1949" s="28">
        <v>0</v>
      </c>
    </row>
    <row r="1950" spans="16:17" x14ac:dyDescent="0.25">
      <c r="P1950" s="9">
        <f t="shared" si="34"/>
        <v>1946</v>
      </c>
      <c r="Q1950" s="28">
        <v>0</v>
      </c>
    </row>
    <row r="1951" spans="16:17" x14ac:dyDescent="0.25">
      <c r="P1951" s="9">
        <f t="shared" si="34"/>
        <v>1947</v>
      </c>
      <c r="Q1951" s="28">
        <v>0</v>
      </c>
    </row>
    <row r="1952" spans="16:17" x14ac:dyDescent="0.25">
      <c r="P1952" s="9">
        <f t="shared" si="34"/>
        <v>1948</v>
      </c>
      <c r="Q1952" s="28">
        <v>0</v>
      </c>
    </row>
    <row r="1953" spans="16:17" x14ac:dyDescent="0.25">
      <c r="P1953" s="9">
        <f t="shared" si="34"/>
        <v>1949</v>
      </c>
      <c r="Q1953" s="28">
        <v>0</v>
      </c>
    </row>
    <row r="1954" spans="16:17" x14ac:dyDescent="0.25">
      <c r="P1954" s="9">
        <f t="shared" si="34"/>
        <v>1950</v>
      </c>
      <c r="Q1954" s="28">
        <v>0</v>
      </c>
    </row>
    <row r="1955" spans="16:17" x14ac:dyDescent="0.25">
      <c r="P1955" s="9">
        <f t="shared" si="34"/>
        <v>1951</v>
      </c>
      <c r="Q1955" s="28">
        <v>0</v>
      </c>
    </row>
    <row r="1956" spans="16:17" x14ac:dyDescent="0.25">
      <c r="P1956" s="9">
        <f t="shared" si="34"/>
        <v>1952</v>
      </c>
      <c r="Q1956" s="28">
        <v>0</v>
      </c>
    </row>
    <row r="1957" spans="16:17" x14ac:dyDescent="0.25">
      <c r="P1957" s="9">
        <f t="shared" si="34"/>
        <v>1953</v>
      </c>
      <c r="Q1957" s="28">
        <v>0</v>
      </c>
    </row>
    <row r="1958" spans="16:17" x14ac:dyDescent="0.25">
      <c r="P1958" s="9">
        <f t="shared" si="34"/>
        <v>1954</v>
      </c>
      <c r="Q1958" s="28">
        <v>0</v>
      </c>
    </row>
    <row r="1959" spans="16:17" x14ac:dyDescent="0.25">
      <c r="P1959" s="9">
        <f t="shared" si="34"/>
        <v>1955</v>
      </c>
      <c r="Q1959" s="28">
        <v>0</v>
      </c>
    </row>
    <row r="1960" spans="16:17" x14ac:dyDescent="0.25">
      <c r="P1960" s="9">
        <f t="shared" si="34"/>
        <v>1956</v>
      </c>
      <c r="Q1960" s="28">
        <v>0</v>
      </c>
    </row>
    <row r="1961" spans="16:17" x14ac:dyDescent="0.25">
      <c r="P1961" s="9">
        <f t="shared" si="34"/>
        <v>1957</v>
      </c>
      <c r="Q1961" s="28">
        <v>0</v>
      </c>
    </row>
    <row r="1962" spans="16:17" x14ac:dyDescent="0.25">
      <c r="P1962" s="9">
        <f t="shared" si="34"/>
        <v>1958</v>
      </c>
      <c r="Q1962" s="28">
        <v>9.8288288638948753</v>
      </c>
    </row>
    <row r="1963" spans="16:17" x14ac:dyDescent="0.25">
      <c r="P1963" s="9">
        <f t="shared" si="34"/>
        <v>1959</v>
      </c>
      <c r="Q1963" s="28">
        <v>0</v>
      </c>
    </row>
    <row r="1964" spans="16:17" x14ac:dyDescent="0.25">
      <c r="P1964" s="9">
        <f t="shared" si="34"/>
        <v>1960</v>
      </c>
      <c r="Q1964" s="28">
        <v>0</v>
      </c>
    </row>
    <row r="1965" spans="16:17" x14ac:dyDescent="0.25">
      <c r="P1965" s="9">
        <f t="shared" si="34"/>
        <v>1961</v>
      </c>
      <c r="Q1965" s="28">
        <v>0</v>
      </c>
    </row>
    <row r="1966" spans="16:17" x14ac:dyDescent="0.25">
      <c r="P1966" s="9">
        <f t="shared" si="34"/>
        <v>1962</v>
      </c>
      <c r="Q1966" s="28">
        <v>0</v>
      </c>
    </row>
    <row r="1967" spans="16:17" x14ac:dyDescent="0.25">
      <c r="P1967" s="9">
        <f t="shared" si="34"/>
        <v>1963</v>
      </c>
      <c r="Q1967" s="28">
        <v>0</v>
      </c>
    </row>
    <row r="1968" spans="16:17" x14ac:dyDescent="0.25">
      <c r="P1968" s="9">
        <f t="shared" si="34"/>
        <v>1964</v>
      </c>
      <c r="Q1968" s="28">
        <v>0</v>
      </c>
    </row>
    <row r="1969" spans="16:17" x14ac:dyDescent="0.25">
      <c r="P1969" s="9">
        <f t="shared" si="34"/>
        <v>1965</v>
      </c>
      <c r="Q1969" s="28">
        <v>0</v>
      </c>
    </row>
    <row r="1970" spans="16:17" x14ac:dyDescent="0.25">
      <c r="P1970" s="9">
        <f t="shared" si="34"/>
        <v>1966</v>
      </c>
      <c r="Q1970" s="28">
        <v>0</v>
      </c>
    </row>
    <row r="1971" spans="16:17" x14ac:dyDescent="0.25">
      <c r="P1971" s="9">
        <f t="shared" si="34"/>
        <v>1967</v>
      </c>
      <c r="Q1971" s="28">
        <v>0</v>
      </c>
    </row>
    <row r="1972" spans="16:17" x14ac:dyDescent="0.25">
      <c r="P1972" s="9">
        <f t="shared" si="34"/>
        <v>1968</v>
      </c>
      <c r="Q1972" s="28">
        <v>0</v>
      </c>
    </row>
    <row r="1973" spans="16:17" x14ac:dyDescent="0.25">
      <c r="P1973" s="9">
        <f t="shared" si="34"/>
        <v>1969</v>
      </c>
      <c r="Q1973" s="28">
        <v>0</v>
      </c>
    </row>
    <row r="1974" spans="16:17" x14ac:dyDescent="0.25">
      <c r="P1974" s="9">
        <f t="shared" si="34"/>
        <v>1970</v>
      </c>
      <c r="Q1974" s="28">
        <v>0</v>
      </c>
    </row>
    <row r="1975" spans="16:17" x14ac:dyDescent="0.25">
      <c r="P1975" s="9">
        <f t="shared" si="34"/>
        <v>1971</v>
      </c>
      <c r="Q1975" s="28">
        <v>0</v>
      </c>
    </row>
    <row r="1976" spans="16:17" x14ac:dyDescent="0.25">
      <c r="P1976" s="9">
        <f t="shared" si="34"/>
        <v>1972</v>
      </c>
      <c r="Q1976" s="28">
        <v>0</v>
      </c>
    </row>
    <row r="1977" spans="16:17" x14ac:dyDescent="0.25">
      <c r="P1977" s="9">
        <f t="shared" si="34"/>
        <v>1973</v>
      </c>
      <c r="Q1977" s="28">
        <v>0</v>
      </c>
    </row>
    <row r="1978" spans="16:17" x14ac:dyDescent="0.25">
      <c r="P1978" s="9">
        <f t="shared" si="34"/>
        <v>1974</v>
      </c>
      <c r="Q1978" s="28">
        <v>0</v>
      </c>
    </row>
    <row r="1979" spans="16:17" x14ac:dyDescent="0.25">
      <c r="P1979" s="9">
        <f t="shared" si="34"/>
        <v>1975</v>
      </c>
      <c r="Q1979" s="28">
        <v>0</v>
      </c>
    </row>
    <row r="1980" spans="16:17" x14ac:dyDescent="0.25">
      <c r="P1980" s="9">
        <f t="shared" si="34"/>
        <v>1976</v>
      </c>
      <c r="Q1980" s="28">
        <v>13.908569595064673</v>
      </c>
    </row>
    <row r="1981" spans="16:17" x14ac:dyDescent="0.25">
      <c r="P1981" s="9">
        <f t="shared" si="34"/>
        <v>1977</v>
      </c>
      <c r="Q1981" s="28">
        <v>15.727299020278075</v>
      </c>
    </row>
    <row r="1982" spans="16:17" x14ac:dyDescent="0.25">
      <c r="P1982" s="9">
        <f t="shared" si="34"/>
        <v>1978</v>
      </c>
      <c r="Q1982" s="28">
        <v>17.719682149723528</v>
      </c>
    </row>
    <row r="1983" spans="16:17" x14ac:dyDescent="0.25">
      <c r="P1983" s="9">
        <f t="shared" si="34"/>
        <v>1979</v>
      </c>
      <c r="Q1983" s="28">
        <v>0</v>
      </c>
    </row>
    <row r="1984" spans="16:17" x14ac:dyDescent="0.25">
      <c r="P1984" s="9">
        <f t="shared" si="34"/>
        <v>1980</v>
      </c>
      <c r="Q1984" s="28">
        <v>0</v>
      </c>
    </row>
    <row r="1985" spans="16:17" x14ac:dyDescent="0.25">
      <c r="P1985" s="9">
        <f t="shared" si="34"/>
        <v>1981</v>
      </c>
      <c r="Q1985" s="28">
        <v>0</v>
      </c>
    </row>
    <row r="1986" spans="16:17" x14ac:dyDescent="0.25">
      <c r="P1986" s="9">
        <f t="shared" si="34"/>
        <v>1982</v>
      </c>
      <c r="Q1986" s="28">
        <v>0</v>
      </c>
    </row>
    <row r="1987" spans="16:17" x14ac:dyDescent="0.25">
      <c r="P1987" s="9">
        <f t="shared" si="34"/>
        <v>1983</v>
      </c>
      <c r="Q1987" s="28">
        <v>0</v>
      </c>
    </row>
    <row r="1988" spans="16:17" x14ac:dyDescent="0.25">
      <c r="P1988" s="9">
        <f t="shared" si="34"/>
        <v>1984</v>
      </c>
      <c r="Q1988" s="28">
        <v>1.4417224073750201</v>
      </c>
    </row>
    <row r="1989" spans="16:17" x14ac:dyDescent="0.25">
      <c r="P1989" s="9">
        <f t="shared" si="34"/>
        <v>1985</v>
      </c>
      <c r="Q1989" s="28">
        <v>0</v>
      </c>
    </row>
    <row r="1990" spans="16:17" x14ac:dyDescent="0.25">
      <c r="P1990" s="9">
        <f t="shared" si="34"/>
        <v>1986</v>
      </c>
      <c r="Q1990" s="28">
        <v>0</v>
      </c>
    </row>
    <row r="1991" spans="16:17" x14ac:dyDescent="0.25">
      <c r="P1991" s="9">
        <f t="shared" ref="P1991:P2054" si="35">P1990+1</f>
        <v>1987</v>
      </c>
      <c r="Q1991" s="28">
        <v>0</v>
      </c>
    </row>
    <row r="1992" spans="16:17" x14ac:dyDescent="0.25">
      <c r="P1992" s="9">
        <f t="shared" si="35"/>
        <v>1988</v>
      </c>
      <c r="Q1992" s="28">
        <v>3.0535894530503804</v>
      </c>
    </row>
    <row r="1993" spans="16:17" x14ac:dyDescent="0.25">
      <c r="P1993" s="9">
        <f t="shared" si="35"/>
        <v>1989</v>
      </c>
      <c r="Q1993" s="28">
        <v>0</v>
      </c>
    </row>
    <row r="1994" spans="16:17" x14ac:dyDescent="0.25">
      <c r="P1994" s="9">
        <f t="shared" si="35"/>
        <v>1990</v>
      </c>
      <c r="Q1994" s="28">
        <v>0</v>
      </c>
    </row>
    <row r="1995" spans="16:17" x14ac:dyDescent="0.25">
      <c r="P1995" s="9">
        <f t="shared" si="35"/>
        <v>1991</v>
      </c>
      <c r="Q1995" s="28">
        <v>0</v>
      </c>
    </row>
    <row r="1996" spans="16:17" x14ac:dyDescent="0.25">
      <c r="P1996" s="9">
        <f t="shared" si="35"/>
        <v>1992</v>
      </c>
      <c r="Q1996" s="28">
        <v>0</v>
      </c>
    </row>
    <row r="1997" spans="16:17" x14ac:dyDescent="0.25">
      <c r="P1997" s="9">
        <f t="shared" si="35"/>
        <v>1993</v>
      </c>
      <c r="Q1997" s="28">
        <v>19.14864939185653</v>
      </c>
    </row>
    <row r="1998" spans="16:17" x14ac:dyDescent="0.25">
      <c r="P1998" s="9">
        <f t="shared" si="35"/>
        <v>1994</v>
      </c>
      <c r="Q1998" s="28">
        <v>0</v>
      </c>
    </row>
    <row r="1999" spans="16:17" x14ac:dyDescent="0.25">
      <c r="P1999" s="9">
        <f t="shared" si="35"/>
        <v>1995</v>
      </c>
      <c r="Q1999" s="28">
        <v>0</v>
      </c>
    </row>
    <row r="2000" spans="16:17" x14ac:dyDescent="0.25">
      <c r="P2000" s="9">
        <f t="shared" si="35"/>
        <v>1996</v>
      </c>
      <c r="Q2000" s="28">
        <v>0</v>
      </c>
    </row>
    <row r="2001" spans="16:17" x14ac:dyDescent="0.25">
      <c r="P2001" s="9">
        <f t="shared" si="35"/>
        <v>1997</v>
      </c>
      <c r="Q2001" s="28">
        <v>24.84240766236994</v>
      </c>
    </row>
    <row r="2002" spans="16:17" x14ac:dyDescent="0.25">
      <c r="P2002" s="9">
        <f t="shared" si="35"/>
        <v>1998</v>
      </c>
      <c r="Q2002" s="28">
        <v>17.19570362572237</v>
      </c>
    </row>
    <row r="2003" spans="16:17" x14ac:dyDescent="0.25">
      <c r="P2003" s="9">
        <f t="shared" si="35"/>
        <v>1999</v>
      </c>
      <c r="Q2003" s="28">
        <v>0</v>
      </c>
    </row>
    <row r="2004" spans="16:17" x14ac:dyDescent="0.25">
      <c r="P2004" s="9">
        <f t="shared" si="35"/>
        <v>2000</v>
      </c>
      <c r="Q2004" s="28">
        <v>0</v>
      </c>
    </row>
    <row r="2005" spans="16:17" x14ac:dyDescent="0.25">
      <c r="P2005" s="9">
        <f t="shared" si="35"/>
        <v>2001</v>
      </c>
      <c r="Q2005" s="28">
        <v>0</v>
      </c>
    </row>
    <row r="2006" spans="16:17" x14ac:dyDescent="0.25">
      <c r="P2006" s="9">
        <f t="shared" si="35"/>
        <v>2002</v>
      </c>
      <c r="Q2006" s="28">
        <v>0</v>
      </c>
    </row>
    <row r="2007" spans="16:17" x14ac:dyDescent="0.25">
      <c r="P2007" s="9">
        <f t="shared" si="35"/>
        <v>2003</v>
      </c>
      <c r="Q2007" s="28">
        <v>11.884118125457233</v>
      </c>
    </row>
    <row r="2008" spans="16:17" x14ac:dyDescent="0.25">
      <c r="P2008" s="9">
        <f t="shared" si="35"/>
        <v>2004</v>
      </c>
      <c r="Q2008" s="28">
        <v>0</v>
      </c>
    </row>
    <row r="2009" spans="16:17" x14ac:dyDescent="0.25">
      <c r="P2009" s="9">
        <f t="shared" si="35"/>
        <v>2005</v>
      </c>
      <c r="Q2009" s="28">
        <v>0</v>
      </c>
    </row>
    <row r="2010" spans="16:17" x14ac:dyDescent="0.25">
      <c r="P2010" s="9">
        <f t="shared" si="35"/>
        <v>2006</v>
      </c>
      <c r="Q2010" s="28">
        <v>0</v>
      </c>
    </row>
    <row r="2011" spans="16:17" x14ac:dyDescent="0.25">
      <c r="P2011" s="9">
        <f t="shared" si="35"/>
        <v>2007</v>
      </c>
      <c r="Q2011" s="28">
        <v>11.981330763837091</v>
      </c>
    </row>
    <row r="2012" spans="16:17" x14ac:dyDescent="0.25">
      <c r="P2012" s="9">
        <f t="shared" si="35"/>
        <v>2008</v>
      </c>
      <c r="Q2012" s="28">
        <v>0</v>
      </c>
    </row>
    <row r="2013" spans="16:17" x14ac:dyDescent="0.25">
      <c r="P2013" s="9">
        <f t="shared" si="35"/>
        <v>2009</v>
      </c>
      <c r="Q2013" s="28">
        <v>0</v>
      </c>
    </row>
    <row r="2014" spans="16:17" x14ac:dyDescent="0.25">
      <c r="P2014" s="9">
        <f t="shared" si="35"/>
        <v>2010</v>
      </c>
      <c r="Q2014" s="28">
        <v>47.701104532307745</v>
      </c>
    </row>
    <row r="2015" spans="16:17" x14ac:dyDescent="0.25">
      <c r="P2015" s="9">
        <f t="shared" si="35"/>
        <v>2011</v>
      </c>
      <c r="Q2015" s="28">
        <v>0</v>
      </c>
    </row>
    <row r="2016" spans="16:17" x14ac:dyDescent="0.25">
      <c r="P2016" s="9">
        <f t="shared" si="35"/>
        <v>2012</v>
      </c>
      <c r="Q2016" s="28">
        <v>0</v>
      </c>
    </row>
    <row r="2017" spans="16:17" x14ac:dyDescent="0.25">
      <c r="P2017" s="9">
        <f t="shared" si="35"/>
        <v>2013</v>
      </c>
      <c r="Q2017" s="28">
        <v>0</v>
      </c>
    </row>
    <row r="2018" spans="16:17" x14ac:dyDescent="0.25">
      <c r="P2018" s="9">
        <f t="shared" si="35"/>
        <v>2014</v>
      </c>
      <c r="Q2018" s="28">
        <v>0</v>
      </c>
    </row>
    <row r="2019" spans="16:17" x14ac:dyDescent="0.25">
      <c r="P2019" s="9">
        <f t="shared" si="35"/>
        <v>2015</v>
      </c>
      <c r="Q2019" s="28">
        <v>0</v>
      </c>
    </row>
    <row r="2020" spans="16:17" x14ac:dyDescent="0.25">
      <c r="P2020" s="9">
        <f t="shared" si="35"/>
        <v>2016</v>
      </c>
      <c r="Q2020" s="28">
        <v>3.8800040172276886</v>
      </c>
    </row>
    <row r="2021" spans="16:17" x14ac:dyDescent="0.25">
      <c r="P2021" s="9">
        <f t="shared" si="35"/>
        <v>2017</v>
      </c>
      <c r="Q2021" s="28">
        <v>0</v>
      </c>
    </row>
    <row r="2022" spans="16:17" x14ac:dyDescent="0.25">
      <c r="P2022" s="9">
        <f t="shared" si="35"/>
        <v>2018</v>
      </c>
      <c r="Q2022" s="28">
        <v>2.1428659748353835</v>
      </c>
    </row>
    <row r="2023" spans="16:17" x14ac:dyDescent="0.25">
      <c r="P2023" s="9">
        <f t="shared" si="35"/>
        <v>2019</v>
      </c>
      <c r="Q2023" s="28">
        <v>0</v>
      </c>
    </row>
    <row r="2024" spans="16:17" x14ac:dyDescent="0.25">
      <c r="P2024" s="9">
        <f t="shared" si="35"/>
        <v>2020</v>
      </c>
      <c r="Q2024" s="28">
        <v>0</v>
      </c>
    </row>
    <row r="2025" spans="16:17" x14ac:dyDescent="0.25">
      <c r="P2025" s="9">
        <f t="shared" si="35"/>
        <v>2021</v>
      </c>
      <c r="Q2025" s="28">
        <v>13.985468898894144</v>
      </c>
    </row>
    <row r="2026" spans="16:17" x14ac:dyDescent="0.25">
      <c r="P2026" s="9">
        <f t="shared" si="35"/>
        <v>2022</v>
      </c>
      <c r="Q2026" s="28">
        <v>0</v>
      </c>
    </row>
    <row r="2027" spans="16:17" x14ac:dyDescent="0.25">
      <c r="P2027" s="9">
        <f t="shared" si="35"/>
        <v>2023</v>
      </c>
      <c r="Q2027" s="28">
        <v>0</v>
      </c>
    </row>
    <row r="2028" spans="16:17" x14ac:dyDescent="0.25">
      <c r="P2028" s="9">
        <f t="shared" si="35"/>
        <v>2024</v>
      </c>
      <c r="Q2028" s="28">
        <v>0</v>
      </c>
    </row>
    <row r="2029" spans="16:17" x14ac:dyDescent="0.25">
      <c r="P2029" s="9">
        <f t="shared" si="35"/>
        <v>2025</v>
      </c>
      <c r="Q2029" s="28">
        <v>0</v>
      </c>
    </row>
    <row r="2030" spans="16:17" x14ac:dyDescent="0.25">
      <c r="P2030" s="9">
        <f t="shared" si="35"/>
        <v>2026</v>
      </c>
      <c r="Q2030" s="28">
        <v>0</v>
      </c>
    </row>
    <row r="2031" spans="16:17" x14ac:dyDescent="0.25">
      <c r="P2031" s="9">
        <f t="shared" si="35"/>
        <v>2027</v>
      </c>
      <c r="Q2031" s="28">
        <v>0</v>
      </c>
    </row>
    <row r="2032" spans="16:17" x14ac:dyDescent="0.25">
      <c r="P2032" s="9">
        <f t="shared" si="35"/>
        <v>2028</v>
      </c>
      <c r="Q2032" s="28">
        <v>0</v>
      </c>
    </row>
    <row r="2033" spans="16:17" x14ac:dyDescent="0.25">
      <c r="P2033" s="9">
        <f t="shared" si="35"/>
        <v>2029</v>
      </c>
      <c r="Q2033" s="28">
        <v>0</v>
      </c>
    </row>
    <row r="2034" spans="16:17" x14ac:dyDescent="0.25">
      <c r="P2034" s="9">
        <f t="shared" si="35"/>
        <v>2030</v>
      </c>
      <c r="Q2034" s="28">
        <v>0</v>
      </c>
    </row>
    <row r="2035" spans="16:17" x14ac:dyDescent="0.25">
      <c r="P2035" s="9">
        <f t="shared" si="35"/>
        <v>2031</v>
      </c>
      <c r="Q2035" s="28">
        <v>0</v>
      </c>
    </row>
    <row r="2036" spans="16:17" x14ac:dyDescent="0.25">
      <c r="P2036" s="9">
        <f t="shared" si="35"/>
        <v>2032</v>
      </c>
      <c r="Q2036" s="28">
        <v>0</v>
      </c>
    </row>
    <row r="2037" spans="16:17" x14ac:dyDescent="0.25">
      <c r="P2037" s="9">
        <f t="shared" si="35"/>
        <v>2033</v>
      </c>
      <c r="Q2037" s="28">
        <v>0</v>
      </c>
    </row>
    <row r="2038" spans="16:17" x14ac:dyDescent="0.25">
      <c r="P2038" s="9">
        <f t="shared" si="35"/>
        <v>2034</v>
      </c>
      <c r="Q2038" s="28">
        <v>4.0651957842638327</v>
      </c>
    </row>
    <row r="2039" spans="16:17" x14ac:dyDescent="0.25">
      <c r="P2039" s="9">
        <f t="shared" si="35"/>
        <v>2035</v>
      </c>
      <c r="Q2039" s="28">
        <v>0</v>
      </c>
    </row>
    <row r="2040" spans="16:17" x14ac:dyDescent="0.25">
      <c r="P2040" s="9">
        <f t="shared" si="35"/>
        <v>2036</v>
      </c>
      <c r="Q2040" s="28">
        <v>0</v>
      </c>
    </row>
    <row r="2041" spans="16:17" x14ac:dyDescent="0.25">
      <c r="P2041" s="9">
        <f t="shared" si="35"/>
        <v>2037</v>
      </c>
      <c r="Q2041" s="28">
        <v>0</v>
      </c>
    </row>
    <row r="2042" spans="16:17" x14ac:dyDescent="0.25">
      <c r="P2042" s="9">
        <f t="shared" si="35"/>
        <v>2038</v>
      </c>
      <c r="Q2042" s="28">
        <v>0</v>
      </c>
    </row>
    <row r="2043" spans="16:17" x14ac:dyDescent="0.25">
      <c r="P2043" s="9">
        <f t="shared" si="35"/>
        <v>2039</v>
      </c>
      <c r="Q2043" s="28">
        <v>0</v>
      </c>
    </row>
    <row r="2044" spans="16:17" x14ac:dyDescent="0.25">
      <c r="P2044" s="9">
        <f t="shared" si="35"/>
        <v>2040</v>
      </c>
      <c r="Q2044" s="28">
        <v>5.6704066647141014</v>
      </c>
    </row>
    <row r="2045" spans="16:17" x14ac:dyDescent="0.25">
      <c r="P2045" s="9">
        <f t="shared" si="35"/>
        <v>2041</v>
      </c>
      <c r="Q2045" s="28">
        <v>0</v>
      </c>
    </row>
    <row r="2046" spans="16:17" x14ac:dyDescent="0.25">
      <c r="P2046" s="9">
        <f t="shared" si="35"/>
        <v>2042</v>
      </c>
      <c r="Q2046" s="28">
        <v>6.4861522439429882</v>
      </c>
    </row>
    <row r="2047" spans="16:17" x14ac:dyDescent="0.25">
      <c r="P2047" s="9">
        <f t="shared" si="35"/>
        <v>2043</v>
      </c>
      <c r="Q2047" s="28">
        <v>0</v>
      </c>
    </row>
    <row r="2048" spans="16:17" x14ac:dyDescent="0.25">
      <c r="P2048" s="9">
        <f t="shared" si="35"/>
        <v>2044</v>
      </c>
      <c r="Q2048" s="28">
        <v>0</v>
      </c>
    </row>
    <row r="2049" spans="16:17" x14ac:dyDescent="0.25">
      <c r="P2049" s="9">
        <f t="shared" si="35"/>
        <v>2045</v>
      </c>
      <c r="Q2049" s="28">
        <v>0</v>
      </c>
    </row>
    <row r="2050" spans="16:17" x14ac:dyDescent="0.25">
      <c r="P2050" s="9">
        <f t="shared" si="35"/>
        <v>2046</v>
      </c>
      <c r="Q2050" s="28">
        <v>0</v>
      </c>
    </row>
    <row r="2051" spans="16:17" x14ac:dyDescent="0.25">
      <c r="P2051" s="9">
        <f t="shared" si="35"/>
        <v>2047</v>
      </c>
      <c r="Q2051" s="28">
        <v>0</v>
      </c>
    </row>
    <row r="2052" spans="16:17" x14ac:dyDescent="0.25">
      <c r="P2052" s="9">
        <f t="shared" si="35"/>
        <v>2048</v>
      </c>
      <c r="Q2052" s="28">
        <v>17.332982676170275</v>
      </c>
    </row>
    <row r="2053" spans="16:17" x14ac:dyDescent="0.25">
      <c r="P2053" s="9">
        <f t="shared" si="35"/>
        <v>2049</v>
      </c>
      <c r="Q2053" s="28">
        <v>0</v>
      </c>
    </row>
    <row r="2054" spans="16:17" x14ac:dyDescent="0.25">
      <c r="P2054" s="9">
        <f t="shared" si="35"/>
        <v>2050</v>
      </c>
      <c r="Q2054" s="28">
        <v>0</v>
      </c>
    </row>
    <row r="2055" spans="16:17" x14ac:dyDescent="0.25">
      <c r="P2055" s="9">
        <f t="shared" ref="P2055:P2118" si="36">P2054+1</f>
        <v>2051</v>
      </c>
      <c r="Q2055" s="28">
        <v>0</v>
      </c>
    </row>
    <row r="2056" spans="16:17" x14ac:dyDescent="0.25">
      <c r="P2056" s="9">
        <f t="shared" si="36"/>
        <v>2052</v>
      </c>
      <c r="Q2056" s="28">
        <v>0</v>
      </c>
    </row>
    <row r="2057" spans="16:17" x14ac:dyDescent="0.25">
      <c r="P2057" s="9">
        <f t="shared" si="36"/>
        <v>2053</v>
      </c>
      <c r="Q2057" s="28">
        <v>0</v>
      </c>
    </row>
    <row r="2058" spans="16:17" x14ac:dyDescent="0.25">
      <c r="P2058" s="9">
        <f t="shared" si="36"/>
        <v>2054</v>
      </c>
      <c r="Q2058" s="28">
        <v>11.323530293539607</v>
      </c>
    </row>
    <row r="2059" spans="16:17" x14ac:dyDescent="0.25">
      <c r="P2059" s="9">
        <f t="shared" si="36"/>
        <v>2055</v>
      </c>
      <c r="Q2059" s="28">
        <v>14.560546516047742</v>
      </c>
    </row>
    <row r="2060" spans="16:17" x14ac:dyDescent="0.25">
      <c r="P2060" s="9">
        <f t="shared" si="36"/>
        <v>2056</v>
      </c>
      <c r="Q2060" s="28">
        <v>0</v>
      </c>
    </row>
    <row r="2061" spans="16:17" x14ac:dyDescent="0.25">
      <c r="P2061" s="9">
        <f t="shared" si="36"/>
        <v>2057</v>
      </c>
      <c r="Q2061" s="28">
        <v>0</v>
      </c>
    </row>
    <row r="2062" spans="16:17" x14ac:dyDescent="0.25">
      <c r="P2062" s="9">
        <f t="shared" si="36"/>
        <v>2058</v>
      </c>
      <c r="Q2062" s="28">
        <v>0.48991895021063053</v>
      </c>
    </row>
    <row r="2063" spans="16:17" x14ac:dyDescent="0.25">
      <c r="P2063" s="9">
        <f t="shared" si="36"/>
        <v>2059</v>
      </c>
      <c r="Q2063" s="28">
        <v>0</v>
      </c>
    </row>
    <row r="2064" spans="16:17" x14ac:dyDescent="0.25">
      <c r="P2064" s="9">
        <f t="shared" si="36"/>
        <v>2060</v>
      </c>
      <c r="Q2064" s="28">
        <v>0</v>
      </c>
    </row>
    <row r="2065" spans="16:17" x14ac:dyDescent="0.25">
      <c r="P2065" s="9">
        <f t="shared" si="36"/>
        <v>2061</v>
      </c>
      <c r="Q2065" s="28">
        <v>0</v>
      </c>
    </row>
    <row r="2066" spans="16:17" x14ac:dyDescent="0.25">
      <c r="P2066" s="9">
        <f t="shared" si="36"/>
        <v>2062</v>
      </c>
      <c r="Q2066" s="28">
        <v>4.1390134302263641</v>
      </c>
    </row>
    <row r="2067" spans="16:17" x14ac:dyDescent="0.25">
      <c r="P2067" s="9">
        <f t="shared" si="36"/>
        <v>2063</v>
      </c>
      <c r="Q2067" s="28">
        <v>0</v>
      </c>
    </row>
    <row r="2068" spans="16:17" x14ac:dyDescent="0.25">
      <c r="P2068" s="9">
        <f t="shared" si="36"/>
        <v>2064</v>
      </c>
      <c r="Q2068" s="28">
        <v>0</v>
      </c>
    </row>
    <row r="2069" spans="16:17" x14ac:dyDescent="0.25">
      <c r="P2069" s="9">
        <f t="shared" si="36"/>
        <v>2065</v>
      </c>
      <c r="Q2069" s="28">
        <v>0</v>
      </c>
    </row>
    <row r="2070" spans="16:17" x14ac:dyDescent="0.25">
      <c r="P2070" s="9">
        <f t="shared" si="36"/>
        <v>2066</v>
      </c>
      <c r="Q2070" s="28">
        <v>0</v>
      </c>
    </row>
    <row r="2071" spans="16:17" x14ac:dyDescent="0.25">
      <c r="P2071" s="9">
        <f t="shared" si="36"/>
        <v>2067</v>
      </c>
      <c r="Q2071" s="28">
        <v>0</v>
      </c>
    </row>
    <row r="2072" spans="16:17" x14ac:dyDescent="0.25">
      <c r="P2072" s="9">
        <f t="shared" si="36"/>
        <v>2068</v>
      </c>
      <c r="Q2072" s="28">
        <v>0</v>
      </c>
    </row>
    <row r="2073" spans="16:17" x14ac:dyDescent="0.25">
      <c r="P2073" s="9">
        <f t="shared" si="36"/>
        <v>2069</v>
      </c>
      <c r="Q2073" s="28">
        <v>0</v>
      </c>
    </row>
    <row r="2074" spans="16:17" x14ac:dyDescent="0.25">
      <c r="P2074" s="9">
        <f t="shared" si="36"/>
        <v>2070</v>
      </c>
      <c r="Q2074" s="28">
        <v>0</v>
      </c>
    </row>
    <row r="2075" spans="16:17" x14ac:dyDescent="0.25">
      <c r="P2075" s="9">
        <f t="shared" si="36"/>
        <v>2071</v>
      </c>
      <c r="Q2075" s="28">
        <v>10.243471708594042</v>
      </c>
    </row>
    <row r="2076" spans="16:17" x14ac:dyDescent="0.25">
      <c r="P2076" s="9">
        <f t="shared" si="36"/>
        <v>2072</v>
      </c>
      <c r="Q2076" s="28">
        <v>0</v>
      </c>
    </row>
    <row r="2077" spans="16:17" x14ac:dyDescent="0.25">
      <c r="P2077" s="9">
        <f t="shared" si="36"/>
        <v>2073</v>
      </c>
      <c r="Q2077" s="28">
        <v>0</v>
      </c>
    </row>
    <row r="2078" spans="16:17" x14ac:dyDescent="0.25">
      <c r="P2078" s="9">
        <f t="shared" si="36"/>
        <v>2074</v>
      </c>
      <c r="Q2078" s="28">
        <v>0</v>
      </c>
    </row>
    <row r="2079" spans="16:17" x14ac:dyDescent="0.25">
      <c r="P2079" s="9">
        <f t="shared" si="36"/>
        <v>2075</v>
      </c>
      <c r="Q2079" s="28">
        <v>0</v>
      </c>
    </row>
    <row r="2080" spans="16:17" x14ac:dyDescent="0.25">
      <c r="P2080" s="9">
        <f t="shared" si="36"/>
        <v>2076</v>
      </c>
      <c r="Q2080" s="28">
        <v>0</v>
      </c>
    </row>
    <row r="2081" spans="16:17" x14ac:dyDescent="0.25">
      <c r="P2081" s="9">
        <f t="shared" si="36"/>
        <v>2077</v>
      </c>
      <c r="Q2081" s="28">
        <v>0</v>
      </c>
    </row>
    <row r="2082" spans="16:17" x14ac:dyDescent="0.25">
      <c r="P2082" s="9">
        <f t="shared" si="36"/>
        <v>2078</v>
      </c>
      <c r="Q2082" s="28">
        <v>0</v>
      </c>
    </row>
    <row r="2083" spans="16:17" x14ac:dyDescent="0.25">
      <c r="P2083" s="9">
        <f t="shared" si="36"/>
        <v>2079</v>
      </c>
      <c r="Q2083" s="28">
        <v>0</v>
      </c>
    </row>
    <row r="2084" spans="16:17" x14ac:dyDescent="0.25">
      <c r="P2084" s="9">
        <f t="shared" si="36"/>
        <v>2080</v>
      </c>
      <c r="Q2084" s="28">
        <v>0</v>
      </c>
    </row>
    <row r="2085" spans="16:17" x14ac:dyDescent="0.25">
      <c r="P2085" s="9">
        <f t="shared" si="36"/>
        <v>2081</v>
      </c>
      <c r="Q2085" s="28">
        <v>33.65006977919645</v>
      </c>
    </row>
    <row r="2086" spans="16:17" x14ac:dyDescent="0.25">
      <c r="P2086" s="9">
        <f t="shared" si="36"/>
        <v>2082</v>
      </c>
      <c r="Q2086" s="28">
        <v>0</v>
      </c>
    </row>
    <row r="2087" spans="16:17" x14ac:dyDescent="0.25">
      <c r="P2087" s="9">
        <f t="shared" si="36"/>
        <v>2083</v>
      </c>
      <c r="Q2087" s="28">
        <v>0</v>
      </c>
    </row>
    <row r="2088" spans="16:17" x14ac:dyDescent="0.25">
      <c r="P2088" s="9">
        <f t="shared" si="36"/>
        <v>2084</v>
      </c>
      <c r="Q2088" s="28">
        <v>0</v>
      </c>
    </row>
    <row r="2089" spans="16:17" x14ac:dyDescent="0.25">
      <c r="P2089" s="9">
        <f t="shared" si="36"/>
        <v>2085</v>
      </c>
      <c r="Q2089" s="28">
        <v>0</v>
      </c>
    </row>
    <row r="2090" spans="16:17" x14ac:dyDescent="0.25">
      <c r="P2090" s="9">
        <f t="shared" si="36"/>
        <v>2086</v>
      </c>
      <c r="Q2090" s="28">
        <v>0</v>
      </c>
    </row>
    <row r="2091" spans="16:17" x14ac:dyDescent="0.25">
      <c r="P2091" s="9">
        <f t="shared" si="36"/>
        <v>2087</v>
      </c>
      <c r="Q2091" s="28">
        <v>0</v>
      </c>
    </row>
    <row r="2092" spans="16:17" x14ac:dyDescent="0.25">
      <c r="P2092" s="9">
        <f t="shared" si="36"/>
        <v>2088</v>
      </c>
      <c r="Q2092" s="28">
        <v>0</v>
      </c>
    </row>
    <row r="2093" spans="16:17" x14ac:dyDescent="0.25">
      <c r="P2093" s="9">
        <f t="shared" si="36"/>
        <v>2089</v>
      </c>
      <c r="Q2093" s="28">
        <v>0</v>
      </c>
    </row>
    <row r="2094" spans="16:17" x14ac:dyDescent="0.25">
      <c r="P2094" s="9">
        <f t="shared" si="36"/>
        <v>2090</v>
      </c>
      <c r="Q2094" s="28">
        <v>29.620883819900268</v>
      </c>
    </row>
    <row r="2095" spans="16:17" x14ac:dyDescent="0.25">
      <c r="P2095" s="9">
        <f t="shared" si="36"/>
        <v>2091</v>
      </c>
      <c r="Q2095" s="28">
        <v>0</v>
      </c>
    </row>
    <row r="2096" spans="16:17" x14ac:dyDescent="0.25">
      <c r="P2096" s="9">
        <f t="shared" si="36"/>
        <v>2092</v>
      </c>
      <c r="Q2096" s="28">
        <v>0</v>
      </c>
    </row>
    <row r="2097" spans="16:17" x14ac:dyDescent="0.25">
      <c r="P2097" s="9">
        <f t="shared" si="36"/>
        <v>2093</v>
      </c>
      <c r="Q2097" s="28">
        <v>0</v>
      </c>
    </row>
    <row r="2098" spans="16:17" x14ac:dyDescent="0.25">
      <c r="P2098" s="9">
        <f t="shared" si="36"/>
        <v>2094</v>
      </c>
      <c r="Q2098" s="28">
        <v>0</v>
      </c>
    </row>
    <row r="2099" spans="16:17" x14ac:dyDescent="0.25">
      <c r="P2099" s="9">
        <f t="shared" si="36"/>
        <v>2095</v>
      </c>
      <c r="Q2099" s="28">
        <v>15.043349053547956</v>
      </c>
    </row>
    <row r="2100" spans="16:17" x14ac:dyDescent="0.25">
      <c r="P2100" s="9">
        <f t="shared" si="36"/>
        <v>2096</v>
      </c>
      <c r="Q2100" s="28">
        <v>0</v>
      </c>
    </row>
    <row r="2101" spans="16:17" x14ac:dyDescent="0.25">
      <c r="P2101" s="9">
        <f t="shared" si="36"/>
        <v>2097</v>
      </c>
      <c r="Q2101" s="28">
        <v>2.866820433655747</v>
      </c>
    </row>
    <row r="2102" spans="16:17" x14ac:dyDescent="0.25">
      <c r="P2102" s="9">
        <f t="shared" si="36"/>
        <v>2098</v>
      </c>
      <c r="Q2102" s="28">
        <v>0</v>
      </c>
    </row>
    <row r="2103" spans="16:17" x14ac:dyDescent="0.25">
      <c r="P2103" s="9">
        <f t="shared" si="36"/>
        <v>2099</v>
      </c>
      <c r="Q2103" s="28">
        <v>0</v>
      </c>
    </row>
    <row r="2104" spans="16:17" x14ac:dyDescent="0.25">
      <c r="P2104" s="9">
        <f t="shared" si="36"/>
        <v>2100</v>
      </c>
      <c r="Q2104" s="28">
        <v>0</v>
      </c>
    </row>
    <row r="2105" spans="16:17" x14ac:dyDescent="0.25">
      <c r="P2105" s="9">
        <f t="shared" si="36"/>
        <v>2101</v>
      </c>
      <c r="Q2105" s="28">
        <v>0</v>
      </c>
    </row>
    <row r="2106" spans="16:17" x14ac:dyDescent="0.25">
      <c r="P2106" s="9">
        <f t="shared" si="36"/>
        <v>2102</v>
      </c>
      <c r="Q2106" s="28">
        <v>0.6398208631903749</v>
      </c>
    </row>
    <row r="2107" spans="16:17" x14ac:dyDescent="0.25">
      <c r="P2107" s="9">
        <f t="shared" si="36"/>
        <v>2103</v>
      </c>
      <c r="Q2107" s="28">
        <v>9.5419418418071498</v>
      </c>
    </row>
    <row r="2108" spans="16:17" x14ac:dyDescent="0.25">
      <c r="P2108" s="9">
        <f t="shared" si="36"/>
        <v>2104</v>
      </c>
      <c r="Q2108" s="28">
        <v>0</v>
      </c>
    </row>
    <row r="2109" spans="16:17" x14ac:dyDescent="0.25">
      <c r="P2109" s="9">
        <f t="shared" si="36"/>
        <v>2105</v>
      </c>
      <c r="Q2109" s="28">
        <v>0</v>
      </c>
    </row>
    <row r="2110" spans="16:17" x14ac:dyDescent="0.25">
      <c r="P2110" s="9">
        <f t="shared" si="36"/>
        <v>2106</v>
      </c>
      <c r="Q2110" s="28">
        <v>8.9333339719838101</v>
      </c>
    </row>
    <row r="2111" spans="16:17" x14ac:dyDescent="0.25">
      <c r="P2111" s="9">
        <f t="shared" si="36"/>
        <v>2107</v>
      </c>
      <c r="Q2111" s="28">
        <v>0</v>
      </c>
    </row>
    <row r="2112" spans="16:17" x14ac:dyDescent="0.25">
      <c r="P2112" s="9">
        <f t="shared" si="36"/>
        <v>2108</v>
      </c>
      <c r="Q2112" s="28">
        <v>0</v>
      </c>
    </row>
    <row r="2113" spans="16:17" x14ac:dyDescent="0.25">
      <c r="P2113" s="9">
        <f t="shared" si="36"/>
        <v>2109</v>
      </c>
      <c r="Q2113" s="28">
        <v>13.474488302395526</v>
      </c>
    </row>
    <row r="2114" spans="16:17" x14ac:dyDescent="0.25">
      <c r="P2114" s="9">
        <f t="shared" si="36"/>
        <v>2110</v>
      </c>
      <c r="Q2114" s="28">
        <v>0</v>
      </c>
    </row>
    <row r="2115" spans="16:17" x14ac:dyDescent="0.25">
      <c r="P2115" s="9">
        <f t="shared" si="36"/>
        <v>2111</v>
      </c>
      <c r="Q2115" s="28">
        <v>0</v>
      </c>
    </row>
    <row r="2116" spans="16:17" x14ac:dyDescent="0.25">
      <c r="P2116" s="9">
        <f t="shared" si="36"/>
        <v>2112</v>
      </c>
      <c r="Q2116" s="28">
        <v>0</v>
      </c>
    </row>
    <row r="2117" spans="16:17" x14ac:dyDescent="0.25">
      <c r="P2117" s="9">
        <f t="shared" si="36"/>
        <v>2113</v>
      </c>
      <c r="Q2117" s="28">
        <v>0</v>
      </c>
    </row>
    <row r="2118" spans="16:17" x14ac:dyDescent="0.25">
      <c r="P2118" s="9">
        <f t="shared" si="36"/>
        <v>2114</v>
      </c>
      <c r="Q2118" s="28">
        <v>0</v>
      </c>
    </row>
    <row r="2119" spans="16:17" x14ac:dyDescent="0.25">
      <c r="P2119" s="9">
        <f t="shared" ref="P2119:P2182" si="37">P2118+1</f>
        <v>2115</v>
      </c>
      <c r="Q2119" s="28">
        <v>0</v>
      </c>
    </row>
    <row r="2120" spans="16:17" x14ac:dyDescent="0.25">
      <c r="P2120" s="9">
        <f t="shared" si="37"/>
        <v>2116</v>
      </c>
      <c r="Q2120" s="28">
        <v>0</v>
      </c>
    </row>
    <row r="2121" spans="16:17" x14ac:dyDescent="0.25">
      <c r="P2121" s="9">
        <f t="shared" si="37"/>
        <v>2117</v>
      </c>
      <c r="Q2121" s="28">
        <v>0</v>
      </c>
    </row>
    <row r="2122" spans="16:17" x14ac:dyDescent="0.25">
      <c r="P2122" s="9">
        <f t="shared" si="37"/>
        <v>2118</v>
      </c>
      <c r="Q2122" s="28">
        <v>0</v>
      </c>
    </row>
    <row r="2123" spans="16:17" x14ac:dyDescent="0.25">
      <c r="P2123" s="9">
        <f t="shared" si="37"/>
        <v>2119</v>
      </c>
      <c r="Q2123" s="28">
        <v>0</v>
      </c>
    </row>
    <row r="2124" spans="16:17" x14ac:dyDescent="0.25">
      <c r="P2124" s="9">
        <f t="shared" si="37"/>
        <v>2120</v>
      </c>
      <c r="Q2124" s="28">
        <v>0</v>
      </c>
    </row>
    <row r="2125" spans="16:17" x14ac:dyDescent="0.25">
      <c r="P2125" s="9">
        <f t="shared" si="37"/>
        <v>2121</v>
      </c>
      <c r="Q2125" s="28">
        <v>0</v>
      </c>
    </row>
    <row r="2126" spans="16:17" x14ac:dyDescent="0.25">
      <c r="P2126" s="9">
        <f t="shared" si="37"/>
        <v>2122</v>
      </c>
      <c r="Q2126" s="28">
        <v>0</v>
      </c>
    </row>
    <row r="2127" spans="16:17" x14ac:dyDescent="0.25">
      <c r="P2127" s="9">
        <f t="shared" si="37"/>
        <v>2123</v>
      </c>
      <c r="Q2127" s="28">
        <v>0</v>
      </c>
    </row>
    <row r="2128" spans="16:17" x14ac:dyDescent="0.25">
      <c r="P2128" s="9">
        <f t="shared" si="37"/>
        <v>2124</v>
      </c>
      <c r="Q2128" s="28">
        <v>0.53682981548680586</v>
      </c>
    </row>
    <row r="2129" spans="16:17" x14ac:dyDescent="0.25">
      <c r="P2129" s="9">
        <f t="shared" si="37"/>
        <v>2125</v>
      </c>
      <c r="Q2129" s="28">
        <v>12.800028243866722</v>
      </c>
    </row>
    <row r="2130" spans="16:17" x14ac:dyDescent="0.25">
      <c r="P2130" s="9">
        <f t="shared" si="37"/>
        <v>2126</v>
      </c>
      <c r="Q2130" s="28">
        <v>0</v>
      </c>
    </row>
    <row r="2131" spans="16:17" x14ac:dyDescent="0.25">
      <c r="P2131" s="9">
        <f t="shared" si="37"/>
        <v>2127</v>
      </c>
      <c r="Q2131" s="28">
        <v>0</v>
      </c>
    </row>
    <row r="2132" spans="16:17" x14ac:dyDescent="0.25">
      <c r="P2132" s="9">
        <f t="shared" si="37"/>
        <v>2128</v>
      </c>
      <c r="Q2132" s="28">
        <v>0</v>
      </c>
    </row>
    <row r="2133" spans="16:17" x14ac:dyDescent="0.25">
      <c r="P2133" s="9">
        <f t="shared" si="37"/>
        <v>2129</v>
      </c>
      <c r="Q2133" s="28">
        <v>0</v>
      </c>
    </row>
    <row r="2134" spans="16:17" x14ac:dyDescent="0.25">
      <c r="P2134" s="9">
        <f t="shared" si="37"/>
        <v>2130</v>
      </c>
      <c r="Q2134" s="28">
        <v>0</v>
      </c>
    </row>
    <row r="2135" spans="16:17" x14ac:dyDescent="0.25">
      <c r="P2135" s="9">
        <f t="shared" si="37"/>
        <v>2131</v>
      </c>
      <c r="Q2135" s="28">
        <v>0</v>
      </c>
    </row>
    <row r="2136" spans="16:17" x14ac:dyDescent="0.25">
      <c r="P2136" s="9">
        <f t="shared" si="37"/>
        <v>2132</v>
      </c>
      <c r="Q2136" s="28">
        <v>0</v>
      </c>
    </row>
    <row r="2137" spans="16:17" x14ac:dyDescent="0.25">
      <c r="P2137" s="9">
        <f t="shared" si="37"/>
        <v>2133</v>
      </c>
      <c r="Q2137" s="28">
        <v>16.635891950935275</v>
      </c>
    </row>
    <row r="2138" spans="16:17" x14ac:dyDescent="0.25">
      <c r="P2138" s="9">
        <f t="shared" si="37"/>
        <v>2134</v>
      </c>
      <c r="Q2138" s="28">
        <v>0</v>
      </c>
    </row>
    <row r="2139" spans="16:17" x14ac:dyDescent="0.25">
      <c r="P2139" s="9">
        <f t="shared" si="37"/>
        <v>2135</v>
      </c>
      <c r="Q2139" s="28">
        <v>0</v>
      </c>
    </row>
    <row r="2140" spans="16:17" x14ac:dyDescent="0.25">
      <c r="P2140" s="9">
        <f t="shared" si="37"/>
        <v>2136</v>
      </c>
      <c r="Q2140" s="28">
        <v>0</v>
      </c>
    </row>
    <row r="2141" spans="16:17" x14ac:dyDescent="0.25">
      <c r="P2141" s="9">
        <f t="shared" si="37"/>
        <v>2137</v>
      </c>
      <c r="Q2141" s="28">
        <v>0</v>
      </c>
    </row>
    <row r="2142" spans="16:17" x14ac:dyDescent="0.25">
      <c r="P2142" s="9">
        <f t="shared" si="37"/>
        <v>2138</v>
      </c>
      <c r="Q2142" s="28">
        <v>12.913529231361407</v>
      </c>
    </row>
    <row r="2143" spans="16:17" x14ac:dyDescent="0.25">
      <c r="P2143" s="9">
        <f t="shared" si="37"/>
        <v>2139</v>
      </c>
      <c r="Q2143" s="28">
        <v>0</v>
      </c>
    </row>
    <row r="2144" spans="16:17" x14ac:dyDescent="0.25">
      <c r="P2144" s="9">
        <f t="shared" si="37"/>
        <v>2140</v>
      </c>
      <c r="Q2144" s="28">
        <v>0</v>
      </c>
    </row>
    <row r="2145" spans="16:17" x14ac:dyDescent="0.25">
      <c r="P2145" s="9">
        <f t="shared" si="37"/>
        <v>2141</v>
      </c>
      <c r="Q2145" s="28">
        <v>0</v>
      </c>
    </row>
    <row r="2146" spans="16:17" x14ac:dyDescent="0.25">
      <c r="P2146" s="9">
        <f t="shared" si="37"/>
        <v>2142</v>
      </c>
      <c r="Q2146" s="28">
        <v>0</v>
      </c>
    </row>
    <row r="2147" spans="16:17" x14ac:dyDescent="0.25">
      <c r="P2147" s="9">
        <f t="shared" si="37"/>
        <v>2143</v>
      </c>
      <c r="Q2147" s="28">
        <v>0</v>
      </c>
    </row>
    <row r="2148" spans="16:17" x14ac:dyDescent="0.25">
      <c r="P2148" s="9">
        <f t="shared" si="37"/>
        <v>2144</v>
      </c>
      <c r="Q2148" s="28">
        <v>0</v>
      </c>
    </row>
    <row r="2149" spans="16:17" x14ac:dyDescent="0.25">
      <c r="P2149" s="9">
        <f t="shared" si="37"/>
        <v>2145</v>
      </c>
      <c r="Q2149" s="28">
        <v>7.3640379188458533</v>
      </c>
    </row>
    <row r="2150" spans="16:17" x14ac:dyDescent="0.25">
      <c r="P2150" s="9">
        <f t="shared" si="37"/>
        <v>2146</v>
      </c>
      <c r="Q2150" s="28">
        <v>3.8811311590739068</v>
      </c>
    </row>
    <row r="2151" spans="16:17" x14ac:dyDescent="0.25">
      <c r="P2151" s="9">
        <f t="shared" si="37"/>
        <v>2147</v>
      </c>
      <c r="Q2151" s="28">
        <v>0</v>
      </c>
    </row>
    <row r="2152" spans="16:17" x14ac:dyDescent="0.25">
      <c r="P2152" s="9">
        <f t="shared" si="37"/>
        <v>2148</v>
      </c>
      <c r="Q2152" s="28">
        <v>0</v>
      </c>
    </row>
    <row r="2153" spans="16:17" x14ac:dyDescent="0.25">
      <c r="P2153" s="9">
        <f t="shared" si="37"/>
        <v>2149</v>
      </c>
      <c r="Q2153" s="28">
        <v>0</v>
      </c>
    </row>
    <row r="2154" spans="16:17" x14ac:dyDescent="0.25">
      <c r="P2154" s="9">
        <f t="shared" si="37"/>
        <v>2150</v>
      </c>
      <c r="Q2154" s="28">
        <v>0</v>
      </c>
    </row>
    <row r="2155" spans="16:17" x14ac:dyDescent="0.25">
      <c r="P2155" s="9">
        <f t="shared" si="37"/>
        <v>2151</v>
      </c>
      <c r="Q2155" s="28">
        <v>0</v>
      </c>
    </row>
    <row r="2156" spans="16:17" x14ac:dyDescent="0.25">
      <c r="P2156" s="9">
        <f t="shared" si="37"/>
        <v>2152</v>
      </c>
      <c r="Q2156" s="28">
        <v>0</v>
      </c>
    </row>
    <row r="2157" spans="16:17" x14ac:dyDescent="0.25">
      <c r="P2157" s="9">
        <f t="shared" si="37"/>
        <v>2153</v>
      </c>
      <c r="Q2157" s="28">
        <v>0</v>
      </c>
    </row>
    <row r="2158" spans="16:17" x14ac:dyDescent="0.25">
      <c r="P2158" s="9">
        <f t="shared" si="37"/>
        <v>2154</v>
      </c>
      <c r="Q2158" s="28">
        <v>0</v>
      </c>
    </row>
    <row r="2159" spans="16:17" x14ac:dyDescent="0.25">
      <c r="P2159" s="9">
        <f t="shared" si="37"/>
        <v>2155</v>
      </c>
      <c r="Q2159" s="28">
        <v>27.2932013056367</v>
      </c>
    </row>
    <row r="2160" spans="16:17" x14ac:dyDescent="0.25">
      <c r="P2160" s="9">
        <f t="shared" si="37"/>
        <v>2156</v>
      </c>
      <c r="Q2160" s="28">
        <v>0</v>
      </c>
    </row>
    <row r="2161" spans="16:17" x14ac:dyDescent="0.25">
      <c r="P2161" s="9">
        <f t="shared" si="37"/>
        <v>2157</v>
      </c>
      <c r="Q2161" s="28">
        <v>0</v>
      </c>
    </row>
    <row r="2162" spans="16:17" x14ac:dyDescent="0.25">
      <c r="P2162" s="9">
        <f t="shared" si="37"/>
        <v>2158</v>
      </c>
      <c r="Q2162" s="28">
        <v>0</v>
      </c>
    </row>
    <row r="2163" spans="16:17" x14ac:dyDescent="0.25">
      <c r="P2163" s="9">
        <f t="shared" si="37"/>
        <v>2159</v>
      </c>
      <c r="Q2163" s="28">
        <v>13.662386322420874</v>
      </c>
    </row>
    <row r="2164" spans="16:17" x14ac:dyDescent="0.25">
      <c r="P2164" s="9">
        <f t="shared" si="37"/>
        <v>2160</v>
      </c>
      <c r="Q2164" s="28">
        <v>0</v>
      </c>
    </row>
    <row r="2165" spans="16:17" x14ac:dyDescent="0.25">
      <c r="P2165" s="9">
        <f t="shared" si="37"/>
        <v>2161</v>
      </c>
      <c r="Q2165" s="28">
        <v>0</v>
      </c>
    </row>
    <row r="2166" spans="16:17" x14ac:dyDescent="0.25">
      <c r="P2166" s="9">
        <f t="shared" si="37"/>
        <v>2162</v>
      </c>
      <c r="Q2166" s="28">
        <v>0</v>
      </c>
    </row>
    <row r="2167" spans="16:17" x14ac:dyDescent="0.25">
      <c r="P2167" s="9">
        <f t="shared" si="37"/>
        <v>2163</v>
      </c>
      <c r="Q2167" s="28">
        <v>0</v>
      </c>
    </row>
    <row r="2168" spans="16:17" x14ac:dyDescent="0.25">
      <c r="P2168" s="9">
        <f t="shared" si="37"/>
        <v>2164</v>
      </c>
      <c r="Q2168" s="28">
        <v>0</v>
      </c>
    </row>
    <row r="2169" spans="16:17" x14ac:dyDescent="0.25">
      <c r="P2169" s="9">
        <f t="shared" si="37"/>
        <v>2165</v>
      </c>
      <c r="Q2169" s="28">
        <v>0</v>
      </c>
    </row>
    <row r="2170" spans="16:17" x14ac:dyDescent="0.25">
      <c r="P2170" s="9">
        <f t="shared" si="37"/>
        <v>2166</v>
      </c>
      <c r="Q2170" s="28">
        <v>1.7620347525818529</v>
      </c>
    </row>
    <row r="2171" spans="16:17" x14ac:dyDescent="0.25">
      <c r="P2171" s="9">
        <f t="shared" si="37"/>
        <v>2167</v>
      </c>
      <c r="Q2171" s="28">
        <v>0</v>
      </c>
    </row>
    <row r="2172" spans="16:17" x14ac:dyDescent="0.25">
      <c r="P2172" s="9">
        <f t="shared" si="37"/>
        <v>2168</v>
      </c>
      <c r="Q2172" s="28">
        <v>0</v>
      </c>
    </row>
    <row r="2173" spans="16:17" x14ac:dyDescent="0.25">
      <c r="P2173" s="9">
        <f t="shared" si="37"/>
        <v>2169</v>
      </c>
      <c r="Q2173" s="28">
        <v>0</v>
      </c>
    </row>
    <row r="2174" spans="16:17" x14ac:dyDescent="0.25">
      <c r="P2174" s="9">
        <f t="shared" si="37"/>
        <v>2170</v>
      </c>
      <c r="Q2174" s="28">
        <v>4.3904146311346031</v>
      </c>
    </row>
    <row r="2175" spans="16:17" x14ac:dyDescent="0.25">
      <c r="P2175" s="9">
        <f t="shared" si="37"/>
        <v>2171</v>
      </c>
      <c r="Q2175" s="28">
        <v>0</v>
      </c>
    </row>
    <row r="2176" spans="16:17" x14ac:dyDescent="0.25">
      <c r="P2176" s="9">
        <f t="shared" si="37"/>
        <v>2172</v>
      </c>
      <c r="Q2176" s="28">
        <v>12.845447557620519</v>
      </c>
    </row>
    <row r="2177" spans="16:17" x14ac:dyDescent="0.25">
      <c r="P2177" s="9">
        <f t="shared" si="37"/>
        <v>2173</v>
      </c>
      <c r="Q2177" s="28">
        <v>7.8350789254347122</v>
      </c>
    </row>
    <row r="2178" spans="16:17" x14ac:dyDescent="0.25">
      <c r="P2178" s="9">
        <f t="shared" si="37"/>
        <v>2174</v>
      </c>
      <c r="Q2178" s="28">
        <v>23.905414356044954</v>
      </c>
    </row>
    <row r="2179" spans="16:17" x14ac:dyDescent="0.25">
      <c r="P2179" s="9">
        <f t="shared" si="37"/>
        <v>2175</v>
      </c>
      <c r="Q2179" s="28">
        <v>0</v>
      </c>
    </row>
    <row r="2180" spans="16:17" x14ac:dyDescent="0.25">
      <c r="P2180" s="9">
        <f t="shared" si="37"/>
        <v>2176</v>
      </c>
      <c r="Q2180" s="28">
        <v>0</v>
      </c>
    </row>
    <row r="2181" spans="16:17" x14ac:dyDescent="0.25">
      <c r="P2181" s="9">
        <f t="shared" si="37"/>
        <v>2177</v>
      </c>
      <c r="Q2181" s="28">
        <v>6.6543672956082638</v>
      </c>
    </row>
    <row r="2182" spans="16:17" x14ac:dyDescent="0.25">
      <c r="P2182" s="9">
        <f t="shared" si="37"/>
        <v>2178</v>
      </c>
      <c r="Q2182" s="28">
        <v>0</v>
      </c>
    </row>
    <row r="2183" spans="16:17" x14ac:dyDescent="0.25">
      <c r="P2183" s="9">
        <f t="shared" ref="P2183:P2246" si="38">P2182+1</f>
        <v>2179</v>
      </c>
      <c r="Q2183" s="28">
        <v>0</v>
      </c>
    </row>
    <row r="2184" spans="16:17" x14ac:dyDescent="0.25">
      <c r="P2184" s="9">
        <f t="shared" si="38"/>
        <v>2180</v>
      </c>
      <c r="Q2184" s="28">
        <v>0</v>
      </c>
    </row>
    <row r="2185" spans="16:17" x14ac:dyDescent="0.25">
      <c r="P2185" s="9">
        <f t="shared" si="38"/>
        <v>2181</v>
      </c>
      <c r="Q2185" s="28">
        <v>0</v>
      </c>
    </row>
    <row r="2186" spans="16:17" x14ac:dyDescent="0.25">
      <c r="P2186" s="9">
        <f t="shared" si="38"/>
        <v>2182</v>
      </c>
      <c r="Q2186" s="28">
        <v>0</v>
      </c>
    </row>
    <row r="2187" spans="16:17" x14ac:dyDescent="0.25">
      <c r="P2187" s="9">
        <f t="shared" si="38"/>
        <v>2183</v>
      </c>
      <c r="Q2187" s="28">
        <v>0</v>
      </c>
    </row>
    <row r="2188" spans="16:17" x14ac:dyDescent="0.25">
      <c r="P2188" s="9">
        <f t="shared" si="38"/>
        <v>2184</v>
      </c>
      <c r="Q2188" s="28">
        <v>0</v>
      </c>
    </row>
    <row r="2189" spans="16:17" x14ac:dyDescent="0.25">
      <c r="P2189" s="9">
        <f t="shared" si="38"/>
        <v>2185</v>
      </c>
      <c r="Q2189" s="28">
        <v>0</v>
      </c>
    </row>
    <row r="2190" spans="16:17" x14ac:dyDescent="0.25">
      <c r="P2190" s="9">
        <f t="shared" si="38"/>
        <v>2186</v>
      </c>
      <c r="Q2190" s="28">
        <v>23.801101873166456</v>
      </c>
    </row>
    <row r="2191" spans="16:17" x14ac:dyDescent="0.25">
      <c r="P2191" s="9">
        <f t="shared" si="38"/>
        <v>2187</v>
      </c>
      <c r="Q2191" s="28">
        <v>0</v>
      </c>
    </row>
    <row r="2192" spans="16:17" x14ac:dyDescent="0.25">
      <c r="P2192" s="9">
        <f t="shared" si="38"/>
        <v>2188</v>
      </c>
      <c r="Q2192" s="28">
        <v>0</v>
      </c>
    </row>
    <row r="2193" spans="16:17" x14ac:dyDescent="0.25">
      <c r="P2193" s="9">
        <f t="shared" si="38"/>
        <v>2189</v>
      </c>
      <c r="Q2193" s="28">
        <v>0</v>
      </c>
    </row>
    <row r="2194" spans="16:17" x14ac:dyDescent="0.25">
      <c r="P2194" s="9">
        <f t="shared" si="38"/>
        <v>2190</v>
      </c>
      <c r="Q2194" s="28">
        <v>21.11833695745942</v>
      </c>
    </row>
    <row r="2195" spans="16:17" x14ac:dyDescent="0.25">
      <c r="P2195" s="9">
        <f t="shared" si="38"/>
        <v>2191</v>
      </c>
      <c r="Q2195" s="28">
        <v>0</v>
      </c>
    </row>
    <row r="2196" spans="16:17" x14ac:dyDescent="0.25">
      <c r="P2196" s="9">
        <f t="shared" si="38"/>
        <v>2192</v>
      </c>
      <c r="Q2196" s="28">
        <v>0</v>
      </c>
    </row>
    <row r="2197" spans="16:17" x14ac:dyDescent="0.25">
      <c r="P2197" s="9">
        <f t="shared" si="38"/>
        <v>2193</v>
      </c>
      <c r="Q2197" s="28">
        <v>0</v>
      </c>
    </row>
    <row r="2198" spans="16:17" x14ac:dyDescent="0.25">
      <c r="P2198" s="9">
        <f t="shared" si="38"/>
        <v>2194</v>
      </c>
      <c r="Q2198" s="28">
        <v>0</v>
      </c>
    </row>
    <row r="2199" spans="16:17" x14ac:dyDescent="0.25">
      <c r="P2199" s="9">
        <f t="shared" si="38"/>
        <v>2195</v>
      </c>
      <c r="Q2199" s="28">
        <v>0</v>
      </c>
    </row>
    <row r="2200" spans="16:17" x14ac:dyDescent="0.25">
      <c r="P2200" s="9">
        <f t="shared" si="38"/>
        <v>2196</v>
      </c>
      <c r="Q2200" s="28">
        <v>0</v>
      </c>
    </row>
    <row r="2201" spans="16:17" x14ac:dyDescent="0.25">
      <c r="P2201" s="9">
        <f t="shared" si="38"/>
        <v>2197</v>
      </c>
      <c r="Q2201" s="28">
        <v>0</v>
      </c>
    </row>
    <row r="2202" spans="16:17" x14ac:dyDescent="0.25">
      <c r="P2202" s="9">
        <f t="shared" si="38"/>
        <v>2198</v>
      </c>
      <c r="Q2202" s="28">
        <v>1.6482103825293899</v>
      </c>
    </row>
    <row r="2203" spans="16:17" x14ac:dyDescent="0.25">
      <c r="P2203" s="9">
        <f t="shared" si="38"/>
        <v>2199</v>
      </c>
      <c r="Q2203" s="28">
        <v>45.185618111727862</v>
      </c>
    </row>
    <row r="2204" spans="16:17" x14ac:dyDescent="0.25">
      <c r="P2204" s="9">
        <f t="shared" si="38"/>
        <v>2200</v>
      </c>
      <c r="Q2204" s="28">
        <v>28.0026486309429</v>
      </c>
    </row>
    <row r="2205" spans="16:17" x14ac:dyDescent="0.25">
      <c r="P2205" s="9">
        <f t="shared" si="38"/>
        <v>2201</v>
      </c>
      <c r="Q2205" s="28">
        <v>0</v>
      </c>
    </row>
    <row r="2206" spans="16:17" x14ac:dyDescent="0.25">
      <c r="P2206" s="9">
        <f t="shared" si="38"/>
        <v>2202</v>
      </c>
      <c r="Q2206" s="28">
        <v>0</v>
      </c>
    </row>
    <row r="2207" spans="16:17" x14ac:dyDescent="0.25">
      <c r="P2207" s="9">
        <f t="shared" si="38"/>
        <v>2203</v>
      </c>
      <c r="Q2207" s="28">
        <v>0</v>
      </c>
    </row>
    <row r="2208" spans="16:17" x14ac:dyDescent="0.25">
      <c r="P2208" s="9">
        <f t="shared" si="38"/>
        <v>2204</v>
      </c>
      <c r="Q2208" s="28">
        <v>0</v>
      </c>
    </row>
    <row r="2209" spans="16:17" x14ac:dyDescent="0.25">
      <c r="P2209" s="9">
        <f t="shared" si="38"/>
        <v>2205</v>
      </c>
      <c r="Q2209" s="28">
        <v>0</v>
      </c>
    </row>
    <row r="2210" spans="16:17" x14ac:dyDescent="0.25">
      <c r="P2210" s="9">
        <f t="shared" si="38"/>
        <v>2206</v>
      </c>
      <c r="Q2210" s="28">
        <v>0</v>
      </c>
    </row>
    <row r="2211" spans="16:17" x14ac:dyDescent="0.25">
      <c r="P2211" s="9">
        <f t="shared" si="38"/>
        <v>2207</v>
      </c>
      <c r="Q2211" s="28">
        <v>0</v>
      </c>
    </row>
    <row r="2212" spans="16:17" x14ac:dyDescent="0.25">
      <c r="P2212" s="9">
        <f t="shared" si="38"/>
        <v>2208</v>
      </c>
      <c r="Q2212" s="28">
        <v>6.1139164761368452</v>
      </c>
    </row>
    <row r="2213" spans="16:17" x14ac:dyDescent="0.25">
      <c r="P2213" s="9">
        <f t="shared" si="38"/>
        <v>2209</v>
      </c>
      <c r="Q2213" s="28">
        <v>0</v>
      </c>
    </row>
    <row r="2214" spans="16:17" x14ac:dyDescent="0.25">
      <c r="P2214" s="9">
        <f t="shared" si="38"/>
        <v>2210</v>
      </c>
      <c r="Q2214" s="28">
        <v>0</v>
      </c>
    </row>
    <row r="2215" spans="16:17" x14ac:dyDescent="0.25">
      <c r="P2215" s="9">
        <f t="shared" si="38"/>
        <v>2211</v>
      </c>
      <c r="Q2215" s="28">
        <v>0</v>
      </c>
    </row>
    <row r="2216" spans="16:17" x14ac:dyDescent="0.25">
      <c r="P2216" s="9">
        <f t="shared" si="38"/>
        <v>2212</v>
      </c>
      <c r="Q2216" s="28">
        <v>0</v>
      </c>
    </row>
    <row r="2217" spans="16:17" x14ac:dyDescent="0.25">
      <c r="P2217" s="9">
        <f t="shared" si="38"/>
        <v>2213</v>
      </c>
      <c r="Q2217" s="28">
        <v>9.9583431735668757</v>
      </c>
    </row>
    <row r="2218" spans="16:17" x14ac:dyDescent="0.25">
      <c r="P2218" s="9">
        <f t="shared" si="38"/>
        <v>2214</v>
      </c>
      <c r="Q2218" s="28">
        <v>0</v>
      </c>
    </row>
    <row r="2219" spans="16:17" x14ac:dyDescent="0.25">
      <c r="P2219" s="9">
        <f t="shared" si="38"/>
        <v>2215</v>
      </c>
      <c r="Q2219" s="28">
        <v>0</v>
      </c>
    </row>
    <row r="2220" spans="16:17" x14ac:dyDescent="0.25">
      <c r="P2220" s="9">
        <f t="shared" si="38"/>
        <v>2216</v>
      </c>
      <c r="Q2220" s="28">
        <v>15.464285436517997</v>
      </c>
    </row>
    <row r="2221" spans="16:17" x14ac:dyDescent="0.25">
      <c r="P2221" s="9">
        <f t="shared" si="38"/>
        <v>2217</v>
      </c>
      <c r="Q2221" s="28">
        <v>0</v>
      </c>
    </row>
    <row r="2222" spans="16:17" x14ac:dyDescent="0.25">
      <c r="P2222" s="9">
        <f t="shared" si="38"/>
        <v>2218</v>
      </c>
      <c r="Q2222" s="28">
        <v>0</v>
      </c>
    </row>
    <row r="2223" spans="16:17" x14ac:dyDescent="0.25">
      <c r="P2223" s="9">
        <f t="shared" si="38"/>
        <v>2219</v>
      </c>
      <c r="Q2223" s="28">
        <v>0</v>
      </c>
    </row>
    <row r="2224" spans="16:17" x14ac:dyDescent="0.25">
      <c r="P2224" s="9">
        <f t="shared" si="38"/>
        <v>2220</v>
      </c>
      <c r="Q2224" s="28">
        <v>0</v>
      </c>
    </row>
    <row r="2225" spans="16:17" x14ac:dyDescent="0.25">
      <c r="P2225" s="9">
        <f t="shared" si="38"/>
        <v>2221</v>
      </c>
      <c r="Q2225" s="28">
        <v>0</v>
      </c>
    </row>
    <row r="2226" spans="16:17" x14ac:dyDescent="0.25">
      <c r="P2226" s="9">
        <f t="shared" si="38"/>
        <v>2222</v>
      </c>
      <c r="Q2226" s="28">
        <v>0</v>
      </c>
    </row>
    <row r="2227" spans="16:17" x14ac:dyDescent="0.25">
      <c r="P2227" s="9">
        <f t="shared" si="38"/>
        <v>2223</v>
      </c>
      <c r="Q2227" s="28">
        <v>50.625074233955459</v>
      </c>
    </row>
    <row r="2228" spans="16:17" x14ac:dyDescent="0.25">
      <c r="P2228" s="9">
        <f t="shared" si="38"/>
        <v>2224</v>
      </c>
      <c r="Q2228" s="28">
        <v>4.2516173762390483</v>
      </c>
    </row>
    <row r="2229" spans="16:17" x14ac:dyDescent="0.25">
      <c r="P2229" s="9">
        <f t="shared" si="38"/>
        <v>2225</v>
      </c>
      <c r="Q2229" s="28">
        <v>0</v>
      </c>
    </row>
    <row r="2230" spans="16:17" x14ac:dyDescent="0.25">
      <c r="P2230" s="9">
        <f t="shared" si="38"/>
        <v>2226</v>
      </c>
      <c r="Q2230" s="28">
        <v>0</v>
      </c>
    </row>
    <row r="2231" spans="16:17" x14ac:dyDescent="0.25">
      <c r="P2231" s="9">
        <f t="shared" si="38"/>
        <v>2227</v>
      </c>
      <c r="Q2231" s="28">
        <v>0</v>
      </c>
    </row>
    <row r="2232" spans="16:17" x14ac:dyDescent="0.25">
      <c r="P2232" s="9">
        <f t="shared" si="38"/>
        <v>2228</v>
      </c>
      <c r="Q2232" s="28">
        <v>0</v>
      </c>
    </row>
    <row r="2233" spans="16:17" x14ac:dyDescent="0.25">
      <c r="P2233" s="9">
        <f t="shared" si="38"/>
        <v>2229</v>
      </c>
      <c r="Q2233" s="28">
        <v>12.08955562866092</v>
      </c>
    </row>
    <row r="2234" spans="16:17" x14ac:dyDescent="0.25">
      <c r="P2234" s="9">
        <f t="shared" si="38"/>
        <v>2230</v>
      </c>
      <c r="Q2234" s="28">
        <v>0</v>
      </c>
    </row>
    <row r="2235" spans="16:17" x14ac:dyDescent="0.25">
      <c r="P2235" s="9">
        <f t="shared" si="38"/>
        <v>2231</v>
      </c>
      <c r="Q2235" s="28">
        <v>52.403381285610514</v>
      </c>
    </row>
    <row r="2236" spans="16:17" x14ac:dyDescent="0.25">
      <c r="P2236" s="9">
        <f t="shared" si="38"/>
        <v>2232</v>
      </c>
      <c r="Q2236" s="28">
        <v>0</v>
      </c>
    </row>
    <row r="2237" spans="16:17" x14ac:dyDescent="0.25">
      <c r="P2237" s="9">
        <f t="shared" si="38"/>
        <v>2233</v>
      </c>
      <c r="Q2237" s="28">
        <v>0</v>
      </c>
    </row>
    <row r="2238" spans="16:17" x14ac:dyDescent="0.25">
      <c r="P2238" s="9">
        <f t="shared" si="38"/>
        <v>2234</v>
      </c>
      <c r="Q2238" s="28">
        <v>0</v>
      </c>
    </row>
    <row r="2239" spans="16:17" x14ac:dyDescent="0.25">
      <c r="P2239" s="9">
        <f t="shared" si="38"/>
        <v>2235</v>
      </c>
      <c r="Q2239" s="28">
        <v>0</v>
      </c>
    </row>
    <row r="2240" spans="16:17" x14ac:dyDescent="0.25">
      <c r="P2240" s="9">
        <f t="shared" si="38"/>
        <v>2236</v>
      </c>
      <c r="Q2240" s="28">
        <v>5.7286800719796318</v>
      </c>
    </row>
    <row r="2241" spans="16:17" x14ac:dyDescent="0.25">
      <c r="P2241" s="9">
        <f t="shared" si="38"/>
        <v>2237</v>
      </c>
      <c r="Q2241" s="28">
        <v>0</v>
      </c>
    </row>
    <row r="2242" spans="16:17" x14ac:dyDescent="0.25">
      <c r="P2242" s="9">
        <f t="shared" si="38"/>
        <v>2238</v>
      </c>
      <c r="Q2242" s="28">
        <v>0</v>
      </c>
    </row>
    <row r="2243" spans="16:17" x14ac:dyDescent="0.25">
      <c r="P2243" s="9">
        <f t="shared" si="38"/>
        <v>2239</v>
      </c>
      <c r="Q2243" s="28">
        <v>13.090283205372465</v>
      </c>
    </row>
    <row r="2244" spans="16:17" x14ac:dyDescent="0.25">
      <c r="P2244" s="9">
        <f t="shared" si="38"/>
        <v>2240</v>
      </c>
      <c r="Q2244" s="28">
        <v>0</v>
      </c>
    </row>
    <row r="2245" spans="16:17" x14ac:dyDescent="0.25">
      <c r="P2245" s="9">
        <f t="shared" si="38"/>
        <v>2241</v>
      </c>
      <c r="Q2245" s="28">
        <v>11.284999991553983</v>
      </c>
    </row>
    <row r="2246" spans="16:17" x14ac:dyDescent="0.25">
      <c r="P2246" s="9">
        <f t="shared" si="38"/>
        <v>2242</v>
      </c>
      <c r="Q2246" s="28">
        <v>5.3715168633546551</v>
      </c>
    </row>
    <row r="2247" spans="16:17" x14ac:dyDescent="0.25">
      <c r="P2247" s="9">
        <f t="shared" ref="P2247:P2310" si="39">P2246+1</f>
        <v>2243</v>
      </c>
      <c r="Q2247" s="28">
        <v>34.814896754341632</v>
      </c>
    </row>
    <row r="2248" spans="16:17" x14ac:dyDescent="0.25">
      <c r="P2248" s="9">
        <f t="shared" si="39"/>
        <v>2244</v>
      </c>
      <c r="Q2248" s="28">
        <v>10.588851395978075</v>
      </c>
    </row>
    <row r="2249" spans="16:17" x14ac:dyDescent="0.25">
      <c r="P2249" s="9">
        <f t="shared" si="39"/>
        <v>2245</v>
      </c>
      <c r="Q2249" s="28">
        <v>0</v>
      </c>
    </row>
    <row r="2250" spans="16:17" x14ac:dyDescent="0.25">
      <c r="P2250" s="9">
        <f t="shared" si="39"/>
        <v>2246</v>
      </c>
      <c r="Q2250" s="28">
        <v>17.130065332528954</v>
      </c>
    </row>
    <row r="2251" spans="16:17" x14ac:dyDescent="0.25">
      <c r="P2251" s="9">
        <f t="shared" si="39"/>
        <v>2247</v>
      </c>
      <c r="Q2251" s="28">
        <v>0</v>
      </c>
    </row>
    <row r="2252" spans="16:17" x14ac:dyDescent="0.25">
      <c r="P2252" s="9">
        <f t="shared" si="39"/>
        <v>2248</v>
      </c>
      <c r="Q2252" s="28">
        <v>0</v>
      </c>
    </row>
    <row r="2253" spans="16:17" x14ac:dyDescent="0.25">
      <c r="P2253" s="9">
        <f t="shared" si="39"/>
        <v>2249</v>
      </c>
      <c r="Q2253" s="28">
        <v>7.9352002714437893</v>
      </c>
    </row>
    <row r="2254" spans="16:17" x14ac:dyDescent="0.25">
      <c r="P2254" s="9">
        <f t="shared" si="39"/>
        <v>2250</v>
      </c>
      <c r="Q2254" s="28">
        <v>0</v>
      </c>
    </row>
    <row r="2255" spans="16:17" x14ac:dyDescent="0.25">
      <c r="P2255" s="9">
        <f t="shared" si="39"/>
        <v>2251</v>
      </c>
      <c r="Q2255" s="28">
        <v>0</v>
      </c>
    </row>
    <row r="2256" spans="16:17" x14ac:dyDescent="0.25">
      <c r="P2256" s="9">
        <f t="shared" si="39"/>
        <v>2252</v>
      </c>
      <c r="Q2256" s="28">
        <v>0</v>
      </c>
    </row>
    <row r="2257" spans="16:17" x14ac:dyDescent="0.25">
      <c r="P2257" s="9">
        <f t="shared" si="39"/>
        <v>2253</v>
      </c>
      <c r="Q2257" s="28">
        <v>0</v>
      </c>
    </row>
    <row r="2258" spans="16:17" x14ac:dyDescent="0.25">
      <c r="P2258" s="9">
        <f t="shared" si="39"/>
        <v>2254</v>
      </c>
      <c r="Q2258" s="28">
        <v>0</v>
      </c>
    </row>
    <row r="2259" spans="16:17" x14ac:dyDescent="0.25">
      <c r="P2259" s="9">
        <f t="shared" si="39"/>
        <v>2255</v>
      </c>
      <c r="Q2259" s="28">
        <v>0</v>
      </c>
    </row>
    <row r="2260" spans="16:17" x14ac:dyDescent="0.25">
      <c r="P2260" s="9">
        <f t="shared" si="39"/>
        <v>2256</v>
      </c>
      <c r="Q2260" s="28">
        <v>0</v>
      </c>
    </row>
    <row r="2261" spans="16:17" x14ac:dyDescent="0.25">
      <c r="P2261" s="9">
        <f t="shared" si="39"/>
        <v>2257</v>
      </c>
      <c r="Q2261" s="28">
        <v>0</v>
      </c>
    </row>
    <row r="2262" spans="16:17" x14ac:dyDescent="0.25">
      <c r="P2262" s="9">
        <f t="shared" si="39"/>
        <v>2258</v>
      </c>
      <c r="Q2262" s="28">
        <v>0</v>
      </c>
    </row>
    <row r="2263" spans="16:17" x14ac:dyDescent="0.25">
      <c r="P2263" s="9">
        <f t="shared" si="39"/>
        <v>2259</v>
      </c>
      <c r="Q2263" s="28">
        <v>0</v>
      </c>
    </row>
    <row r="2264" spans="16:17" x14ac:dyDescent="0.25">
      <c r="P2264" s="9">
        <f t="shared" si="39"/>
        <v>2260</v>
      </c>
      <c r="Q2264" s="28">
        <v>0</v>
      </c>
    </row>
    <row r="2265" spans="16:17" x14ac:dyDescent="0.25">
      <c r="P2265" s="9">
        <f t="shared" si="39"/>
        <v>2261</v>
      </c>
      <c r="Q2265" s="28">
        <v>0</v>
      </c>
    </row>
    <row r="2266" spans="16:17" x14ac:dyDescent="0.25">
      <c r="P2266" s="9">
        <f t="shared" si="39"/>
        <v>2262</v>
      </c>
      <c r="Q2266" s="28">
        <v>0</v>
      </c>
    </row>
    <row r="2267" spans="16:17" x14ac:dyDescent="0.25">
      <c r="P2267" s="9">
        <f t="shared" si="39"/>
        <v>2263</v>
      </c>
      <c r="Q2267" s="28">
        <v>0</v>
      </c>
    </row>
    <row r="2268" spans="16:17" x14ac:dyDescent="0.25">
      <c r="P2268" s="9">
        <f t="shared" si="39"/>
        <v>2264</v>
      </c>
      <c r="Q2268" s="28">
        <v>0</v>
      </c>
    </row>
    <row r="2269" spans="16:17" x14ac:dyDescent="0.25">
      <c r="P2269" s="9">
        <f t="shared" si="39"/>
        <v>2265</v>
      </c>
      <c r="Q2269" s="28">
        <v>3.6560617049324771</v>
      </c>
    </row>
    <row r="2270" spans="16:17" x14ac:dyDescent="0.25">
      <c r="P2270" s="9">
        <f t="shared" si="39"/>
        <v>2266</v>
      </c>
      <c r="Q2270" s="28">
        <v>0</v>
      </c>
    </row>
    <row r="2271" spans="16:17" x14ac:dyDescent="0.25">
      <c r="P2271" s="9">
        <f t="shared" si="39"/>
        <v>2267</v>
      </c>
      <c r="Q2271" s="28">
        <v>22.082422348544416</v>
      </c>
    </row>
    <row r="2272" spans="16:17" x14ac:dyDescent="0.25">
      <c r="P2272" s="9">
        <f t="shared" si="39"/>
        <v>2268</v>
      </c>
      <c r="Q2272" s="28">
        <v>4.6320463202491355</v>
      </c>
    </row>
    <row r="2273" spans="16:17" x14ac:dyDescent="0.25">
      <c r="P2273" s="9">
        <f t="shared" si="39"/>
        <v>2269</v>
      </c>
      <c r="Q2273" s="28">
        <v>20.697876771400317</v>
      </c>
    </row>
    <row r="2274" spans="16:17" x14ac:dyDescent="0.25">
      <c r="P2274" s="9">
        <f t="shared" si="39"/>
        <v>2270</v>
      </c>
      <c r="Q2274" s="28">
        <v>0</v>
      </c>
    </row>
    <row r="2275" spans="16:17" x14ac:dyDescent="0.25">
      <c r="P2275" s="9">
        <f t="shared" si="39"/>
        <v>2271</v>
      </c>
      <c r="Q2275" s="28">
        <v>61.166091413328694</v>
      </c>
    </row>
    <row r="2276" spans="16:17" x14ac:dyDescent="0.25">
      <c r="P2276" s="9">
        <f t="shared" si="39"/>
        <v>2272</v>
      </c>
      <c r="Q2276" s="28">
        <v>10.151041615368133</v>
      </c>
    </row>
    <row r="2277" spans="16:17" x14ac:dyDescent="0.25">
      <c r="P2277" s="9">
        <f t="shared" si="39"/>
        <v>2273</v>
      </c>
      <c r="Q2277" s="28">
        <v>0</v>
      </c>
    </row>
    <row r="2278" spans="16:17" x14ac:dyDescent="0.25">
      <c r="P2278" s="9">
        <f t="shared" si="39"/>
        <v>2274</v>
      </c>
      <c r="Q2278" s="28">
        <v>0</v>
      </c>
    </row>
    <row r="2279" spans="16:17" x14ac:dyDescent="0.25">
      <c r="P2279" s="9">
        <f t="shared" si="39"/>
        <v>2275</v>
      </c>
      <c r="Q2279" s="28">
        <v>0</v>
      </c>
    </row>
    <row r="2280" spans="16:17" x14ac:dyDescent="0.25">
      <c r="P2280" s="9">
        <f t="shared" si="39"/>
        <v>2276</v>
      </c>
      <c r="Q2280" s="28">
        <v>0</v>
      </c>
    </row>
    <row r="2281" spans="16:17" x14ac:dyDescent="0.25">
      <c r="P2281" s="9">
        <f t="shared" si="39"/>
        <v>2277</v>
      </c>
      <c r="Q2281" s="28">
        <v>0</v>
      </c>
    </row>
    <row r="2282" spans="16:17" x14ac:dyDescent="0.25">
      <c r="P2282" s="9">
        <f t="shared" si="39"/>
        <v>2278</v>
      </c>
      <c r="Q2282" s="28">
        <v>0</v>
      </c>
    </row>
    <row r="2283" spans="16:17" x14ac:dyDescent="0.25">
      <c r="P2283" s="9">
        <f t="shared" si="39"/>
        <v>2279</v>
      </c>
      <c r="Q2283" s="28">
        <v>0</v>
      </c>
    </row>
    <row r="2284" spans="16:17" x14ac:dyDescent="0.25">
      <c r="P2284" s="9">
        <f t="shared" si="39"/>
        <v>2280</v>
      </c>
      <c r="Q2284" s="28">
        <v>0</v>
      </c>
    </row>
    <row r="2285" spans="16:17" x14ac:dyDescent="0.25">
      <c r="P2285" s="9">
        <f t="shared" si="39"/>
        <v>2281</v>
      </c>
      <c r="Q2285" s="28">
        <v>0</v>
      </c>
    </row>
    <row r="2286" spans="16:17" x14ac:dyDescent="0.25">
      <c r="P2286" s="9">
        <f t="shared" si="39"/>
        <v>2282</v>
      </c>
      <c r="Q2286" s="28">
        <v>0</v>
      </c>
    </row>
    <row r="2287" spans="16:17" x14ac:dyDescent="0.25">
      <c r="P2287" s="9">
        <f t="shared" si="39"/>
        <v>2283</v>
      </c>
      <c r="Q2287" s="28">
        <v>0</v>
      </c>
    </row>
    <row r="2288" spans="16:17" x14ac:dyDescent="0.25">
      <c r="P2288" s="9">
        <f t="shared" si="39"/>
        <v>2284</v>
      </c>
      <c r="Q2288" s="28">
        <v>0</v>
      </c>
    </row>
    <row r="2289" spans="16:17" x14ac:dyDescent="0.25">
      <c r="P2289" s="9">
        <f t="shared" si="39"/>
        <v>2285</v>
      </c>
      <c r="Q2289" s="28">
        <v>44.906976267852855</v>
      </c>
    </row>
    <row r="2290" spans="16:17" x14ac:dyDescent="0.25">
      <c r="P2290" s="9">
        <f t="shared" si="39"/>
        <v>2286</v>
      </c>
      <c r="Q2290" s="28">
        <v>0</v>
      </c>
    </row>
    <row r="2291" spans="16:17" x14ac:dyDescent="0.25">
      <c r="P2291" s="9">
        <f t="shared" si="39"/>
        <v>2287</v>
      </c>
      <c r="Q2291" s="28">
        <v>0</v>
      </c>
    </row>
    <row r="2292" spans="16:17" x14ac:dyDescent="0.25">
      <c r="P2292" s="9">
        <f t="shared" si="39"/>
        <v>2288</v>
      </c>
      <c r="Q2292" s="28">
        <v>0</v>
      </c>
    </row>
    <row r="2293" spans="16:17" x14ac:dyDescent="0.25">
      <c r="P2293" s="9">
        <f t="shared" si="39"/>
        <v>2289</v>
      </c>
      <c r="Q2293" s="28">
        <v>0</v>
      </c>
    </row>
    <row r="2294" spans="16:17" x14ac:dyDescent="0.25">
      <c r="P2294" s="9">
        <f t="shared" si="39"/>
        <v>2290</v>
      </c>
      <c r="Q2294" s="28">
        <v>0</v>
      </c>
    </row>
    <row r="2295" spans="16:17" x14ac:dyDescent="0.25">
      <c r="P2295" s="9">
        <f t="shared" si="39"/>
        <v>2291</v>
      </c>
      <c r="Q2295" s="28">
        <v>0</v>
      </c>
    </row>
    <row r="2296" spans="16:17" x14ac:dyDescent="0.25">
      <c r="P2296" s="9">
        <f t="shared" si="39"/>
        <v>2292</v>
      </c>
      <c r="Q2296" s="28">
        <v>0</v>
      </c>
    </row>
    <row r="2297" spans="16:17" x14ac:dyDescent="0.25">
      <c r="P2297" s="9">
        <f t="shared" si="39"/>
        <v>2293</v>
      </c>
      <c r="Q2297" s="28">
        <v>0.94312119820699536</v>
      </c>
    </row>
    <row r="2298" spans="16:17" x14ac:dyDescent="0.25">
      <c r="P2298" s="9">
        <f t="shared" si="39"/>
        <v>2294</v>
      </c>
      <c r="Q2298" s="28">
        <v>0</v>
      </c>
    </row>
    <row r="2299" spans="16:17" x14ac:dyDescent="0.25">
      <c r="P2299" s="9">
        <f t="shared" si="39"/>
        <v>2295</v>
      </c>
      <c r="Q2299" s="28">
        <v>0</v>
      </c>
    </row>
    <row r="2300" spans="16:17" x14ac:dyDescent="0.25">
      <c r="P2300" s="9">
        <f t="shared" si="39"/>
        <v>2296</v>
      </c>
      <c r="Q2300" s="28">
        <v>0</v>
      </c>
    </row>
    <row r="2301" spans="16:17" x14ac:dyDescent="0.25">
      <c r="P2301" s="9">
        <f t="shared" si="39"/>
        <v>2297</v>
      </c>
      <c r="Q2301" s="28">
        <v>0</v>
      </c>
    </row>
    <row r="2302" spans="16:17" x14ac:dyDescent="0.25">
      <c r="P2302" s="9">
        <f t="shared" si="39"/>
        <v>2298</v>
      </c>
      <c r="Q2302" s="28">
        <v>0</v>
      </c>
    </row>
    <row r="2303" spans="16:17" x14ac:dyDescent="0.25">
      <c r="P2303" s="9">
        <f t="shared" si="39"/>
        <v>2299</v>
      </c>
      <c r="Q2303" s="28">
        <v>5.5031843757674972</v>
      </c>
    </row>
    <row r="2304" spans="16:17" x14ac:dyDescent="0.25">
      <c r="P2304" s="9">
        <f t="shared" si="39"/>
        <v>2300</v>
      </c>
      <c r="Q2304" s="28">
        <v>0</v>
      </c>
    </row>
    <row r="2305" spans="16:17" x14ac:dyDescent="0.25">
      <c r="P2305" s="9">
        <f t="shared" si="39"/>
        <v>2301</v>
      </c>
      <c r="Q2305" s="28">
        <v>0</v>
      </c>
    </row>
    <row r="2306" spans="16:17" x14ac:dyDescent="0.25">
      <c r="P2306" s="9">
        <f t="shared" si="39"/>
        <v>2302</v>
      </c>
      <c r="Q2306" s="28">
        <v>0</v>
      </c>
    </row>
    <row r="2307" spans="16:17" x14ac:dyDescent="0.25">
      <c r="P2307" s="9">
        <f t="shared" si="39"/>
        <v>2303</v>
      </c>
      <c r="Q2307" s="28">
        <v>0</v>
      </c>
    </row>
    <row r="2308" spans="16:17" x14ac:dyDescent="0.25">
      <c r="P2308" s="9">
        <f t="shared" si="39"/>
        <v>2304</v>
      </c>
      <c r="Q2308" s="28">
        <v>0</v>
      </c>
    </row>
    <row r="2309" spans="16:17" x14ac:dyDescent="0.25">
      <c r="P2309" s="9">
        <f t="shared" si="39"/>
        <v>2305</v>
      </c>
      <c r="Q2309" s="28">
        <v>0</v>
      </c>
    </row>
    <row r="2310" spans="16:17" x14ac:dyDescent="0.25">
      <c r="P2310" s="9">
        <f t="shared" si="39"/>
        <v>2306</v>
      </c>
      <c r="Q2310" s="28">
        <v>5.6987961199686543</v>
      </c>
    </row>
    <row r="2311" spans="16:17" x14ac:dyDescent="0.25">
      <c r="P2311" s="9">
        <f t="shared" ref="P2311:P2374" si="40">P2310+1</f>
        <v>2307</v>
      </c>
      <c r="Q2311" s="28">
        <v>23.272772290724443</v>
      </c>
    </row>
    <row r="2312" spans="16:17" x14ac:dyDescent="0.25">
      <c r="P2312" s="9">
        <f t="shared" si="40"/>
        <v>2308</v>
      </c>
      <c r="Q2312" s="28">
        <v>0</v>
      </c>
    </row>
    <row r="2313" spans="16:17" x14ac:dyDescent="0.25">
      <c r="P2313" s="9">
        <f t="shared" si="40"/>
        <v>2309</v>
      </c>
      <c r="Q2313" s="28">
        <v>0</v>
      </c>
    </row>
    <row r="2314" spans="16:17" x14ac:dyDescent="0.25">
      <c r="P2314" s="9">
        <f t="shared" si="40"/>
        <v>2310</v>
      </c>
      <c r="Q2314" s="28">
        <v>0</v>
      </c>
    </row>
    <row r="2315" spans="16:17" x14ac:dyDescent="0.25">
      <c r="P2315" s="9">
        <f t="shared" si="40"/>
        <v>2311</v>
      </c>
      <c r="Q2315" s="28">
        <v>0</v>
      </c>
    </row>
    <row r="2316" spans="16:17" x14ac:dyDescent="0.25">
      <c r="P2316" s="9">
        <f t="shared" si="40"/>
        <v>2312</v>
      </c>
      <c r="Q2316" s="28">
        <v>0</v>
      </c>
    </row>
    <row r="2317" spans="16:17" x14ac:dyDescent="0.25">
      <c r="P2317" s="9">
        <f t="shared" si="40"/>
        <v>2313</v>
      </c>
      <c r="Q2317" s="28">
        <v>0</v>
      </c>
    </row>
    <row r="2318" spans="16:17" x14ac:dyDescent="0.25">
      <c r="P2318" s="9">
        <f t="shared" si="40"/>
        <v>2314</v>
      </c>
      <c r="Q2318" s="28">
        <v>0.1214706508991978</v>
      </c>
    </row>
    <row r="2319" spans="16:17" x14ac:dyDescent="0.25">
      <c r="P2319" s="9">
        <f t="shared" si="40"/>
        <v>2315</v>
      </c>
      <c r="Q2319" s="28">
        <v>0</v>
      </c>
    </row>
    <row r="2320" spans="16:17" x14ac:dyDescent="0.25">
      <c r="P2320" s="9">
        <f t="shared" si="40"/>
        <v>2316</v>
      </c>
      <c r="Q2320" s="28">
        <v>0</v>
      </c>
    </row>
    <row r="2321" spans="16:17" x14ac:dyDescent="0.25">
      <c r="P2321" s="9">
        <f t="shared" si="40"/>
        <v>2317</v>
      </c>
      <c r="Q2321" s="28">
        <v>0</v>
      </c>
    </row>
    <row r="2322" spans="16:17" x14ac:dyDescent="0.25">
      <c r="P2322" s="9">
        <f t="shared" si="40"/>
        <v>2318</v>
      </c>
      <c r="Q2322" s="28">
        <v>0</v>
      </c>
    </row>
    <row r="2323" spans="16:17" x14ac:dyDescent="0.25">
      <c r="P2323" s="9">
        <f t="shared" si="40"/>
        <v>2319</v>
      </c>
      <c r="Q2323" s="28">
        <v>0</v>
      </c>
    </row>
    <row r="2324" spans="16:17" x14ac:dyDescent="0.25">
      <c r="P2324" s="9">
        <f t="shared" si="40"/>
        <v>2320</v>
      </c>
      <c r="Q2324" s="28">
        <v>8.9303356867342405</v>
      </c>
    </row>
    <row r="2325" spans="16:17" x14ac:dyDescent="0.25">
      <c r="P2325" s="9">
        <f t="shared" si="40"/>
        <v>2321</v>
      </c>
      <c r="Q2325" s="28">
        <v>0</v>
      </c>
    </row>
    <row r="2326" spans="16:17" x14ac:dyDescent="0.25">
      <c r="P2326" s="9">
        <f t="shared" si="40"/>
        <v>2322</v>
      </c>
      <c r="Q2326" s="28">
        <v>6.470268592487245</v>
      </c>
    </row>
    <row r="2327" spans="16:17" x14ac:dyDescent="0.25">
      <c r="P2327" s="9">
        <f t="shared" si="40"/>
        <v>2323</v>
      </c>
      <c r="Q2327" s="28">
        <v>16.887875380943139</v>
      </c>
    </row>
    <row r="2328" spans="16:17" x14ac:dyDescent="0.25">
      <c r="P2328" s="9">
        <f t="shared" si="40"/>
        <v>2324</v>
      </c>
      <c r="Q2328" s="28">
        <v>0</v>
      </c>
    </row>
    <row r="2329" spans="16:17" x14ac:dyDescent="0.25">
      <c r="P2329" s="9">
        <f t="shared" si="40"/>
        <v>2325</v>
      </c>
      <c r="Q2329" s="28">
        <v>0</v>
      </c>
    </row>
    <row r="2330" spans="16:17" x14ac:dyDescent="0.25">
      <c r="P2330" s="9">
        <f t="shared" si="40"/>
        <v>2326</v>
      </c>
      <c r="Q2330" s="28">
        <v>0</v>
      </c>
    </row>
    <row r="2331" spans="16:17" x14ac:dyDescent="0.25">
      <c r="P2331" s="9">
        <f t="shared" si="40"/>
        <v>2327</v>
      </c>
      <c r="Q2331" s="28">
        <v>0</v>
      </c>
    </row>
    <row r="2332" spans="16:17" x14ac:dyDescent="0.25">
      <c r="P2332" s="9">
        <f t="shared" si="40"/>
        <v>2328</v>
      </c>
      <c r="Q2332" s="28">
        <v>0</v>
      </c>
    </row>
    <row r="2333" spans="16:17" x14ac:dyDescent="0.25">
      <c r="P2333" s="9">
        <f t="shared" si="40"/>
        <v>2329</v>
      </c>
      <c r="Q2333" s="28">
        <v>0</v>
      </c>
    </row>
    <row r="2334" spans="16:17" x14ac:dyDescent="0.25">
      <c r="P2334" s="9">
        <f t="shared" si="40"/>
        <v>2330</v>
      </c>
      <c r="Q2334" s="28">
        <v>0</v>
      </c>
    </row>
    <row r="2335" spans="16:17" x14ac:dyDescent="0.25">
      <c r="P2335" s="9">
        <f t="shared" si="40"/>
        <v>2331</v>
      </c>
      <c r="Q2335" s="28">
        <v>0</v>
      </c>
    </row>
    <row r="2336" spans="16:17" x14ac:dyDescent="0.25">
      <c r="P2336" s="9">
        <f t="shared" si="40"/>
        <v>2332</v>
      </c>
      <c r="Q2336" s="28">
        <v>0</v>
      </c>
    </row>
    <row r="2337" spans="16:17" x14ac:dyDescent="0.25">
      <c r="P2337" s="9">
        <f t="shared" si="40"/>
        <v>2333</v>
      </c>
      <c r="Q2337" s="28">
        <v>0</v>
      </c>
    </row>
    <row r="2338" spans="16:17" x14ac:dyDescent="0.25">
      <c r="P2338" s="9">
        <f t="shared" si="40"/>
        <v>2334</v>
      </c>
      <c r="Q2338" s="28">
        <v>0</v>
      </c>
    </row>
    <row r="2339" spans="16:17" x14ac:dyDescent="0.25">
      <c r="P2339" s="9">
        <f t="shared" si="40"/>
        <v>2335</v>
      </c>
      <c r="Q2339" s="28">
        <v>0</v>
      </c>
    </row>
    <row r="2340" spans="16:17" x14ac:dyDescent="0.25">
      <c r="P2340" s="9">
        <f t="shared" si="40"/>
        <v>2336</v>
      </c>
      <c r="Q2340" s="28">
        <v>0</v>
      </c>
    </row>
    <row r="2341" spans="16:17" x14ac:dyDescent="0.25">
      <c r="P2341" s="9">
        <f t="shared" si="40"/>
        <v>2337</v>
      </c>
      <c r="Q2341" s="28">
        <v>0</v>
      </c>
    </row>
    <row r="2342" spans="16:17" x14ac:dyDescent="0.25">
      <c r="P2342" s="9">
        <f t="shared" si="40"/>
        <v>2338</v>
      </c>
      <c r="Q2342" s="28">
        <v>0</v>
      </c>
    </row>
    <row r="2343" spans="16:17" x14ac:dyDescent="0.25">
      <c r="P2343" s="9">
        <f t="shared" si="40"/>
        <v>2339</v>
      </c>
      <c r="Q2343" s="28">
        <v>0</v>
      </c>
    </row>
    <row r="2344" spans="16:17" x14ac:dyDescent="0.25">
      <c r="P2344" s="9">
        <f t="shared" si="40"/>
        <v>2340</v>
      </c>
      <c r="Q2344" s="28">
        <v>0</v>
      </c>
    </row>
    <row r="2345" spans="16:17" x14ac:dyDescent="0.25">
      <c r="P2345" s="9">
        <f t="shared" si="40"/>
        <v>2341</v>
      </c>
      <c r="Q2345" s="28">
        <v>0</v>
      </c>
    </row>
    <row r="2346" spans="16:17" x14ac:dyDescent="0.25">
      <c r="P2346" s="9">
        <f t="shared" si="40"/>
        <v>2342</v>
      </c>
      <c r="Q2346" s="28">
        <v>0</v>
      </c>
    </row>
    <row r="2347" spans="16:17" x14ac:dyDescent="0.25">
      <c r="P2347" s="9">
        <f t="shared" si="40"/>
        <v>2343</v>
      </c>
      <c r="Q2347" s="28">
        <v>0</v>
      </c>
    </row>
    <row r="2348" spans="16:17" x14ac:dyDescent="0.25">
      <c r="P2348" s="9">
        <f t="shared" si="40"/>
        <v>2344</v>
      </c>
      <c r="Q2348" s="28">
        <v>0</v>
      </c>
    </row>
    <row r="2349" spans="16:17" x14ac:dyDescent="0.25">
      <c r="P2349" s="9">
        <f t="shared" si="40"/>
        <v>2345</v>
      </c>
      <c r="Q2349" s="28">
        <v>0</v>
      </c>
    </row>
    <row r="2350" spans="16:17" x14ac:dyDescent="0.25">
      <c r="P2350" s="9">
        <f t="shared" si="40"/>
        <v>2346</v>
      </c>
      <c r="Q2350" s="28">
        <v>0</v>
      </c>
    </row>
    <row r="2351" spans="16:17" x14ac:dyDescent="0.25">
      <c r="P2351" s="9">
        <f t="shared" si="40"/>
        <v>2347</v>
      </c>
      <c r="Q2351" s="28">
        <v>0</v>
      </c>
    </row>
    <row r="2352" spans="16:17" x14ac:dyDescent="0.25">
      <c r="P2352" s="9">
        <f t="shared" si="40"/>
        <v>2348</v>
      </c>
      <c r="Q2352" s="28">
        <v>0</v>
      </c>
    </row>
    <row r="2353" spans="16:17" x14ac:dyDescent="0.25">
      <c r="P2353" s="9">
        <f t="shared" si="40"/>
        <v>2349</v>
      </c>
      <c r="Q2353" s="28">
        <v>0</v>
      </c>
    </row>
    <row r="2354" spans="16:17" x14ac:dyDescent="0.25">
      <c r="P2354" s="9">
        <f t="shared" si="40"/>
        <v>2350</v>
      </c>
      <c r="Q2354" s="28">
        <v>35.078494001315903</v>
      </c>
    </row>
    <row r="2355" spans="16:17" x14ac:dyDescent="0.25">
      <c r="P2355" s="9">
        <f t="shared" si="40"/>
        <v>2351</v>
      </c>
      <c r="Q2355" s="28">
        <v>0</v>
      </c>
    </row>
    <row r="2356" spans="16:17" x14ac:dyDescent="0.25">
      <c r="P2356" s="9">
        <f t="shared" si="40"/>
        <v>2352</v>
      </c>
      <c r="Q2356" s="28">
        <v>17.210010612109095</v>
      </c>
    </row>
    <row r="2357" spans="16:17" x14ac:dyDescent="0.25">
      <c r="P2357" s="9">
        <f t="shared" si="40"/>
        <v>2353</v>
      </c>
      <c r="Q2357" s="28">
        <v>13.200311930946183</v>
      </c>
    </row>
    <row r="2358" spans="16:17" x14ac:dyDescent="0.25">
      <c r="P2358" s="9">
        <f t="shared" si="40"/>
        <v>2354</v>
      </c>
      <c r="Q2358" s="28">
        <v>0</v>
      </c>
    </row>
    <row r="2359" spans="16:17" x14ac:dyDescent="0.25">
      <c r="P2359" s="9">
        <f t="shared" si="40"/>
        <v>2355</v>
      </c>
      <c r="Q2359" s="28">
        <v>2.6069914444384197</v>
      </c>
    </row>
    <row r="2360" spans="16:17" x14ac:dyDescent="0.25">
      <c r="P2360" s="9">
        <f t="shared" si="40"/>
        <v>2356</v>
      </c>
      <c r="Q2360" s="28">
        <v>0</v>
      </c>
    </row>
    <row r="2361" spans="16:17" x14ac:dyDescent="0.25">
      <c r="P2361" s="9">
        <f t="shared" si="40"/>
        <v>2357</v>
      </c>
      <c r="Q2361" s="28">
        <v>0</v>
      </c>
    </row>
    <row r="2362" spans="16:17" x14ac:dyDescent="0.25">
      <c r="P2362" s="9">
        <f t="shared" si="40"/>
        <v>2358</v>
      </c>
      <c r="Q2362" s="28">
        <v>1.1788834289451295</v>
      </c>
    </row>
    <row r="2363" spans="16:17" x14ac:dyDescent="0.25">
      <c r="P2363" s="9">
        <f t="shared" si="40"/>
        <v>2359</v>
      </c>
      <c r="Q2363" s="28">
        <v>0</v>
      </c>
    </row>
    <row r="2364" spans="16:17" x14ac:dyDescent="0.25">
      <c r="P2364" s="9">
        <f t="shared" si="40"/>
        <v>2360</v>
      </c>
      <c r="Q2364" s="28">
        <v>0</v>
      </c>
    </row>
    <row r="2365" spans="16:17" x14ac:dyDescent="0.25">
      <c r="P2365" s="9">
        <f t="shared" si="40"/>
        <v>2361</v>
      </c>
      <c r="Q2365" s="28">
        <v>0</v>
      </c>
    </row>
    <row r="2366" spans="16:17" x14ac:dyDescent="0.25">
      <c r="P2366" s="9">
        <f t="shared" si="40"/>
        <v>2362</v>
      </c>
      <c r="Q2366" s="28">
        <v>17.304604089598541</v>
      </c>
    </row>
    <row r="2367" spans="16:17" x14ac:dyDescent="0.25">
      <c r="P2367" s="9">
        <f t="shared" si="40"/>
        <v>2363</v>
      </c>
      <c r="Q2367" s="28">
        <v>29.425493116974902</v>
      </c>
    </row>
    <row r="2368" spans="16:17" x14ac:dyDescent="0.25">
      <c r="P2368" s="9">
        <f t="shared" si="40"/>
        <v>2364</v>
      </c>
      <c r="Q2368" s="28">
        <v>0</v>
      </c>
    </row>
    <row r="2369" spans="16:17" x14ac:dyDescent="0.25">
      <c r="P2369" s="9">
        <f t="shared" si="40"/>
        <v>2365</v>
      </c>
      <c r="Q2369" s="28">
        <v>0</v>
      </c>
    </row>
    <row r="2370" spans="16:17" x14ac:dyDescent="0.25">
      <c r="P2370" s="9">
        <f t="shared" si="40"/>
        <v>2366</v>
      </c>
      <c r="Q2370" s="28">
        <v>4.6261216706538981</v>
      </c>
    </row>
    <row r="2371" spans="16:17" x14ac:dyDescent="0.25">
      <c r="P2371" s="9">
        <f t="shared" si="40"/>
        <v>2367</v>
      </c>
      <c r="Q2371" s="28">
        <v>11.008717172634247</v>
      </c>
    </row>
    <row r="2372" spans="16:17" x14ac:dyDescent="0.25">
      <c r="P2372" s="9">
        <f t="shared" si="40"/>
        <v>2368</v>
      </c>
      <c r="Q2372" s="28">
        <v>0</v>
      </c>
    </row>
    <row r="2373" spans="16:17" x14ac:dyDescent="0.25">
      <c r="P2373" s="9">
        <f t="shared" si="40"/>
        <v>2369</v>
      </c>
      <c r="Q2373" s="28">
        <v>0</v>
      </c>
    </row>
    <row r="2374" spans="16:17" x14ac:dyDescent="0.25">
      <c r="P2374" s="9">
        <f t="shared" si="40"/>
        <v>2370</v>
      </c>
      <c r="Q2374" s="28">
        <v>0</v>
      </c>
    </row>
    <row r="2375" spans="16:17" x14ac:dyDescent="0.25">
      <c r="P2375" s="9">
        <f t="shared" ref="P2375:P2438" si="41">P2374+1</f>
        <v>2371</v>
      </c>
      <c r="Q2375" s="28">
        <v>3.1666210428045329</v>
      </c>
    </row>
    <row r="2376" spans="16:17" x14ac:dyDescent="0.25">
      <c r="P2376" s="9">
        <f t="shared" si="41"/>
        <v>2372</v>
      </c>
      <c r="Q2376" s="28">
        <v>0</v>
      </c>
    </row>
    <row r="2377" spans="16:17" x14ac:dyDescent="0.25">
      <c r="P2377" s="9">
        <f t="shared" si="41"/>
        <v>2373</v>
      </c>
      <c r="Q2377" s="28">
        <v>2.5650330372518817</v>
      </c>
    </row>
    <row r="2378" spans="16:17" x14ac:dyDescent="0.25">
      <c r="P2378" s="9">
        <f t="shared" si="41"/>
        <v>2374</v>
      </c>
      <c r="Q2378" s="28">
        <v>0</v>
      </c>
    </row>
    <row r="2379" spans="16:17" x14ac:dyDescent="0.25">
      <c r="P2379" s="9">
        <f t="shared" si="41"/>
        <v>2375</v>
      </c>
      <c r="Q2379" s="28">
        <v>9.087947558235415</v>
      </c>
    </row>
    <row r="2380" spans="16:17" x14ac:dyDescent="0.25">
      <c r="P2380" s="9">
        <f t="shared" si="41"/>
        <v>2376</v>
      </c>
      <c r="Q2380" s="28">
        <v>0</v>
      </c>
    </row>
    <row r="2381" spans="16:17" x14ac:dyDescent="0.25">
      <c r="P2381" s="9">
        <f t="shared" si="41"/>
        <v>2377</v>
      </c>
      <c r="Q2381" s="28">
        <v>0</v>
      </c>
    </row>
    <row r="2382" spans="16:17" x14ac:dyDescent="0.25">
      <c r="P2382" s="9">
        <f t="shared" si="41"/>
        <v>2378</v>
      </c>
      <c r="Q2382" s="28">
        <v>0</v>
      </c>
    </row>
    <row r="2383" spans="16:17" x14ac:dyDescent="0.25">
      <c r="P2383" s="9">
        <f t="shared" si="41"/>
        <v>2379</v>
      </c>
      <c r="Q2383" s="28">
        <v>0</v>
      </c>
    </row>
    <row r="2384" spans="16:17" x14ac:dyDescent="0.25">
      <c r="P2384" s="9">
        <f t="shared" si="41"/>
        <v>2380</v>
      </c>
      <c r="Q2384" s="28">
        <v>17.298614642209532</v>
      </c>
    </row>
    <row r="2385" spans="16:17" x14ac:dyDescent="0.25">
      <c r="P2385" s="9">
        <f t="shared" si="41"/>
        <v>2381</v>
      </c>
      <c r="Q2385" s="28">
        <v>70.680069051114472</v>
      </c>
    </row>
    <row r="2386" spans="16:17" x14ac:dyDescent="0.25">
      <c r="P2386" s="9">
        <f t="shared" si="41"/>
        <v>2382</v>
      </c>
      <c r="Q2386" s="28">
        <v>0</v>
      </c>
    </row>
    <row r="2387" spans="16:17" x14ac:dyDescent="0.25">
      <c r="P2387" s="9">
        <f t="shared" si="41"/>
        <v>2383</v>
      </c>
      <c r="Q2387" s="28">
        <v>0</v>
      </c>
    </row>
    <row r="2388" spans="16:17" x14ac:dyDescent="0.25">
      <c r="P2388" s="9">
        <f t="shared" si="41"/>
        <v>2384</v>
      </c>
      <c r="Q2388" s="28">
        <v>0</v>
      </c>
    </row>
    <row r="2389" spans="16:17" x14ac:dyDescent="0.25">
      <c r="P2389" s="9">
        <f t="shared" si="41"/>
        <v>2385</v>
      </c>
      <c r="Q2389" s="28">
        <v>0</v>
      </c>
    </row>
    <row r="2390" spans="16:17" x14ac:dyDescent="0.25">
      <c r="P2390" s="9">
        <f t="shared" si="41"/>
        <v>2386</v>
      </c>
      <c r="Q2390" s="28">
        <v>0</v>
      </c>
    </row>
    <row r="2391" spans="16:17" x14ac:dyDescent="0.25">
      <c r="P2391" s="9">
        <f t="shared" si="41"/>
        <v>2387</v>
      </c>
      <c r="Q2391" s="28">
        <v>0</v>
      </c>
    </row>
    <row r="2392" spans="16:17" x14ac:dyDescent="0.25">
      <c r="P2392" s="9">
        <f t="shared" si="41"/>
        <v>2388</v>
      </c>
      <c r="Q2392" s="28">
        <v>0</v>
      </c>
    </row>
    <row r="2393" spans="16:17" x14ac:dyDescent="0.25">
      <c r="P2393" s="9">
        <f t="shared" si="41"/>
        <v>2389</v>
      </c>
      <c r="Q2393" s="28">
        <v>0</v>
      </c>
    </row>
    <row r="2394" spans="16:17" x14ac:dyDescent="0.25">
      <c r="P2394" s="9">
        <f t="shared" si="41"/>
        <v>2390</v>
      </c>
      <c r="Q2394" s="28">
        <v>0</v>
      </c>
    </row>
    <row r="2395" spans="16:17" x14ac:dyDescent="0.25">
      <c r="P2395" s="9">
        <f t="shared" si="41"/>
        <v>2391</v>
      </c>
      <c r="Q2395" s="28">
        <v>27.17204503607616</v>
      </c>
    </row>
    <row r="2396" spans="16:17" x14ac:dyDescent="0.25">
      <c r="P2396" s="9">
        <f t="shared" si="41"/>
        <v>2392</v>
      </c>
      <c r="Q2396" s="28">
        <v>0</v>
      </c>
    </row>
    <row r="2397" spans="16:17" x14ac:dyDescent="0.25">
      <c r="P2397" s="9">
        <f t="shared" si="41"/>
        <v>2393</v>
      </c>
      <c r="Q2397" s="28">
        <v>0</v>
      </c>
    </row>
    <row r="2398" spans="16:17" x14ac:dyDescent="0.25">
      <c r="P2398" s="9">
        <f t="shared" si="41"/>
        <v>2394</v>
      </c>
      <c r="Q2398" s="28">
        <v>0</v>
      </c>
    </row>
    <row r="2399" spans="16:17" x14ac:dyDescent="0.25">
      <c r="P2399" s="9">
        <f t="shared" si="41"/>
        <v>2395</v>
      </c>
      <c r="Q2399" s="28">
        <v>0</v>
      </c>
    </row>
    <row r="2400" spans="16:17" x14ac:dyDescent="0.25">
      <c r="P2400" s="9">
        <f t="shared" si="41"/>
        <v>2396</v>
      </c>
      <c r="Q2400" s="28">
        <v>0</v>
      </c>
    </row>
    <row r="2401" spans="16:17" x14ac:dyDescent="0.25">
      <c r="P2401" s="9">
        <f t="shared" si="41"/>
        <v>2397</v>
      </c>
      <c r="Q2401" s="28">
        <v>0</v>
      </c>
    </row>
    <row r="2402" spans="16:17" x14ac:dyDescent="0.25">
      <c r="P2402" s="9">
        <f t="shared" si="41"/>
        <v>2398</v>
      </c>
      <c r="Q2402" s="28">
        <v>0</v>
      </c>
    </row>
    <row r="2403" spans="16:17" x14ac:dyDescent="0.25">
      <c r="P2403" s="9">
        <f t="shared" si="41"/>
        <v>2399</v>
      </c>
      <c r="Q2403" s="28">
        <v>0</v>
      </c>
    </row>
    <row r="2404" spans="16:17" x14ac:dyDescent="0.25">
      <c r="P2404" s="9">
        <f t="shared" si="41"/>
        <v>2400</v>
      </c>
      <c r="Q2404" s="28">
        <v>0</v>
      </c>
    </row>
    <row r="2405" spans="16:17" x14ac:dyDescent="0.25">
      <c r="P2405" s="9">
        <f t="shared" si="41"/>
        <v>2401</v>
      </c>
      <c r="Q2405" s="28">
        <v>0</v>
      </c>
    </row>
    <row r="2406" spans="16:17" x14ac:dyDescent="0.25">
      <c r="P2406" s="9">
        <f t="shared" si="41"/>
        <v>2402</v>
      </c>
      <c r="Q2406" s="28">
        <v>8.1862591014818342</v>
      </c>
    </row>
    <row r="2407" spans="16:17" x14ac:dyDescent="0.25">
      <c r="P2407" s="9">
        <f t="shared" si="41"/>
        <v>2403</v>
      </c>
      <c r="Q2407" s="28">
        <v>0</v>
      </c>
    </row>
    <row r="2408" spans="16:17" x14ac:dyDescent="0.25">
      <c r="P2408" s="9">
        <f t="shared" si="41"/>
        <v>2404</v>
      </c>
      <c r="Q2408" s="28">
        <v>0</v>
      </c>
    </row>
    <row r="2409" spans="16:17" x14ac:dyDescent="0.25">
      <c r="P2409" s="9">
        <f t="shared" si="41"/>
        <v>2405</v>
      </c>
      <c r="Q2409" s="28">
        <v>0</v>
      </c>
    </row>
    <row r="2410" spans="16:17" x14ac:dyDescent="0.25">
      <c r="P2410" s="9">
        <f t="shared" si="41"/>
        <v>2406</v>
      </c>
      <c r="Q2410" s="28">
        <v>0</v>
      </c>
    </row>
    <row r="2411" spans="16:17" x14ac:dyDescent="0.25">
      <c r="P2411" s="9">
        <f t="shared" si="41"/>
        <v>2407</v>
      </c>
      <c r="Q2411" s="28">
        <v>0</v>
      </c>
    </row>
    <row r="2412" spans="16:17" x14ac:dyDescent="0.25">
      <c r="P2412" s="9">
        <f t="shared" si="41"/>
        <v>2408</v>
      </c>
      <c r="Q2412" s="28">
        <v>0</v>
      </c>
    </row>
    <row r="2413" spans="16:17" x14ac:dyDescent="0.25">
      <c r="P2413" s="9">
        <f t="shared" si="41"/>
        <v>2409</v>
      </c>
      <c r="Q2413" s="28">
        <v>0</v>
      </c>
    </row>
    <row r="2414" spans="16:17" x14ac:dyDescent="0.25">
      <c r="P2414" s="9">
        <f t="shared" si="41"/>
        <v>2410</v>
      </c>
      <c r="Q2414" s="28">
        <v>0</v>
      </c>
    </row>
    <row r="2415" spans="16:17" x14ac:dyDescent="0.25">
      <c r="P2415" s="9">
        <f t="shared" si="41"/>
        <v>2411</v>
      </c>
      <c r="Q2415" s="28">
        <v>0</v>
      </c>
    </row>
    <row r="2416" spans="16:17" x14ac:dyDescent="0.25">
      <c r="P2416" s="9">
        <f t="shared" si="41"/>
        <v>2412</v>
      </c>
      <c r="Q2416" s="28">
        <v>0</v>
      </c>
    </row>
    <row r="2417" spans="16:17" x14ac:dyDescent="0.25">
      <c r="P2417" s="9">
        <f t="shared" si="41"/>
        <v>2413</v>
      </c>
      <c r="Q2417" s="28">
        <v>0</v>
      </c>
    </row>
    <row r="2418" spans="16:17" x14ac:dyDescent="0.25">
      <c r="P2418" s="9">
        <f t="shared" si="41"/>
        <v>2414</v>
      </c>
      <c r="Q2418" s="28">
        <v>0</v>
      </c>
    </row>
    <row r="2419" spans="16:17" x14ac:dyDescent="0.25">
      <c r="P2419" s="9">
        <f t="shared" si="41"/>
        <v>2415</v>
      </c>
      <c r="Q2419" s="28">
        <v>0</v>
      </c>
    </row>
    <row r="2420" spans="16:17" x14ac:dyDescent="0.25">
      <c r="P2420" s="9">
        <f t="shared" si="41"/>
        <v>2416</v>
      </c>
      <c r="Q2420" s="28">
        <v>0</v>
      </c>
    </row>
    <row r="2421" spans="16:17" x14ac:dyDescent="0.25">
      <c r="P2421" s="9">
        <f t="shared" si="41"/>
        <v>2417</v>
      </c>
      <c r="Q2421" s="28">
        <v>0</v>
      </c>
    </row>
    <row r="2422" spans="16:17" x14ac:dyDescent="0.25">
      <c r="P2422" s="9">
        <f t="shared" si="41"/>
        <v>2418</v>
      </c>
      <c r="Q2422" s="28">
        <v>0</v>
      </c>
    </row>
    <row r="2423" spans="16:17" x14ac:dyDescent="0.25">
      <c r="P2423" s="9">
        <f t="shared" si="41"/>
        <v>2419</v>
      </c>
      <c r="Q2423" s="28">
        <v>0</v>
      </c>
    </row>
    <row r="2424" spans="16:17" x14ac:dyDescent="0.25">
      <c r="P2424" s="9">
        <f t="shared" si="41"/>
        <v>2420</v>
      </c>
      <c r="Q2424" s="28">
        <v>0</v>
      </c>
    </row>
    <row r="2425" spans="16:17" x14ac:dyDescent="0.25">
      <c r="P2425" s="9">
        <f t="shared" si="41"/>
        <v>2421</v>
      </c>
      <c r="Q2425" s="28">
        <v>0</v>
      </c>
    </row>
    <row r="2426" spans="16:17" x14ac:dyDescent="0.25">
      <c r="P2426" s="9">
        <f t="shared" si="41"/>
        <v>2422</v>
      </c>
      <c r="Q2426" s="28">
        <v>0</v>
      </c>
    </row>
    <row r="2427" spans="16:17" x14ac:dyDescent="0.25">
      <c r="P2427" s="9">
        <f t="shared" si="41"/>
        <v>2423</v>
      </c>
      <c r="Q2427" s="28">
        <v>0</v>
      </c>
    </row>
    <row r="2428" spans="16:17" x14ac:dyDescent="0.25">
      <c r="P2428" s="9">
        <f t="shared" si="41"/>
        <v>2424</v>
      </c>
      <c r="Q2428" s="28">
        <v>0</v>
      </c>
    </row>
    <row r="2429" spans="16:17" x14ac:dyDescent="0.25">
      <c r="P2429" s="9">
        <f t="shared" si="41"/>
        <v>2425</v>
      </c>
      <c r="Q2429" s="28">
        <v>0.31561600540594098</v>
      </c>
    </row>
    <row r="2430" spans="16:17" x14ac:dyDescent="0.25">
      <c r="P2430" s="9">
        <f t="shared" si="41"/>
        <v>2426</v>
      </c>
      <c r="Q2430" s="28">
        <v>0</v>
      </c>
    </row>
    <row r="2431" spans="16:17" x14ac:dyDescent="0.25">
      <c r="P2431" s="9">
        <f t="shared" si="41"/>
        <v>2427</v>
      </c>
      <c r="Q2431" s="28">
        <v>0</v>
      </c>
    </row>
    <row r="2432" spans="16:17" x14ac:dyDescent="0.25">
      <c r="P2432" s="9">
        <f t="shared" si="41"/>
        <v>2428</v>
      </c>
      <c r="Q2432" s="28">
        <v>0</v>
      </c>
    </row>
    <row r="2433" spans="16:17" x14ac:dyDescent="0.25">
      <c r="P2433" s="9">
        <f t="shared" si="41"/>
        <v>2429</v>
      </c>
      <c r="Q2433" s="28">
        <v>0</v>
      </c>
    </row>
    <row r="2434" spans="16:17" x14ac:dyDescent="0.25">
      <c r="P2434" s="9">
        <f t="shared" si="41"/>
        <v>2430</v>
      </c>
      <c r="Q2434" s="28">
        <v>0</v>
      </c>
    </row>
    <row r="2435" spans="16:17" x14ac:dyDescent="0.25">
      <c r="P2435" s="9">
        <f t="shared" si="41"/>
        <v>2431</v>
      </c>
      <c r="Q2435" s="28">
        <v>0</v>
      </c>
    </row>
    <row r="2436" spans="16:17" x14ac:dyDescent="0.25">
      <c r="P2436" s="9">
        <f t="shared" si="41"/>
        <v>2432</v>
      </c>
      <c r="Q2436" s="28">
        <v>0</v>
      </c>
    </row>
    <row r="2437" spans="16:17" x14ac:dyDescent="0.25">
      <c r="P2437" s="9">
        <f t="shared" si="41"/>
        <v>2433</v>
      </c>
      <c r="Q2437" s="28">
        <v>0</v>
      </c>
    </row>
    <row r="2438" spans="16:17" x14ac:dyDescent="0.25">
      <c r="P2438" s="9">
        <f t="shared" si="41"/>
        <v>2434</v>
      </c>
      <c r="Q2438" s="28">
        <v>4.7171192498898673</v>
      </c>
    </row>
    <row r="2439" spans="16:17" x14ac:dyDescent="0.25">
      <c r="P2439" s="9">
        <f t="shared" ref="P2439:P2502" si="42">P2438+1</f>
        <v>2435</v>
      </c>
      <c r="Q2439" s="28">
        <v>0</v>
      </c>
    </row>
    <row r="2440" spans="16:17" x14ac:dyDescent="0.25">
      <c r="P2440" s="9">
        <f t="shared" si="42"/>
        <v>2436</v>
      </c>
      <c r="Q2440" s="28">
        <v>0</v>
      </c>
    </row>
    <row r="2441" spans="16:17" x14ac:dyDescent="0.25">
      <c r="P2441" s="9">
        <f t="shared" si="42"/>
        <v>2437</v>
      </c>
      <c r="Q2441" s="28">
        <v>0</v>
      </c>
    </row>
    <row r="2442" spans="16:17" x14ac:dyDescent="0.25">
      <c r="P2442" s="9">
        <f t="shared" si="42"/>
        <v>2438</v>
      </c>
      <c r="Q2442" s="28">
        <v>0</v>
      </c>
    </row>
    <row r="2443" spans="16:17" x14ac:dyDescent="0.25">
      <c r="P2443" s="9">
        <f t="shared" si="42"/>
        <v>2439</v>
      </c>
      <c r="Q2443" s="28">
        <v>0</v>
      </c>
    </row>
    <row r="2444" spans="16:17" x14ac:dyDescent="0.25">
      <c r="P2444" s="9">
        <f t="shared" si="42"/>
        <v>2440</v>
      </c>
      <c r="Q2444" s="28">
        <v>5.3942160178143554</v>
      </c>
    </row>
    <row r="2445" spans="16:17" x14ac:dyDescent="0.25">
      <c r="P2445" s="9">
        <f t="shared" si="42"/>
        <v>2441</v>
      </c>
      <c r="Q2445" s="28">
        <v>5.8983243686999218</v>
      </c>
    </row>
    <row r="2446" spans="16:17" x14ac:dyDescent="0.25">
      <c r="P2446" s="9">
        <f t="shared" si="42"/>
        <v>2442</v>
      </c>
      <c r="Q2446" s="28">
        <v>0</v>
      </c>
    </row>
    <row r="2447" spans="16:17" x14ac:dyDescent="0.25">
      <c r="P2447" s="9">
        <f t="shared" si="42"/>
        <v>2443</v>
      </c>
      <c r="Q2447" s="28">
        <v>0</v>
      </c>
    </row>
    <row r="2448" spans="16:17" x14ac:dyDescent="0.25">
      <c r="P2448" s="9">
        <f t="shared" si="42"/>
        <v>2444</v>
      </c>
      <c r="Q2448" s="28">
        <v>0</v>
      </c>
    </row>
    <row r="2449" spans="16:17" x14ac:dyDescent="0.25">
      <c r="P2449" s="9">
        <f t="shared" si="42"/>
        <v>2445</v>
      </c>
      <c r="Q2449" s="28">
        <v>0</v>
      </c>
    </row>
    <row r="2450" spans="16:17" x14ac:dyDescent="0.25">
      <c r="P2450" s="9">
        <f t="shared" si="42"/>
        <v>2446</v>
      </c>
      <c r="Q2450" s="28">
        <v>0</v>
      </c>
    </row>
    <row r="2451" spans="16:17" x14ac:dyDescent="0.25">
      <c r="P2451" s="9">
        <f t="shared" si="42"/>
        <v>2447</v>
      </c>
      <c r="Q2451" s="28">
        <v>0</v>
      </c>
    </row>
    <row r="2452" spans="16:17" x14ac:dyDescent="0.25">
      <c r="P2452" s="9">
        <f t="shared" si="42"/>
        <v>2448</v>
      </c>
      <c r="Q2452" s="28">
        <v>0</v>
      </c>
    </row>
    <row r="2453" spans="16:17" x14ac:dyDescent="0.25">
      <c r="P2453" s="9">
        <f t="shared" si="42"/>
        <v>2449</v>
      </c>
      <c r="Q2453" s="28">
        <v>0</v>
      </c>
    </row>
    <row r="2454" spans="16:17" x14ac:dyDescent="0.25">
      <c r="P2454" s="9">
        <f t="shared" si="42"/>
        <v>2450</v>
      </c>
      <c r="Q2454" s="28">
        <v>34.965825413333803</v>
      </c>
    </row>
    <row r="2455" spans="16:17" x14ac:dyDescent="0.25">
      <c r="P2455" s="9">
        <f t="shared" si="42"/>
        <v>2451</v>
      </c>
      <c r="Q2455" s="28">
        <v>0</v>
      </c>
    </row>
    <row r="2456" spans="16:17" x14ac:dyDescent="0.25">
      <c r="P2456" s="9">
        <f t="shared" si="42"/>
        <v>2452</v>
      </c>
      <c r="Q2456" s="28">
        <v>0</v>
      </c>
    </row>
    <row r="2457" spans="16:17" x14ac:dyDescent="0.25">
      <c r="P2457" s="9">
        <f t="shared" si="42"/>
        <v>2453</v>
      </c>
      <c r="Q2457" s="28">
        <v>0</v>
      </c>
    </row>
    <row r="2458" spans="16:17" x14ac:dyDescent="0.25">
      <c r="P2458" s="9">
        <f t="shared" si="42"/>
        <v>2454</v>
      </c>
      <c r="Q2458" s="28">
        <v>0</v>
      </c>
    </row>
    <row r="2459" spans="16:17" x14ac:dyDescent="0.25">
      <c r="P2459" s="9">
        <f t="shared" si="42"/>
        <v>2455</v>
      </c>
      <c r="Q2459" s="28">
        <v>5.3104082095633238</v>
      </c>
    </row>
    <row r="2460" spans="16:17" x14ac:dyDescent="0.25">
      <c r="P2460" s="9">
        <f t="shared" si="42"/>
        <v>2456</v>
      </c>
      <c r="Q2460" s="28">
        <v>7.6217507853024906E-3</v>
      </c>
    </row>
    <row r="2461" spans="16:17" x14ac:dyDescent="0.25">
      <c r="P2461" s="9">
        <f t="shared" si="42"/>
        <v>2457</v>
      </c>
      <c r="Q2461" s="28">
        <v>3.8331007970194371</v>
      </c>
    </row>
    <row r="2462" spans="16:17" x14ac:dyDescent="0.25">
      <c r="P2462" s="9">
        <f t="shared" si="42"/>
        <v>2458</v>
      </c>
      <c r="Q2462" s="28">
        <v>0</v>
      </c>
    </row>
    <row r="2463" spans="16:17" x14ac:dyDescent="0.25">
      <c r="P2463" s="9">
        <f t="shared" si="42"/>
        <v>2459</v>
      </c>
      <c r="Q2463" s="28">
        <v>0</v>
      </c>
    </row>
    <row r="2464" spans="16:17" x14ac:dyDescent="0.25">
      <c r="P2464" s="9">
        <f t="shared" si="42"/>
        <v>2460</v>
      </c>
      <c r="Q2464" s="28">
        <v>0</v>
      </c>
    </row>
    <row r="2465" spans="16:17" x14ac:dyDescent="0.25">
      <c r="P2465" s="9">
        <f t="shared" si="42"/>
        <v>2461</v>
      </c>
      <c r="Q2465" s="28">
        <v>15.088396247985354</v>
      </c>
    </row>
    <row r="2466" spans="16:17" x14ac:dyDescent="0.25">
      <c r="P2466" s="9">
        <f t="shared" si="42"/>
        <v>2462</v>
      </c>
      <c r="Q2466" s="28">
        <v>0</v>
      </c>
    </row>
    <row r="2467" spans="16:17" x14ac:dyDescent="0.25">
      <c r="P2467" s="9">
        <f t="shared" si="42"/>
        <v>2463</v>
      </c>
      <c r="Q2467" s="28">
        <v>0</v>
      </c>
    </row>
    <row r="2468" spans="16:17" x14ac:dyDescent="0.25">
      <c r="P2468" s="9">
        <f t="shared" si="42"/>
        <v>2464</v>
      </c>
      <c r="Q2468" s="28">
        <v>0</v>
      </c>
    </row>
    <row r="2469" spans="16:17" x14ac:dyDescent="0.25">
      <c r="P2469" s="9">
        <f t="shared" si="42"/>
        <v>2465</v>
      </c>
      <c r="Q2469" s="28">
        <v>0</v>
      </c>
    </row>
    <row r="2470" spans="16:17" x14ac:dyDescent="0.25">
      <c r="P2470" s="9">
        <f t="shared" si="42"/>
        <v>2466</v>
      </c>
      <c r="Q2470" s="28">
        <v>0</v>
      </c>
    </row>
    <row r="2471" spans="16:17" x14ac:dyDescent="0.25">
      <c r="P2471" s="9">
        <f t="shared" si="42"/>
        <v>2467</v>
      </c>
      <c r="Q2471" s="28">
        <v>0</v>
      </c>
    </row>
    <row r="2472" spans="16:17" x14ac:dyDescent="0.25">
      <c r="P2472" s="9">
        <f t="shared" si="42"/>
        <v>2468</v>
      </c>
      <c r="Q2472" s="28">
        <v>0</v>
      </c>
    </row>
    <row r="2473" spans="16:17" x14ac:dyDescent="0.25">
      <c r="P2473" s="9">
        <f t="shared" si="42"/>
        <v>2469</v>
      </c>
      <c r="Q2473" s="28">
        <v>0</v>
      </c>
    </row>
    <row r="2474" spans="16:17" x14ac:dyDescent="0.25">
      <c r="P2474" s="9">
        <f t="shared" si="42"/>
        <v>2470</v>
      </c>
      <c r="Q2474" s="28">
        <v>0</v>
      </c>
    </row>
    <row r="2475" spans="16:17" x14ac:dyDescent="0.25">
      <c r="P2475" s="9">
        <f t="shared" si="42"/>
        <v>2471</v>
      </c>
      <c r="Q2475" s="28">
        <v>0</v>
      </c>
    </row>
    <row r="2476" spans="16:17" x14ac:dyDescent="0.25">
      <c r="P2476" s="9">
        <f t="shared" si="42"/>
        <v>2472</v>
      </c>
      <c r="Q2476" s="28">
        <v>0</v>
      </c>
    </row>
    <row r="2477" spans="16:17" x14ac:dyDescent="0.25">
      <c r="P2477" s="9">
        <f t="shared" si="42"/>
        <v>2473</v>
      </c>
      <c r="Q2477" s="28">
        <v>0</v>
      </c>
    </row>
    <row r="2478" spans="16:17" x14ac:dyDescent="0.25">
      <c r="P2478" s="9">
        <f t="shared" si="42"/>
        <v>2474</v>
      </c>
      <c r="Q2478" s="28">
        <v>0</v>
      </c>
    </row>
    <row r="2479" spans="16:17" x14ac:dyDescent="0.25">
      <c r="P2479" s="9">
        <f t="shared" si="42"/>
        <v>2475</v>
      </c>
      <c r="Q2479" s="28">
        <v>13.973816411367913</v>
      </c>
    </row>
    <row r="2480" spans="16:17" x14ac:dyDescent="0.25">
      <c r="P2480" s="9">
        <f t="shared" si="42"/>
        <v>2476</v>
      </c>
      <c r="Q2480" s="28">
        <v>0</v>
      </c>
    </row>
    <row r="2481" spans="16:17" x14ac:dyDescent="0.25">
      <c r="P2481" s="9">
        <f t="shared" si="42"/>
        <v>2477</v>
      </c>
      <c r="Q2481" s="28">
        <v>0</v>
      </c>
    </row>
    <row r="2482" spans="16:17" x14ac:dyDescent="0.25">
      <c r="P2482" s="9">
        <f t="shared" si="42"/>
        <v>2478</v>
      </c>
      <c r="Q2482" s="28">
        <v>0</v>
      </c>
    </row>
    <row r="2483" spans="16:17" x14ac:dyDescent="0.25">
      <c r="P2483" s="9">
        <f t="shared" si="42"/>
        <v>2479</v>
      </c>
      <c r="Q2483" s="28">
        <v>0</v>
      </c>
    </row>
    <row r="2484" spans="16:17" x14ac:dyDescent="0.25">
      <c r="P2484" s="9">
        <f t="shared" si="42"/>
        <v>2480</v>
      </c>
      <c r="Q2484" s="28">
        <v>4.8307702065643138E-2</v>
      </c>
    </row>
    <row r="2485" spans="16:17" x14ac:dyDescent="0.25">
      <c r="P2485" s="9">
        <f t="shared" si="42"/>
        <v>2481</v>
      </c>
      <c r="Q2485" s="28">
        <v>0</v>
      </c>
    </row>
    <row r="2486" spans="16:17" x14ac:dyDescent="0.25">
      <c r="P2486" s="9">
        <f t="shared" si="42"/>
        <v>2482</v>
      </c>
      <c r="Q2486" s="28">
        <v>0</v>
      </c>
    </row>
    <row r="2487" spans="16:17" x14ac:dyDescent="0.25">
      <c r="P2487" s="9">
        <f t="shared" si="42"/>
        <v>2483</v>
      </c>
      <c r="Q2487" s="28">
        <v>6.0581922922652405</v>
      </c>
    </row>
    <row r="2488" spans="16:17" x14ac:dyDescent="0.25">
      <c r="P2488" s="9">
        <f t="shared" si="42"/>
        <v>2484</v>
      </c>
      <c r="Q2488" s="28">
        <v>0</v>
      </c>
    </row>
    <row r="2489" spans="16:17" x14ac:dyDescent="0.25">
      <c r="P2489" s="9">
        <f t="shared" si="42"/>
        <v>2485</v>
      </c>
      <c r="Q2489" s="28">
        <v>0</v>
      </c>
    </row>
    <row r="2490" spans="16:17" x14ac:dyDescent="0.25">
      <c r="P2490" s="9">
        <f t="shared" si="42"/>
        <v>2486</v>
      </c>
      <c r="Q2490" s="28">
        <v>0</v>
      </c>
    </row>
    <row r="2491" spans="16:17" x14ac:dyDescent="0.25">
      <c r="P2491" s="9">
        <f t="shared" si="42"/>
        <v>2487</v>
      </c>
      <c r="Q2491" s="28">
        <v>0</v>
      </c>
    </row>
    <row r="2492" spans="16:17" x14ac:dyDescent="0.25">
      <c r="P2492" s="9">
        <f t="shared" si="42"/>
        <v>2488</v>
      </c>
      <c r="Q2492" s="28">
        <v>0</v>
      </c>
    </row>
    <row r="2493" spans="16:17" x14ac:dyDescent="0.25">
      <c r="P2493" s="9">
        <f t="shared" si="42"/>
        <v>2489</v>
      </c>
      <c r="Q2493" s="28">
        <v>0</v>
      </c>
    </row>
    <row r="2494" spans="16:17" x14ac:dyDescent="0.25">
      <c r="P2494" s="9">
        <f t="shared" si="42"/>
        <v>2490</v>
      </c>
      <c r="Q2494" s="28">
        <v>0</v>
      </c>
    </row>
    <row r="2495" spans="16:17" x14ac:dyDescent="0.25">
      <c r="P2495" s="9">
        <f t="shared" si="42"/>
        <v>2491</v>
      </c>
      <c r="Q2495" s="28">
        <v>0</v>
      </c>
    </row>
    <row r="2496" spans="16:17" x14ac:dyDescent="0.25">
      <c r="P2496" s="9">
        <f t="shared" si="42"/>
        <v>2492</v>
      </c>
      <c r="Q2496" s="28">
        <v>0</v>
      </c>
    </row>
    <row r="2497" spans="16:17" x14ac:dyDescent="0.25">
      <c r="P2497" s="9">
        <f t="shared" si="42"/>
        <v>2493</v>
      </c>
      <c r="Q2497" s="28">
        <v>31.756147795041436</v>
      </c>
    </row>
    <row r="2498" spans="16:17" x14ac:dyDescent="0.25">
      <c r="P2498" s="9">
        <f t="shared" si="42"/>
        <v>2494</v>
      </c>
      <c r="Q2498" s="28">
        <v>0</v>
      </c>
    </row>
    <row r="2499" spans="16:17" x14ac:dyDescent="0.25">
      <c r="P2499" s="9">
        <f t="shared" si="42"/>
        <v>2495</v>
      </c>
      <c r="Q2499" s="28">
        <v>0</v>
      </c>
    </row>
    <row r="2500" spans="16:17" x14ac:dyDescent="0.25">
      <c r="P2500" s="9">
        <f t="shared" si="42"/>
        <v>2496</v>
      </c>
      <c r="Q2500" s="28">
        <v>0</v>
      </c>
    </row>
    <row r="2501" spans="16:17" x14ac:dyDescent="0.25">
      <c r="P2501" s="9">
        <f t="shared" si="42"/>
        <v>2497</v>
      </c>
      <c r="Q2501" s="28">
        <v>0</v>
      </c>
    </row>
    <row r="2502" spans="16:17" x14ac:dyDescent="0.25">
      <c r="P2502" s="9">
        <f t="shared" si="42"/>
        <v>2498</v>
      </c>
      <c r="Q2502" s="28">
        <v>23.988175416560853</v>
      </c>
    </row>
    <row r="2503" spans="16:17" x14ac:dyDescent="0.25">
      <c r="P2503" s="9">
        <f t="shared" ref="P2503:P2566" si="43">P2502+1</f>
        <v>2499</v>
      </c>
      <c r="Q2503" s="28">
        <v>0</v>
      </c>
    </row>
    <row r="2504" spans="16:17" x14ac:dyDescent="0.25">
      <c r="P2504" s="9">
        <f t="shared" si="43"/>
        <v>2500</v>
      </c>
      <c r="Q2504" s="28">
        <v>0</v>
      </c>
    </row>
    <row r="2505" spans="16:17" x14ac:dyDescent="0.25">
      <c r="P2505" s="9">
        <f t="shared" si="43"/>
        <v>2501</v>
      </c>
      <c r="Q2505" s="28">
        <v>27.438848352782724</v>
      </c>
    </row>
    <row r="2506" spans="16:17" x14ac:dyDescent="0.25">
      <c r="P2506" s="9">
        <f t="shared" si="43"/>
        <v>2502</v>
      </c>
      <c r="Q2506" s="28">
        <v>0</v>
      </c>
    </row>
    <row r="2507" spans="16:17" x14ac:dyDescent="0.25">
      <c r="P2507" s="9">
        <f t="shared" si="43"/>
        <v>2503</v>
      </c>
      <c r="Q2507" s="28">
        <v>22.708072929030251</v>
      </c>
    </row>
    <row r="2508" spans="16:17" x14ac:dyDescent="0.25">
      <c r="P2508" s="9">
        <f t="shared" si="43"/>
        <v>2504</v>
      </c>
      <c r="Q2508" s="28">
        <v>0</v>
      </c>
    </row>
    <row r="2509" spans="16:17" x14ac:dyDescent="0.25">
      <c r="P2509" s="9">
        <f t="shared" si="43"/>
        <v>2505</v>
      </c>
      <c r="Q2509" s="28">
        <v>0</v>
      </c>
    </row>
    <row r="2510" spans="16:17" x14ac:dyDescent="0.25">
      <c r="P2510" s="9">
        <f t="shared" si="43"/>
        <v>2506</v>
      </c>
      <c r="Q2510" s="28">
        <v>0</v>
      </c>
    </row>
    <row r="2511" spans="16:17" x14ac:dyDescent="0.25">
      <c r="P2511" s="9">
        <f t="shared" si="43"/>
        <v>2507</v>
      </c>
      <c r="Q2511" s="28">
        <v>0</v>
      </c>
    </row>
    <row r="2512" spans="16:17" x14ac:dyDescent="0.25">
      <c r="P2512" s="9">
        <f t="shared" si="43"/>
        <v>2508</v>
      </c>
      <c r="Q2512" s="28">
        <v>0</v>
      </c>
    </row>
    <row r="2513" spans="16:17" x14ac:dyDescent="0.25">
      <c r="P2513" s="9">
        <f t="shared" si="43"/>
        <v>2509</v>
      </c>
      <c r="Q2513" s="28">
        <v>0</v>
      </c>
    </row>
    <row r="2514" spans="16:17" x14ac:dyDescent="0.25">
      <c r="P2514" s="9">
        <f t="shared" si="43"/>
        <v>2510</v>
      </c>
      <c r="Q2514" s="28">
        <v>0</v>
      </c>
    </row>
    <row r="2515" spans="16:17" x14ac:dyDescent="0.25">
      <c r="P2515" s="9">
        <f t="shared" si="43"/>
        <v>2511</v>
      </c>
      <c r="Q2515" s="28">
        <v>0</v>
      </c>
    </row>
    <row r="2516" spans="16:17" x14ac:dyDescent="0.25">
      <c r="P2516" s="9">
        <f t="shared" si="43"/>
        <v>2512</v>
      </c>
      <c r="Q2516" s="28">
        <v>0</v>
      </c>
    </row>
    <row r="2517" spans="16:17" x14ac:dyDescent="0.25">
      <c r="P2517" s="9">
        <f t="shared" si="43"/>
        <v>2513</v>
      </c>
      <c r="Q2517" s="28">
        <v>22.463557260057446</v>
      </c>
    </row>
    <row r="2518" spans="16:17" x14ac:dyDescent="0.25">
      <c r="P2518" s="9">
        <f t="shared" si="43"/>
        <v>2514</v>
      </c>
      <c r="Q2518" s="28">
        <v>0</v>
      </c>
    </row>
    <row r="2519" spans="16:17" x14ac:dyDescent="0.25">
      <c r="P2519" s="9">
        <f t="shared" si="43"/>
        <v>2515</v>
      </c>
      <c r="Q2519" s="28">
        <v>0</v>
      </c>
    </row>
    <row r="2520" spans="16:17" x14ac:dyDescent="0.25">
      <c r="P2520" s="9">
        <f t="shared" si="43"/>
        <v>2516</v>
      </c>
      <c r="Q2520" s="28">
        <v>0</v>
      </c>
    </row>
    <row r="2521" spans="16:17" x14ac:dyDescent="0.25">
      <c r="P2521" s="9">
        <f t="shared" si="43"/>
        <v>2517</v>
      </c>
      <c r="Q2521" s="28">
        <v>0</v>
      </c>
    </row>
    <row r="2522" spans="16:17" x14ac:dyDescent="0.25">
      <c r="P2522" s="9">
        <f t="shared" si="43"/>
        <v>2518</v>
      </c>
      <c r="Q2522" s="28">
        <v>0</v>
      </c>
    </row>
    <row r="2523" spans="16:17" x14ac:dyDescent="0.25">
      <c r="P2523" s="9">
        <f t="shared" si="43"/>
        <v>2519</v>
      </c>
      <c r="Q2523" s="28">
        <v>0</v>
      </c>
    </row>
    <row r="2524" spans="16:17" x14ac:dyDescent="0.25">
      <c r="P2524" s="9">
        <f t="shared" si="43"/>
        <v>2520</v>
      </c>
      <c r="Q2524" s="28">
        <v>0</v>
      </c>
    </row>
    <row r="2525" spans="16:17" x14ac:dyDescent="0.25">
      <c r="P2525" s="9">
        <f t="shared" si="43"/>
        <v>2521</v>
      </c>
      <c r="Q2525" s="28">
        <v>0</v>
      </c>
    </row>
    <row r="2526" spans="16:17" x14ac:dyDescent="0.25">
      <c r="P2526" s="9">
        <f t="shared" si="43"/>
        <v>2522</v>
      </c>
      <c r="Q2526" s="28">
        <v>0</v>
      </c>
    </row>
    <row r="2527" spans="16:17" x14ac:dyDescent="0.25">
      <c r="P2527" s="9">
        <f t="shared" si="43"/>
        <v>2523</v>
      </c>
      <c r="Q2527" s="28">
        <v>0</v>
      </c>
    </row>
    <row r="2528" spans="16:17" x14ac:dyDescent="0.25">
      <c r="P2528" s="9">
        <f t="shared" si="43"/>
        <v>2524</v>
      </c>
      <c r="Q2528" s="28">
        <v>0</v>
      </c>
    </row>
    <row r="2529" spans="16:17" x14ac:dyDescent="0.25">
      <c r="P2529" s="9">
        <f t="shared" si="43"/>
        <v>2525</v>
      </c>
      <c r="Q2529" s="28">
        <v>0</v>
      </c>
    </row>
    <row r="2530" spans="16:17" x14ac:dyDescent="0.25">
      <c r="P2530" s="9">
        <f t="shared" si="43"/>
        <v>2526</v>
      </c>
      <c r="Q2530" s="28">
        <v>0</v>
      </c>
    </row>
    <row r="2531" spans="16:17" x14ac:dyDescent="0.25">
      <c r="P2531" s="9">
        <f t="shared" si="43"/>
        <v>2527</v>
      </c>
      <c r="Q2531" s="28">
        <v>34.355222994462714</v>
      </c>
    </row>
    <row r="2532" spans="16:17" x14ac:dyDescent="0.25">
      <c r="P2532" s="9">
        <f t="shared" si="43"/>
        <v>2528</v>
      </c>
      <c r="Q2532" s="28">
        <v>0</v>
      </c>
    </row>
    <row r="2533" spans="16:17" x14ac:dyDescent="0.25">
      <c r="P2533" s="9">
        <f t="shared" si="43"/>
        <v>2529</v>
      </c>
      <c r="Q2533" s="28">
        <v>0</v>
      </c>
    </row>
    <row r="2534" spans="16:17" x14ac:dyDescent="0.25">
      <c r="P2534" s="9">
        <f t="shared" si="43"/>
        <v>2530</v>
      </c>
      <c r="Q2534" s="28">
        <v>0</v>
      </c>
    </row>
    <row r="2535" spans="16:17" x14ac:dyDescent="0.25">
      <c r="P2535" s="9">
        <f t="shared" si="43"/>
        <v>2531</v>
      </c>
      <c r="Q2535" s="28">
        <v>0</v>
      </c>
    </row>
    <row r="2536" spans="16:17" x14ac:dyDescent="0.25">
      <c r="P2536" s="9">
        <f t="shared" si="43"/>
        <v>2532</v>
      </c>
      <c r="Q2536" s="28">
        <v>0</v>
      </c>
    </row>
    <row r="2537" spans="16:17" x14ac:dyDescent="0.25">
      <c r="P2537" s="9">
        <f t="shared" si="43"/>
        <v>2533</v>
      </c>
      <c r="Q2537" s="28">
        <v>0</v>
      </c>
    </row>
    <row r="2538" spans="16:17" x14ac:dyDescent="0.25">
      <c r="P2538" s="9">
        <f t="shared" si="43"/>
        <v>2534</v>
      </c>
      <c r="Q2538" s="28">
        <v>0</v>
      </c>
    </row>
    <row r="2539" spans="16:17" x14ac:dyDescent="0.25">
      <c r="P2539" s="9">
        <f t="shared" si="43"/>
        <v>2535</v>
      </c>
      <c r="Q2539" s="28">
        <v>0</v>
      </c>
    </row>
    <row r="2540" spans="16:17" x14ac:dyDescent="0.25">
      <c r="P2540" s="9">
        <f t="shared" si="43"/>
        <v>2536</v>
      </c>
      <c r="Q2540" s="28">
        <v>0</v>
      </c>
    </row>
    <row r="2541" spans="16:17" x14ac:dyDescent="0.25">
      <c r="P2541" s="9">
        <f t="shared" si="43"/>
        <v>2537</v>
      </c>
      <c r="Q2541" s="28">
        <v>0</v>
      </c>
    </row>
    <row r="2542" spans="16:17" x14ac:dyDescent="0.25">
      <c r="P2542" s="9">
        <f t="shared" si="43"/>
        <v>2538</v>
      </c>
      <c r="Q2542" s="28">
        <v>0</v>
      </c>
    </row>
    <row r="2543" spans="16:17" x14ac:dyDescent="0.25">
      <c r="P2543" s="9">
        <f t="shared" si="43"/>
        <v>2539</v>
      </c>
      <c r="Q2543" s="28">
        <v>0</v>
      </c>
    </row>
    <row r="2544" spans="16:17" x14ac:dyDescent="0.25">
      <c r="P2544" s="9">
        <f t="shared" si="43"/>
        <v>2540</v>
      </c>
      <c r="Q2544" s="28">
        <v>0</v>
      </c>
    </row>
    <row r="2545" spans="16:17" x14ac:dyDescent="0.25">
      <c r="P2545" s="9">
        <f t="shared" si="43"/>
        <v>2541</v>
      </c>
      <c r="Q2545" s="28">
        <v>0</v>
      </c>
    </row>
    <row r="2546" spans="16:17" x14ac:dyDescent="0.25">
      <c r="P2546" s="9">
        <f t="shared" si="43"/>
        <v>2542</v>
      </c>
      <c r="Q2546" s="28">
        <v>0</v>
      </c>
    </row>
    <row r="2547" spans="16:17" x14ac:dyDescent="0.25">
      <c r="P2547" s="9">
        <f t="shared" si="43"/>
        <v>2543</v>
      </c>
      <c r="Q2547" s="28">
        <v>0</v>
      </c>
    </row>
    <row r="2548" spans="16:17" x14ac:dyDescent="0.25">
      <c r="P2548" s="9">
        <f t="shared" si="43"/>
        <v>2544</v>
      </c>
      <c r="Q2548" s="28">
        <v>0</v>
      </c>
    </row>
    <row r="2549" spans="16:17" x14ac:dyDescent="0.25">
      <c r="P2549" s="9">
        <f t="shared" si="43"/>
        <v>2545</v>
      </c>
      <c r="Q2549" s="28">
        <v>0</v>
      </c>
    </row>
    <row r="2550" spans="16:17" x14ac:dyDescent="0.25">
      <c r="P2550" s="9">
        <f t="shared" si="43"/>
        <v>2546</v>
      </c>
      <c r="Q2550" s="28">
        <v>0</v>
      </c>
    </row>
    <row r="2551" spans="16:17" x14ac:dyDescent="0.25">
      <c r="P2551" s="9">
        <f t="shared" si="43"/>
        <v>2547</v>
      </c>
      <c r="Q2551" s="28">
        <v>0</v>
      </c>
    </row>
    <row r="2552" spans="16:17" x14ac:dyDescent="0.25">
      <c r="P2552" s="9">
        <f t="shared" si="43"/>
        <v>2548</v>
      </c>
      <c r="Q2552" s="28">
        <v>2.1251545184732565</v>
      </c>
    </row>
    <row r="2553" spans="16:17" x14ac:dyDescent="0.25">
      <c r="P2553" s="9">
        <f t="shared" si="43"/>
        <v>2549</v>
      </c>
      <c r="Q2553" s="28">
        <v>0</v>
      </c>
    </row>
    <row r="2554" spans="16:17" x14ac:dyDescent="0.25">
      <c r="P2554" s="9">
        <f t="shared" si="43"/>
        <v>2550</v>
      </c>
      <c r="Q2554" s="28">
        <v>0</v>
      </c>
    </row>
    <row r="2555" spans="16:17" x14ac:dyDescent="0.25">
      <c r="P2555" s="9">
        <f t="shared" si="43"/>
        <v>2551</v>
      </c>
      <c r="Q2555" s="28">
        <v>27.175494775943729</v>
      </c>
    </row>
    <row r="2556" spans="16:17" x14ac:dyDescent="0.25">
      <c r="P2556" s="9">
        <f t="shared" si="43"/>
        <v>2552</v>
      </c>
      <c r="Q2556" s="28">
        <v>10.817406696216258</v>
      </c>
    </row>
    <row r="2557" spans="16:17" x14ac:dyDescent="0.25">
      <c r="P2557" s="9">
        <f t="shared" si="43"/>
        <v>2553</v>
      </c>
      <c r="Q2557" s="28">
        <v>0</v>
      </c>
    </row>
    <row r="2558" spans="16:17" x14ac:dyDescent="0.25">
      <c r="P2558" s="9">
        <f t="shared" si="43"/>
        <v>2554</v>
      </c>
      <c r="Q2558" s="28">
        <v>0</v>
      </c>
    </row>
    <row r="2559" spans="16:17" x14ac:dyDescent="0.25">
      <c r="P2559" s="9">
        <f t="shared" si="43"/>
        <v>2555</v>
      </c>
      <c r="Q2559" s="28">
        <v>0</v>
      </c>
    </row>
    <row r="2560" spans="16:17" x14ac:dyDescent="0.25">
      <c r="P2560" s="9">
        <f t="shared" si="43"/>
        <v>2556</v>
      </c>
      <c r="Q2560" s="28">
        <v>5.1032850265492042</v>
      </c>
    </row>
    <row r="2561" spans="16:17" x14ac:dyDescent="0.25">
      <c r="P2561" s="9">
        <f t="shared" si="43"/>
        <v>2557</v>
      </c>
      <c r="Q2561" s="28">
        <v>1.8987679384914879</v>
      </c>
    </row>
    <row r="2562" spans="16:17" x14ac:dyDescent="0.25">
      <c r="P2562" s="9">
        <f t="shared" si="43"/>
        <v>2558</v>
      </c>
      <c r="Q2562" s="28">
        <v>0</v>
      </c>
    </row>
    <row r="2563" spans="16:17" x14ac:dyDescent="0.25">
      <c r="P2563" s="9">
        <f t="shared" si="43"/>
        <v>2559</v>
      </c>
      <c r="Q2563" s="28">
        <v>31.241428877227335</v>
      </c>
    </row>
    <row r="2564" spans="16:17" x14ac:dyDescent="0.25">
      <c r="P2564" s="9">
        <f t="shared" si="43"/>
        <v>2560</v>
      </c>
      <c r="Q2564" s="28">
        <v>1.5685598201419573</v>
      </c>
    </row>
    <row r="2565" spans="16:17" x14ac:dyDescent="0.25">
      <c r="P2565" s="9">
        <f t="shared" si="43"/>
        <v>2561</v>
      </c>
      <c r="Q2565" s="28">
        <v>0</v>
      </c>
    </row>
    <row r="2566" spans="16:17" x14ac:dyDescent="0.25">
      <c r="P2566" s="9">
        <f t="shared" si="43"/>
        <v>2562</v>
      </c>
      <c r="Q2566" s="28">
        <v>0</v>
      </c>
    </row>
    <row r="2567" spans="16:17" x14ac:dyDescent="0.25">
      <c r="P2567" s="9">
        <f t="shared" ref="P2567:P2630" si="44">P2566+1</f>
        <v>2563</v>
      </c>
      <c r="Q2567" s="28">
        <v>0</v>
      </c>
    </row>
    <row r="2568" spans="16:17" x14ac:dyDescent="0.25">
      <c r="P2568" s="9">
        <f t="shared" si="44"/>
        <v>2564</v>
      </c>
      <c r="Q2568" s="28">
        <v>0</v>
      </c>
    </row>
    <row r="2569" spans="16:17" x14ac:dyDescent="0.25">
      <c r="P2569" s="9">
        <f t="shared" si="44"/>
        <v>2565</v>
      </c>
      <c r="Q2569" s="28">
        <v>6.0082799234191135</v>
      </c>
    </row>
    <row r="2570" spans="16:17" x14ac:dyDescent="0.25">
      <c r="P2570" s="9">
        <f t="shared" si="44"/>
        <v>2566</v>
      </c>
      <c r="Q2570" s="28">
        <v>0</v>
      </c>
    </row>
    <row r="2571" spans="16:17" x14ac:dyDescent="0.25">
      <c r="P2571" s="9">
        <f t="shared" si="44"/>
        <v>2567</v>
      </c>
      <c r="Q2571" s="28">
        <v>0</v>
      </c>
    </row>
    <row r="2572" spans="16:17" x14ac:dyDescent="0.25">
      <c r="P2572" s="9">
        <f t="shared" si="44"/>
        <v>2568</v>
      </c>
      <c r="Q2572" s="28">
        <v>0</v>
      </c>
    </row>
    <row r="2573" spans="16:17" x14ac:dyDescent="0.25">
      <c r="P2573" s="9">
        <f t="shared" si="44"/>
        <v>2569</v>
      </c>
      <c r="Q2573" s="28">
        <v>43.737478514001594</v>
      </c>
    </row>
    <row r="2574" spans="16:17" x14ac:dyDescent="0.25">
      <c r="P2574" s="9">
        <f t="shared" si="44"/>
        <v>2570</v>
      </c>
      <c r="Q2574" s="28">
        <v>0</v>
      </c>
    </row>
    <row r="2575" spans="16:17" x14ac:dyDescent="0.25">
      <c r="P2575" s="9">
        <f t="shared" si="44"/>
        <v>2571</v>
      </c>
      <c r="Q2575" s="28">
        <v>0</v>
      </c>
    </row>
    <row r="2576" spans="16:17" x14ac:dyDescent="0.25">
      <c r="P2576" s="9">
        <f t="shared" si="44"/>
        <v>2572</v>
      </c>
      <c r="Q2576" s="28">
        <v>0</v>
      </c>
    </row>
    <row r="2577" spans="16:17" x14ac:dyDescent="0.25">
      <c r="P2577" s="9">
        <f t="shared" si="44"/>
        <v>2573</v>
      </c>
      <c r="Q2577" s="28">
        <v>0</v>
      </c>
    </row>
    <row r="2578" spans="16:17" x14ac:dyDescent="0.25">
      <c r="P2578" s="9">
        <f t="shared" si="44"/>
        <v>2574</v>
      </c>
      <c r="Q2578" s="28">
        <v>0</v>
      </c>
    </row>
    <row r="2579" spans="16:17" x14ac:dyDescent="0.25">
      <c r="P2579" s="9">
        <f t="shared" si="44"/>
        <v>2575</v>
      </c>
      <c r="Q2579" s="28">
        <v>1.796388762068905</v>
      </c>
    </row>
    <row r="2580" spans="16:17" x14ac:dyDescent="0.25">
      <c r="P2580" s="9">
        <f t="shared" si="44"/>
        <v>2576</v>
      </c>
      <c r="Q2580" s="28">
        <v>0</v>
      </c>
    </row>
    <row r="2581" spans="16:17" x14ac:dyDescent="0.25">
      <c r="P2581" s="9">
        <f t="shared" si="44"/>
        <v>2577</v>
      </c>
      <c r="Q2581" s="28">
        <v>0</v>
      </c>
    </row>
    <row r="2582" spans="16:17" x14ac:dyDescent="0.25">
      <c r="P2582" s="9">
        <f t="shared" si="44"/>
        <v>2578</v>
      </c>
      <c r="Q2582" s="28">
        <v>10.542213426310646</v>
      </c>
    </row>
    <row r="2583" spans="16:17" x14ac:dyDescent="0.25">
      <c r="P2583" s="9">
        <f t="shared" si="44"/>
        <v>2579</v>
      </c>
      <c r="Q2583" s="28">
        <v>10.151401178017087</v>
      </c>
    </row>
    <row r="2584" spans="16:17" x14ac:dyDescent="0.25">
      <c r="P2584" s="9">
        <f t="shared" si="44"/>
        <v>2580</v>
      </c>
      <c r="Q2584" s="28">
        <v>0</v>
      </c>
    </row>
    <row r="2585" spans="16:17" x14ac:dyDescent="0.25">
      <c r="P2585" s="9">
        <f t="shared" si="44"/>
        <v>2581</v>
      </c>
      <c r="Q2585" s="28">
        <v>14.533855433212642</v>
      </c>
    </row>
    <row r="2586" spans="16:17" x14ac:dyDescent="0.25">
      <c r="P2586" s="9">
        <f t="shared" si="44"/>
        <v>2582</v>
      </c>
      <c r="Q2586" s="28">
        <v>0</v>
      </c>
    </row>
    <row r="2587" spans="16:17" x14ac:dyDescent="0.25">
      <c r="P2587" s="9">
        <f t="shared" si="44"/>
        <v>2583</v>
      </c>
      <c r="Q2587" s="28">
        <v>5.3401946712107931</v>
      </c>
    </row>
    <row r="2588" spans="16:17" x14ac:dyDescent="0.25">
      <c r="P2588" s="9">
        <f t="shared" si="44"/>
        <v>2584</v>
      </c>
      <c r="Q2588" s="28">
        <v>0</v>
      </c>
    </row>
    <row r="2589" spans="16:17" x14ac:dyDescent="0.25">
      <c r="P2589" s="9">
        <f t="shared" si="44"/>
        <v>2585</v>
      </c>
      <c r="Q2589" s="28">
        <v>0</v>
      </c>
    </row>
    <row r="2590" spans="16:17" x14ac:dyDescent="0.25">
      <c r="P2590" s="9">
        <f t="shared" si="44"/>
        <v>2586</v>
      </c>
      <c r="Q2590" s="28">
        <v>0</v>
      </c>
    </row>
    <row r="2591" spans="16:17" x14ac:dyDescent="0.25">
      <c r="P2591" s="9">
        <f t="shared" si="44"/>
        <v>2587</v>
      </c>
      <c r="Q2591" s="28">
        <v>0</v>
      </c>
    </row>
    <row r="2592" spans="16:17" x14ac:dyDescent="0.25">
      <c r="P2592" s="9">
        <f t="shared" si="44"/>
        <v>2588</v>
      </c>
      <c r="Q2592" s="28">
        <v>4.6159236001754662</v>
      </c>
    </row>
    <row r="2593" spans="16:17" x14ac:dyDescent="0.25">
      <c r="P2593" s="9">
        <f t="shared" si="44"/>
        <v>2589</v>
      </c>
      <c r="Q2593" s="28">
        <v>0</v>
      </c>
    </row>
    <row r="2594" spans="16:17" x14ac:dyDescent="0.25">
      <c r="P2594" s="9">
        <f t="shared" si="44"/>
        <v>2590</v>
      </c>
      <c r="Q2594" s="28">
        <v>0</v>
      </c>
    </row>
    <row r="2595" spans="16:17" x14ac:dyDescent="0.25">
      <c r="P2595" s="9">
        <f t="shared" si="44"/>
        <v>2591</v>
      </c>
      <c r="Q2595" s="28">
        <v>0</v>
      </c>
    </row>
    <row r="2596" spans="16:17" x14ac:dyDescent="0.25">
      <c r="P2596" s="9">
        <f t="shared" si="44"/>
        <v>2592</v>
      </c>
      <c r="Q2596" s="28">
        <v>0</v>
      </c>
    </row>
    <row r="2597" spans="16:17" x14ac:dyDescent="0.25">
      <c r="P2597" s="9">
        <f t="shared" si="44"/>
        <v>2593</v>
      </c>
      <c r="Q2597" s="28">
        <v>0</v>
      </c>
    </row>
    <row r="2598" spans="16:17" x14ac:dyDescent="0.25">
      <c r="P2598" s="9">
        <f t="shared" si="44"/>
        <v>2594</v>
      </c>
      <c r="Q2598" s="28">
        <v>0</v>
      </c>
    </row>
    <row r="2599" spans="16:17" x14ac:dyDescent="0.25">
      <c r="P2599" s="9">
        <f t="shared" si="44"/>
        <v>2595</v>
      </c>
      <c r="Q2599" s="28">
        <v>0</v>
      </c>
    </row>
    <row r="2600" spans="16:17" x14ac:dyDescent="0.25">
      <c r="P2600" s="9">
        <f t="shared" si="44"/>
        <v>2596</v>
      </c>
      <c r="Q2600" s="28">
        <v>0</v>
      </c>
    </row>
    <row r="2601" spans="16:17" x14ac:dyDescent="0.25">
      <c r="P2601" s="9">
        <f t="shared" si="44"/>
        <v>2597</v>
      </c>
      <c r="Q2601" s="28">
        <v>0</v>
      </c>
    </row>
    <row r="2602" spans="16:17" x14ac:dyDescent="0.25">
      <c r="P2602" s="9">
        <f t="shared" si="44"/>
        <v>2598</v>
      </c>
      <c r="Q2602" s="28">
        <v>0</v>
      </c>
    </row>
    <row r="2603" spans="16:17" x14ac:dyDescent="0.25">
      <c r="P2603" s="9">
        <f t="shared" si="44"/>
        <v>2599</v>
      </c>
      <c r="Q2603" s="28">
        <v>0</v>
      </c>
    </row>
    <row r="2604" spans="16:17" x14ac:dyDescent="0.25">
      <c r="P2604" s="9">
        <f t="shared" si="44"/>
        <v>2600</v>
      </c>
      <c r="Q2604" s="28">
        <v>0</v>
      </c>
    </row>
    <row r="2605" spans="16:17" x14ac:dyDescent="0.25">
      <c r="P2605" s="9">
        <f t="shared" si="44"/>
        <v>2601</v>
      </c>
      <c r="Q2605" s="28">
        <v>0</v>
      </c>
    </row>
    <row r="2606" spans="16:17" x14ac:dyDescent="0.25">
      <c r="P2606" s="9">
        <f t="shared" si="44"/>
        <v>2602</v>
      </c>
      <c r="Q2606" s="28">
        <v>0</v>
      </c>
    </row>
    <row r="2607" spans="16:17" x14ac:dyDescent="0.25">
      <c r="P2607" s="9">
        <f t="shared" si="44"/>
        <v>2603</v>
      </c>
      <c r="Q2607" s="28">
        <v>21.219382541196364</v>
      </c>
    </row>
    <row r="2608" spans="16:17" x14ac:dyDescent="0.25">
      <c r="P2608" s="9">
        <f t="shared" si="44"/>
        <v>2604</v>
      </c>
      <c r="Q2608" s="28">
        <v>0</v>
      </c>
    </row>
    <row r="2609" spans="16:17" x14ac:dyDescent="0.25">
      <c r="P2609" s="9">
        <f t="shared" si="44"/>
        <v>2605</v>
      </c>
      <c r="Q2609" s="28">
        <v>0</v>
      </c>
    </row>
    <row r="2610" spans="16:17" x14ac:dyDescent="0.25">
      <c r="P2610" s="9">
        <f t="shared" si="44"/>
        <v>2606</v>
      </c>
      <c r="Q2610" s="28">
        <v>16.271322351996456</v>
      </c>
    </row>
    <row r="2611" spans="16:17" x14ac:dyDescent="0.25">
      <c r="P2611" s="9">
        <f t="shared" si="44"/>
        <v>2607</v>
      </c>
      <c r="Q2611" s="28">
        <v>0</v>
      </c>
    </row>
    <row r="2612" spans="16:17" x14ac:dyDescent="0.25">
      <c r="P2612" s="9">
        <f t="shared" si="44"/>
        <v>2608</v>
      </c>
      <c r="Q2612" s="28">
        <v>0</v>
      </c>
    </row>
    <row r="2613" spans="16:17" x14ac:dyDescent="0.25">
      <c r="P2613" s="9">
        <f t="shared" si="44"/>
        <v>2609</v>
      </c>
      <c r="Q2613" s="28">
        <v>0</v>
      </c>
    </row>
    <row r="2614" spans="16:17" x14ac:dyDescent="0.25">
      <c r="P2614" s="9">
        <f t="shared" si="44"/>
        <v>2610</v>
      </c>
      <c r="Q2614" s="28">
        <v>5.572274931315583</v>
      </c>
    </row>
    <row r="2615" spans="16:17" x14ac:dyDescent="0.25">
      <c r="P2615" s="9">
        <f t="shared" si="44"/>
        <v>2611</v>
      </c>
      <c r="Q2615" s="28">
        <v>0</v>
      </c>
    </row>
    <row r="2616" spans="16:17" x14ac:dyDescent="0.25">
      <c r="P2616" s="9">
        <f t="shared" si="44"/>
        <v>2612</v>
      </c>
      <c r="Q2616" s="28">
        <v>0</v>
      </c>
    </row>
    <row r="2617" spans="16:17" x14ac:dyDescent="0.25">
      <c r="P2617" s="9">
        <f t="shared" si="44"/>
        <v>2613</v>
      </c>
      <c r="Q2617" s="28">
        <v>0</v>
      </c>
    </row>
    <row r="2618" spans="16:17" x14ac:dyDescent="0.25">
      <c r="P2618" s="9">
        <f t="shared" si="44"/>
        <v>2614</v>
      </c>
      <c r="Q2618" s="28">
        <v>0</v>
      </c>
    </row>
    <row r="2619" spans="16:17" x14ac:dyDescent="0.25">
      <c r="P2619" s="9">
        <f t="shared" si="44"/>
        <v>2615</v>
      </c>
      <c r="Q2619" s="28">
        <v>0</v>
      </c>
    </row>
    <row r="2620" spans="16:17" x14ac:dyDescent="0.25">
      <c r="P2620" s="9">
        <f t="shared" si="44"/>
        <v>2616</v>
      </c>
      <c r="Q2620" s="28">
        <v>0</v>
      </c>
    </row>
    <row r="2621" spans="16:17" x14ac:dyDescent="0.25">
      <c r="P2621" s="9">
        <f t="shared" si="44"/>
        <v>2617</v>
      </c>
      <c r="Q2621" s="28">
        <v>19.197428710982646</v>
      </c>
    </row>
    <row r="2622" spans="16:17" x14ac:dyDescent="0.25">
      <c r="P2622" s="9">
        <f t="shared" si="44"/>
        <v>2618</v>
      </c>
      <c r="Q2622" s="28">
        <v>0</v>
      </c>
    </row>
    <row r="2623" spans="16:17" x14ac:dyDescent="0.25">
      <c r="P2623" s="9">
        <f t="shared" si="44"/>
        <v>2619</v>
      </c>
      <c r="Q2623" s="28">
        <v>0</v>
      </c>
    </row>
    <row r="2624" spans="16:17" x14ac:dyDescent="0.25">
      <c r="P2624" s="9">
        <f t="shared" si="44"/>
        <v>2620</v>
      </c>
      <c r="Q2624" s="28">
        <v>0</v>
      </c>
    </row>
    <row r="2625" spans="16:17" x14ac:dyDescent="0.25">
      <c r="P2625" s="9">
        <f t="shared" si="44"/>
        <v>2621</v>
      </c>
      <c r="Q2625" s="28">
        <v>0</v>
      </c>
    </row>
    <row r="2626" spans="16:17" x14ac:dyDescent="0.25">
      <c r="P2626" s="9">
        <f t="shared" si="44"/>
        <v>2622</v>
      </c>
      <c r="Q2626" s="28">
        <v>0</v>
      </c>
    </row>
    <row r="2627" spans="16:17" x14ac:dyDescent="0.25">
      <c r="P2627" s="9">
        <f t="shared" si="44"/>
        <v>2623</v>
      </c>
      <c r="Q2627" s="28">
        <v>9.3467580971119659</v>
      </c>
    </row>
    <row r="2628" spans="16:17" x14ac:dyDescent="0.25">
      <c r="P2628" s="9">
        <f t="shared" si="44"/>
        <v>2624</v>
      </c>
      <c r="Q2628" s="28">
        <v>0</v>
      </c>
    </row>
    <row r="2629" spans="16:17" x14ac:dyDescent="0.25">
      <c r="P2629" s="9">
        <f t="shared" si="44"/>
        <v>2625</v>
      </c>
      <c r="Q2629" s="28">
        <v>0</v>
      </c>
    </row>
    <row r="2630" spans="16:17" x14ac:dyDescent="0.25">
      <c r="P2630" s="9">
        <f t="shared" si="44"/>
        <v>2626</v>
      </c>
      <c r="Q2630" s="28">
        <v>0</v>
      </c>
    </row>
    <row r="2631" spans="16:17" x14ac:dyDescent="0.25">
      <c r="P2631" s="9">
        <f t="shared" ref="P2631:P2694" si="45">P2630+1</f>
        <v>2627</v>
      </c>
      <c r="Q2631" s="28">
        <v>18.098319525122509</v>
      </c>
    </row>
    <row r="2632" spans="16:17" x14ac:dyDescent="0.25">
      <c r="P2632" s="9">
        <f t="shared" si="45"/>
        <v>2628</v>
      </c>
      <c r="Q2632" s="28">
        <v>0</v>
      </c>
    </row>
    <row r="2633" spans="16:17" x14ac:dyDescent="0.25">
      <c r="P2633" s="9">
        <f t="shared" si="45"/>
        <v>2629</v>
      </c>
      <c r="Q2633" s="28">
        <v>3.7676525321326504</v>
      </c>
    </row>
    <row r="2634" spans="16:17" x14ac:dyDescent="0.25">
      <c r="P2634" s="9">
        <f t="shared" si="45"/>
        <v>2630</v>
      </c>
      <c r="Q2634" s="28">
        <v>0</v>
      </c>
    </row>
    <row r="2635" spans="16:17" x14ac:dyDescent="0.25">
      <c r="P2635" s="9">
        <f t="shared" si="45"/>
        <v>2631</v>
      </c>
      <c r="Q2635" s="28">
        <v>0</v>
      </c>
    </row>
    <row r="2636" spans="16:17" x14ac:dyDescent="0.25">
      <c r="P2636" s="9">
        <f t="shared" si="45"/>
        <v>2632</v>
      </c>
      <c r="Q2636" s="28">
        <v>0</v>
      </c>
    </row>
    <row r="2637" spans="16:17" x14ac:dyDescent="0.25">
      <c r="P2637" s="9">
        <f t="shared" si="45"/>
        <v>2633</v>
      </c>
      <c r="Q2637" s="28">
        <v>0</v>
      </c>
    </row>
    <row r="2638" spans="16:17" x14ac:dyDescent="0.25">
      <c r="P2638" s="9">
        <f t="shared" si="45"/>
        <v>2634</v>
      </c>
      <c r="Q2638" s="28">
        <v>0</v>
      </c>
    </row>
    <row r="2639" spans="16:17" x14ac:dyDescent="0.25">
      <c r="P2639" s="9">
        <f t="shared" si="45"/>
        <v>2635</v>
      </c>
      <c r="Q2639" s="28">
        <v>27.82744473880955</v>
      </c>
    </row>
    <row r="2640" spans="16:17" x14ac:dyDescent="0.25">
      <c r="P2640" s="9">
        <f t="shared" si="45"/>
        <v>2636</v>
      </c>
      <c r="Q2640" s="28">
        <v>0</v>
      </c>
    </row>
    <row r="2641" spans="16:17" x14ac:dyDescent="0.25">
      <c r="P2641" s="9">
        <f t="shared" si="45"/>
        <v>2637</v>
      </c>
      <c r="Q2641" s="28">
        <v>0</v>
      </c>
    </row>
    <row r="2642" spans="16:17" x14ac:dyDescent="0.25">
      <c r="P2642" s="9">
        <f t="shared" si="45"/>
        <v>2638</v>
      </c>
      <c r="Q2642" s="28">
        <v>0</v>
      </c>
    </row>
    <row r="2643" spans="16:17" x14ac:dyDescent="0.25">
      <c r="P2643" s="9">
        <f t="shared" si="45"/>
        <v>2639</v>
      </c>
      <c r="Q2643" s="28">
        <v>0</v>
      </c>
    </row>
    <row r="2644" spans="16:17" x14ac:dyDescent="0.25">
      <c r="P2644" s="9">
        <f t="shared" si="45"/>
        <v>2640</v>
      </c>
      <c r="Q2644" s="28">
        <v>0</v>
      </c>
    </row>
    <row r="2645" spans="16:17" x14ac:dyDescent="0.25">
      <c r="P2645" s="9">
        <f t="shared" si="45"/>
        <v>2641</v>
      </c>
      <c r="Q2645" s="28">
        <v>0</v>
      </c>
    </row>
    <row r="2646" spans="16:17" x14ac:dyDescent="0.25">
      <c r="P2646" s="9">
        <f t="shared" si="45"/>
        <v>2642</v>
      </c>
      <c r="Q2646" s="28">
        <v>0</v>
      </c>
    </row>
    <row r="2647" spans="16:17" x14ac:dyDescent="0.25">
      <c r="P2647" s="9">
        <f t="shared" si="45"/>
        <v>2643</v>
      </c>
      <c r="Q2647" s="28">
        <v>49.526100647466123</v>
      </c>
    </row>
    <row r="2648" spans="16:17" x14ac:dyDescent="0.25">
      <c r="P2648" s="9">
        <f t="shared" si="45"/>
        <v>2644</v>
      </c>
      <c r="Q2648" s="28">
        <v>11.20831880805293</v>
      </c>
    </row>
    <row r="2649" spans="16:17" x14ac:dyDescent="0.25">
      <c r="P2649" s="9">
        <f t="shared" si="45"/>
        <v>2645</v>
      </c>
      <c r="Q2649" s="28">
        <v>4.5992476558898945</v>
      </c>
    </row>
    <row r="2650" spans="16:17" x14ac:dyDescent="0.25">
      <c r="P2650" s="9">
        <f t="shared" si="45"/>
        <v>2646</v>
      </c>
      <c r="Q2650" s="28">
        <v>0</v>
      </c>
    </row>
    <row r="2651" spans="16:17" x14ac:dyDescent="0.25">
      <c r="P2651" s="9">
        <f t="shared" si="45"/>
        <v>2647</v>
      </c>
      <c r="Q2651" s="28">
        <v>0</v>
      </c>
    </row>
    <row r="2652" spans="16:17" x14ac:dyDescent="0.25">
      <c r="P2652" s="9">
        <f t="shared" si="45"/>
        <v>2648</v>
      </c>
      <c r="Q2652" s="28">
        <v>0</v>
      </c>
    </row>
    <row r="2653" spans="16:17" x14ac:dyDescent="0.25">
      <c r="P2653" s="9">
        <f t="shared" si="45"/>
        <v>2649</v>
      </c>
      <c r="Q2653" s="28">
        <v>0</v>
      </c>
    </row>
    <row r="2654" spans="16:17" x14ac:dyDescent="0.25">
      <c r="P2654" s="9">
        <f t="shared" si="45"/>
        <v>2650</v>
      </c>
      <c r="Q2654" s="28">
        <v>0</v>
      </c>
    </row>
    <row r="2655" spans="16:17" x14ac:dyDescent="0.25">
      <c r="P2655" s="9">
        <f t="shared" si="45"/>
        <v>2651</v>
      </c>
      <c r="Q2655" s="28">
        <v>0</v>
      </c>
    </row>
    <row r="2656" spans="16:17" x14ac:dyDescent="0.25">
      <c r="P2656" s="9">
        <f t="shared" si="45"/>
        <v>2652</v>
      </c>
      <c r="Q2656" s="28">
        <v>0</v>
      </c>
    </row>
    <row r="2657" spans="16:17" x14ac:dyDescent="0.25">
      <c r="P2657" s="9">
        <f t="shared" si="45"/>
        <v>2653</v>
      </c>
      <c r="Q2657" s="28">
        <v>0</v>
      </c>
    </row>
    <row r="2658" spans="16:17" x14ac:dyDescent="0.25">
      <c r="P2658" s="9">
        <f t="shared" si="45"/>
        <v>2654</v>
      </c>
      <c r="Q2658" s="28">
        <v>0</v>
      </c>
    </row>
    <row r="2659" spans="16:17" x14ac:dyDescent="0.25">
      <c r="P2659" s="9">
        <f t="shared" si="45"/>
        <v>2655</v>
      </c>
      <c r="Q2659" s="28">
        <v>0</v>
      </c>
    </row>
    <row r="2660" spans="16:17" x14ac:dyDescent="0.25">
      <c r="P2660" s="9">
        <f t="shared" si="45"/>
        <v>2656</v>
      </c>
      <c r="Q2660" s="28">
        <v>0</v>
      </c>
    </row>
    <row r="2661" spans="16:17" x14ac:dyDescent="0.25">
      <c r="P2661" s="9">
        <f t="shared" si="45"/>
        <v>2657</v>
      </c>
      <c r="Q2661" s="28">
        <v>0</v>
      </c>
    </row>
    <row r="2662" spans="16:17" x14ac:dyDescent="0.25">
      <c r="P2662" s="9">
        <f t="shared" si="45"/>
        <v>2658</v>
      </c>
      <c r="Q2662" s="28">
        <v>0</v>
      </c>
    </row>
    <row r="2663" spans="16:17" x14ac:dyDescent="0.25">
      <c r="P2663" s="9">
        <f t="shared" si="45"/>
        <v>2659</v>
      </c>
      <c r="Q2663" s="28">
        <v>1.125094860277748</v>
      </c>
    </row>
    <row r="2664" spans="16:17" x14ac:dyDescent="0.25">
      <c r="P2664" s="9">
        <f t="shared" si="45"/>
        <v>2660</v>
      </c>
      <c r="Q2664" s="28">
        <v>0</v>
      </c>
    </row>
    <row r="2665" spans="16:17" x14ac:dyDescent="0.25">
      <c r="P2665" s="9">
        <f t="shared" si="45"/>
        <v>2661</v>
      </c>
      <c r="Q2665" s="28">
        <v>0</v>
      </c>
    </row>
    <row r="2666" spans="16:17" x14ac:dyDescent="0.25">
      <c r="P2666" s="9">
        <f t="shared" si="45"/>
        <v>2662</v>
      </c>
      <c r="Q2666" s="28">
        <v>0</v>
      </c>
    </row>
    <row r="2667" spans="16:17" x14ac:dyDescent="0.25">
      <c r="P2667" s="9">
        <f t="shared" si="45"/>
        <v>2663</v>
      </c>
      <c r="Q2667" s="28">
        <v>0</v>
      </c>
    </row>
    <row r="2668" spans="16:17" x14ac:dyDescent="0.25">
      <c r="P2668" s="9">
        <f t="shared" si="45"/>
        <v>2664</v>
      </c>
      <c r="Q2668" s="28">
        <v>0</v>
      </c>
    </row>
    <row r="2669" spans="16:17" x14ac:dyDescent="0.25">
      <c r="P2669" s="9">
        <f t="shared" si="45"/>
        <v>2665</v>
      </c>
      <c r="Q2669" s="28">
        <v>0</v>
      </c>
    </row>
    <row r="2670" spans="16:17" x14ac:dyDescent="0.25">
      <c r="P2670" s="9">
        <f t="shared" si="45"/>
        <v>2666</v>
      </c>
      <c r="Q2670" s="28">
        <v>0</v>
      </c>
    </row>
    <row r="2671" spans="16:17" x14ac:dyDescent="0.25">
      <c r="P2671" s="9">
        <f t="shared" si="45"/>
        <v>2667</v>
      </c>
      <c r="Q2671" s="28">
        <v>21.226919091173546</v>
      </c>
    </row>
    <row r="2672" spans="16:17" x14ac:dyDescent="0.25">
      <c r="P2672" s="9">
        <f t="shared" si="45"/>
        <v>2668</v>
      </c>
      <c r="Q2672" s="28">
        <v>0</v>
      </c>
    </row>
    <row r="2673" spans="16:17" x14ac:dyDescent="0.25">
      <c r="P2673" s="9">
        <f t="shared" si="45"/>
        <v>2669</v>
      </c>
      <c r="Q2673" s="28">
        <v>0</v>
      </c>
    </row>
    <row r="2674" spans="16:17" x14ac:dyDescent="0.25">
      <c r="P2674" s="9">
        <f t="shared" si="45"/>
        <v>2670</v>
      </c>
      <c r="Q2674" s="28">
        <v>19.780734822955587</v>
      </c>
    </row>
    <row r="2675" spans="16:17" x14ac:dyDescent="0.25">
      <c r="P2675" s="9">
        <f t="shared" si="45"/>
        <v>2671</v>
      </c>
      <c r="Q2675" s="28">
        <v>0</v>
      </c>
    </row>
    <row r="2676" spans="16:17" x14ac:dyDescent="0.25">
      <c r="P2676" s="9">
        <f t="shared" si="45"/>
        <v>2672</v>
      </c>
      <c r="Q2676" s="28">
        <v>0.35059879143179346</v>
      </c>
    </row>
    <row r="2677" spans="16:17" x14ac:dyDescent="0.25">
      <c r="P2677" s="9">
        <f t="shared" si="45"/>
        <v>2673</v>
      </c>
      <c r="Q2677" s="28">
        <v>0</v>
      </c>
    </row>
    <row r="2678" spans="16:17" x14ac:dyDescent="0.25">
      <c r="P2678" s="9">
        <f t="shared" si="45"/>
        <v>2674</v>
      </c>
      <c r="Q2678" s="28">
        <v>0</v>
      </c>
    </row>
    <row r="2679" spans="16:17" x14ac:dyDescent="0.25">
      <c r="P2679" s="9">
        <f t="shared" si="45"/>
        <v>2675</v>
      </c>
      <c r="Q2679" s="28">
        <v>0</v>
      </c>
    </row>
    <row r="2680" spans="16:17" x14ac:dyDescent="0.25">
      <c r="P2680" s="9">
        <f t="shared" si="45"/>
        <v>2676</v>
      </c>
      <c r="Q2680" s="28">
        <v>0</v>
      </c>
    </row>
    <row r="2681" spans="16:17" x14ac:dyDescent="0.25">
      <c r="P2681" s="9">
        <f t="shared" si="45"/>
        <v>2677</v>
      </c>
      <c r="Q2681" s="28">
        <v>0</v>
      </c>
    </row>
    <row r="2682" spans="16:17" x14ac:dyDescent="0.25">
      <c r="P2682" s="9">
        <f t="shared" si="45"/>
        <v>2678</v>
      </c>
      <c r="Q2682" s="28">
        <v>0</v>
      </c>
    </row>
    <row r="2683" spans="16:17" x14ac:dyDescent="0.25">
      <c r="P2683" s="9">
        <f t="shared" si="45"/>
        <v>2679</v>
      </c>
      <c r="Q2683" s="28">
        <v>0</v>
      </c>
    </row>
    <row r="2684" spans="16:17" x14ac:dyDescent="0.25">
      <c r="P2684" s="9">
        <f t="shared" si="45"/>
        <v>2680</v>
      </c>
      <c r="Q2684" s="28">
        <v>0</v>
      </c>
    </row>
    <row r="2685" spans="16:17" x14ac:dyDescent="0.25">
      <c r="P2685" s="9">
        <f t="shared" si="45"/>
        <v>2681</v>
      </c>
      <c r="Q2685" s="28">
        <v>0</v>
      </c>
    </row>
    <row r="2686" spans="16:17" x14ac:dyDescent="0.25">
      <c r="P2686" s="9">
        <f t="shared" si="45"/>
        <v>2682</v>
      </c>
      <c r="Q2686" s="28">
        <v>21.620783314457412</v>
      </c>
    </row>
    <row r="2687" spans="16:17" x14ac:dyDescent="0.25">
      <c r="P2687" s="9">
        <f t="shared" si="45"/>
        <v>2683</v>
      </c>
      <c r="Q2687" s="28">
        <v>0</v>
      </c>
    </row>
    <row r="2688" spans="16:17" x14ac:dyDescent="0.25">
      <c r="P2688" s="9">
        <f t="shared" si="45"/>
        <v>2684</v>
      </c>
      <c r="Q2688" s="28">
        <v>0</v>
      </c>
    </row>
    <row r="2689" spans="16:17" x14ac:dyDescent="0.25">
      <c r="P2689" s="9">
        <f t="shared" si="45"/>
        <v>2685</v>
      </c>
      <c r="Q2689" s="28">
        <v>0</v>
      </c>
    </row>
    <row r="2690" spans="16:17" x14ac:dyDescent="0.25">
      <c r="P2690" s="9">
        <f t="shared" si="45"/>
        <v>2686</v>
      </c>
      <c r="Q2690" s="28">
        <v>0</v>
      </c>
    </row>
    <row r="2691" spans="16:17" x14ac:dyDescent="0.25">
      <c r="P2691" s="9">
        <f t="shared" si="45"/>
        <v>2687</v>
      </c>
      <c r="Q2691" s="28">
        <v>0</v>
      </c>
    </row>
    <row r="2692" spans="16:17" x14ac:dyDescent="0.25">
      <c r="P2692" s="9">
        <f t="shared" si="45"/>
        <v>2688</v>
      </c>
      <c r="Q2692" s="28">
        <v>0</v>
      </c>
    </row>
    <row r="2693" spans="16:17" x14ac:dyDescent="0.25">
      <c r="P2693" s="9">
        <f t="shared" si="45"/>
        <v>2689</v>
      </c>
      <c r="Q2693" s="28">
        <v>0</v>
      </c>
    </row>
    <row r="2694" spans="16:17" x14ac:dyDescent="0.25">
      <c r="P2694" s="9">
        <f t="shared" si="45"/>
        <v>2690</v>
      </c>
      <c r="Q2694" s="28">
        <v>11.779773391432585</v>
      </c>
    </row>
    <row r="2695" spans="16:17" x14ac:dyDescent="0.25">
      <c r="P2695" s="9">
        <f t="shared" ref="P2695:P2758" si="46">P2694+1</f>
        <v>2691</v>
      </c>
      <c r="Q2695" s="28">
        <v>0</v>
      </c>
    </row>
    <row r="2696" spans="16:17" x14ac:dyDescent="0.25">
      <c r="P2696" s="9">
        <f t="shared" si="46"/>
        <v>2692</v>
      </c>
      <c r="Q2696" s="28">
        <v>0</v>
      </c>
    </row>
    <row r="2697" spans="16:17" x14ac:dyDescent="0.25">
      <c r="P2697" s="9">
        <f t="shared" si="46"/>
        <v>2693</v>
      </c>
      <c r="Q2697" s="28">
        <v>0</v>
      </c>
    </row>
    <row r="2698" spans="16:17" x14ac:dyDescent="0.25">
      <c r="P2698" s="9">
        <f t="shared" si="46"/>
        <v>2694</v>
      </c>
      <c r="Q2698" s="28">
        <v>2.4348436081025437</v>
      </c>
    </row>
    <row r="2699" spans="16:17" x14ac:dyDescent="0.25">
      <c r="P2699" s="9">
        <f t="shared" si="46"/>
        <v>2695</v>
      </c>
      <c r="Q2699" s="28">
        <v>0</v>
      </c>
    </row>
    <row r="2700" spans="16:17" x14ac:dyDescent="0.25">
      <c r="P2700" s="9">
        <f t="shared" si="46"/>
        <v>2696</v>
      </c>
      <c r="Q2700" s="28">
        <v>0</v>
      </c>
    </row>
    <row r="2701" spans="16:17" x14ac:dyDescent="0.25">
      <c r="P2701" s="9">
        <f t="shared" si="46"/>
        <v>2697</v>
      </c>
      <c r="Q2701" s="28">
        <v>0</v>
      </c>
    </row>
    <row r="2702" spans="16:17" x14ac:dyDescent="0.25">
      <c r="P2702" s="9">
        <f t="shared" si="46"/>
        <v>2698</v>
      </c>
      <c r="Q2702" s="28">
        <v>0</v>
      </c>
    </row>
    <row r="2703" spans="16:17" x14ac:dyDescent="0.25">
      <c r="P2703" s="9">
        <f t="shared" si="46"/>
        <v>2699</v>
      </c>
      <c r="Q2703" s="28">
        <v>0</v>
      </c>
    </row>
    <row r="2704" spans="16:17" x14ac:dyDescent="0.25">
      <c r="P2704" s="9">
        <f t="shared" si="46"/>
        <v>2700</v>
      </c>
      <c r="Q2704" s="28">
        <v>0</v>
      </c>
    </row>
    <row r="2705" spans="16:17" x14ac:dyDescent="0.25">
      <c r="P2705" s="9">
        <f t="shared" si="46"/>
        <v>2701</v>
      </c>
      <c r="Q2705" s="28">
        <v>0</v>
      </c>
    </row>
    <row r="2706" spans="16:17" x14ac:dyDescent="0.25">
      <c r="P2706" s="9">
        <f t="shared" si="46"/>
        <v>2702</v>
      </c>
      <c r="Q2706" s="28">
        <v>0</v>
      </c>
    </row>
    <row r="2707" spans="16:17" x14ac:dyDescent="0.25">
      <c r="P2707" s="9">
        <f t="shared" si="46"/>
        <v>2703</v>
      </c>
      <c r="Q2707" s="28">
        <v>0</v>
      </c>
    </row>
    <row r="2708" spans="16:17" x14ac:dyDescent="0.25">
      <c r="P2708" s="9">
        <f t="shared" si="46"/>
        <v>2704</v>
      </c>
      <c r="Q2708" s="28">
        <v>0</v>
      </c>
    </row>
    <row r="2709" spans="16:17" x14ac:dyDescent="0.25">
      <c r="P2709" s="9">
        <f t="shared" si="46"/>
        <v>2705</v>
      </c>
      <c r="Q2709" s="28">
        <v>0</v>
      </c>
    </row>
    <row r="2710" spans="16:17" x14ac:dyDescent="0.25">
      <c r="P2710" s="9">
        <f t="shared" si="46"/>
        <v>2706</v>
      </c>
      <c r="Q2710" s="28">
        <v>0</v>
      </c>
    </row>
    <row r="2711" spans="16:17" x14ac:dyDescent="0.25">
      <c r="P2711" s="9">
        <f t="shared" si="46"/>
        <v>2707</v>
      </c>
      <c r="Q2711" s="28">
        <v>0</v>
      </c>
    </row>
    <row r="2712" spans="16:17" x14ac:dyDescent="0.25">
      <c r="P2712" s="9">
        <f t="shared" si="46"/>
        <v>2708</v>
      </c>
      <c r="Q2712" s="28">
        <v>0</v>
      </c>
    </row>
    <row r="2713" spans="16:17" x14ac:dyDescent="0.25">
      <c r="P2713" s="9">
        <f t="shared" si="46"/>
        <v>2709</v>
      </c>
      <c r="Q2713" s="28">
        <v>0</v>
      </c>
    </row>
    <row r="2714" spans="16:17" x14ac:dyDescent="0.25">
      <c r="P2714" s="9">
        <f t="shared" si="46"/>
        <v>2710</v>
      </c>
      <c r="Q2714" s="28">
        <v>0</v>
      </c>
    </row>
    <row r="2715" spans="16:17" x14ac:dyDescent="0.25">
      <c r="P2715" s="9">
        <f t="shared" si="46"/>
        <v>2711</v>
      </c>
      <c r="Q2715" s="28">
        <v>4.1141723145616353</v>
      </c>
    </row>
    <row r="2716" spans="16:17" x14ac:dyDescent="0.25">
      <c r="P2716" s="9">
        <f t="shared" si="46"/>
        <v>2712</v>
      </c>
      <c r="Q2716" s="28">
        <v>0</v>
      </c>
    </row>
    <row r="2717" spans="16:17" x14ac:dyDescent="0.25">
      <c r="P2717" s="9">
        <f t="shared" si="46"/>
        <v>2713</v>
      </c>
      <c r="Q2717" s="28">
        <v>0</v>
      </c>
    </row>
    <row r="2718" spans="16:17" x14ac:dyDescent="0.25">
      <c r="P2718" s="9">
        <f t="shared" si="46"/>
        <v>2714</v>
      </c>
      <c r="Q2718" s="28">
        <v>0</v>
      </c>
    </row>
    <row r="2719" spans="16:17" x14ac:dyDescent="0.25">
      <c r="P2719" s="9">
        <f t="shared" si="46"/>
        <v>2715</v>
      </c>
      <c r="Q2719" s="28">
        <v>0</v>
      </c>
    </row>
    <row r="2720" spans="16:17" x14ac:dyDescent="0.25">
      <c r="P2720" s="9">
        <f t="shared" si="46"/>
        <v>2716</v>
      </c>
      <c r="Q2720" s="28">
        <v>0</v>
      </c>
    </row>
    <row r="2721" spans="16:17" x14ac:dyDescent="0.25">
      <c r="P2721" s="9">
        <f t="shared" si="46"/>
        <v>2717</v>
      </c>
      <c r="Q2721" s="28">
        <v>0</v>
      </c>
    </row>
    <row r="2722" spans="16:17" x14ac:dyDescent="0.25">
      <c r="P2722" s="9">
        <f t="shared" si="46"/>
        <v>2718</v>
      </c>
      <c r="Q2722" s="28">
        <v>11.725926429490997</v>
      </c>
    </row>
    <row r="2723" spans="16:17" x14ac:dyDescent="0.25">
      <c r="P2723" s="9">
        <f t="shared" si="46"/>
        <v>2719</v>
      </c>
      <c r="Q2723" s="28">
        <v>0</v>
      </c>
    </row>
    <row r="2724" spans="16:17" x14ac:dyDescent="0.25">
      <c r="P2724" s="9">
        <f t="shared" si="46"/>
        <v>2720</v>
      </c>
      <c r="Q2724" s="28">
        <v>0</v>
      </c>
    </row>
    <row r="2725" spans="16:17" x14ac:dyDescent="0.25">
      <c r="P2725" s="9">
        <f t="shared" si="46"/>
        <v>2721</v>
      </c>
      <c r="Q2725" s="28">
        <v>0</v>
      </c>
    </row>
    <row r="2726" spans="16:17" x14ac:dyDescent="0.25">
      <c r="P2726" s="9">
        <f t="shared" si="46"/>
        <v>2722</v>
      </c>
      <c r="Q2726" s="28">
        <v>14.570902305853455</v>
      </c>
    </row>
    <row r="2727" spans="16:17" x14ac:dyDescent="0.25">
      <c r="P2727" s="9">
        <f t="shared" si="46"/>
        <v>2723</v>
      </c>
      <c r="Q2727" s="28">
        <v>0</v>
      </c>
    </row>
    <row r="2728" spans="16:17" x14ac:dyDescent="0.25">
      <c r="P2728" s="9">
        <f t="shared" si="46"/>
        <v>2724</v>
      </c>
      <c r="Q2728" s="28">
        <v>1.3685523194066935</v>
      </c>
    </row>
    <row r="2729" spans="16:17" x14ac:dyDescent="0.25">
      <c r="P2729" s="9">
        <f t="shared" si="46"/>
        <v>2725</v>
      </c>
      <c r="Q2729" s="28">
        <v>29.435530779767902</v>
      </c>
    </row>
    <row r="2730" spans="16:17" x14ac:dyDescent="0.25">
      <c r="P2730" s="9">
        <f t="shared" si="46"/>
        <v>2726</v>
      </c>
      <c r="Q2730" s="28">
        <v>0</v>
      </c>
    </row>
    <row r="2731" spans="16:17" x14ac:dyDescent="0.25">
      <c r="P2731" s="9">
        <f t="shared" si="46"/>
        <v>2727</v>
      </c>
      <c r="Q2731" s="28">
        <v>0</v>
      </c>
    </row>
    <row r="2732" spans="16:17" x14ac:dyDescent="0.25">
      <c r="P2732" s="9">
        <f t="shared" si="46"/>
        <v>2728</v>
      </c>
      <c r="Q2732" s="28">
        <v>3.8569057483791696</v>
      </c>
    </row>
    <row r="2733" spans="16:17" x14ac:dyDescent="0.25">
      <c r="P2733" s="9">
        <f t="shared" si="46"/>
        <v>2729</v>
      </c>
      <c r="Q2733" s="28">
        <v>0</v>
      </c>
    </row>
    <row r="2734" spans="16:17" x14ac:dyDescent="0.25">
      <c r="P2734" s="9">
        <f t="shared" si="46"/>
        <v>2730</v>
      </c>
      <c r="Q2734" s="28">
        <v>8.1336504282665683</v>
      </c>
    </row>
    <row r="2735" spans="16:17" x14ac:dyDescent="0.25">
      <c r="P2735" s="9">
        <f t="shared" si="46"/>
        <v>2731</v>
      </c>
      <c r="Q2735" s="28">
        <v>0</v>
      </c>
    </row>
    <row r="2736" spans="16:17" x14ac:dyDescent="0.25">
      <c r="P2736" s="9">
        <f t="shared" si="46"/>
        <v>2732</v>
      </c>
      <c r="Q2736" s="28">
        <v>0</v>
      </c>
    </row>
    <row r="2737" spans="16:17" x14ac:dyDescent="0.25">
      <c r="P2737" s="9">
        <f t="shared" si="46"/>
        <v>2733</v>
      </c>
      <c r="Q2737" s="28">
        <v>0</v>
      </c>
    </row>
    <row r="2738" spans="16:17" x14ac:dyDescent="0.25">
      <c r="P2738" s="9">
        <f t="shared" si="46"/>
        <v>2734</v>
      </c>
      <c r="Q2738" s="28">
        <v>4.1025537497958915</v>
      </c>
    </row>
    <row r="2739" spans="16:17" x14ac:dyDescent="0.25">
      <c r="P2739" s="9">
        <f t="shared" si="46"/>
        <v>2735</v>
      </c>
      <c r="Q2739" s="28">
        <v>16.264766813979616</v>
      </c>
    </row>
    <row r="2740" spans="16:17" x14ac:dyDescent="0.25">
      <c r="P2740" s="9">
        <f t="shared" si="46"/>
        <v>2736</v>
      </c>
      <c r="Q2740" s="28">
        <v>0</v>
      </c>
    </row>
    <row r="2741" spans="16:17" x14ac:dyDescent="0.25">
      <c r="P2741" s="9">
        <f t="shared" si="46"/>
        <v>2737</v>
      </c>
      <c r="Q2741" s="28">
        <v>0</v>
      </c>
    </row>
    <row r="2742" spans="16:17" x14ac:dyDescent="0.25">
      <c r="P2742" s="9">
        <f t="shared" si="46"/>
        <v>2738</v>
      </c>
      <c r="Q2742" s="28">
        <v>0</v>
      </c>
    </row>
    <row r="2743" spans="16:17" x14ac:dyDescent="0.25">
      <c r="P2743" s="9">
        <f t="shared" si="46"/>
        <v>2739</v>
      </c>
      <c r="Q2743" s="28">
        <v>4.6839247657257248</v>
      </c>
    </row>
    <row r="2744" spans="16:17" x14ac:dyDescent="0.25">
      <c r="P2744" s="9">
        <f t="shared" si="46"/>
        <v>2740</v>
      </c>
      <c r="Q2744" s="28">
        <v>0</v>
      </c>
    </row>
    <row r="2745" spans="16:17" x14ac:dyDescent="0.25">
      <c r="P2745" s="9">
        <f t="shared" si="46"/>
        <v>2741</v>
      </c>
      <c r="Q2745" s="28">
        <v>0</v>
      </c>
    </row>
    <row r="2746" spans="16:17" x14ac:dyDescent="0.25">
      <c r="P2746" s="9">
        <f t="shared" si="46"/>
        <v>2742</v>
      </c>
      <c r="Q2746" s="28">
        <v>0</v>
      </c>
    </row>
    <row r="2747" spans="16:17" x14ac:dyDescent="0.25">
      <c r="P2747" s="9">
        <f t="shared" si="46"/>
        <v>2743</v>
      </c>
      <c r="Q2747" s="28">
        <v>6.5064090547762721</v>
      </c>
    </row>
    <row r="2748" spans="16:17" x14ac:dyDescent="0.25">
      <c r="P2748" s="9">
        <f t="shared" si="46"/>
        <v>2744</v>
      </c>
      <c r="Q2748" s="28">
        <v>0</v>
      </c>
    </row>
    <row r="2749" spans="16:17" x14ac:dyDescent="0.25">
      <c r="P2749" s="9">
        <f t="shared" si="46"/>
        <v>2745</v>
      </c>
      <c r="Q2749" s="28">
        <v>0</v>
      </c>
    </row>
    <row r="2750" spans="16:17" x14ac:dyDescent="0.25">
      <c r="P2750" s="9">
        <f t="shared" si="46"/>
        <v>2746</v>
      </c>
      <c r="Q2750" s="28">
        <v>0</v>
      </c>
    </row>
    <row r="2751" spans="16:17" x14ac:dyDescent="0.25">
      <c r="P2751" s="9">
        <f t="shared" si="46"/>
        <v>2747</v>
      </c>
      <c r="Q2751" s="28">
        <v>35.620719491861536</v>
      </c>
    </row>
    <row r="2752" spans="16:17" x14ac:dyDescent="0.25">
      <c r="P2752" s="9">
        <f t="shared" si="46"/>
        <v>2748</v>
      </c>
      <c r="Q2752" s="28">
        <v>0</v>
      </c>
    </row>
    <row r="2753" spans="16:17" x14ac:dyDescent="0.25">
      <c r="P2753" s="9">
        <f t="shared" si="46"/>
        <v>2749</v>
      </c>
      <c r="Q2753" s="28">
        <v>0</v>
      </c>
    </row>
    <row r="2754" spans="16:17" x14ac:dyDescent="0.25">
      <c r="P2754" s="9">
        <f t="shared" si="46"/>
        <v>2750</v>
      </c>
      <c r="Q2754" s="28">
        <v>68.402161144396274</v>
      </c>
    </row>
    <row r="2755" spans="16:17" x14ac:dyDescent="0.25">
      <c r="P2755" s="9">
        <f t="shared" si="46"/>
        <v>2751</v>
      </c>
      <c r="Q2755" s="28">
        <v>0</v>
      </c>
    </row>
    <row r="2756" spans="16:17" x14ac:dyDescent="0.25">
      <c r="P2756" s="9">
        <f t="shared" si="46"/>
        <v>2752</v>
      </c>
      <c r="Q2756" s="28">
        <v>5.9737757499364568</v>
      </c>
    </row>
    <row r="2757" spans="16:17" x14ac:dyDescent="0.25">
      <c r="P2757" s="9">
        <f t="shared" si="46"/>
        <v>2753</v>
      </c>
      <c r="Q2757" s="28">
        <v>0</v>
      </c>
    </row>
    <row r="2758" spans="16:17" x14ac:dyDescent="0.25">
      <c r="P2758" s="9">
        <f t="shared" si="46"/>
        <v>2754</v>
      </c>
      <c r="Q2758" s="28">
        <v>0</v>
      </c>
    </row>
    <row r="2759" spans="16:17" x14ac:dyDescent="0.25">
      <c r="P2759" s="9">
        <f t="shared" ref="P2759:P2822" si="47">P2758+1</f>
        <v>2755</v>
      </c>
      <c r="Q2759" s="28">
        <v>0</v>
      </c>
    </row>
    <row r="2760" spans="16:17" x14ac:dyDescent="0.25">
      <c r="P2760" s="9">
        <f t="shared" si="47"/>
        <v>2756</v>
      </c>
      <c r="Q2760" s="28">
        <v>5.0873214780710452</v>
      </c>
    </row>
    <row r="2761" spans="16:17" x14ac:dyDescent="0.25">
      <c r="P2761" s="9">
        <f t="shared" si="47"/>
        <v>2757</v>
      </c>
      <c r="Q2761" s="28">
        <v>0</v>
      </c>
    </row>
    <row r="2762" spans="16:17" x14ac:dyDescent="0.25">
      <c r="P2762" s="9">
        <f t="shared" si="47"/>
        <v>2758</v>
      </c>
      <c r="Q2762" s="28">
        <v>42.624205703487767</v>
      </c>
    </row>
    <row r="2763" spans="16:17" x14ac:dyDescent="0.25">
      <c r="P2763" s="9">
        <f t="shared" si="47"/>
        <v>2759</v>
      </c>
      <c r="Q2763" s="28">
        <v>0</v>
      </c>
    </row>
    <row r="2764" spans="16:17" x14ac:dyDescent="0.25">
      <c r="P2764" s="9">
        <f t="shared" si="47"/>
        <v>2760</v>
      </c>
      <c r="Q2764" s="28">
        <v>0</v>
      </c>
    </row>
    <row r="2765" spans="16:17" x14ac:dyDescent="0.25">
      <c r="P2765" s="9">
        <f t="shared" si="47"/>
        <v>2761</v>
      </c>
      <c r="Q2765" s="28">
        <v>0</v>
      </c>
    </row>
    <row r="2766" spans="16:17" x14ac:dyDescent="0.25">
      <c r="P2766" s="9">
        <f t="shared" si="47"/>
        <v>2762</v>
      </c>
      <c r="Q2766" s="28">
        <v>1.9487597210535108</v>
      </c>
    </row>
    <row r="2767" spans="16:17" x14ac:dyDescent="0.25">
      <c r="P2767" s="9">
        <f t="shared" si="47"/>
        <v>2763</v>
      </c>
      <c r="Q2767" s="28">
        <v>0</v>
      </c>
    </row>
    <row r="2768" spans="16:17" x14ac:dyDescent="0.25">
      <c r="P2768" s="9">
        <f t="shared" si="47"/>
        <v>2764</v>
      </c>
      <c r="Q2768" s="28">
        <v>0</v>
      </c>
    </row>
    <row r="2769" spans="16:17" x14ac:dyDescent="0.25">
      <c r="P2769" s="9">
        <f t="shared" si="47"/>
        <v>2765</v>
      </c>
      <c r="Q2769" s="28">
        <v>0</v>
      </c>
    </row>
    <row r="2770" spans="16:17" x14ac:dyDescent="0.25">
      <c r="P2770" s="9">
        <f t="shared" si="47"/>
        <v>2766</v>
      </c>
      <c r="Q2770" s="28">
        <v>0</v>
      </c>
    </row>
    <row r="2771" spans="16:17" x14ac:dyDescent="0.25">
      <c r="P2771" s="9">
        <f t="shared" si="47"/>
        <v>2767</v>
      </c>
      <c r="Q2771" s="28">
        <v>0</v>
      </c>
    </row>
    <row r="2772" spans="16:17" x14ac:dyDescent="0.25">
      <c r="P2772" s="9">
        <f t="shared" si="47"/>
        <v>2768</v>
      </c>
      <c r="Q2772" s="28">
        <v>0</v>
      </c>
    </row>
    <row r="2773" spans="16:17" x14ac:dyDescent="0.25">
      <c r="P2773" s="9">
        <f t="shared" si="47"/>
        <v>2769</v>
      </c>
      <c r="Q2773" s="28">
        <v>0</v>
      </c>
    </row>
    <row r="2774" spans="16:17" x14ac:dyDescent="0.25">
      <c r="P2774" s="9">
        <f t="shared" si="47"/>
        <v>2770</v>
      </c>
      <c r="Q2774" s="28">
        <v>0</v>
      </c>
    </row>
    <row r="2775" spans="16:17" x14ac:dyDescent="0.25">
      <c r="P2775" s="9">
        <f t="shared" si="47"/>
        <v>2771</v>
      </c>
      <c r="Q2775" s="28">
        <v>0</v>
      </c>
    </row>
    <row r="2776" spans="16:17" x14ac:dyDescent="0.25">
      <c r="P2776" s="9">
        <f t="shared" si="47"/>
        <v>2772</v>
      </c>
      <c r="Q2776" s="28">
        <v>0</v>
      </c>
    </row>
    <row r="2777" spans="16:17" x14ac:dyDescent="0.25">
      <c r="P2777" s="9">
        <f t="shared" si="47"/>
        <v>2773</v>
      </c>
      <c r="Q2777" s="28">
        <v>40.626950777528933</v>
      </c>
    </row>
    <row r="2778" spans="16:17" x14ac:dyDescent="0.25">
      <c r="P2778" s="9">
        <f t="shared" si="47"/>
        <v>2774</v>
      </c>
      <c r="Q2778" s="28">
        <v>7.4206995381636816</v>
      </c>
    </row>
    <row r="2779" spans="16:17" x14ac:dyDescent="0.25">
      <c r="P2779" s="9">
        <f t="shared" si="47"/>
        <v>2775</v>
      </c>
      <c r="Q2779" s="28">
        <v>9.2814120136245695</v>
      </c>
    </row>
    <row r="2780" spans="16:17" x14ac:dyDescent="0.25">
      <c r="P2780" s="9">
        <f t="shared" si="47"/>
        <v>2776</v>
      </c>
      <c r="Q2780" s="28">
        <v>0</v>
      </c>
    </row>
    <row r="2781" spans="16:17" x14ac:dyDescent="0.25">
      <c r="P2781" s="9">
        <f t="shared" si="47"/>
        <v>2777</v>
      </c>
      <c r="Q2781" s="28">
        <v>0</v>
      </c>
    </row>
    <row r="2782" spans="16:17" x14ac:dyDescent="0.25">
      <c r="P2782" s="9">
        <f t="shared" si="47"/>
        <v>2778</v>
      </c>
      <c r="Q2782" s="28">
        <v>0</v>
      </c>
    </row>
    <row r="2783" spans="16:17" x14ac:dyDescent="0.25">
      <c r="P2783" s="9">
        <f t="shared" si="47"/>
        <v>2779</v>
      </c>
      <c r="Q2783" s="28">
        <v>0</v>
      </c>
    </row>
    <row r="2784" spans="16:17" x14ac:dyDescent="0.25">
      <c r="P2784" s="9">
        <f t="shared" si="47"/>
        <v>2780</v>
      </c>
      <c r="Q2784" s="28">
        <v>0</v>
      </c>
    </row>
    <row r="2785" spans="16:17" x14ac:dyDescent="0.25">
      <c r="P2785" s="9">
        <f t="shared" si="47"/>
        <v>2781</v>
      </c>
      <c r="Q2785" s="28">
        <v>0</v>
      </c>
    </row>
    <row r="2786" spans="16:17" x14ac:dyDescent="0.25">
      <c r="P2786" s="9">
        <f t="shared" si="47"/>
        <v>2782</v>
      </c>
      <c r="Q2786" s="28">
        <v>0</v>
      </c>
    </row>
    <row r="2787" spans="16:17" x14ac:dyDescent="0.25">
      <c r="P2787" s="9">
        <f t="shared" si="47"/>
        <v>2783</v>
      </c>
      <c r="Q2787" s="28">
        <v>0</v>
      </c>
    </row>
    <row r="2788" spans="16:17" x14ac:dyDescent="0.25">
      <c r="P2788" s="9">
        <f t="shared" si="47"/>
        <v>2784</v>
      </c>
      <c r="Q2788" s="28">
        <v>2.6275293904703432</v>
      </c>
    </row>
    <row r="2789" spans="16:17" x14ac:dyDescent="0.25">
      <c r="P2789" s="9">
        <f t="shared" si="47"/>
        <v>2785</v>
      </c>
      <c r="Q2789" s="28">
        <v>0</v>
      </c>
    </row>
    <row r="2790" spans="16:17" x14ac:dyDescent="0.25">
      <c r="P2790" s="9">
        <f t="shared" si="47"/>
        <v>2786</v>
      </c>
      <c r="Q2790" s="28">
        <v>0</v>
      </c>
    </row>
    <row r="2791" spans="16:17" x14ac:dyDescent="0.25">
      <c r="P2791" s="9">
        <f t="shared" si="47"/>
        <v>2787</v>
      </c>
      <c r="Q2791" s="28">
        <v>0</v>
      </c>
    </row>
    <row r="2792" spans="16:17" x14ac:dyDescent="0.25">
      <c r="P2792" s="9">
        <f t="shared" si="47"/>
        <v>2788</v>
      </c>
      <c r="Q2792" s="28">
        <v>0</v>
      </c>
    </row>
    <row r="2793" spans="16:17" x14ac:dyDescent="0.25">
      <c r="P2793" s="9">
        <f t="shared" si="47"/>
        <v>2789</v>
      </c>
      <c r="Q2793" s="28">
        <v>0</v>
      </c>
    </row>
    <row r="2794" spans="16:17" x14ac:dyDescent="0.25">
      <c r="P2794" s="9">
        <f t="shared" si="47"/>
        <v>2790</v>
      </c>
      <c r="Q2794" s="28">
        <v>1.6502478110105288</v>
      </c>
    </row>
    <row r="2795" spans="16:17" x14ac:dyDescent="0.25">
      <c r="P2795" s="9">
        <f t="shared" si="47"/>
        <v>2791</v>
      </c>
      <c r="Q2795" s="28">
        <v>10.495610823195431</v>
      </c>
    </row>
    <row r="2796" spans="16:17" x14ac:dyDescent="0.25">
      <c r="P2796" s="9">
        <f t="shared" si="47"/>
        <v>2792</v>
      </c>
      <c r="Q2796" s="28">
        <v>0</v>
      </c>
    </row>
    <row r="2797" spans="16:17" x14ac:dyDescent="0.25">
      <c r="P2797" s="9">
        <f t="shared" si="47"/>
        <v>2793</v>
      </c>
      <c r="Q2797" s="28">
        <v>0</v>
      </c>
    </row>
    <row r="2798" spans="16:17" x14ac:dyDescent="0.25">
      <c r="P2798" s="9">
        <f t="shared" si="47"/>
        <v>2794</v>
      </c>
      <c r="Q2798" s="28">
        <v>0</v>
      </c>
    </row>
    <row r="2799" spans="16:17" x14ac:dyDescent="0.25">
      <c r="P2799" s="9">
        <f t="shared" si="47"/>
        <v>2795</v>
      </c>
      <c r="Q2799" s="28">
        <v>0</v>
      </c>
    </row>
    <row r="2800" spans="16:17" x14ac:dyDescent="0.25">
      <c r="P2800" s="9">
        <f t="shared" si="47"/>
        <v>2796</v>
      </c>
      <c r="Q2800" s="28">
        <v>0</v>
      </c>
    </row>
    <row r="2801" spans="16:17" x14ac:dyDescent="0.25">
      <c r="P2801" s="9">
        <f t="shared" si="47"/>
        <v>2797</v>
      </c>
      <c r="Q2801" s="28">
        <v>0</v>
      </c>
    </row>
    <row r="2802" spans="16:17" x14ac:dyDescent="0.25">
      <c r="P2802" s="9">
        <f t="shared" si="47"/>
        <v>2798</v>
      </c>
      <c r="Q2802" s="28">
        <v>0</v>
      </c>
    </row>
    <row r="2803" spans="16:17" x14ac:dyDescent="0.25">
      <c r="P2803" s="9">
        <f t="shared" si="47"/>
        <v>2799</v>
      </c>
      <c r="Q2803" s="28">
        <v>0</v>
      </c>
    </row>
    <row r="2804" spans="16:17" x14ac:dyDescent="0.25">
      <c r="P2804" s="9">
        <f t="shared" si="47"/>
        <v>2800</v>
      </c>
      <c r="Q2804" s="28">
        <v>0</v>
      </c>
    </row>
    <row r="2805" spans="16:17" x14ac:dyDescent="0.25">
      <c r="P2805" s="9">
        <f t="shared" si="47"/>
        <v>2801</v>
      </c>
      <c r="Q2805" s="28">
        <v>0</v>
      </c>
    </row>
    <row r="2806" spans="16:17" x14ac:dyDescent="0.25">
      <c r="P2806" s="9">
        <f t="shared" si="47"/>
        <v>2802</v>
      </c>
      <c r="Q2806" s="28">
        <v>0</v>
      </c>
    </row>
    <row r="2807" spans="16:17" x14ac:dyDescent="0.25">
      <c r="P2807" s="9">
        <f t="shared" si="47"/>
        <v>2803</v>
      </c>
      <c r="Q2807" s="28">
        <v>0</v>
      </c>
    </row>
    <row r="2808" spans="16:17" x14ac:dyDescent="0.25">
      <c r="P2808" s="9">
        <f t="shared" si="47"/>
        <v>2804</v>
      </c>
      <c r="Q2808" s="28">
        <v>0</v>
      </c>
    </row>
    <row r="2809" spans="16:17" x14ac:dyDescent="0.25">
      <c r="P2809" s="9">
        <f t="shared" si="47"/>
        <v>2805</v>
      </c>
      <c r="Q2809" s="28">
        <v>0</v>
      </c>
    </row>
    <row r="2810" spans="16:17" x14ac:dyDescent="0.25">
      <c r="P2810" s="9">
        <f t="shared" si="47"/>
        <v>2806</v>
      </c>
      <c r="Q2810" s="28">
        <v>0</v>
      </c>
    </row>
    <row r="2811" spans="16:17" x14ac:dyDescent="0.25">
      <c r="P2811" s="9">
        <f t="shared" si="47"/>
        <v>2807</v>
      </c>
      <c r="Q2811" s="28">
        <v>25.364574619260154</v>
      </c>
    </row>
    <row r="2812" spans="16:17" x14ac:dyDescent="0.25">
      <c r="P2812" s="9">
        <f t="shared" si="47"/>
        <v>2808</v>
      </c>
      <c r="Q2812" s="28">
        <v>0</v>
      </c>
    </row>
    <row r="2813" spans="16:17" x14ac:dyDescent="0.25">
      <c r="P2813" s="9">
        <f t="shared" si="47"/>
        <v>2809</v>
      </c>
      <c r="Q2813" s="28">
        <v>17.942944312091893</v>
      </c>
    </row>
    <row r="2814" spans="16:17" x14ac:dyDescent="0.25">
      <c r="P2814" s="9">
        <f t="shared" si="47"/>
        <v>2810</v>
      </c>
      <c r="Q2814" s="28">
        <v>0</v>
      </c>
    </row>
    <row r="2815" spans="16:17" x14ac:dyDescent="0.25">
      <c r="P2815" s="9">
        <f t="shared" si="47"/>
        <v>2811</v>
      </c>
      <c r="Q2815" s="28">
        <v>5.9359089898568147</v>
      </c>
    </row>
    <row r="2816" spans="16:17" x14ac:dyDescent="0.25">
      <c r="P2816" s="9">
        <f t="shared" si="47"/>
        <v>2812</v>
      </c>
      <c r="Q2816" s="28">
        <v>7.3330712369753384</v>
      </c>
    </row>
    <row r="2817" spans="16:17" x14ac:dyDescent="0.25">
      <c r="P2817" s="9">
        <f t="shared" si="47"/>
        <v>2813</v>
      </c>
      <c r="Q2817" s="28">
        <v>36.148898800321099</v>
      </c>
    </row>
    <row r="2818" spans="16:17" x14ac:dyDescent="0.25">
      <c r="P2818" s="9">
        <f t="shared" si="47"/>
        <v>2814</v>
      </c>
      <c r="Q2818" s="28">
        <v>0</v>
      </c>
    </row>
    <row r="2819" spans="16:17" x14ac:dyDescent="0.25">
      <c r="P2819" s="9">
        <f t="shared" si="47"/>
        <v>2815</v>
      </c>
      <c r="Q2819" s="28">
        <v>0</v>
      </c>
    </row>
    <row r="2820" spans="16:17" x14ac:dyDescent="0.25">
      <c r="P2820" s="9">
        <f t="shared" si="47"/>
        <v>2816</v>
      </c>
      <c r="Q2820" s="28">
        <v>0</v>
      </c>
    </row>
    <row r="2821" spans="16:17" x14ac:dyDescent="0.25">
      <c r="P2821" s="9">
        <f t="shared" si="47"/>
        <v>2817</v>
      </c>
      <c r="Q2821" s="28">
        <v>0</v>
      </c>
    </row>
    <row r="2822" spans="16:17" x14ac:dyDescent="0.25">
      <c r="P2822" s="9">
        <f t="shared" si="47"/>
        <v>2818</v>
      </c>
      <c r="Q2822" s="28">
        <v>11.165093061585649</v>
      </c>
    </row>
    <row r="2823" spans="16:17" x14ac:dyDescent="0.25">
      <c r="P2823" s="9">
        <f t="shared" ref="P2823:P2886" si="48">P2822+1</f>
        <v>2819</v>
      </c>
      <c r="Q2823" s="28">
        <v>0</v>
      </c>
    </row>
    <row r="2824" spans="16:17" x14ac:dyDescent="0.25">
      <c r="P2824" s="9">
        <f t="shared" si="48"/>
        <v>2820</v>
      </c>
      <c r="Q2824" s="28">
        <v>0</v>
      </c>
    </row>
    <row r="2825" spans="16:17" x14ac:dyDescent="0.25">
      <c r="P2825" s="9">
        <f t="shared" si="48"/>
        <v>2821</v>
      </c>
      <c r="Q2825" s="28">
        <v>0</v>
      </c>
    </row>
    <row r="2826" spans="16:17" x14ac:dyDescent="0.25">
      <c r="P2826" s="9">
        <f t="shared" si="48"/>
        <v>2822</v>
      </c>
      <c r="Q2826" s="28">
        <v>18.777407346649131</v>
      </c>
    </row>
    <row r="2827" spans="16:17" x14ac:dyDescent="0.25">
      <c r="P2827" s="9">
        <f t="shared" si="48"/>
        <v>2823</v>
      </c>
      <c r="Q2827" s="28">
        <v>0</v>
      </c>
    </row>
    <row r="2828" spans="16:17" x14ac:dyDescent="0.25">
      <c r="P2828" s="9">
        <f t="shared" si="48"/>
        <v>2824</v>
      </c>
      <c r="Q2828" s="28">
        <v>0</v>
      </c>
    </row>
    <row r="2829" spans="16:17" x14ac:dyDescent="0.25">
      <c r="P2829" s="9">
        <f t="shared" si="48"/>
        <v>2825</v>
      </c>
      <c r="Q2829" s="28">
        <v>0</v>
      </c>
    </row>
    <row r="2830" spans="16:17" x14ac:dyDescent="0.25">
      <c r="P2830" s="9">
        <f t="shared" si="48"/>
        <v>2826</v>
      </c>
      <c r="Q2830" s="28">
        <v>0</v>
      </c>
    </row>
    <row r="2831" spans="16:17" x14ac:dyDescent="0.25">
      <c r="P2831" s="9">
        <f t="shared" si="48"/>
        <v>2827</v>
      </c>
      <c r="Q2831" s="28">
        <v>0</v>
      </c>
    </row>
    <row r="2832" spans="16:17" x14ac:dyDescent="0.25">
      <c r="P2832" s="9">
        <f t="shared" si="48"/>
        <v>2828</v>
      </c>
      <c r="Q2832" s="28">
        <v>0</v>
      </c>
    </row>
    <row r="2833" spans="16:17" x14ac:dyDescent="0.25">
      <c r="P2833" s="9">
        <f t="shared" si="48"/>
        <v>2829</v>
      </c>
      <c r="Q2833" s="28">
        <v>25.295718634277442</v>
      </c>
    </row>
    <row r="2834" spans="16:17" x14ac:dyDescent="0.25">
      <c r="P2834" s="9">
        <f t="shared" si="48"/>
        <v>2830</v>
      </c>
      <c r="Q2834" s="28">
        <v>0</v>
      </c>
    </row>
    <row r="2835" spans="16:17" x14ac:dyDescent="0.25">
      <c r="P2835" s="9">
        <f t="shared" si="48"/>
        <v>2831</v>
      </c>
      <c r="Q2835" s="28">
        <v>7.5995437665554748</v>
      </c>
    </row>
    <row r="2836" spans="16:17" x14ac:dyDescent="0.25">
      <c r="P2836" s="9">
        <f t="shared" si="48"/>
        <v>2832</v>
      </c>
      <c r="Q2836" s="28">
        <v>5.3357342191157597</v>
      </c>
    </row>
    <row r="2837" spans="16:17" x14ac:dyDescent="0.25">
      <c r="P2837" s="9">
        <f t="shared" si="48"/>
        <v>2833</v>
      </c>
      <c r="Q2837" s="28">
        <v>0</v>
      </c>
    </row>
    <row r="2838" spans="16:17" x14ac:dyDescent="0.25">
      <c r="P2838" s="9">
        <f t="shared" si="48"/>
        <v>2834</v>
      </c>
      <c r="Q2838" s="28">
        <v>0</v>
      </c>
    </row>
    <row r="2839" spans="16:17" x14ac:dyDescent="0.25">
      <c r="P2839" s="9">
        <f t="shared" si="48"/>
        <v>2835</v>
      </c>
      <c r="Q2839" s="28">
        <v>0</v>
      </c>
    </row>
    <row r="2840" spans="16:17" x14ac:dyDescent="0.25">
      <c r="P2840" s="9">
        <f t="shared" si="48"/>
        <v>2836</v>
      </c>
      <c r="Q2840" s="28">
        <v>0</v>
      </c>
    </row>
    <row r="2841" spans="16:17" x14ac:dyDescent="0.25">
      <c r="P2841" s="9">
        <f t="shared" si="48"/>
        <v>2837</v>
      </c>
      <c r="Q2841" s="28">
        <v>0</v>
      </c>
    </row>
    <row r="2842" spans="16:17" x14ac:dyDescent="0.25">
      <c r="P2842" s="9">
        <f t="shared" si="48"/>
        <v>2838</v>
      </c>
      <c r="Q2842" s="28">
        <v>0</v>
      </c>
    </row>
    <row r="2843" spans="16:17" x14ac:dyDescent="0.25">
      <c r="P2843" s="9">
        <f t="shared" si="48"/>
        <v>2839</v>
      </c>
      <c r="Q2843" s="28">
        <v>0</v>
      </c>
    </row>
    <row r="2844" spans="16:17" x14ac:dyDescent="0.25">
      <c r="P2844" s="9">
        <f t="shared" si="48"/>
        <v>2840</v>
      </c>
      <c r="Q2844" s="28">
        <v>0</v>
      </c>
    </row>
    <row r="2845" spans="16:17" x14ac:dyDescent="0.25">
      <c r="P2845" s="9">
        <f t="shared" si="48"/>
        <v>2841</v>
      </c>
      <c r="Q2845" s="28">
        <v>0</v>
      </c>
    </row>
    <row r="2846" spans="16:17" x14ac:dyDescent="0.25">
      <c r="P2846" s="9">
        <f t="shared" si="48"/>
        <v>2842</v>
      </c>
      <c r="Q2846" s="28">
        <v>7.3886967212858563</v>
      </c>
    </row>
    <row r="2847" spans="16:17" x14ac:dyDescent="0.25">
      <c r="P2847" s="9">
        <f t="shared" si="48"/>
        <v>2843</v>
      </c>
      <c r="Q2847" s="28">
        <v>0</v>
      </c>
    </row>
    <row r="2848" spans="16:17" x14ac:dyDescent="0.25">
      <c r="P2848" s="9">
        <f t="shared" si="48"/>
        <v>2844</v>
      </c>
      <c r="Q2848" s="28">
        <v>0</v>
      </c>
    </row>
    <row r="2849" spans="16:17" x14ac:dyDescent="0.25">
      <c r="P2849" s="9">
        <f t="shared" si="48"/>
        <v>2845</v>
      </c>
      <c r="Q2849" s="28">
        <v>0</v>
      </c>
    </row>
    <row r="2850" spans="16:17" x14ac:dyDescent="0.25">
      <c r="P2850" s="9">
        <f t="shared" si="48"/>
        <v>2846</v>
      </c>
      <c r="Q2850" s="28">
        <v>0</v>
      </c>
    </row>
    <row r="2851" spans="16:17" x14ac:dyDescent="0.25">
      <c r="P2851" s="9">
        <f t="shared" si="48"/>
        <v>2847</v>
      </c>
      <c r="Q2851" s="28">
        <v>0</v>
      </c>
    </row>
    <row r="2852" spans="16:17" x14ac:dyDescent="0.25">
      <c r="P2852" s="9">
        <f t="shared" si="48"/>
        <v>2848</v>
      </c>
      <c r="Q2852" s="28">
        <v>7.4880647522179862</v>
      </c>
    </row>
    <row r="2853" spans="16:17" x14ac:dyDescent="0.25">
      <c r="P2853" s="9">
        <f t="shared" si="48"/>
        <v>2849</v>
      </c>
      <c r="Q2853" s="28">
        <v>5.0327484700037202</v>
      </c>
    </row>
    <row r="2854" spans="16:17" x14ac:dyDescent="0.25">
      <c r="P2854" s="9">
        <f t="shared" si="48"/>
        <v>2850</v>
      </c>
      <c r="Q2854" s="28">
        <v>0</v>
      </c>
    </row>
    <row r="2855" spans="16:17" x14ac:dyDescent="0.25">
      <c r="P2855" s="9">
        <f t="shared" si="48"/>
        <v>2851</v>
      </c>
      <c r="Q2855" s="28">
        <v>1.8612457185484392</v>
      </c>
    </row>
    <row r="2856" spans="16:17" x14ac:dyDescent="0.25">
      <c r="P2856" s="9">
        <f t="shared" si="48"/>
        <v>2852</v>
      </c>
      <c r="Q2856" s="28">
        <v>0</v>
      </c>
    </row>
    <row r="2857" spans="16:17" x14ac:dyDescent="0.25">
      <c r="P2857" s="9">
        <f t="shared" si="48"/>
        <v>2853</v>
      </c>
      <c r="Q2857" s="28">
        <v>0</v>
      </c>
    </row>
    <row r="2858" spans="16:17" x14ac:dyDescent="0.25">
      <c r="P2858" s="9">
        <f t="shared" si="48"/>
        <v>2854</v>
      </c>
      <c r="Q2858" s="28">
        <v>0</v>
      </c>
    </row>
    <row r="2859" spans="16:17" x14ac:dyDescent="0.25">
      <c r="P2859" s="9">
        <f t="shared" si="48"/>
        <v>2855</v>
      </c>
      <c r="Q2859" s="28">
        <v>0</v>
      </c>
    </row>
    <row r="2860" spans="16:17" x14ac:dyDescent="0.25">
      <c r="P2860" s="9">
        <f t="shared" si="48"/>
        <v>2856</v>
      </c>
      <c r="Q2860" s="28">
        <v>0</v>
      </c>
    </row>
    <row r="2861" spans="16:17" x14ac:dyDescent="0.25">
      <c r="P2861" s="9">
        <f t="shared" si="48"/>
        <v>2857</v>
      </c>
      <c r="Q2861" s="28">
        <v>0.68802903634939871</v>
      </c>
    </row>
    <row r="2862" spans="16:17" x14ac:dyDescent="0.25">
      <c r="P2862" s="9">
        <f t="shared" si="48"/>
        <v>2858</v>
      </c>
      <c r="Q2862" s="28">
        <v>5.6067651192303769</v>
      </c>
    </row>
    <row r="2863" spans="16:17" x14ac:dyDescent="0.25">
      <c r="P2863" s="9">
        <f t="shared" si="48"/>
        <v>2859</v>
      </c>
      <c r="Q2863" s="28">
        <v>0.22408532092686434</v>
      </c>
    </row>
    <row r="2864" spans="16:17" x14ac:dyDescent="0.25">
      <c r="P2864" s="9">
        <f t="shared" si="48"/>
        <v>2860</v>
      </c>
      <c r="Q2864" s="28">
        <v>10.36814570587946</v>
      </c>
    </row>
    <row r="2865" spans="16:17" x14ac:dyDescent="0.25">
      <c r="P2865" s="9">
        <f t="shared" si="48"/>
        <v>2861</v>
      </c>
      <c r="Q2865" s="28">
        <v>0</v>
      </c>
    </row>
    <row r="2866" spans="16:17" x14ac:dyDescent="0.25">
      <c r="P2866" s="9">
        <f t="shared" si="48"/>
        <v>2862</v>
      </c>
      <c r="Q2866" s="28">
        <v>0</v>
      </c>
    </row>
    <row r="2867" spans="16:17" x14ac:dyDescent="0.25">
      <c r="P2867" s="9">
        <f t="shared" si="48"/>
        <v>2863</v>
      </c>
      <c r="Q2867" s="28">
        <v>0</v>
      </c>
    </row>
    <row r="2868" spans="16:17" x14ac:dyDescent="0.25">
      <c r="P2868" s="9">
        <f t="shared" si="48"/>
        <v>2864</v>
      </c>
      <c r="Q2868" s="28">
        <v>9.9223852902356153</v>
      </c>
    </row>
    <row r="2869" spans="16:17" x14ac:dyDescent="0.25">
      <c r="P2869" s="9">
        <f t="shared" si="48"/>
        <v>2865</v>
      </c>
      <c r="Q2869" s="28">
        <v>63.94940918670197</v>
      </c>
    </row>
    <row r="2870" spans="16:17" x14ac:dyDescent="0.25">
      <c r="P2870" s="9">
        <f t="shared" si="48"/>
        <v>2866</v>
      </c>
      <c r="Q2870" s="28">
        <v>20.797409078787169</v>
      </c>
    </row>
    <row r="2871" spans="16:17" x14ac:dyDescent="0.25">
      <c r="P2871" s="9">
        <f t="shared" si="48"/>
        <v>2867</v>
      </c>
      <c r="Q2871" s="28">
        <v>0</v>
      </c>
    </row>
    <row r="2872" spans="16:17" x14ac:dyDescent="0.25">
      <c r="P2872" s="9">
        <f t="shared" si="48"/>
        <v>2868</v>
      </c>
      <c r="Q2872" s="28">
        <v>0</v>
      </c>
    </row>
    <row r="2873" spans="16:17" x14ac:dyDescent="0.25">
      <c r="P2873" s="9">
        <f t="shared" si="48"/>
        <v>2869</v>
      </c>
      <c r="Q2873" s="28">
        <v>0</v>
      </c>
    </row>
    <row r="2874" spans="16:17" x14ac:dyDescent="0.25">
      <c r="P2874" s="9">
        <f t="shared" si="48"/>
        <v>2870</v>
      </c>
      <c r="Q2874" s="28">
        <v>12.879408585195501</v>
      </c>
    </row>
    <row r="2875" spans="16:17" x14ac:dyDescent="0.25">
      <c r="P2875" s="9">
        <f t="shared" si="48"/>
        <v>2871</v>
      </c>
      <c r="Q2875" s="28">
        <v>0</v>
      </c>
    </row>
    <row r="2876" spans="16:17" x14ac:dyDescent="0.25">
      <c r="P2876" s="9">
        <f t="shared" si="48"/>
        <v>2872</v>
      </c>
      <c r="Q2876" s="28">
        <v>0</v>
      </c>
    </row>
    <row r="2877" spans="16:17" x14ac:dyDescent="0.25">
      <c r="P2877" s="9">
        <f t="shared" si="48"/>
        <v>2873</v>
      </c>
      <c r="Q2877" s="28">
        <v>0</v>
      </c>
    </row>
    <row r="2878" spans="16:17" x14ac:dyDescent="0.25">
      <c r="P2878" s="9">
        <f t="shared" si="48"/>
        <v>2874</v>
      </c>
      <c r="Q2878" s="28">
        <v>0</v>
      </c>
    </row>
    <row r="2879" spans="16:17" x14ac:dyDescent="0.25">
      <c r="P2879" s="9">
        <f t="shared" si="48"/>
        <v>2875</v>
      </c>
      <c r="Q2879" s="28">
        <v>0</v>
      </c>
    </row>
    <row r="2880" spans="16:17" x14ac:dyDescent="0.25">
      <c r="P2880" s="9">
        <f t="shared" si="48"/>
        <v>2876</v>
      </c>
      <c r="Q2880" s="28">
        <v>0</v>
      </c>
    </row>
    <row r="2881" spans="16:17" x14ac:dyDescent="0.25">
      <c r="P2881" s="9">
        <f t="shared" si="48"/>
        <v>2877</v>
      </c>
      <c r="Q2881" s="28">
        <v>0</v>
      </c>
    </row>
    <row r="2882" spans="16:17" x14ac:dyDescent="0.25">
      <c r="P2882" s="9">
        <f t="shared" si="48"/>
        <v>2878</v>
      </c>
      <c r="Q2882" s="28">
        <v>0</v>
      </c>
    </row>
    <row r="2883" spans="16:17" x14ac:dyDescent="0.25">
      <c r="P2883" s="9">
        <f t="shared" si="48"/>
        <v>2879</v>
      </c>
      <c r="Q2883" s="28">
        <v>0</v>
      </c>
    </row>
    <row r="2884" spans="16:17" x14ac:dyDescent="0.25">
      <c r="P2884" s="9">
        <f t="shared" si="48"/>
        <v>2880</v>
      </c>
      <c r="Q2884" s="28">
        <v>0</v>
      </c>
    </row>
    <row r="2885" spans="16:17" x14ac:dyDescent="0.25">
      <c r="P2885" s="9">
        <f t="shared" si="48"/>
        <v>2881</v>
      </c>
      <c r="Q2885" s="28">
        <v>0</v>
      </c>
    </row>
    <row r="2886" spans="16:17" x14ac:dyDescent="0.25">
      <c r="P2886" s="9">
        <f t="shared" si="48"/>
        <v>2882</v>
      </c>
      <c r="Q2886" s="28">
        <v>0</v>
      </c>
    </row>
    <row r="2887" spans="16:17" x14ac:dyDescent="0.25">
      <c r="P2887" s="9">
        <f t="shared" ref="P2887:P2950" si="49">P2886+1</f>
        <v>2883</v>
      </c>
      <c r="Q2887" s="28">
        <v>13.719094580201959</v>
      </c>
    </row>
    <row r="2888" spans="16:17" x14ac:dyDescent="0.25">
      <c r="P2888" s="9">
        <f t="shared" si="49"/>
        <v>2884</v>
      </c>
      <c r="Q2888" s="28">
        <v>0</v>
      </c>
    </row>
    <row r="2889" spans="16:17" x14ac:dyDescent="0.25">
      <c r="P2889" s="9">
        <f t="shared" si="49"/>
        <v>2885</v>
      </c>
      <c r="Q2889" s="28">
        <v>0</v>
      </c>
    </row>
    <row r="2890" spans="16:17" x14ac:dyDescent="0.25">
      <c r="P2890" s="9">
        <f t="shared" si="49"/>
        <v>2886</v>
      </c>
      <c r="Q2890" s="28">
        <v>0</v>
      </c>
    </row>
    <row r="2891" spans="16:17" x14ac:dyDescent="0.25">
      <c r="P2891" s="9">
        <f t="shared" si="49"/>
        <v>2887</v>
      </c>
      <c r="Q2891" s="28">
        <v>0</v>
      </c>
    </row>
    <row r="2892" spans="16:17" x14ac:dyDescent="0.25">
      <c r="P2892" s="9">
        <f t="shared" si="49"/>
        <v>2888</v>
      </c>
      <c r="Q2892" s="28">
        <v>23.824430594325179</v>
      </c>
    </row>
    <row r="2893" spans="16:17" x14ac:dyDescent="0.25">
      <c r="P2893" s="9">
        <f t="shared" si="49"/>
        <v>2889</v>
      </c>
      <c r="Q2893" s="28">
        <v>0</v>
      </c>
    </row>
    <row r="2894" spans="16:17" x14ac:dyDescent="0.25">
      <c r="P2894" s="9">
        <f t="shared" si="49"/>
        <v>2890</v>
      </c>
      <c r="Q2894" s="28">
        <v>24.939801237140269</v>
      </c>
    </row>
    <row r="2895" spans="16:17" x14ac:dyDescent="0.25">
      <c r="P2895" s="9">
        <f t="shared" si="49"/>
        <v>2891</v>
      </c>
      <c r="Q2895" s="28">
        <v>0</v>
      </c>
    </row>
    <row r="2896" spans="16:17" x14ac:dyDescent="0.25">
      <c r="P2896" s="9">
        <f t="shared" si="49"/>
        <v>2892</v>
      </c>
      <c r="Q2896" s="28">
        <v>0</v>
      </c>
    </row>
    <row r="2897" spans="16:17" x14ac:dyDescent="0.25">
      <c r="P2897" s="9">
        <f t="shared" si="49"/>
        <v>2893</v>
      </c>
      <c r="Q2897" s="28">
        <v>0</v>
      </c>
    </row>
    <row r="2898" spans="16:17" x14ac:dyDescent="0.25">
      <c r="P2898" s="9">
        <f t="shared" si="49"/>
        <v>2894</v>
      </c>
      <c r="Q2898" s="28">
        <v>7.5393526036561616</v>
      </c>
    </row>
    <row r="2899" spans="16:17" x14ac:dyDescent="0.25">
      <c r="P2899" s="9">
        <f t="shared" si="49"/>
        <v>2895</v>
      </c>
      <c r="Q2899" s="28">
        <v>0</v>
      </c>
    </row>
    <row r="2900" spans="16:17" x14ac:dyDescent="0.25">
      <c r="P2900" s="9">
        <f t="shared" si="49"/>
        <v>2896</v>
      </c>
      <c r="Q2900" s="28">
        <v>0</v>
      </c>
    </row>
    <row r="2901" spans="16:17" x14ac:dyDescent="0.25">
      <c r="P2901" s="9">
        <f t="shared" si="49"/>
        <v>2897</v>
      </c>
      <c r="Q2901" s="28">
        <v>0</v>
      </c>
    </row>
    <row r="2902" spans="16:17" x14ac:dyDescent="0.25">
      <c r="P2902" s="9">
        <f t="shared" si="49"/>
        <v>2898</v>
      </c>
      <c r="Q2902" s="28">
        <v>0</v>
      </c>
    </row>
    <row r="2903" spans="16:17" x14ac:dyDescent="0.25">
      <c r="P2903" s="9">
        <f t="shared" si="49"/>
        <v>2899</v>
      </c>
      <c r="Q2903" s="28">
        <v>3.2683028815336845</v>
      </c>
    </row>
    <row r="2904" spans="16:17" x14ac:dyDescent="0.25">
      <c r="P2904" s="9">
        <f t="shared" si="49"/>
        <v>2900</v>
      </c>
      <c r="Q2904" s="28">
        <v>0</v>
      </c>
    </row>
    <row r="2905" spans="16:17" x14ac:dyDescent="0.25">
      <c r="P2905" s="9">
        <f t="shared" si="49"/>
        <v>2901</v>
      </c>
      <c r="Q2905" s="28">
        <v>0</v>
      </c>
    </row>
    <row r="2906" spans="16:17" x14ac:dyDescent="0.25">
      <c r="P2906" s="9">
        <f t="shared" si="49"/>
        <v>2902</v>
      </c>
      <c r="Q2906" s="28">
        <v>0</v>
      </c>
    </row>
    <row r="2907" spans="16:17" x14ac:dyDescent="0.25">
      <c r="P2907" s="9">
        <f t="shared" si="49"/>
        <v>2903</v>
      </c>
      <c r="Q2907" s="28">
        <v>0</v>
      </c>
    </row>
    <row r="2908" spans="16:17" x14ac:dyDescent="0.25">
      <c r="P2908" s="9">
        <f t="shared" si="49"/>
        <v>2904</v>
      </c>
      <c r="Q2908" s="28">
        <v>0</v>
      </c>
    </row>
    <row r="2909" spans="16:17" x14ac:dyDescent="0.25">
      <c r="P2909" s="9">
        <f t="shared" si="49"/>
        <v>2905</v>
      </c>
      <c r="Q2909" s="28">
        <v>0</v>
      </c>
    </row>
    <row r="2910" spans="16:17" x14ac:dyDescent="0.25">
      <c r="P2910" s="9">
        <f t="shared" si="49"/>
        <v>2906</v>
      </c>
      <c r="Q2910" s="28">
        <v>0</v>
      </c>
    </row>
    <row r="2911" spans="16:17" x14ac:dyDescent="0.25">
      <c r="P2911" s="9">
        <f t="shared" si="49"/>
        <v>2907</v>
      </c>
      <c r="Q2911" s="28">
        <v>0</v>
      </c>
    </row>
    <row r="2912" spans="16:17" x14ac:dyDescent="0.25">
      <c r="P2912" s="9">
        <f t="shared" si="49"/>
        <v>2908</v>
      </c>
      <c r="Q2912" s="28">
        <v>2.3212606046071023</v>
      </c>
    </row>
    <row r="2913" spans="16:17" x14ac:dyDescent="0.25">
      <c r="P2913" s="9">
        <f t="shared" si="49"/>
        <v>2909</v>
      </c>
      <c r="Q2913" s="28">
        <v>1.1608468147005364</v>
      </c>
    </row>
    <row r="2914" spans="16:17" x14ac:dyDescent="0.25">
      <c r="P2914" s="9">
        <f t="shared" si="49"/>
        <v>2910</v>
      </c>
      <c r="Q2914" s="28">
        <v>0</v>
      </c>
    </row>
    <row r="2915" spans="16:17" x14ac:dyDescent="0.25">
      <c r="P2915" s="9">
        <f t="shared" si="49"/>
        <v>2911</v>
      </c>
      <c r="Q2915" s="28">
        <v>0</v>
      </c>
    </row>
    <row r="2916" spans="16:17" x14ac:dyDescent="0.25">
      <c r="P2916" s="9">
        <f t="shared" si="49"/>
        <v>2912</v>
      </c>
      <c r="Q2916" s="28">
        <v>37.947971171840734</v>
      </c>
    </row>
    <row r="2917" spans="16:17" x14ac:dyDescent="0.25">
      <c r="P2917" s="9">
        <f t="shared" si="49"/>
        <v>2913</v>
      </c>
      <c r="Q2917" s="28">
        <v>0</v>
      </c>
    </row>
    <row r="2918" spans="16:17" x14ac:dyDescent="0.25">
      <c r="P2918" s="9">
        <f t="shared" si="49"/>
        <v>2914</v>
      </c>
      <c r="Q2918" s="28">
        <v>0</v>
      </c>
    </row>
    <row r="2919" spans="16:17" x14ac:dyDescent="0.25">
      <c r="P2919" s="9">
        <f t="shared" si="49"/>
        <v>2915</v>
      </c>
      <c r="Q2919" s="28">
        <v>0</v>
      </c>
    </row>
    <row r="2920" spans="16:17" x14ac:dyDescent="0.25">
      <c r="P2920" s="9">
        <f t="shared" si="49"/>
        <v>2916</v>
      </c>
      <c r="Q2920" s="28">
        <v>25.733339317201846</v>
      </c>
    </row>
    <row r="2921" spans="16:17" x14ac:dyDescent="0.25">
      <c r="P2921" s="9">
        <f t="shared" si="49"/>
        <v>2917</v>
      </c>
      <c r="Q2921" s="28">
        <v>1.7333715307548503</v>
      </c>
    </row>
    <row r="2922" spans="16:17" x14ac:dyDescent="0.25">
      <c r="P2922" s="9">
        <f t="shared" si="49"/>
        <v>2918</v>
      </c>
      <c r="Q2922" s="28">
        <v>0</v>
      </c>
    </row>
    <row r="2923" spans="16:17" x14ac:dyDescent="0.25">
      <c r="P2923" s="9">
        <f t="shared" si="49"/>
        <v>2919</v>
      </c>
      <c r="Q2923" s="28">
        <v>7.8639432867833197</v>
      </c>
    </row>
    <row r="2924" spans="16:17" x14ac:dyDescent="0.25">
      <c r="P2924" s="9">
        <f t="shared" si="49"/>
        <v>2920</v>
      </c>
      <c r="Q2924" s="28">
        <v>0</v>
      </c>
    </row>
    <row r="2925" spans="16:17" x14ac:dyDescent="0.25">
      <c r="P2925" s="9">
        <f t="shared" si="49"/>
        <v>2921</v>
      </c>
      <c r="Q2925" s="28">
        <v>0</v>
      </c>
    </row>
    <row r="2926" spans="16:17" x14ac:dyDescent="0.25">
      <c r="P2926" s="9">
        <f t="shared" si="49"/>
        <v>2922</v>
      </c>
      <c r="Q2926" s="28">
        <v>0</v>
      </c>
    </row>
    <row r="2927" spans="16:17" x14ac:dyDescent="0.25">
      <c r="P2927" s="9">
        <f t="shared" si="49"/>
        <v>2923</v>
      </c>
      <c r="Q2927" s="28">
        <v>0</v>
      </c>
    </row>
    <row r="2928" spans="16:17" x14ac:dyDescent="0.25">
      <c r="P2928" s="9">
        <f t="shared" si="49"/>
        <v>2924</v>
      </c>
      <c r="Q2928" s="28">
        <v>0</v>
      </c>
    </row>
    <row r="2929" spans="16:17" x14ac:dyDescent="0.25">
      <c r="P2929" s="9">
        <f t="shared" si="49"/>
        <v>2925</v>
      </c>
      <c r="Q2929" s="28">
        <v>0</v>
      </c>
    </row>
    <row r="2930" spans="16:17" x14ac:dyDescent="0.25">
      <c r="P2930" s="9">
        <f t="shared" si="49"/>
        <v>2926</v>
      </c>
      <c r="Q2930" s="28">
        <v>0</v>
      </c>
    </row>
    <row r="2931" spans="16:17" x14ac:dyDescent="0.25">
      <c r="P2931" s="9">
        <f t="shared" si="49"/>
        <v>2927</v>
      </c>
      <c r="Q2931" s="28">
        <v>0</v>
      </c>
    </row>
    <row r="2932" spans="16:17" x14ac:dyDescent="0.25">
      <c r="P2932" s="9">
        <f t="shared" si="49"/>
        <v>2928</v>
      </c>
      <c r="Q2932" s="28">
        <v>0</v>
      </c>
    </row>
    <row r="2933" spans="16:17" x14ac:dyDescent="0.25">
      <c r="P2933" s="9">
        <f t="shared" si="49"/>
        <v>2929</v>
      </c>
      <c r="Q2933" s="28">
        <v>9.4465900599094006</v>
      </c>
    </row>
    <row r="2934" spans="16:17" x14ac:dyDescent="0.25">
      <c r="P2934" s="9">
        <f t="shared" si="49"/>
        <v>2930</v>
      </c>
      <c r="Q2934" s="28">
        <v>0</v>
      </c>
    </row>
    <row r="2935" spans="16:17" x14ac:dyDescent="0.25">
      <c r="P2935" s="9">
        <f t="shared" si="49"/>
        <v>2931</v>
      </c>
      <c r="Q2935" s="28">
        <v>0</v>
      </c>
    </row>
    <row r="2936" spans="16:17" x14ac:dyDescent="0.25">
      <c r="P2936" s="9">
        <f t="shared" si="49"/>
        <v>2932</v>
      </c>
      <c r="Q2936" s="28">
        <v>0</v>
      </c>
    </row>
    <row r="2937" spans="16:17" x14ac:dyDescent="0.25">
      <c r="P2937" s="9">
        <f t="shared" si="49"/>
        <v>2933</v>
      </c>
      <c r="Q2937" s="28">
        <v>0</v>
      </c>
    </row>
    <row r="2938" spans="16:17" x14ac:dyDescent="0.25">
      <c r="P2938" s="9">
        <f t="shared" si="49"/>
        <v>2934</v>
      </c>
      <c r="Q2938" s="28">
        <v>0.30299933901991893</v>
      </c>
    </row>
    <row r="2939" spans="16:17" x14ac:dyDescent="0.25">
      <c r="P2939" s="9">
        <f t="shared" si="49"/>
        <v>2935</v>
      </c>
      <c r="Q2939" s="28">
        <v>30.154548284785697</v>
      </c>
    </row>
    <row r="2940" spans="16:17" x14ac:dyDescent="0.25">
      <c r="P2940" s="9">
        <f t="shared" si="49"/>
        <v>2936</v>
      </c>
      <c r="Q2940" s="28">
        <v>0</v>
      </c>
    </row>
    <row r="2941" spans="16:17" x14ac:dyDescent="0.25">
      <c r="P2941" s="9">
        <f t="shared" si="49"/>
        <v>2937</v>
      </c>
      <c r="Q2941" s="28">
        <v>35.390291354900519</v>
      </c>
    </row>
    <row r="2942" spans="16:17" x14ac:dyDescent="0.25">
      <c r="P2942" s="9">
        <f t="shared" si="49"/>
        <v>2938</v>
      </c>
      <c r="Q2942" s="28">
        <v>0</v>
      </c>
    </row>
    <row r="2943" spans="16:17" x14ac:dyDescent="0.25">
      <c r="P2943" s="9">
        <f t="shared" si="49"/>
        <v>2939</v>
      </c>
      <c r="Q2943" s="28">
        <v>0</v>
      </c>
    </row>
    <row r="2944" spans="16:17" x14ac:dyDescent="0.25">
      <c r="P2944" s="9">
        <f t="shared" si="49"/>
        <v>2940</v>
      </c>
      <c r="Q2944" s="28">
        <v>0</v>
      </c>
    </row>
    <row r="2945" spans="16:17" x14ac:dyDescent="0.25">
      <c r="P2945" s="9">
        <f t="shared" si="49"/>
        <v>2941</v>
      </c>
      <c r="Q2945" s="28">
        <v>0</v>
      </c>
    </row>
    <row r="2946" spans="16:17" x14ac:dyDescent="0.25">
      <c r="P2946" s="9">
        <f t="shared" si="49"/>
        <v>2942</v>
      </c>
      <c r="Q2946" s="28">
        <v>0</v>
      </c>
    </row>
    <row r="2947" spans="16:17" x14ac:dyDescent="0.25">
      <c r="P2947" s="9">
        <f t="shared" si="49"/>
        <v>2943</v>
      </c>
      <c r="Q2947" s="28">
        <v>0</v>
      </c>
    </row>
    <row r="2948" spans="16:17" x14ac:dyDescent="0.25">
      <c r="P2948" s="9">
        <f t="shared" si="49"/>
        <v>2944</v>
      </c>
      <c r="Q2948" s="28">
        <v>0</v>
      </c>
    </row>
    <row r="2949" spans="16:17" x14ac:dyDescent="0.25">
      <c r="P2949" s="9">
        <f t="shared" si="49"/>
        <v>2945</v>
      </c>
      <c r="Q2949" s="28">
        <v>0</v>
      </c>
    </row>
    <row r="2950" spans="16:17" x14ac:dyDescent="0.25">
      <c r="P2950" s="9">
        <f t="shared" si="49"/>
        <v>2946</v>
      </c>
      <c r="Q2950" s="28">
        <v>7.5059290740692104</v>
      </c>
    </row>
    <row r="2951" spans="16:17" x14ac:dyDescent="0.25">
      <c r="P2951" s="9">
        <f t="shared" ref="P2951:P3014" si="50">P2950+1</f>
        <v>2947</v>
      </c>
      <c r="Q2951" s="28">
        <v>0</v>
      </c>
    </row>
    <row r="2952" spans="16:17" x14ac:dyDescent="0.25">
      <c r="P2952" s="9">
        <f t="shared" si="50"/>
        <v>2948</v>
      </c>
      <c r="Q2952" s="28">
        <v>0</v>
      </c>
    </row>
    <row r="2953" spans="16:17" x14ac:dyDescent="0.25">
      <c r="P2953" s="9">
        <f t="shared" si="50"/>
        <v>2949</v>
      </c>
      <c r="Q2953" s="28">
        <v>0</v>
      </c>
    </row>
    <row r="2954" spans="16:17" x14ac:dyDescent="0.25">
      <c r="P2954" s="9">
        <f t="shared" si="50"/>
        <v>2950</v>
      </c>
      <c r="Q2954" s="28">
        <v>0</v>
      </c>
    </row>
    <row r="2955" spans="16:17" x14ac:dyDescent="0.25">
      <c r="P2955" s="9">
        <f t="shared" si="50"/>
        <v>2951</v>
      </c>
      <c r="Q2955" s="28">
        <v>0</v>
      </c>
    </row>
    <row r="2956" spans="16:17" x14ac:dyDescent="0.25">
      <c r="P2956" s="9">
        <f t="shared" si="50"/>
        <v>2952</v>
      </c>
      <c r="Q2956" s="28">
        <v>0</v>
      </c>
    </row>
    <row r="2957" spans="16:17" x14ac:dyDescent="0.25">
      <c r="P2957" s="9">
        <f t="shared" si="50"/>
        <v>2953</v>
      </c>
      <c r="Q2957" s="28">
        <v>0</v>
      </c>
    </row>
    <row r="2958" spans="16:17" x14ac:dyDescent="0.25">
      <c r="P2958" s="9">
        <f t="shared" si="50"/>
        <v>2954</v>
      </c>
      <c r="Q2958" s="28">
        <v>0</v>
      </c>
    </row>
    <row r="2959" spans="16:17" x14ac:dyDescent="0.25">
      <c r="P2959" s="9">
        <f t="shared" si="50"/>
        <v>2955</v>
      </c>
      <c r="Q2959" s="28">
        <v>0</v>
      </c>
    </row>
    <row r="2960" spans="16:17" x14ac:dyDescent="0.25">
      <c r="P2960" s="9">
        <f t="shared" si="50"/>
        <v>2956</v>
      </c>
      <c r="Q2960" s="28">
        <v>0</v>
      </c>
    </row>
    <row r="2961" spans="16:17" x14ac:dyDescent="0.25">
      <c r="P2961" s="9">
        <f t="shared" si="50"/>
        <v>2957</v>
      </c>
      <c r="Q2961" s="28">
        <v>35.259002552700302</v>
      </c>
    </row>
    <row r="2962" spans="16:17" x14ac:dyDescent="0.25">
      <c r="P2962" s="9">
        <f t="shared" si="50"/>
        <v>2958</v>
      </c>
      <c r="Q2962" s="28">
        <v>0</v>
      </c>
    </row>
    <row r="2963" spans="16:17" x14ac:dyDescent="0.25">
      <c r="P2963" s="9">
        <f t="shared" si="50"/>
        <v>2959</v>
      </c>
      <c r="Q2963" s="28">
        <v>0</v>
      </c>
    </row>
    <row r="2964" spans="16:17" x14ac:dyDescent="0.25">
      <c r="P2964" s="9">
        <f t="shared" si="50"/>
        <v>2960</v>
      </c>
      <c r="Q2964" s="28">
        <v>13.758050345774228</v>
      </c>
    </row>
    <row r="2965" spans="16:17" x14ac:dyDescent="0.25">
      <c r="P2965" s="9">
        <f t="shared" si="50"/>
        <v>2961</v>
      </c>
      <c r="Q2965" s="28">
        <v>0</v>
      </c>
    </row>
    <row r="2966" spans="16:17" x14ac:dyDescent="0.25">
      <c r="P2966" s="9">
        <f t="shared" si="50"/>
        <v>2962</v>
      </c>
      <c r="Q2966" s="28">
        <v>10.525169360354102</v>
      </c>
    </row>
    <row r="2967" spans="16:17" x14ac:dyDescent="0.25">
      <c r="P2967" s="9">
        <f t="shared" si="50"/>
        <v>2963</v>
      </c>
      <c r="Q2967" s="28">
        <v>0</v>
      </c>
    </row>
    <row r="2968" spans="16:17" x14ac:dyDescent="0.25">
      <c r="P2968" s="9">
        <f t="shared" si="50"/>
        <v>2964</v>
      </c>
      <c r="Q2968" s="28">
        <v>0</v>
      </c>
    </row>
    <row r="2969" spans="16:17" x14ac:dyDescent="0.25">
      <c r="P2969" s="9">
        <f t="shared" si="50"/>
        <v>2965</v>
      </c>
      <c r="Q2969" s="28">
        <v>0</v>
      </c>
    </row>
    <row r="2970" spans="16:17" x14ac:dyDescent="0.25">
      <c r="P2970" s="9">
        <f t="shared" si="50"/>
        <v>2966</v>
      </c>
      <c r="Q2970" s="28">
        <v>0</v>
      </c>
    </row>
    <row r="2971" spans="16:17" x14ac:dyDescent="0.25">
      <c r="P2971" s="9">
        <f t="shared" si="50"/>
        <v>2967</v>
      </c>
      <c r="Q2971" s="28">
        <v>0</v>
      </c>
    </row>
    <row r="2972" spans="16:17" x14ac:dyDescent="0.25">
      <c r="P2972" s="9">
        <f t="shared" si="50"/>
        <v>2968</v>
      </c>
      <c r="Q2972" s="28">
        <v>0</v>
      </c>
    </row>
    <row r="2973" spans="16:17" x14ac:dyDescent="0.25">
      <c r="P2973" s="9">
        <f t="shared" si="50"/>
        <v>2969</v>
      </c>
      <c r="Q2973" s="28">
        <v>31.202377739108506</v>
      </c>
    </row>
    <row r="2974" spans="16:17" x14ac:dyDescent="0.25">
      <c r="P2974" s="9">
        <f t="shared" si="50"/>
        <v>2970</v>
      </c>
      <c r="Q2974" s="28">
        <v>0.97199359357012027</v>
      </c>
    </row>
    <row r="2975" spans="16:17" x14ac:dyDescent="0.25">
      <c r="P2975" s="9">
        <f t="shared" si="50"/>
        <v>2971</v>
      </c>
      <c r="Q2975" s="28">
        <v>4.6356794545168967</v>
      </c>
    </row>
    <row r="2976" spans="16:17" x14ac:dyDescent="0.25">
      <c r="P2976" s="9">
        <f t="shared" si="50"/>
        <v>2972</v>
      </c>
      <c r="Q2976" s="28">
        <v>0</v>
      </c>
    </row>
    <row r="2977" spans="16:17" x14ac:dyDescent="0.25">
      <c r="P2977" s="9">
        <f t="shared" si="50"/>
        <v>2973</v>
      </c>
      <c r="Q2977" s="28">
        <v>0</v>
      </c>
    </row>
    <row r="2978" spans="16:17" x14ac:dyDescent="0.25">
      <c r="P2978" s="9">
        <f t="shared" si="50"/>
        <v>2974</v>
      </c>
      <c r="Q2978" s="28">
        <v>0.35433208980145148</v>
      </c>
    </row>
    <row r="2979" spans="16:17" x14ac:dyDescent="0.25">
      <c r="P2979" s="9">
        <f t="shared" si="50"/>
        <v>2975</v>
      </c>
      <c r="Q2979" s="28">
        <v>0</v>
      </c>
    </row>
    <row r="2980" spans="16:17" x14ac:dyDescent="0.25">
      <c r="P2980" s="9">
        <f t="shared" si="50"/>
        <v>2976</v>
      </c>
      <c r="Q2980" s="28">
        <v>0</v>
      </c>
    </row>
    <row r="2981" spans="16:17" x14ac:dyDescent="0.25">
      <c r="P2981" s="9">
        <f t="shared" si="50"/>
        <v>2977</v>
      </c>
      <c r="Q2981" s="28">
        <v>0</v>
      </c>
    </row>
    <row r="2982" spans="16:17" x14ac:dyDescent="0.25">
      <c r="P2982" s="9">
        <f t="shared" si="50"/>
        <v>2978</v>
      </c>
      <c r="Q2982" s="28">
        <v>0</v>
      </c>
    </row>
    <row r="2983" spans="16:17" x14ac:dyDescent="0.25">
      <c r="P2983" s="9">
        <f t="shared" si="50"/>
        <v>2979</v>
      </c>
      <c r="Q2983" s="28">
        <v>0</v>
      </c>
    </row>
    <row r="2984" spans="16:17" x14ac:dyDescent="0.25">
      <c r="P2984" s="9">
        <f t="shared" si="50"/>
        <v>2980</v>
      </c>
      <c r="Q2984" s="28">
        <v>0</v>
      </c>
    </row>
    <row r="2985" spans="16:17" x14ac:dyDescent="0.25">
      <c r="P2985" s="9">
        <f t="shared" si="50"/>
        <v>2981</v>
      </c>
      <c r="Q2985" s="28">
        <v>0</v>
      </c>
    </row>
    <row r="2986" spans="16:17" x14ac:dyDescent="0.25">
      <c r="P2986" s="9">
        <f t="shared" si="50"/>
        <v>2982</v>
      </c>
      <c r="Q2986" s="28">
        <v>0</v>
      </c>
    </row>
    <row r="2987" spans="16:17" x14ac:dyDescent="0.25">
      <c r="P2987" s="9">
        <f t="shared" si="50"/>
        <v>2983</v>
      </c>
      <c r="Q2987" s="28">
        <v>0</v>
      </c>
    </row>
    <row r="2988" spans="16:17" x14ac:dyDescent="0.25">
      <c r="P2988" s="9">
        <f t="shared" si="50"/>
        <v>2984</v>
      </c>
      <c r="Q2988" s="28">
        <v>3.7020338280358969</v>
      </c>
    </row>
    <row r="2989" spans="16:17" x14ac:dyDescent="0.25">
      <c r="P2989" s="9">
        <f t="shared" si="50"/>
        <v>2985</v>
      </c>
      <c r="Q2989" s="28">
        <v>0</v>
      </c>
    </row>
    <row r="2990" spans="16:17" x14ac:dyDescent="0.25">
      <c r="P2990" s="9">
        <f t="shared" si="50"/>
        <v>2986</v>
      </c>
      <c r="Q2990" s="28">
        <v>0</v>
      </c>
    </row>
    <row r="2991" spans="16:17" x14ac:dyDescent="0.25">
      <c r="P2991" s="9">
        <f t="shared" si="50"/>
        <v>2987</v>
      </c>
      <c r="Q2991" s="28">
        <v>0</v>
      </c>
    </row>
    <row r="2992" spans="16:17" x14ac:dyDescent="0.25">
      <c r="P2992" s="9">
        <f t="shared" si="50"/>
        <v>2988</v>
      </c>
      <c r="Q2992" s="28">
        <v>0</v>
      </c>
    </row>
    <row r="2993" spans="16:17" x14ac:dyDescent="0.25">
      <c r="P2993" s="9">
        <f t="shared" si="50"/>
        <v>2989</v>
      </c>
      <c r="Q2993" s="28">
        <v>0</v>
      </c>
    </row>
    <row r="2994" spans="16:17" x14ac:dyDescent="0.25">
      <c r="P2994" s="9">
        <f t="shared" si="50"/>
        <v>2990</v>
      </c>
      <c r="Q2994" s="28">
        <v>0</v>
      </c>
    </row>
    <row r="2995" spans="16:17" x14ac:dyDescent="0.25">
      <c r="P2995" s="9">
        <f t="shared" si="50"/>
        <v>2991</v>
      </c>
      <c r="Q2995" s="28">
        <v>0</v>
      </c>
    </row>
    <row r="2996" spans="16:17" x14ac:dyDescent="0.25">
      <c r="P2996" s="9">
        <f t="shared" si="50"/>
        <v>2992</v>
      </c>
      <c r="Q2996" s="28">
        <v>0</v>
      </c>
    </row>
    <row r="2997" spans="16:17" x14ac:dyDescent="0.25">
      <c r="P2997" s="9">
        <f t="shared" si="50"/>
        <v>2993</v>
      </c>
      <c r="Q2997" s="28">
        <v>0</v>
      </c>
    </row>
    <row r="2998" spans="16:17" x14ac:dyDescent="0.25">
      <c r="P2998" s="9">
        <f t="shared" si="50"/>
        <v>2994</v>
      </c>
      <c r="Q2998" s="28">
        <v>0</v>
      </c>
    </row>
    <row r="2999" spans="16:17" x14ac:dyDescent="0.25">
      <c r="P2999" s="9">
        <f t="shared" si="50"/>
        <v>2995</v>
      </c>
      <c r="Q2999" s="28">
        <v>0</v>
      </c>
    </row>
    <row r="3000" spans="16:17" x14ac:dyDescent="0.25">
      <c r="P3000" s="9">
        <f t="shared" si="50"/>
        <v>2996</v>
      </c>
      <c r="Q3000" s="28">
        <v>0</v>
      </c>
    </row>
    <row r="3001" spans="16:17" x14ac:dyDescent="0.25">
      <c r="P3001" s="9">
        <f t="shared" si="50"/>
        <v>2997</v>
      </c>
      <c r="Q3001" s="28">
        <v>0</v>
      </c>
    </row>
    <row r="3002" spans="16:17" x14ac:dyDescent="0.25">
      <c r="P3002" s="9">
        <f t="shared" si="50"/>
        <v>2998</v>
      </c>
      <c r="Q3002" s="28">
        <v>0</v>
      </c>
    </row>
    <row r="3003" spans="16:17" x14ac:dyDescent="0.25">
      <c r="P3003" s="9">
        <f t="shared" si="50"/>
        <v>2999</v>
      </c>
      <c r="Q3003" s="28">
        <v>0</v>
      </c>
    </row>
    <row r="3004" spans="16:17" x14ac:dyDescent="0.25">
      <c r="P3004" s="9">
        <f t="shared" si="50"/>
        <v>3000</v>
      </c>
      <c r="Q3004" s="28">
        <v>0</v>
      </c>
    </row>
    <row r="3005" spans="16:17" x14ac:dyDescent="0.25">
      <c r="P3005" s="9">
        <f t="shared" si="50"/>
        <v>3001</v>
      </c>
      <c r="Q3005" s="28">
        <v>60.559248663376508</v>
      </c>
    </row>
    <row r="3006" spans="16:17" x14ac:dyDescent="0.25">
      <c r="P3006" s="9">
        <f t="shared" si="50"/>
        <v>3002</v>
      </c>
      <c r="Q3006" s="28">
        <v>0</v>
      </c>
    </row>
    <row r="3007" spans="16:17" x14ac:dyDescent="0.25">
      <c r="P3007" s="9">
        <f t="shared" si="50"/>
        <v>3003</v>
      </c>
      <c r="Q3007" s="28">
        <v>0</v>
      </c>
    </row>
    <row r="3008" spans="16:17" x14ac:dyDescent="0.25">
      <c r="P3008" s="9">
        <f t="shared" si="50"/>
        <v>3004</v>
      </c>
      <c r="Q3008" s="28">
        <v>0</v>
      </c>
    </row>
    <row r="3009" spans="16:17" x14ac:dyDescent="0.25">
      <c r="P3009" s="9">
        <f t="shared" si="50"/>
        <v>3005</v>
      </c>
      <c r="Q3009" s="28">
        <v>0</v>
      </c>
    </row>
    <row r="3010" spans="16:17" x14ac:dyDescent="0.25">
      <c r="P3010" s="9">
        <f t="shared" si="50"/>
        <v>3006</v>
      </c>
      <c r="Q3010" s="28">
        <v>0</v>
      </c>
    </row>
    <row r="3011" spans="16:17" x14ac:dyDescent="0.25">
      <c r="P3011" s="9">
        <f t="shared" si="50"/>
        <v>3007</v>
      </c>
      <c r="Q3011" s="28">
        <v>19.391110391053164</v>
      </c>
    </row>
    <row r="3012" spans="16:17" x14ac:dyDescent="0.25">
      <c r="P3012" s="9">
        <f t="shared" si="50"/>
        <v>3008</v>
      </c>
      <c r="Q3012" s="28">
        <v>37.646355811375301</v>
      </c>
    </row>
    <row r="3013" spans="16:17" x14ac:dyDescent="0.25">
      <c r="P3013" s="9">
        <f t="shared" si="50"/>
        <v>3009</v>
      </c>
      <c r="Q3013" s="28">
        <v>0</v>
      </c>
    </row>
    <row r="3014" spans="16:17" x14ac:dyDescent="0.25">
      <c r="P3014" s="9">
        <f t="shared" si="50"/>
        <v>3010</v>
      </c>
      <c r="Q3014" s="28">
        <v>0</v>
      </c>
    </row>
    <row r="3015" spans="16:17" x14ac:dyDescent="0.25">
      <c r="P3015" s="9">
        <f t="shared" ref="P3015:P3078" si="51">P3014+1</f>
        <v>3011</v>
      </c>
      <c r="Q3015" s="28">
        <v>23.156487407346873</v>
      </c>
    </row>
    <row r="3016" spans="16:17" x14ac:dyDescent="0.25">
      <c r="P3016" s="9">
        <f t="shared" si="51"/>
        <v>3012</v>
      </c>
      <c r="Q3016" s="28">
        <v>0</v>
      </c>
    </row>
    <row r="3017" spans="16:17" x14ac:dyDescent="0.25">
      <c r="P3017" s="9">
        <f t="shared" si="51"/>
        <v>3013</v>
      </c>
      <c r="Q3017" s="28">
        <v>0</v>
      </c>
    </row>
    <row r="3018" spans="16:17" x14ac:dyDescent="0.25">
      <c r="P3018" s="9">
        <f t="shared" si="51"/>
        <v>3014</v>
      </c>
      <c r="Q3018" s="28">
        <v>0</v>
      </c>
    </row>
    <row r="3019" spans="16:17" x14ac:dyDescent="0.25">
      <c r="P3019" s="9">
        <f t="shared" si="51"/>
        <v>3015</v>
      </c>
      <c r="Q3019" s="28">
        <v>5.2034276144519724</v>
      </c>
    </row>
    <row r="3020" spans="16:17" x14ac:dyDescent="0.25">
      <c r="P3020" s="9">
        <f t="shared" si="51"/>
        <v>3016</v>
      </c>
      <c r="Q3020" s="28">
        <v>8.3251626524966582</v>
      </c>
    </row>
    <row r="3021" spans="16:17" x14ac:dyDescent="0.25">
      <c r="P3021" s="9">
        <f t="shared" si="51"/>
        <v>3017</v>
      </c>
      <c r="Q3021" s="28">
        <v>0</v>
      </c>
    </row>
    <row r="3022" spans="16:17" x14ac:dyDescent="0.25">
      <c r="P3022" s="9">
        <f t="shared" si="51"/>
        <v>3018</v>
      </c>
      <c r="Q3022" s="28">
        <v>0</v>
      </c>
    </row>
    <row r="3023" spans="16:17" x14ac:dyDescent="0.25">
      <c r="P3023" s="9">
        <f t="shared" si="51"/>
        <v>3019</v>
      </c>
      <c r="Q3023" s="28">
        <v>0</v>
      </c>
    </row>
    <row r="3024" spans="16:17" x14ac:dyDescent="0.25">
      <c r="P3024" s="9">
        <f t="shared" si="51"/>
        <v>3020</v>
      </c>
      <c r="Q3024" s="28">
        <v>0</v>
      </c>
    </row>
    <row r="3025" spans="16:17" x14ac:dyDescent="0.25">
      <c r="P3025" s="9">
        <f t="shared" si="51"/>
        <v>3021</v>
      </c>
      <c r="Q3025" s="28">
        <v>0</v>
      </c>
    </row>
    <row r="3026" spans="16:17" x14ac:dyDescent="0.25">
      <c r="P3026" s="9">
        <f t="shared" si="51"/>
        <v>3022</v>
      </c>
      <c r="Q3026" s="28">
        <v>0</v>
      </c>
    </row>
    <row r="3027" spans="16:17" x14ac:dyDescent="0.25">
      <c r="P3027" s="9">
        <f t="shared" si="51"/>
        <v>3023</v>
      </c>
      <c r="Q3027" s="28">
        <v>0</v>
      </c>
    </row>
    <row r="3028" spans="16:17" x14ac:dyDescent="0.25">
      <c r="P3028" s="9">
        <f t="shared" si="51"/>
        <v>3024</v>
      </c>
      <c r="Q3028" s="28">
        <v>0</v>
      </c>
    </row>
    <row r="3029" spans="16:17" x14ac:dyDescent="0.25">
      <c r="P3029" s="9">
        <f t="shared" si="51"/>
        <v>3025</v>
      </c>
      <c r="Q3029" s="28">
        <v>0</v>
      </c>
    </row>
    <row r="3030" spans="16:17" x14ac:dyDescent="0.25">
      <c r="P3030" s="9">
        <f t="shared" si="51"/>
        <v>3026</v>
      </c>
      <c r="Q3030" s="28">
        <v>32.548026153928866</v>
      </c>
    </row>
    <row r="3031" spans="16:17" x14ac:dyDescent="0.25">
      <c r="P3031" s="9">
        <f t="shared" si="51"/>
        <v>3027</v>
      </c>
      <c r="Q3031" s="28">
        <v>0</v>
      </c>
    </row>
    <row r="3032" spans="16:17" x14ac:dyDescent="0.25">
      <c r="P3032" s="9">
        <f t="shared" si="51"/>
        <v>3028</v>
      </c>
      <c r="Q3032" s="28">
        <v>19.142311318195809</v>
      </c>
    </row>
    <row r="3033" spans="16:17" x14ac:dyDescent="0.25">
      <c r="P3033" s="9">
        <f t="shared" si="51"/>
        <v>3029</v>
      </c>
      <c r="Q3033" s="28">
        <v>0</v>
      </c>
    </row>
    <row r="3034" spans="16:17" x14ac:dyDescent="0.25">
      <c r="P3034" s="9">
        <f t="shared" si="51"/>
        <v>3030</v>
      </c>
      <c r="Q3034" s="28">
        <v>0</v>
      </c>
    </row>
    <row r="3035" spans="16:17" x14ac:dyDescent="0.25">
      <c r="P3035" s="9">
        <f t="shared" si="51"/>
        <v>3031</v>
      </c>
      <c r="Q3035" s="28">
        <v>0</v>
      </c>
    </row>
    <row r="3036" spans="16:17" x14ac:dyDescent="0.25">
      <c r="P3036" s="9">
        <f t="shared" si="51"/>
        <v>3032</v>
      </c>
      <c r="Q3036" s="28">
        <v>0</v>
      </c>
    </row>
    <row r="3037" spans="16:17" x14ac:dyDescent="0.25">
      <c r="P3037" s="9">
        <f t="shared" si="51"/>
        <v>3033</v>
      </c>
      <c r="Q3037" s="28">
        <v>54.6218523595726</v>
      </c>
    </row>
    <row r="3038" spans="16:17" x14ac:dyDescent="0.25">
      <c r="P3038" s="9">
        <f t="shared" si="51"/>
        <v>3034</v>
      </c>
      <c r="Q3038" s="28">
        <v>0</v>
      </c>
    </row>
    <row r="3039" spans="16:17" x14ac:dyDescent="0.25">
      <c r="P3039" s="9">
        <f t="shared" si="51"/>
        <v>3035</v>
      </c>
      <c r="Q3039" s="28">
        <v>0</v>
      </c>
    </row>
    <row r="3040" spans="16:17" x14ac:dyDescent="0.25">
      <c r="P3040" s="9">
        <f t="shared" si="51"/>
        <v>3036</v>
      </c>
      <c r="Q3040" s="28">
        <v>0</v>
      </c>
    </row>
    <row r="3041" spans="16:17" x14ac:dyDescent="0.25">
      <c r="P3041" s="9">
        <f t="shared" si="51"/>
        <v>3037</v>
      </c>
      <c r="Q3041" s="28">
        <v>0</v>
      </c>
    </row>
    <row r="3042" spans="16:17" x14ac:dyDescent="0.25">
      <c r="P3042" s="9">
        <f t="shared" si="51"/>
        <v>3038</v>
      </c>
      <c r="Q3042" s="28">
        <v>0</v>
      </c>
    </row>
    <row r="3043" spans="16:17" x14ac:dyDescent="0.25">
      <c r="P3043" s="9">
        <f t="shared" si="51"/>
        <v>3039</v>
      </c>
      <c r="Q3043" s="28">
        <v>0</v>
      </c>
    </row>
    <row r="3044" spans="16:17" x14ac:dyDescent="0.25">
      <c r="P3044" s="9">
        <f t="shared" si="51"/>
        <v>3040</v>
      </c>
      <c r="Q3044" s="28">
        <v>0</v>
      </c>
    </row>
    <row r="3045" spans="16:17" x14ac:dyDescent="0.25">
      <c r="P3045" s="9">
        <f t="shared" si="51"/>
        <v>3041</v>
      </c>
      <c r="Q3045" s="28">
        <v>0</v>
      </c>
    </row>
    <row r="3046" spans="16:17" x14ac:dyDescent="0.25">
      <c r="P3046" s="9">
        <f t="shared" si="51"/>
        <v>3042</v>
      </c>
      <c r="Q3046" s="28">
        <v>0</v>
      </c>
    </row>
    <row r="3047" spans="16:17" x14ac:dyDescent="0.25">
      <c r="P3047" s="9">
        <f t="shared" si="51"/>
        <v>3043</v>
      </c>
      <c r="Q3047" s="28">
        <v>26.828784700367194</v>
      </c>
    </row>
    <row r="3048" spans="16:17" x14ac:dyDescent="0.25">
      <c r="P3048" s="9">
        <f t="shared" si="51"/>
        <v>3044</v>
      </c>
      <c r="Q3048" s="28">
        <v>0</v>
      </c>
    </row>
    <row r="3049" spans="16:17" x14ac:dyDescent="0.25">
      <c r="P3049" s="9">
        <f t="shared" si="51"/>
        <v>3045</v>
      </c>
      <c r="Q3049" s="28">
        <v>0</v>
      </c>
    </row>
    <row r="3050" spans="16:17" x14ac:dyDescent="0.25">
      <c r="P3050" s="9">
        <f t="shared" si="51"/>
        <v>3046</v>
      </c>
      <c r="Q3050" s="28">
        <v>0</v>
      </c>
    </row>
    <row r="3051" spans="16:17" x14ac:dyDescent="0.25">
      <c r="P3051" s="9">
        <f t="shared" si="51"/>
        <v>3047</v>
      </c>
      <c r="Q3051" s="28">
        <v>0</v>
      </c>
    </row>
    <row r="3052" spans="16:17" x14ac:dyDescent="0.25">
      <c r="P3052" s="9">
        <f t="shared" si="51"/>
        <v>3048</v>
      </c>
      <c r="Q3052" s="28">
        <v>26.384915372896675</v>
      </c>
    </row>
    <row r="3053" spans="16:17" x14ac:dyDescent="0.25">
      <c r="P3053" s="9">
        <f t="shared" si="51"/>
        <v>3049</v>
      </c>
      <c r="Q3053" s="28">
        <v>0</v>
      </c>
    </row>
    <row r="3054" spans="16:17" x14ac:dyDescent="0.25">
      <c r="P3054" s="9">
        <f t="shared" si="51"/>
        <v>3050</v>
      </c>
      <c r="Q3054" s="28">
        <v>0</v>
      </c>
    </row>
    <row r="3055" spans="16:17" x14ac:dyDescent="0.25">
      <c r="P3055" s="9">
        <f t="shared" si="51"/>
        <v>3051</v>
      </c>
      <c r="Q3055" s="28">
        <v>0</v>
      </c>
    </row>
    <row r="3056" spans="16:17" x14ac:dyDescent="0.25">
      <c r="P3056" s="9">
        <f t="shared" si="51"/>
        <v>3052</v>
      </c>
      <c r="Q3056" s="28">
        <v>0</v>
      </c>
    </row>
    <row r="3057" spans="16:17" x14ac:dyDescent="0.25">
      <c r="P3057" s="9">
        <f t="shared" si="51"/>
        <v>3053</v>
      </c>
      <c r="Q3057" s="28">
        <v>0</v>
      </c>
    </row>
    <row r="3058" spans="16:17" x14ac:dyDescent="0.25">
      <c r="P3058" s="9">
        <f t="shared" si="51"/>
        <v>3054</v>
      </c>
      <c r="Q3058" s="28">
        <v>0</v>
      </c>
    </row>
    <row r="3059" spans="16:17" x14ac:dyDescent="0.25">
      <c r="P3059" s="9">
        <f t="shared" si="51"/>
        <v>3055</v>
      </c>
      <c r="Q3059" s="28">
        <v>35.199726678046325</v>
      </c>
    </row>
    <row r="3060" spans="16:17" x14ac:dyDescent="0.25">
      <c r="P3060" s="9">
        <f t="shared" si="51"/>
        <v>3056</v>
      </c>
      <c r="Q3060" s="28">
        <v>0</v>
      </c>
    </row>
    <row r="3061" spans="16:17" x14ac:dyDescent="0.25">
      <c r="P3061" s="9">
        <f t="shared" si="51"/>
        <v>3057</v>
      </c>
      <c r="Q3061" s="28">
        <v>0</v>
      </c>
    </row>
    <row r="3062" spans="16:17" x14ac:dyDescent="0.25">
      <c r="P3062" s="9">
        <f t="shared" si="51"/>
        <v>3058</v>
      </c>
      <c r="Q3062" s="28">
        <v>0</v>
      </c>
    </row>
    <row r="3063" spans="16:17" x14ac:dyDescent="0.25">
      <c r="P3063" s="9">
        <f t="shared" si="51"/>
        <v>3059</v>
      </c>
      <c r="Q3063" s="28">
        <v>5.5253801978916695</v>
      </c>
    </row>
    <row r="3064" spans="16:17" x14ac:dyDescent="0.25">
      <c r="P3064" s="9">
        <f t="shared" si="51"/>
        <v>3060</v>
      </c>
      <c r="Q3064" s="28">
        <v>15.053123264488445</v>
      </c>
    </row>
    <row r="3065" spans="16:17" x14ac:dyDescent="0.25">
      <c r="P3065" s="9">
        <f t="shared" si="51"/>
        <v>3061</v>
      </c>
      <c r="Q3065" s="28">
        <v>0</v>
      </c>
    </row>
    <row r="3066" spans="16:17" x14ac:dyDescent="0.25">
      <c r="P3066" s="9">
        <f t="shared" si="51"/>
        <v>3062</v>
      </c>
      <c r="Q3066" s="28">
        <v>0</v>
      </c>
    </row>
    <row r="3067" spans="16:17" x14ac:dyDescent="0.25">
      <c r="P3067" s="9">
        <f t="shared" si="51"/>
        <v>3063</v>
      </c>
      <c r="Q3067" s="28">
        <v>0</v>
      </c>
    </row>
    <row r="3068" spans="16:17" x14ac:dyDescent="0.25">
      <c r="P3068" s="9">
        <f t="shared" si="51"/>
        <v>3064</v>
      </c>
      <c r="Q3068" s="28">
        <v>0</v>
      </c>
    </row>
    <row r="3069" spans="16:17" x14ac:dyDescent="0.25">
      <c r="P3069" s="9">
        <f t="shared" si="51"/>
        <v>3065</v>
      </c>
      <c r="Q3069" s="28">
        <v>0</v>
      </c>
    </row>
    <row r="3070" spans="16:17" x14ac:dyDescent="0.25">
      <c r="P3070" s="9">
        <f t="shared" si="51"/>
        <v>3066</v>
      </c>
      <c r="Q3070" s="28">
        <v>14.715638673713713</v>
      </c>
    </row>
    <row r="3071" spans="16:17" x14ac:dyDescent="0.25">
      <c r="P3071" s="9">
        <f t="shared" si="51"/>
        <v>3067</v>
      </c>
      <c r="Q3071" s="28">
        <v>0</v>
      </c>
    </row>
    <row r="3072" spans="16:17" x14ac:dyDescent="0.25">
      <c r="P3072" s="9">
        <f t="shared" si="51"/>
        <v>3068</v>
      </c>
      <c r="Q3072" s="28">
        <v>0</v>
      </c>
    </row>
    <row r="3073" spans="16:17" x14ac:dyDescent="0.25">
      <c r="P3073" s="9">
        <f t="shared" si="51"/>
        <v>3069</v>
      </c>
      <c r="Q3073" s="28">
        <v>0</v>
      </c>
    </row>
    <row r="3074" spans="16:17" x14ac:dyDescent="0.25">
      <c r="P3074" s="9">
        <f t="shared" si="51"/>
        <v>3070</v>
      </c>
      <c r="Q3074" s="28">
        <v>0</v>
      </c>
    </row>
    <row r="3075" spans="16:17" x14ac:dyDescent="0.25">
      <c r="P3075" s="9">
        <f t="shared" si="51"/>
        <v>3071</v>
      </c>
      <c r="Q3075" s="28">
        <v>20.701607978187489</v>
      </c>
    </row>
    <row r="3076" spans="16:17" x14ac:dyDescent="0.25">
      <c r="P3076" s="9">
        <f t="shared" si="51"/>
        <v>3072</v>
      </c>
      <c r="Q3076" s="28">
        <v>12.831322314070848</v>
      </c>
    </row>
    <row r="3077" spans="16:17" x14ac:dyDescent="0.25">
      <c r="P3077" s="9">
        <f t="shared" si="51"/>
        <v>3073</v>
      </c>
      <c r="Q3077" s="28">
        <v>0</v>
      </c>
    </row>
    <row r="3078" spans="16:17" x14ac:dyDescent="0.25">
      <c r="P3078" s="9">
        <f t="shared" si="51"/>
        <v>3074</v>
      </c>
      <c r="Q3078" s="28">
        <v>0</v>
      </c>
    </row>
    <row r="3079" spans="16:17" x14ac:dyDescent="0.25">
      <c r="P3079" s="9">
        <f t="shared" ref="P3079:P3142" si="52">P3078+1</f>
        <v>3075</v>
      </c>
      <c r="Q3079" s="28">
        <v>0</v>
      </c>
    </row>
    <row r="3080" spans="16:17" x14ac:dyDescent="0.25">
      <c r="P3080" s="9">
        <f t="shared" si="52"/>
        <v>3076</v>
      </c>
      <c r="Q3080" s="28">
        <v>0</v>
      </c>
    </row>
    <row r="3081" spans="16:17" x14ac:dyDescent="0.25">
      <c r="P3081" s="9">
        <f t="shared" si="52"/>
        <v>3077</v>
      </c>
      <c r="Q3081" s="28">
        <v>0</v>
      </c>
    </row>
    <row r="3082" spans="16:17" x14ac:dyDescent="0.25">
      <c r="P3082" s="9">
        <f t="shared" si="52"/>
        <v>3078</v>
      </c>
      <c r="Q3082" s="28">
        <v>0</v>
      </c>
    </row>
    <row r="3083" spans="16:17" x14ac:dyDescent="0.25">
      <c r="P3083" s="9">
        <f t="shared" si="52"/>
        <v>3079</v>
      </c>
      <c r="Q3083" s="28">
        <v>0</v>
      </c>
    </row>
    <row r="3084" spans="16:17" x14ac:dyDescent="0.25">
      <c r="P3084" s="9">
        <f t="shared" si="52"/>
        <v>3080</v>
      </c>
      <c r="Q3084" s="28">
        <v>0</v>
      </c>
    </row>
    <row r="3085" spans="16:17" x14ac:dyDescent="0.25">
      <c r="P3085" s="9">
        <f t="shared" si="52"/>
        <v>3081</v>
      </c>
      <c r="Q3085" s="28">
        <v>3.9302951545013989</v>
      </c>
    </row>
    <row r="3086" spans="16:17" x14ac:dyDescent="0.25">
      <c r="P3086" s="9">
        <f t="shared" si="52"/>
        <v>3082</v>
      </c>
      <c r="Q3086" s="28">
        <v>0</v>
      </c>
    </row>
    <row r="3087" spans="16:17" x14ac:dyDescent="0.25">
      <c r="P3087" s="9">
        <f t="shared" si="52"/>
        <v>3083</v>
      </c>
      <c r="Q3087" s="28">
        <v>37.601947188272341</v>
      </c>
    </row>
    <row r="3088" spans="16:17" x14ac:dyDescent="0.25">
      <c r="P3088" s="9">
        <f t="shared" si="52"/>
        <v>3084</v>
      </c>
      <c r="Q3088" s="28">
        <v>0</v>
      </c>
    </row>
    <row r="3089" spans="16:17" x14ac:dyDescent="0.25">
      <c r="P3089" s="9">
        <f t="shared" si="52"/>
        <v>3085</v>
      </c>
      <c r="Q3089" s="28">
        <v>2.72739333626276</v>
      </c>
    </row>
    <row r="3090" spans="16:17" x14ac:dyDescent="0.25">
      <c r="P3090" s="9">
        <f t="shared" si="52"/>
        <v>3086</v>
      </c>
      <c r="Q3090" s="28">
        <v>6.2285040943162659</v>
      </c>
    </row>
    <row r="3091" spans="16:17" x14ac:dyDescent="0.25">
      <c r="P3091" s="9">
        <f t="shared" si="52"/>
        <v>3087</v>
      </c>
      <c r="Q3091" s="28">
        <v>0</v>
      </c>
    </row>
    <row r="3092" spans="16:17" x14ac:dyDescent="0.25">
      <c r="P3092" s="9">
        <f t="shared" si="52"/>
        <v>3088</v>
      </c>
      <c r="Q3092" s="28">
        <v>0</v>
      </c>
    </row>
    <row r="3093" spans="16:17" x14ac:dyDescent="0.25">
      <c r="P3093" s="9">
        <f t="shared" si="52"/>
        <v>3089</v>
      </c>
      <c r="Q3093" s="28">
        <v>0</v>
      </c>
    </row>
    <row r="3094" spans="16:17" x14ac:dyDescent="0.25">
      <c r="P3094" s="9">
        <f t="shared" si="52"/>
        <v>3090</v>
      </c>
      <c r="Q3094" s="28">
        <v>0</v>
      </c>
    </row>
    <row r="3095" spans="16:17" x14ac:dyDescent="0.25">
      <c r="P3095" s="9">
        <f t="shared" si="52"/>
        <v>3091</v>
      </c>
      <c r="Q3095" s="28">
        <v>0</v>
      </c>
    </row>
    <row r="3096" spans="16:17" x14ac:dyDescent="0.25">
      <c r="P3096" s="9">
        <f t="shared" si="52"/>
        <v>3092</v>
      </c>
      <c r="Q3096" s="28">
        <v>0</v>
      </c>
    </row>
    <row r="3097" spans="16:17" x14ac:dyDescent="0.25">
      <c r="P3097" s="9">
        <f t="shared" si="52"/>
        <v>3093</v>
      </c>
      <c r="Q3097" s="28">
        <v>0</v>
      </c>
    </row>
    <row r="3098" spans="16:17" x14ac:dyDescent="0.25">
      <c r="P3098" s="9">
        <f t="shared" si="52"/>
        <v>3094</v>
      </c>
      <c r="Q3098" s="28">
        <v>0</v>
      </c>
    </row>
    <row r="3099" spans="16:17" x14ac:dyDescent="0.25">
      <c r="P3099" s="9">
        <f t="shared" si="52"/>
        <v>3095</v>
      </c>
      <c r="Q3099" s="28">
        <v>0</v>
      </c>
    </row>
    <row r="3100" spans="16:17" x14ac:dyDescent="0.25">
      <c r="P3100" s="9">
        <f t="shared" si="52"/>
        <v>3096</v>
      </c>
      <c r="Q3100" s="28">
        <v>0</v>
      </c>
    </row>
    <row r="3101" spans="16:17" x14ac:dyDescent="0.25">
      <c r="P3101" s="9">
        <f t="shared" si="52"/>
        <v>3097</v>
      </c>
      <c r="Q3101" s="28">
        <v>22.945454915645257</v>
      </c>
    </row>
    <row r="3102" spans="16:17" x14ac:dyDescent="0.25">
      <c r="P3102" s="9">
        <f t="shared" si="52"/>
        <v>3098</v>
      </c>
      <c r="Q3102" s="28">
        <v>0</v>
      </c>
    </row>
    <row r="3103" spans="16:17" x14ac:dyDescent="0.25">
      <c r="P3103" s="9">
        <f t="shared" si="52"/>
        <v>3099</v>
      </c>
      <c r="Q3103" s="28">
        <v>49.045101621474871</v>
      </c>
    </row>
    <row r="3104" spans="16:17" x14ac:dyDescent="0.25">
      <c r="P3104" s="9">
        <f t="shared" si="52"/>
        <v>3100</v>
      </c>
      <c r="Q3104" s="28">
        <v>0</v>
      </c>
    </row>
    <row r="3105" spans="16:17" x14ac:dyDescent="0.25">
      <c r="P3105" s="9">
        <f t="shared" si="52"/>
        <v>3101</v>
      </c>
      <c r="Q3105" s="28">
        <v>0</v>
      </c>
    </row>
    <row r="3106" spans="16:17" x14ac:dyDescent="0.25">
      <c r="P3106" s="9">
        <f t="shared" si="52"/>
        <v>3102</v>
      </c>
      <c r="Q3106" s="28">
        <v>36.191488404150512</v>
      </c>
    </row>
    <row r="3107" spans="16:17" x14ac:dyDescent="0.25">
      <c r="P3107" s="9">
        <f t="shared" si="52"/>
        <v>3103</v>
      </c>
      <c r="Q3107" s="28">
        <v>0</v>
      </c>
    </row>
    <row r="3108" spans="16:17" x14ac:dyDescent="0.25">
      <c r="P3108" s="9">
        <f t="shared" si="52"/>
        <v>3104</v>
      </c>
      <c r="Q3108" s="28">
        <v>0</v>
      </c>
    </row>
    <row r="3109" spans="16:17" x14ac:dyDescent="0.25">
      <c r="P3109" s="9">
        <f t="shared" si="52"/>
        <v>3105</v>
      </c>
      <c r="Q3109" s="28">
        <v>0</v>
      </c>
    </row>
    <row r="3110" spans="16:17" x14ac:dyDescent="0.25">
      <c r="P3110" s="9">
        <f t="shared" si="52"/>
        <v>3106</v>
      </c>
      <c r="Q3110" s="28">
        <v>5.1257732597308863</v>
      </c>
    </row>
    <row r="3111" spans="16:17" x14ac:dyDescent="0.25">
      <c r="P3111" s="9">
        <f t="shared" si="52"/>
        <v>3107</v>
      </c>
      <c r="Q3111" s="28">
        <v>28.033156088583304</v>
      </c>
    </row>
    <row r="3112" spans="16:17" x14ac:dyDescent="0.25">
      <c r="P3112" s="9">
        <f t="shared" si="52"/>
        <v>3108</v>
      </c>
      <c r="Q3112" s="28">
        <v>0</v>
      </c>
    </row>
    <row r="3113" spans="16:17" x14ac:dyDescent="0.25">
      <c r="P3113" s="9">
        <f t="shared" si="52"/>
        <v>3109</v>
      </c>
      <c r="Q3113" s="28">
        <v>0</v>
      </c>
    </row>
    <row r="3114" spans="16:17" x14ac:dyDescent="0.25">
      <c r="P3114" s="9">
        <f t="shared" si="52"/>
        <v>3110</v>
      </c>
      <c r="Q3114" s="28">
        <v>0</v>
      </c>
    </row>
    <row r="3115" spans="16:17" x14ac:dyDescent="0.25">
      <c r="P3115" s="9">
        <f t="shared" si="52"/>
        <v>3111</v>
      </c>
      <c r="Q3115" s="28">
        <v>0</v>
      </c>
    </row>
    <row r="3116" spans="16:17" x14ac:dyDescent="0.25">
      <c r="P3116" s="9">
        <f t="shared" si="52"/>
        <v>3112</v>
      </c>
      <c r="Q3116" s="28">
        <v>13.743360463469628</v>
      </c>
    </row>
    <row r="3117" spans="16:17" x14ac:dyDescent="0.25">
      <c r="P3117" s="9">
        <f t="shared" si="52"/>
        <v>3113</v>
      </c>
      <c r="Q3117" s="28">
        <v>0</v>
      </c>
    </row>
    <row r="3118" spans="16:17" x14ac:dyDescent="0.25">
      <c r="P3118" s="9">
        <f t="shared" si="52"/>
        <v>3114</v>
      </c>
      <c r="Q3118" s="28">
        <v>0</v>
      </c>
    </row>
    <row r="3119" spans="16:17" x14ac:dyDescent="0.25">
      <c r="P3119" s="9">
        <f t="shared" si="52"/>
        <v>3115</v>
      </c>
      <c r="Q3119" s="28">
        <v>0</v>
      </c>
    </row>
    <row r="3120" spans="16:17" x14ac:dyDescent="0.25">
      <c r="P3120" s="9">
        <f t="shared" si="52"/>
        <v>3116</v>
      </c>
      <c r="Q3120" s="28">
        <v>0</v>
      </c>
    </row>
    <row r="3121" spans="16:17" x14ac:dyDescent="0.25">
      <c r="P3121" s="9">
        <f t="shared" si="52"/>
        <v>3117</v>
      </c>
      <c r="Q3121" s="28">
        <v>0</v>
      </c>
    </row>
    <row r="3122" spans="16:17" x14ac:dyDescent="0.25">
      <c r="P3122" s="9">
        <f t="shared" si="52"/>
        <v>3118</v>
      </c>
      <c r="Q3122" s="28">
        <v>0</v>
      </c>
    </row>
    <row r="3123" spans="16:17" x14ac:dyDescent="0.25">
      <c r="P3123" s="9">
        <f t="shared" si="52"/>
        <v>3119</v>
      </c>
      <c r="Q3123" s="28">
        <v>0</v>
      </c>
    </row>
    <row r="3124" spans="16:17" x14ac:dyDescent="0.25">
      <c r="P3124" s="9">
        <f t="shared" si="52"/>
        <v>3120</v>
      </c>
      <c r="Q3124" s="28">
        <v>0</v>
      </c>
    </row>
    <row r="3125" spans="16:17" x14ac:dyDescent="0.25">
      <c r="P3125" s="9">
        <f t="shared" si="52"/>
        <v>3121</v>
      </c>
      <c r="Q3125" s="28">
        <v>14.389551675719549</v>
      </c>
    </row>
    <row r="3126" spans="16:17" x14ac:dyDescent="0.25">
      <c r="P3126" s="9">
        <f t="shared" si="52"/>
        <v>3122</v>
      </c>
      <c r="Q3126" s="28">
        <v>2.1705874767457622</v>
      </c>
    </row>
    <row r="3127" spans="16:17" x14ac:dyDescent="0.25">
      <c r="P3127" s="9">
        <f t="shared" si="52"/>
        <v>3123</v>
      </c>
      <c r="Q3127" s="28">
        <v>0</v>
      </c>
    </row>
    <row r="3128" spans="16:17" x14ac:dyDescent="0.25">
      <c r="P3128" s="9">
        <f t="shared" si="52"/>
        <v>3124</v>
      </c>
      <c r="Q3128" s="28">
        <v>0</v>
      </c>
    </row>
    <row r="3129" spans="16:17" x14ac:dyDescent="0.25">
      <c r="P3129" s="9">
        <f t="shared" si="52"/>
        <v>3125</v>
      </c>
      <c r="Q3129" s="28">
        <v>0</v>
      </c>
    </row>
    <row r="3130" spans="16:17" x14ac:dyDescent="0.25">
      <c r="P3130" s="9">
        <f t="shared" si="52"/>
        <v>3126</v>
      </c>
      <c r="Q3130" s="28">
        <v>0</v>
      </c>
    </row>
    <row r="3131" spans="16:17" x14ac:dyDescent="0.25">
      <c r="P3131" s="9">
        <f t="shared" si="52"/>
        <v>3127</v>
      </c>
      <c r="Q3131" s="28">
        <v>0</v>
      </c>
    </row>
    <row r="3132" spans="16:17" x14ac:dyDescent="0.25">
      <c r="P3132" s="9">
        <f t="shared" si="52"/>
        <v>3128</v>
      </c>
      <c r="Q3132" s="28">
        <v>0</v>
      </c>
    </row>
    <row r="3133" spans="16:17" x14ac:dyDescent="0.25">
      <c r="P3133" s="9">
        <f t="shared" si="52"/>
        <v>3129</v>
      </c>
      <c r="Q3133" s="28">
        <v>0</v>
      </c>
    </row>
    <row r="3134" spans="16:17" x14ac:dyDescent="0.25">
      <c r="P3134" s="9">
        <f t="shared" si="52"/>
        <v>3130</v>
      </c>
      <c r="Q3134" s="28">
        <v>0</v>
      </c>
    </row>
    <row r="3135" spans="16:17" x14ac:dyDescent="0.25">
      <c r="P3135" s="9">
        <f t="shared" si="52"/>
        <v>3131</v>
      </c>
      <c r="Q3135" s="28">
        <v>0</v>
      </c>
    </row>
    <row r="3136" spans="16:17" x14ac:dyDescent="0.25">
      <c r="P3136" s="9">
        <f t="shared" si="52"/>
        <v>3132</v>
      </c>
      <c r="Q3136" s="28">
        <v>0</v>
      </c>
    </row>
    <row r="3137" spans="16:17" x14ac:dyDescent="0.25">
      <c r="P3137" s="9">
        <f t="shared" si="52"/>
        <v>3133</v>
      </c>
      <c r="Q3137" s="28">
        <v>7.422743944253682</v>
      </c>
    </row>
    <row r="3138" spans="16:17" x14ac:dyDescent="0.25">
      <c r="P3138" s="9">
        <f t="shared" si="52"/>
        <v>3134</v>
      </c>
      <c r="Q3138" s="28">
        <v>0</v>
      </c>
    </row>
    <row r="3139" spans="16:17" x14ac:dyDescent="0.25">
      <c r="P3139" s="9">
        <f t="shared" si="52"/>
        <v>3135</v>
      </c>
      <c r="Q3139" s="28">
        <v>0</v>
      </c>
    </row>
    <row r="3140" spans="16:17" x14ac:dyDescent="0.25">
      <c r="P3140" s="9">
        <f t="shared" si="52"/>
        <v>3136</v>
      </c>
      <c r="Q3140" s="28">
        <v>7.8446666320463478</v>
      </c>
    </row>
    <row r="3141" spans="16:17" x14ac:dyDescent="0.25">
      <c r="P3141" s="9">
        <f t="shared" si="52"/>
        <v>3137</v>
      </c>
      <c r="Q3141" s="28">
        <v>0</v>
      </c>
    </row>
    <row r="3142" spans="16:17" x14ac:dyDescent="0.25">
      <c r="P3142" s="9">
        <f t="shared" si="52"/>
        <v>3138</v>
      </c>
      <c r="Q3142" s="28">
        <v>6.6974005205005822</v>
      </c>
    </row>
    <row r="3143" spans="16:17" x14ac:dyDescent="0.25">
      <c r="P3143" s="9">
        <f t="shared" ref="P3143:P3206" si="53">P3142+1</f>
        <v>3139</v>
      </c>
      <c r="Q3143" s="28">
        <v>0</v>
      </c>
    </row>
    <row r="3144" spans="16:17" x14ac:dyDescent="0.25">
      <c r="P3144" s="9">
        <f t="shared" si="53"/>
        <v>3140</v>
      </c>
      <c r="Q3144" s="28">
        <v>0</v>
      </c>
    </row>
    <row r="3145" spans="16:17" x14ac:dyDescent="0.25">
      <c r="P3145" s="9">
        <f t="shared" si="53"/>
        <v>3141</v>
      </c>
      <c r="Q3145" s="28">
        <v>0</v>
      </c>
    </row>
    <row r="3146" spans="16:17" x14ac:dyDescent="0.25">
      <c r="P3146" s="9">
        <f t="shared" si="53"/>
        <v>3142</v>
      </c>
      <c r="Q3146" s="28">
        <v>0</v>
      </c>
    </row>
    <row r="3147" spans="16:17" x14ac:dyDescent="0.25">
      <c r="P3147" s="9">
        <f t="shared" si="53"/>
        <v>3143</v>
      </c>
      <c r="Q3147" s="28">
        <v>0</v>
      </c>
    </row>
    <row r="3148" spans="16:17" x14ac:dyDescent="0.25">
      <c r="P3148" s="9">
        <f t="shared" si="53"/>
        <v>3144</v>
      </c>
      <c r="Q3148" s="28">
        <v>0</v>
      </c>
    </row>
    <row r="3149" spans="16:17" x14ac:dyDescent="0.25">
      <c r="P3149" s="9">
        <f t="shared" si="53"/>
        <v>3145</v>
      </c>
      <c r="Q3149" s="28">
        <v>0</v>
      </c>
    </row>
    <row r="3150" spans="16:17" x14ac:dyDescent="0.25">
      <c r="P3150" s="9">
        <f t="shared" si="53"/>
        <v>3146</v>
      </c>
      <c r="Q3150" s="28">
        <v>0</v>
      </c>
    </row>
    <row r="3151" spans="16:17" x14ac:dyDescent="0.25">
      <c r="P3151" s="9">
        <f t="shared" si="53"/>
        <v>3147</v>
      </c>
      <c r="Q3151" s="28">
        <v>0</v>
      </c>
    </row>
    <row r="3152" spans="16:17" x14ac:dyDescent="0.25">
      <c r="P3152" s="9">
        <f t="shared" si="53"/>
        <v>3148</v>
      </c>
      <c r="Q3152" s="28">
        <v>0</v>
      </c>
    </row>
    <row r="3153" spans="16:17" x14ac:dyDescent="0.25">
      <c r="P3153" s="9">
        <f t="shared" si="53"/>
        <v>3149</v>
      </c>
      <c r="Q3153" s="28">
        <v>28.030583559566917</v>
      </c>
    </row>
    <row r="3154" spans="16:17" x14ac:dyDescent="0.25">
      <c r="P3154" s="9">
        <f t="shared" si="53"/>
        <v>3150</v>
      </c>
      <c r="Q3154" s="28">
        <v>0</v>
      </c>
    </row>
    <row r="3155" spans="16:17" x14ac:dyDescent="0.25">
      <c r="P3155" s="9">
        <f t="shared" si="53"/>
        <v>3151</v>
      </c>
      <c r="Q3155" s="28">
        <v>14.475144810460604</v>
      </c>
    </row>
    <row r="3156" spans="16:17" x14ac:dyDescent="0.25">
      <c r="P3156" s="9">
        <f t="shared" si="53"/>
        <v>3152</v>
      </c>
      <c r="Q3156" s="28">
        <v>0</v>
      </c>
    </row>
    <row r="3157" spans="16:17" x14ac:dyDescent="0.25">
      <c r="P3157" s="9">
        <f t="shared" si="53"/>
        <v>3153</v>
      </c>
      <c r="Q3157" s="28">
        <v>10.024319475219116</v>
      </c>
    </row>
    <row r="3158" spans="16:17" x14ac:dyDescent="0.25">
      <c r="P3158" s="9">
        <f t="shared" si="53"/>
        <v>3154</v>
      </c>
      <c r="Q3158" s="28">
        <v>0</v>
      </c>
    </row>
    <row r="3159" spans="16:17" x14ac:dyDescent="0.25">
      <c r="P3159" s="9">
        <f t="shared" si="53"/>
        <v>3155</v>
      </c>
      <c r="Q3159" s="28">
        <v>0</v>
      </c>
    </row>
    <row r="3160" spans="16:17" x14ac:dyDescent="0.25">
      <c r="P3160" s="9">
        <f t="shared" si="53"/>
        <v>3156</v>
      </c>
      <c r="Q3160" s="28">
        <v>6.7447666034396665</v>
      </c>
    </row>
    <row r="3161" spans="16:17" x14ac:dyDescent="0.25">
      <c r="P3161" s="9">
        <f t="shared" si="53"/>
        <v>3157</v>
      </c>
      <c r="Q3161" s="28">
        <v>0</v>
      </c>
    </row>
    <row r="3162" spans="16:17" x14ac:dyDescent="0.25">
      <c r="P3162" s="9">
        <f t="shared" si="53"/>
        <v>3158</v>
      </c>
      <c r="Q3162" s="28">
        <v>0</v>
      </c>
    </row>
    <row r="3163" spans="16:17" x14ac:dyDescent="0.25">
      <c r="P3163" s="9">
        <f t="shared" si="53"/>
        <v>3159</v>
      </c>
      <c r="Q3163" s="28">
        <v>24.878815109681874</v>
      </c>
    </row>
    <row r="3164" spans="16:17" x14ac:dyDescent="0.25">
      <c r="P3164" s="9">
        <f t="shared" si="53"/>
        <v>3160</v>
      </c>
      <c r="Q3164" s="28">
        <v>0</v>
      </c>
    </row>
    <row r="3165" spans="16:17" x14ac:dyDescent="0.25">
      <c r="P3165" s="9">
        <f t="shared" si="53"/>
        <v>3161</v>
      </c>
      <c r="Q3165" s="28">
        <v>0</v>
      </c>
    </row>
    <row r="3166" spans="16:17" x14ac:dyDescent="0.25">
      <c r="P3166" s="9">
        <f t="shared" si="53"/>
        <v>3162</v>
      </c>
      <c r="Q3166" s="28">
        <v>0</v>
      </c>
    </row>
    <row r="3167" spans="16:17" x14ac:dyDescent="0.25">
      <c r="P3167" s="9">
        <f t="shared" si="53"/>
        <v>3163</v>
      </c>
      <c r="Q3167" s="28">
        <v>0</v>
      </c>
    </row>
    <row r="3168" spans="16:17" x14ac:dyDescent="0.25">
      <c r="P3168" s="9">
        <f t="shared" si="53"/>
        <v>3164</v>
      </c>
      <c r="Q3168" s="28">
        <v>2.7743813380755764</v>
      </c>
    </row>
    <row r="3169" spans="16:17" x14ac:dyDescent="0.25">
      <c r="P3169" s="9">
        <f t="shared" si="53"/>
        <v>3165</v>
      </c>
      <c r="Q3169" s="28">
        <v>0</v>
      </c>
    </row>
    <row r="3170" spans="16:17" x14ac:dyDescent="0.25">
      <c r="P3170" s="9">
        <f t="shared" si="53"/>
        <v>3166</v>
      </c>
      <c r="Q3170" s="28">
        <v>0</v>
      </c>
    </row>
    <row r="3171" spans="16:17" x14ac:dyDescent="0.25">
      <c r="P3171" s="9">
        <f t="shared" si="53"/>
        <v>3167</v>
      </c>
      <c r="Q3171" s="28">
        <v>0</v>
      </c>
    </row>
    <row r="3172" spans="16:17" x14ac:dyDescent="0.25">
      <c r="P3172" s="9">
        <f t="shared" si="53"/>
        <v>3168</v>
      </c>
      <c r="Q3172" s="28">
        <v>0</v>
      </c>
    </row>
    <row r="3173" spans="16:17" x14ac:dyDescent="0.25">
      <c r="P3173" s="9">
        <f t="shared" si="53"/>
        <v>3169</v>
      </c>
      <c r="Q3173" s="28">
        <v>0</v>
      </c>
    </row>
    <row r="3174" spans="16:17" x14ac:dyDescent="0.25">
      <c r="P3174" s="9">
        <f t="shared" si="53"/>
        <v>3170</v>
      </c>
      <c r="Q3174" s="28">
        <v>0</v>
      </c>
    </row>
    <row r="3175" spans="16:17" x14ac:dyDescent="0.25">
      <c r="P3175" s="9">
        <f t="shared" si="53"/>
        <v>3171</v>
      </c>
      <c r="Q3175" s="28">
        <v>7.7590459993448038</v>
      </c>
    </row>
    <row r="3176" spans="16:17" x14ac:dyDescent="0.25">
      <c r="P3176" s="9">
        <f t="shared" si="53"/>
        <v>3172</v>
      </c>
      <c r="Q3176" s="28">
        <v>0</v>
      </c>
    </row>
    <row r="3177" spans="16:17" x14ac:dyDescent="0.25">
      <c r="P3177" s="9">
        <f t="shared" si="53"/>
        <v>3173</v>
      </c>
      <c r="Q3177" s="28">
        <v>0</v>
      </c>
    </row>
    <row r="3178" spans="16:17" x14ac:dyDescent="0.25">
      <c r="P3178" s="9">
        <f t="shared" si="53"/>
        <v>3174</v>
      </c>
      <c r="Q3178" s="28">
        <v>0</v>
      </c>
    </row>
    <row r="3179" spans="16:17" x14ac:dyDescent="0.25">
      <c r="P3179" s="9">
        <f t="shared" si="53"/>
        <v>3175</v>
      </c>
      <c r="Q3179" s="28">
        <v>31.072572009081721</v>
      </c>
    </row>
    <row r="3180" spans="16:17" x14ac:dyDescent="0.25">
      <c r="P3180" s="9">
        <f t="shared" si="53"/>
        <v>3176</v>
      </c>
      <c r="Q3180" s="28">
        <v>10.255838739169263</v>
      </c>
    </row>
    <row r="3181" spans="16:17" x14ac:dyDescent="0.25">
      <c r="P3181" s="9">
        <f t="shared" si="53"/>
        <v>3177</v>
      </c>
      <c r="Q3181" s="28">
        <v>0</v>
      </c>
    </row>
    <row r="3182" spans="16:17" x14ac:dyDescent="0.25">
      <c r="P3182" s="9">
        <f t="shared" si="53"/>
        <v>3178</v>
      </c>
      <c r="Q3182" s="28">
        <v>0</v>
      </c>
    </row>
    <row r="3183" spans="16:17" x14ac:dyDescent="0.25">
      <c r="P3183" s="9">
        <f t="shared" si="53"/>
        <v>3179</v>
      </c>
      <c r="Q3183" s="28">
        <v>0</v>
      </c>
    </row>
    <row r="3184" spans="16:17" x14ac:dyDescent="0.25">
      <c r="P3184" s="9">
        <f t="shared" si="53"/>
        <v>3180</v>
      </c>
      <c r="Q3184" s="28">
        <v>0</v>
      </c>
    </row>
    <row r="3185" spans="16:17" x14ac:dyDescent="0.25">
      <c r="P3185" s="9">
        <f t="shared" si="53"/>
        <v>3181</v>
      </c>
      <c r="Q3185" s="28">
        <v>0</v>
      </c>
    </row>
    <row r="3186" spans="16:17" x14ac:dyDescent="0.25">
      <c r="P3186" s="9">
        <f t="shared" si="53"/>
        <v>3182</v>
      </c>
      <c r="Q3186" s="28">
        <v>21.119877937449314</v>
      </c>
    </row>
    <row r="3187" spans="16:17" x14ac:dyDescent="0.25">
      <c r="P3187" s="9">
        <f t="shared" si="53"/>
        <v>3183</v>
      </c>
      <c r="Q3187" s="28">
        <v>43.107284077754386</v>
      </c>
    </row>
    <row r="3188" spans="16:17" x14ac:dyDescent="0.25">
      <c r="P3188" s="9">
        <f t="shared" si="53"/>
        <v>3184</v>
      </c>
      <c r="Q3188" s="28">
        <v>0</v>
      </c>
    </row>
    <row r="3189" spans="16:17" x14ac:dyDescent="0.25">
      <c r="P3189" s="9">
        <f t="shared" si="53"/>
        <v>3185</v>
      </c>
      <c r="Q3189" s="28">
        <v>0</v>
      </c>
    </row>
    <row r="3190" spans="16:17" x14ac:dyDescent="0.25">
      <c r="P3190" s="9">
        <f t="shared" si="53"/>
        <v>3186</v>
      </c>
      <c r="Q3190" s="28">
        <v>0</v>
      </c>
    </row>
    <row r="3191" spans="16:17" x14ac:dyDescent="0.25">
      <c r="P3191" s="9">
        <f t="shared" si="53"/>
        <v>3187</v>
      </c>
      <c r="Q3191" s="28">
        <v>0</v>
      </c>
    </row>
    <row r="3192" spans="16:17" x14ac:dyDescent="0.25">
      <c r="P3192" s="9">
        <f t="shared" si="53"/>
        <v>3188</v>
      </c>
      <c r="Q3192" s="28">
        <v>9.1876872393622548</v>
      </c>
    </row>
    <row r="3193" spans="16:17" x14ac:dyDescent="0.25">
      <c r="P3193" s="9">
        <f t="shared" si="53"/>
        <v>3189</v>
      </c>
      <c r="Q3193" s="28">
        <v>0</v>
      </c>
    </row>
    <row r="3194" spans="16:17" x14ac:dyDescent="0.25">
      <c r="P3194" s="9">
        <f t="shared" si="53"/>
        <v>3190</v>
      </c>
      <c r="Q3194" s="28">
        <v>0</v>
      </c>
    </row>
    <row r="3195" spans="16:17" x14ac:dyDescent="0.25">
      <c r="P3195" s="9">
        <f t="shared" si="53"/>
        <v>3191</v>
      </c>
      <c r="Q3195" s="28">
        <v>33.780351096911232</v>
      </c>
    </row>
    <row r="3196" spans="16:17" x14ac:dyDescent="0.25">
      <c r="P3196" s="9">
        <f t="shared" si="53"/>
        <v>3192</v>
      </c>
      <c r="Q3196" s="28">
        <v>0</v>
      </c>
    </row>
    <row r="3197" spans="16:17" x14ac:dyDescent="0.25">
      <c r="P3197" s="9">
        <f t="shared" si="53"/>
        <v>3193</v>
      </c>
      <c r="Q3197" s="28">
        <v>0</v>
      </c>
    </row>
    <row r="3198" spans="16:17" x14ac:dyDescent="0.25">
      <c r="P3198" s="9">
        <f t="shared" si="53"/>
        <v>3194</v>
      </c>
      <c r="Q3198" s="28">
        <v>0</v>
      </c>
    </row>
    <row r="3199" spans="16:17" x14ac:dyDescent="0.25">
      <c r="P3199" s="9">
        <f t="shared" si="53"/>
        <v>3195</v>
      </c>
      <c r="Q3199" s="28">
        <v>0</v>
      </c>
    </row>
    <row r="3200" spans="16:17" x14ac:dyDescent="0.25">
      <c r="P3200" s="9">
        <f t="shared" si="53"/>
        <v>3196</v>
      </c>
      <c r="Q3200" s="28">
        <v>0</v>
      </c>
    </row>
    <row r="3201" spans="16:17" x14ac:dyDescent="0.25">
      <c r="P3201" s="9">
        <f t="shared" si="53"/>
        <v>3197</v>
      </c>
      <c r="Q3201" s="28">
        <v>0</v>
      </c>
    </row>
    <row r="3202" spans="16:17" x14ac:dyDescent="0.25">
      <c r="P3202" s="9">
        <f t="shared" si="53"/>
        <v>3198</v>
      </c>
      <c r="Q3202" s="28">
        <v>0</v>
      </c>
    </row>
    <row r="3203" spans="16:17" x14ac:dyDescent="0.25">
      <c r="P3203" s="9">
        <f t="shared" si="53"/>
        <v>3199</v>
      </c>
      <c r="Q3203" s="28">
        <v>0</v>
      </c>
    </row>
    <row r="3204" spans="16:17" x14ac:dyDescent="0.25">
      <c r="P3204" s="9">
        <f t="shared" si="53"/>
        <v>3200</v>
      </c>
      <c r="Q3204" s="28">
        <v>0</v>
      </c>
    </row>
    <row r="3205" spans="16:17" x14ac:dyDescent="0.25">
      <c r="P3205" s="9">
        <f t="shared" si="53"/>
        <v>3201</v>
      </c>
      <c r="Q3205" s="28">
        <v>0</v>
      </c>
    </row>
    <row r="3206" spans="16:17" x14ac:dyDescent="0.25">
      <c r="P3206" s="9">
        <f t="shared" si="53"/>
        <v>3202</v>
      </c>
      <c r="Q3206" s="28">
        <v>10.75224614210461</v>
      </c>
    </row>
    <row r="3207" spans="16:17" x14ac:dyDescent="0.25">
      <c r="P3207" s="9">
        <f t="shared" ref="P3207:P3270" si="54">P3206+1</f>
        <v>3203</v>
      </c>
      <c r="Q3207" s="28">
        <v>0</v>
      </c>
    </row>
    <row r="3208" spans="16:17" x14ac:dyDescent="0.25">
      <c r="P3208" s="9">
        <f t="shared" si="54"/>
        <v>3204</v>
      </c>
      <c r="Q3208" s="28">
        <v>7.8740203378567291</v>
      </c>
    </row>
    <row r="3209" spans="16:17" x14ac:dyDescent="0.25">
      <c r="P3209" s="9">
        <f t="shared" si="54"/>
        <v>3205</v>
      </c>
      <c r="Q3209" s="28">
        <v>0.21786719851581055</v>
      </c>
    </row>
    <row r="3210" spans="16:17" x14ac:dyDescent="0.25">
      <c r="P3210" s="9">
        <f t="shared" si="54"/>
        <v>3206</v>
      </c>
      <c r="Q3210" s="28">
        <v>0</v>
      </c>
    </row>
    <row r="3211" spans="16:17" x14ac:dyDescent="0.25">
      <c r="P3211" s="9">
        <f t="shared" si="54"/>
        <v>3207</v>
      </c>
      <c r="Q3211" s="28">
        <v>0</v>
      </c>
    </row>
    <row r="3212" spans="16:17" x14ac:dyDescent="0.25">
      <c r="P3212" s="9">
        <f t="shared" si="54"/>
        <v>3208</v>
      </c>
      <c r="Q3212" s="28">
        <v>0</v>
      </c>
    </row>
    <row r="3213" spans="16:17" x14ac:dyDescent="0.25">
      <c r="P3213" s="9">
        <f t="shared" si="54"/>
        <v>3209</v>
      </c>
      <c r="Q3213" s="28">
        <v>0</v>
      </c>
    </row>
    <row r="3214" spans="16:17" x14ac:dyDescent="0.25">
      <c r="P3214" s="9">
        <f t="shared" si="54"/>
        <v>3210</v>
      </c>
      <c r="Q3214" s="28">
        <v>0</v>
      </c>
    </row>
    <row r="3215" spans="16:17" x14ac:dyDescent="0.25">
      <c r="P3215" s="9">
        <f t="shared" si="54"/>
        <v>3211</v>
      </c>
      <c r="Q3215" s="28">
        <v>0</v>
      </c>
    </row>
    <row r="3216" spans="16:17" x14ac:dyDescent="0.25">
      <c r="P3216" s="9">
        <f t="shared" si="54"/>
        <v>3212</v>
      </c>
      <c r="Q3216" s="28">
        <v>0</v>
      </c>
    </row>
    <row r="3217" spans="16:17" x14ac:dyDescent="0.25">
      <c r="P3217" s="9">
        <f t="shared" si="54"/>
        <v>3213</v>
      </c>
      <c r="Q3217" s="28">
        <v>0</v>
      </c>
    </row>
    <row r="3218" spans="16:17" x14ac:dyDescent="0.25">
      <c r="P3218" s="9">
        <f t="shared" si="54"/>
        <v>3214</v>
      </c>
      <c r="Q3218" s="28">
        <v>0</v>
      </c>
    </row>
    <row r="3219" spans="16:17" x14ac:dyDescent="0.25">
      <c r="P3219" s="9">
        <f t="shared" si="54"/>
        <v>3215</v>
      </c>
      <c r="Q3219" s="28">
        <v>0</v>
      </c>
    </row>
    <row r="3220" spans="16:17" x14ac:dyDescent="0.25">
      <c r="P3220" s="9">
        <f t="shared" si="54"/>
        <v>3216</v>
      </c>
      <c r="Q3220" s="28">
        <v>0</v>
      </c>
    </row>
    <row r="3221" spans="16:17" x14ac:dyDescent="0.25">
      <c r="P3221" s="9">
        <f t="shared" si="54"/>
        <v>3217</v>
      </c>
      <c r="Q3221" s="28">
        <v>15.09397978916696</v>
      </c>
    </row>
    <row r="3222" spans="16:17" x14ac:dyDescent="0.25">
      <c r="P3222" s="9">
        <f t="shared" si="54"/>
        <v>3218</v>
      </c>
      <c r="Q3222" s="28">
        <v>0</v>
      </c>
    </row>
    <row r="3223" spans="16:17" x14ac:dyDescent="0.25">
      <c r="P3223" s="9">
        <f t="shared" si="54"/>
        <v>3219</v>
      </c>
      <c r="Q3223" s="28">
        <v>0</v>
      </c>
    </row>
    <row r="3224" spans="16:17" x14ac:dyDescent="0.25">
      <c r="P3224" s="9">
        <f t="shared" si="54"/>
        <v>3220</v>
      </c>
      <c r="Q3224" s="28">
        <v>0</v>
      </c>
    </row>
    <row r="3225" spans="16:17" x14ac:dyDescent="0.25">
      <c r="P3225" s="9">
        <f t="shared" si="54"/>
        <v>3221</v>
      </c>
      <c r="Q3225" s="28">
        <v>0</v>
      </c>
    </row>
    <row r="3226" spans="16:17" x14ac:dyDescent="0.25">
      <c r="P3226" s="9">
        <f t="shared" si="54"/>
        <v>3222</v>
      </c>
      <c r="Q3226" s="28">
        <v>0</v>
      </c>
    </row>
    <row r="3227" spans="16:17" x14ac:dyDescent="0.25">
      <c r="P3227" s="9">
        <f t="shared" si="54"/>
        <v>3223</v>
      </c>
      <c r="Q3227" s="28">
        <v>0</v>
      </c>
    </row>
    <row r="3228" spans="16:17" x14ac:dyDescent="0.25">
      <c r="P3228" s="9">
        <f t="shared" si="54"/>
        <v>3224</v>
      </c>
      <c r="Q3228" s="28">
        <v>0</v>
      </c>
    </row>
    <row r="3229" spans="16:17" x14ac:dyDescent="0.25">
      <c r="P3229" s="9">
        <f t="shared" si="54"/>
        <v>3225</v>
      </c>
      <c r="Q3229" s="28">
        <v>0</v>
      </c>
    </row>
    <row r="3230" spans="16:17" x14ac:dyDescent="0.25">
      <c r="P3230" s="9">
        <f t="shared" si="54"/>
        <v>3226</v>
      </c>
      <c r="Q3230" s="28">
        <v>14.050413056579035</v>
      </c>
    </row>
    <row r="3231" spans="16:17" x14ac:dyDescent="0.25">
      <c r="P3231" s="9">
        <f t="shared" si="54"/>
        <v>3227</v>
      </c>
      <c r="Q3231" s="28">
        <v>7.4930790379655097</v>
      </c>
    </row>
    <row r="3232" spans="16:17" x14ac:dyDescent="0.25">
      <c r="P3232" s="9">
        <f t="shared" si="54"/>
        <v>3228</v>
      </c>
      <c r="Q3232" s="28">
        <v>0</v>
      </c>
    </row>
    <row r="3233" spans="16:17" x14ac:dyDescent="0.25">
      <c r="P3233" s="9">
        <f t="shared" si="54"/>
        <v>3229</v>
      </c>
      <c r="Q3233" s="28">
        <v>37.764044324774112</v>
      </c>
    </row>
    <row r="3234" spans="16:17" x14ac:dyDescent="0.25">
      <c r="P3234" s="9">
        <f t="shared" si="54"/>
        <v>3230</v>
      </c>
      <c r="Q3234" s="28">
        <v>0</v>
      </c>
    </row>
    <row r="3235" spans="16:17" x14ac:dyDescent="0.25">
      <c r="P3235" s="9">
        <f t="shared" si="54"/>
        <v>3231</v>
      </c>
      <c r="Q3235" s="28">
        <v>0</v>
      </c>
    </row>
    <row r="3236" spans="16:17" x14ac:dyDescent="0.25">
      <c r="P3236" s="9">
        <f t="shared" si="54"/>
        <v>3232</v>
      </c>
      <c r="Q3236" s="28">
        <v>0</v>
      </c>
    </row>
    <row r="3237" spans="16:17" x14ac:dyDescent="0.25">
      <c r="P3237" s="9">
        <f t="shared" si="54"/>
        <v>3233</v>
      </c>
      <c r="Q3237" s="28">
        <v>0</v>
      </c>
    </row>
    <row r="3238" spans="16:17" x14ac:dyDescent="0.25">
      <c r="P3238" s="9">
        <f t="shared" si="54"/>
        <v>3234</v>
      </c>
      <c r="Q3238" s="28">
        <v>0</v>
      </c>
    </row>
    <row r="3239" spans="16:17" x14ac:dyDescent="0.25">
      <c r="P3239" s="9">
        <f t="shared" si="54"/>
        <v>3235</v>
      </c>
      <c r="Q3239" s="28">
        <v>0</v>
      </c>
    </row>
    <row r="3240" spans="16:17" x14ac:dyDescent="0.25">
      <c r="P3240" s="9">
        <f t="shared" si="54"/>
        <v>3236</v>
      </c>
      <c r="Q3240" s="28">
        <v>0</v>
      </c>
    </row>
    <row r="3241" spans="16:17" x14ac:dyDescent="0.25">
      <c r="P3241" s="9">
        <f t="shared" si="54"/>
        <v>3237</v>
      </c>
      <c r="Q3241" s="28">
        <v>0</v>
      </c>
    </row>
    <row r="3242" spans="16:17" x14ac:dyDescent="0.25">
      <c r="P3242" s="9">
        <f t="shared" si="54"/>
        <v>3238</v>
      </c>
      <c r="Q3242" s="28">
        <v>0</v>
      </c>
    </row>
    <row r="3243" spans="16:17" x14ac:dyDescent="0.25">
      <c r="P3243" s="9">
        <f t="shared" si="54"/>
        <v>3239</v>
      </c>
      <c r="Q3243" s="28">
        <v>0</v>
      </c>
    </row>
    <row r="3244" spans="16:17" x14ac:dyDescent="0.25">
      <c r="P3244" s="9">
        <f t="shared" si="54"/>
        <v>3240</v>
      </c>
      <c r="Q3244" s="28">
        <v>0</v>
      </c>
    </row>
    <row r="3245" spans="16:17" x14ac:dyDescent="0.25">
      <c r="P3245" s="9">
        <f t="shared" si="54"/>
        <v>3241</v>
      </c>
      <c r="Q3245" s="28">
        <v>0.62912766211401627</v>
      </c>
    </row>
    <row r="3246" spans="16:17" x14ac:dyDescent="0.25">
      <c r="P3246" s="9">
        <f t="shared" si="54"/>
        <v>3242</v>
      </c>
      <c r="Q3246" s="28">
        <v>0</v>
      </c>
    </row>
    <row r="3247" spans="16:17" x14ac:dyDescent="0.25">
      <c r="P3247" s="9">
        <f t="shared" si="54"/>
        <v>3243</v>
      </c>
      <c r="Q3247" s="28">
        <v>0</v>
      </c>
    </row>
    <row r="3248" spans="16:17" x14ac:dyDescent="0.25">
      <c r="P3248" s="9">
        <f t="shared" si="54"/>
        <v>3244</v>
      </c>
      <c r="Q3248" s="28">
        <v>0</v>
      </c>
    </row>
    <row r="3249" spans="16:17" x14ac:dyDescent="0.25">
      <c r="P3249" s="9">
        <f t="shared" si="54"/>
        <v>3245</v>
      </c>
      <c r="Q3249" s="28">
        <v>0</v>
      </c>
    </row>
    <row r="3250" spans="16:17" x14ac:dyDescent="0.25">
      <c r="P3250" s="9">
        <f t="shared" si="54"/>
        <v>3246</v>
      </c>
      <c r="Q3250" s="28">
        <v>0</v>
      </c>
    </row>
    <row r="3251" spans="16:17" x14ac:dyDescent="0.25">
      <c r="P3251" s="9">
        <f t="shared" si="54"/>
        <v>3247</v>
      </c>
      <c r="Q3251" s="28">
        <v>0</v>
      </c>
    </row>
    <row r="3252" spans="16:17" x14ac:dyDescent="0.25">
      <c r="P3252" s="9">
        <f t="shared" si="54"/>
        <v>3248</v>
      </c>
      <c r="Q3252" s="28">
        <v>0</v>
      </c>
    </row>
    <row r="3253" spans="16:17" x14ac:dyDescent="0.25">
      <c r="P3253" s="9">
        <f t="shared" si="54"/>
        <v>3249</v>
      </c>
      <c r="Q3253" s="28">
        <v>5.8143323534397213</v>
      </c>
    </row>
    <row r="3254" spans="16:17" x14ac:dyDescent="0.25">
      <c r="P3254" s="9">
        <f t="shared" si="54"/>
        <v>3250</v>
      </c>
      <c r="Q3254" s="28">
        <v>0</v>
      </c>
    </row>
    <row r="3255" spans="16:17" x14ac:dyDescent="0.25">
      <c r="P3255" s="9">
        <f t="shared" si="54"/>
        <v>3251</v>
      </c>
      <c r="Q3255" s="28">
        <v>20.700354594769674</v>
      </c>
    </row>
    <row r="3256" spans="16:17" x14ac:dyDescent="0.25">
      <c r="P3256" s="9">
        <f t="shared" si="54"/>
        <v>3252</v>
      </c>
      <c r="Q3256" s="28">
        <v>0</v>
      </c>
    </row>
    <row r="3257" spans="16:17" x14ac:dyDescent="0.25">
      <c r="P3257" s="9">
        <f t="shared" si="54"/>
        <v>3253</v>
      </c>
      <c r="Q3257" s="28">
        <v>0</v>
      </c>
    </row>
    <row r="3258" spans="16:17" x14ac:dyDescent="0.25">
      <c r="P3258" s="9">
        <f t="shared" si="54"/>
        <v>3254</v>
      </c>
      <c r="Q3258" s="28">
        <v>0</v>
      </c>
    </row>
    <row r="3259" spans="16:17" x14ac:dyDescent="0.25">
      <c r="P3259" s="9">
        <f t="shared" si="54"/>
        <v>3255</v>
      </c>
      <c r="Q3259" s="28">
        <v>0</v>
      </c>
    </row>
    <row r="3260" spans="16:17" x14ac:dyDescent="0.25">
      <c r="P3260" s="9">
        <f t="shared" si="54"/>
        <v>3256</v>
      </c>
      <c r="Q3260" s="28">
        <v>0.36114766799030446</v>
      </c>
    </row>
    <row r="3261" spans="16:17" x14ac:dyDescent="0.25">
      <c r="P3261" s="9">
        <f t="shared" si="54"/>
        <v>3257</v>
      </c>
      <c r="Q3261" s="28">
        <v>0</v>
      </c>
    </row>
    <row r="3262" spans="16:17" x14ac:dyDescent="0.25">
      <c r="P3262" s="9">
        <f t="shared" si="54"/>
        <v>3258</v>
      </c>
      <c r="Q3262" s="28">
        <v>0</v>
      </c>
    </row>
    <row r="3263" spans="16:17" x14ac:dyDescent="0.25">
      <c r="P3263" s="9">
        <f t="shared" si="54"/>
        <v>3259</v>
      </c>
      <c r="Q3263" s="28">
        <v>0</v>
      </c>
    </row>
    <row r="3264" spans="16:17" x14ac:dyDescent="0.25">
      <c r="P3264" s="9">
        <f t="shared" si="54"/>
        <v>3260</v>
      </c>
      <c r="Q3264" s="28">
        <v>0</v>
      </c>
    </row>
    <row r="3265" spans="16:17" x14ac:dyDescent="0.25">
      <c r="P3265" s="9">
        <f t="shared" si="54"/>
        <v>3261</v>
      </c>
      <c r="Q3265" s="28">
        <v>0</v>
      </c>
    </row>
    <row r="3266" spans="16:17" x14ac:dyDescent="0.25">
      <c r="P3266" s="9">
        <f t="shared" si="54"/>
        <v>3262</v>
      </c>
      <c r="Q3266" s="28">
        <v>0</v>
      </c>
    </row>
    <row r="3267" spans="16:17" x14ac:dyDescent="0.25">
      <c r="P3267" s="9">
        <f t="shared" si="54"/>
        <v>3263</v>
      </c>
      <c r="Q3267" s="28">
        <v>4.2884894340553954</v>
      </c>
    </row>
    <row r="3268" spans="16:17" x14ac:dyDescent="0.25">
      <c r="P3268" s="9">
        <f t="shared" si="54"/>
        <v>3264</v>
      </c>
      <c r="Q3268" s="28">
        <v>0</v>
      </c>
    </row>
    <row r="3269" spans="16:17" x14ac:dyDescent="0.25">
      <c r="P3269" s="9">
        <f t="shared" si="54"/>
        <v>3265</v>
      </c>
      <c r="Q3269" s="28">
        <v>0</v>
      </c>
    </row>
    <row r="3270" spans="16:17" x14ac:dyDescent="0.25">
      <c r="P3270" s="9">
        <f t="shared" si="54"/>
        <v>3266</v>
      </c>
      <c r="Q3270" s="28">
        <v>0</v>
      </c>
    </row>
    <row r="3271" spans="16:17" x14ac:dyDescent="0.25">
      <c r="P3271" s="9">
        <f t="shared" ref="P3271:P3334" si="55">P3270+1</f>
        <v>3267</v>
      </c>
      <c r="Q3271" s="28">
        <v>0</v>
      </c>
    </row>
    <row r="3272" spans="16:17" x14ac:dyDescent="0.25">
      <c r="P3272" s="9">
        <f t="shared" si="55"/>
        <v>3268</v>
      </c>
      <c r="Q3272" s="28">
        <v>0</v>
      </c>
    </row>
    <row r="3273" spans="16:17" x14ac:dyDescent="0.25">
      <c r="P3273" s="9">
        <f t="shared" si="55"/>
        <v>3269</v>
      </c>
      <c r="Q3273" s="28">
        <v>0</v>
      </c>
    </row>
    <row r="3274" spans="16:17" x14ac:dyDescent="0.25">
      <c r="P3274" s="9">
        <f t="shared" si="55"/>
        <v>3270</v>
      </c>
      <c r="Q3274" s="28">
        <v>0</v>
      </c>
    </row>
    <row r="3275" spans="16:17" x14ac:dyDescent="0.25">
      <c r="P3275" s="9">
        <f t="shared" si="55"/>
        <v>3271</v>
      </c>
      <c r="Q3275" s="28">
        <v>0</v>
      </c>
    </row>
    <row r="3276" spans="16:17" x14ac:dyDescent="0.25">
      <c r="P3276" s="9">
        <f t="shared" si="55"/>
        <v>3272</v>
      </c>
      <c r="Q3276" s="28">
        <v>0</v>
      </c>
    </row>
    <row r="3277" spans="16:17" x14ac:dyDescent="0.25">
      <c r="P3277" s="9">
        <f t="shared" si="55"/>
        <v>3273</v>
      </c>
      <c r="Q3277" s="28">
        <v>0</v>
      </c>
    </row>
    <row r="3278" spans="16:17" x14ac:dyDescent="0.25">
      <c r="P3278" s="9">
        <f t="shared" si="55"/>
        <v>3274</v>
      </c>
      <c r="Q3278" s="28">
        <v>15.074657742388375</v>
      </c>
    </row>
    <row r="3279" spans="16:17" x14ac:dyDescent="0.25">
      <c r="P3279" s="9">
        <f t="shared" si="55"/>
        <v>3275</v>
      </c>
      <c r="Q3279" s="28">
        <v>31.584471829843309</v>
      </c>
    </row>
    <row r="3280" spans="16:17" x14ac:dyDescent="0.25">
      <c r="P3280" s="9">
        <f t="shared" si="55"/>
        <v>3276</v>
      </c>
      <c r="Q3280" s="28">
        <v>0</v>
      </c>
    </row>
    <row r="3281" spans="16:17" x14ac:dyDescent="0.25">
      <c r="P3281" s="9">
        <f t="shared" si="55"/>
        <v>3277</v>
      </c>
      <c r="Q3281" s="28">
        <v>0</v>
      </c>
    </row>
    <row r="3282" spans="16:17" x14ac:dyDescent="0.25">
      <c r="P3282" s="9">
        <f t="shared" si="55"/>
        <v>3278</v>
      </c>
      <c r="Q3282" s="28">
        <v>0</v>
      </c>
    </row>
    <row r="3283" spans="16:17" x14ac:dyDescent="0.25">
      <c r="P3283" s="9">
        <f t="shared" si="55"/>
        <v>3279</v>
      </c>
      <c r="Q3283" s="28">
        <v>0</v>
      </c>
    </row>
    <row r="3284" spans="16:17" x14ac:dyDescent="0.25">
      <c r="P3284" s="9">
        <f t="shared" si="55"/>
        <v>3280</v>
      </c>
      <c r="Q3284" s="28">
        <v>0</v>
      </c>
    </row>
    <row r="3285" spans="16:17" x14ac:dyDescent="0.25">
      <c r="P3285" s="9">
        <f t="shared" si="55"/>
        <v>3281</v>
      </c>
      <c r="Q3285" s="28">
        <v>0</v>
      </c>
    </row>
    <row r="3286" spans="16:17" x14ac:dyDescent="0.25">
      <c r="P3286" s="9">
        <f t="shared" si="55"/>
        <v>3282</v>
      </c>
      <c r="Q3286" s="28">
        <v>16.938110516720286</v>
      </c>
    </row>
    <row r="3287" spans="16:17" x14ac:dyDescent="0.25">
      <c r="P3287" s="9">
        <f t="shared" si="55"/>
        <v>3283</v>
      </c>
      <c r="Q3287" s="28">
        <v>0</v>
      </c>
    </row>
    <row r="3288" spans="16:17" x14ac:dyDescent="0.25">
      <c r="P3288" s="9">
        <f t="shared" si="55"/>
        <v>3284</v>
      </c>
      <c r="Q3288" s="28">
        <v>0</v>
      </c>
    </row>
    <row r="3289" spans="16:17" x14ac:dyDescent="0.25">
      <c r="P3289" s="9">
        <f t="shared" si="55"/>
        <v>3285</v>
      </c>
      <c r="Q3289" s="28">
        <v>0</v>
      </c>
    </row>
    <row r="3290" spans="16:17" x14ac:dyDescent="0.25">
      <c r="P3290" s="9">
        <f t="shared" si="55"/>
        <v>3286</v>
      </c>
      <c r="Q3290" s="28">
        <v>0</v>
      </c>
    </row>
    <row r="3291" spans="16:17" x14ac:dyDescent="0.25">
      <c r="P3291" s="9">
        <f t="shared" si="55"/>
        <v>3287</v>
      </c>
      <c r="Q3291" s="28">
        <v>0</v>
      </c>
    </row>
    <row r="3292" spans="16:17" x14ac:dyDescent="0.25">
      <c r="P3292" s="9">
        <f t="shared" si="55"/>
        <v>3288</v>
      </c>
      <c r="Q3292" s="28">
        <v>0</v>
      </c>
    </row>
    <row r="3293" spans="16:17" x14ac:dyDescent="0.25">
      <c r="P3293" s="9">
        <f t="shared" si="55"/>
        <v>3289</v>
      </c>
      <c r="Q3293" s="28">
        <v>0</v>
      </c>
    </row>
    <row r="3294" spans="16:17" x14ac:dyDescent="0.25">
      <c r="P3294" s="9">
        <f t="shared" si="55"/>
        <v>3290</v>
      </c>
      <c r="Q3294" s="28">
        <v>26.395507372209849</v>
      </c>
    </row>
    <row r="3295" spans="16:17" x14ac:dyDescent="0.25">
      <c r="P3295" s="9">
        <f t="shared" si="55"/>
        <v>3291</v>
      </c>
      <c r="Q3295" s="28">
        <v>2.8388846768775733</v>
      </c>
    </row>
    <row r="3296" spans="16:17" x14ac:dyDescent="0.25">
      <c r="P3296" s="9">
        <f t="shared" si="55"/>
        <v>3292</v>
      </c>
      <c r="Q3296" s="28">
        <v>0</v>
      </c>
    </row>
    <row r="3297" spans="16:17" x14ac:dyDescent="0.25">
      <c r="P3297" s="9">
        <f t="shared" si="55"/>
        <v>3293</v>
      </c>
      <c r="Q3297" s="28">
        <v>26.200114555210799</v>
      </c>
    </row>
    <row r="3298" spans="16:17" x14ac:dyDescent="0.25">
      <c r="P3298" s="9">
        <f t="shared" si="55"/>
        <v>3294</v>
      </c>
      <c r="Q3298" s="28">
        <v>0</v>
      </c>
    </row>
    <row r="3299" spans="16:17" x14ac:dyDescent="0.25">
      <c r="P3299" s="9">
        <f t="shared" si="55"/>
        <v>3295</v>
      </c>
      <c r="Q3299" s="28">
        <v>0</v>
      </c>
    </row>
    <row r="3300" spans="16:17" x14ac:dyDescent="0.25">
      <c r="P3300" s="9">
        <f t="shared" si="55"/>
        <v>3296</v>
      </c>
      <c r="Q3300" s="28">
        <v>0</v>
      </c>
    </row>
    <row r="3301" spans="16:17" x14ac:dyDescent="0.25">
      <c r="P3301" s="9">
        <f t="shared" si="55"/>
        <v>3297</v>
      </c>
      <c r="Q3301" s="28">
        <v>0</v>
      </c>
    </row>
    <row r="3302" spans="16:17" x14ac:dyDescent="0.25">
      <c r="P3302" s="9">
        <f t="shared" si="55"/>
        <v>3298</v>
      </c>
      <c r="Q3302" s="28">
        <v>0.39158912546225616</v>
      </c>
    </row>
    <row r="3303" spans="16:17" x14ac:dyDescent="0.25">
      <c r="P3303" s="9">
        <f t="shared" si="55"/>
        <v>3299</v>
      </c>
      <c r="Q3303" s="28">
        <v>0</v>
      </c>
    </row>
    <row r="3304" spans="16:17" x14ac:dyDescent="0.25">
      <c r="P3304" s="9">
        <f t="shared" si="55"/>
        <v>3300</v>
      </c>
      <c r="Q3304" s="28">
        <v>0</v>
      </c>
    </row>
    <row r="3305" spans="16:17" x14ac:dyDescent="0.25">
      <c r="P3305" s="9">
        <f t="shared" si="55"/>
        <v>3301</v>
      </c>
      <c r="Q3305" s="28">
        <v>23.686750296365986</v>
      </c>
    </row>
    <row r="3306" spans="16:17" x14ac:dyDescent="0.25">
      <c r="P3306" s="9">
        <f t="shared" si="55"/>
        <v>3302</v>
      </c>
      <c r="Q3306" s="28">
        <v>0</v>
      </c>
    </row>
    <row r="3307" spans="16:17" x14ac:dyDescent="0.25">
      <c r="P3307" s="9">
        <f t="shared" si="55"/>
        <v>3303</v>
      </c>
      <c r="Q3307" s="28">
        <v>0</v>
      </c>
    </row>
    <row r="3308" spans="16:17" x14ac:dyDescent="0.25">
      <c r="P3308" s="9">
        <f t="shared" si="55"/>
        <v>3304</v>
      </c>
      <c r="Q3308" s="28">
        <v>0</v>
      </c>
    </row>
    <row r="3309" spans="16:17" x14ac:dyDescent="0.25">
      <c r="P3309" s="9">
        <f t="shared" si="55"/>
        <v>3305</v>
      </c>
      <c r="Q3309" s="28">
        <v>0</v>
      </c>
    </row>
    <row r="3310" spans="16:17" x14ac:dyDescent="0.25">
      <c r="P3310" s="9">
        <f t="shared" si="55"/>
        <v>3306</v>
      </c>
      <c r="Q3310" s="28">
        <v>0</v>
      </c>
    </row>
    <row r="3311" spans="16:17" x14ac:dyDescent="0.25">
      <c r="P3311" s="9">
        <f t="shared" si="55"/>
        <v>3307</v>
      </c>
      <c r="Q3311" s="28">
        <v>0</v>
      </c>
    </row>
    <row r="3312" spans="16:17" x14ac:dyDescent="0.25">
      <c r="P3312" s="9">
        <f t="shared" si="55"/>
        <v>3308</v>
      </c>
      <c r="Q3312" s="28">
        <v>0</v>
      </c>
    </row>
    <row r="3313" spans="16:17" x14ac:dyDescent="0.25">
      <c r="P3313" s="9">
        <f t="shared" si="55"/>
        <v>3309</v>
      </c>
      <c r="Q3313" s="28">
        <v>0</v>
      </c>
    </row>
    <row r="3314" spans="16:17" x14ac:dyDescent="0.25">
      <c r="P3314" s="9">
        <f t="shared" si="55"/>
        <v>3310</v>
      </c>
      <c r="Q3314" s="28">
        <v>10.900793484888466</v>
      </c>
    </row>
    <row r="3315" spans="16:17" x14ac:dyDescent="0.25">
      <c r="P3315" s="9">
        <f t="shared" si="55"/>
        <v>3311</v>
      </c>
      <c r="Q3315" s="28">
        <v>0</v>
      </c>
    </row>
    <row r="3316" spans="16:17" x14ac:dyDescent="0.25">
      <c r="P3316" s="9">
        <f t="shared" si="55"/>
        <v>3312</v>
      </c>
      <c r="Q3316" s="28">
        <v>0</v>
      </c>
    </row>
    <row r="3317" spans="16:17" x14ac:dyDescent="0.25">
      <c r="P3317" s="9">
        <f t="shared" si="55"/>
        <v>3313</v>
      </c>
      <c r="Q3317" s="28">
        <v>0</v>
      </c>
    </row>
    <row r="3318" spans="16:17" x14ac:dyDescent="0.25">
      <c r="P3318" s="9">
        <f t="shared" si="55"/>
        <v>3314</v>
      </c>
      <c r="Q3318" s="28">
        <v>0</v>
      </c>
    </row>
    <row r="3319" spans="16:17" x14ac:dyDescent="0.25">
      <c r="P3319" s="9">
        <f t="shared" si="55"/>
        <v>3315</v>
      </c>
      <c r="Q3319" s="28">
        <v>0</v>
      </c>
    </row>
    <row r="3320" spans="16:17" x14ac:dyDescent="0.25">
      <c r="P3320" s="9">
        <f t="shared" si="55"/>
        <v>3316</v>
      </c>
      <c r="Q3320" s="28">
        <v>0</v>
      </c>
    </row>
    <row r="3321" spans="16:17" x14ac:dyDescent="0.25">
      <c r="P3321" s="9">
        <f t="shared" si="55"/>
        <v>3317</v>
      </c>
      <c r="Q3321" s="28">
        <v>0</v>
      </c>
    </row>
    <row r="3322" spans="16:17" x14ac:dyDescent="0.25">
      <c r="P3322" s="9">
        <f t="shared" si="55"/>
        <v>3318</v>
      </c>
      <c r="Q3322" s="28">
        <v>7.9140219760835162</v>
      </c>
    </row>
    <row r="3323" spans="16:17" x14ac:dyDescent="0.25">
      <c r="P3323" s="9">
        <f t="shared" si="55"/>
        <v>3319</v>
      </c>
      <c r="Q3323" s="28">
        <v>0</v>
      </c>
    </row>
    <row r="3324" spans="16:17" x14ac:dyDescent="0.25">
      <c r="P3324" s="9">
        <f t="shared" si="55"/>
        <v>3320</v>
      </c>
      <c r="Q3324" s="28">
        <v>0</v>
      </c>
    </row>
    <row r="3325" spans="16:17" x14ac:dyDescent="0.25">
      <c r="P3325" s="9">
        <f t="shared" si="55"/>
        <v>3321</v>
      </c>
      <c r="Q3325" s="28">
        <v>0</v>
      </c>
    </row>
    <row r="3326" spans="16:17" x14ac:dyDescent="0.25">
      <c r="P3326" s="9">
        <f t="shared" si="55"/>
        <v>3322</v>
      </c>
      <c r="Q3326" s="28">
        <v>0</v>
      </c>
    </row>
    <row r="3327" spans="16:17" x14ac:dyDescent="0.25">
      <c r="P3327" s="9">
        <f t="shared" si="55"/>
        <v>3323</v>
      </c>
      <c r="Q3327" s="28">
        <v>0</v>
      </c>
    </row>
    <row r="3328" spans="16:17" x14ac:dyDescent="0.25">
      <c r="P3328" s="9">
        <f t="shared" si="55"/>
        <v>3324</v>
      </c>
      <c r="Q3328" s="28">
        <v>0</v>
      </c>
    </row>
    <row r="3329" spans="16:17" x14ac:dyDescent="0.25">
      <c r="P3329" s="9">
        <f t="shared" si="55"/>
        <v>3325</v>
      </c>
      <c r="Q3329" s="28">
        <v>0</v>
      </c>
    </row>
    <row r="3330" spans="16:17" x14ac:dyDescent="0.25">
      <c r="P3330" s="9">
        <f t="shared" si="55"/>
        <v>3326</v>
      </c>
      <c r="Q3330" s="28">
        <v>0</v>
      </c>
    </row>
    <row r="3331" spans="16:17" x14ac:dyDescent="0.25">
      <c r="P3331" s="9">
        <f t="shared" si="55"/>
        <v>3327</v>
      </c>
      <c r="Q3331" s="28">
        <v>4.3151515740228312</v>
      </c>
    </row>
    <row r="3332" spans="16:17" x14ac:dyDescent="0.25">
      <c r="P3332" s="9">
        <f t="shared" si="55"/>
        <v>3328</v>
      </c>
      <c r="Q3332" s="28">
        <v>0</v>
      </c>
    </row>
    <row r="3333" spans="16:17" x14ac:dyDescent="0.25">
      <c r="P3333" s="9">
        <f t="shared" si="55"/>
        <v>3329</v>
      </c>
      <c r="Q3333" s="28">
        <v>5.1946094921371637</v>
      </c>
    </row>
    <row r="3334" spans="16:17" x14ac:dyDescent="0.25">
      <c r="P3334" s="9">
        <f t="shared" si="55"/>
        <v>3330</v>
      </c>
      <c r="Q3334" s="28">
        <v>40.250157864907834</v>
      </c>
    </row>
    <row r="3335" spans="16:17" x14ac:dyDescent="0.25">
      <c r="P3335" s="9">
        <f t="shared" ref="P3335:P3398" si="56">P3334+1</f>
        <v>3331</v>
      </c>
      <c r="Q3335" s="28">
        <v>28.402358805797935</v>
      </c>
    </row>
    <row r="3336" spans="16:17" x14ac:dyDescent="0.25">
      <c r="P3336" s="9">
        <f t="shared" si="56"/>
        <v>3332</v>
      </c>
      <c r="Q3336" s="28">
        <v>5.0072983345233526</v>
      </c>
    </row>
    <row r="3337" spans="16:17" x14ac:dyDescent="0.25">
      <c r="P3337" s="9">
        <f t="shared" si="56"/>
        <v>3333</v>
      </c>
      <c r="Q3337" s="28">
        <v>12.11918095374333</v>
      </c>
    </row>
    <row r="3338" spans="16:17" x14ac:dyDescent="0.25">
      <c r="P3338" s="9">
        <f t="shared" si="56"/>
        <v>3334</v>
      </c>
      <c r="Q3338" s="28">
        <v>0</v>
      </c>
    </row>
    <row r="3339" spans="16:17" x14ac:dyDescent="0.25">
      <c r="P3339" s="9">
        <f t="shared" si="56"/>
        <v>3335</v>
      </c>
      <c r="Q3339" s="28">
        <v>0</v>
      </c>
    </row>
    <row r="3340" spans="16:17" x14ac:dyDescent="0.25">
      <c r="P3340" s="9">
        <f t="shared" si="56"/>
        <v>3336</v>
      </c>
      <c r="Q3340" s="28">
        <v>0</v>
      </c>
    </row>
    <row r="3341" spans="16:17" x14ac:dyDescent="0.25">
      <c r="P3341" s="9">
        <f t="shared" si="56"/>
        <v>3337</v>
      </c>
      <c r="Q3341" s="28">
        <v>0</v>
      </c>
    </row>
    <row r="3342" spans="16:17" x14ac:dyDescent="0.25">
      <c r="P3342" s="9">
        <f t="shared" si="56"/>
        <v>3338</v>
      </c>
      <c r="Q3342" s="28">
        <v>0</v>
      </c>
    </row>
    <row r="3343" spans="16:17" x14ac:dyDescent="0.25">
      <c r="P3343" s="9">
        <f t="shared" si="56"/>
        <v>3339</v>
      </c>
      <c r="Q3343" s="28">
        <v>4.5263383323127204</v>
      </c>
    </row>
    <row r="3344" spans="16:17" x14ac:dyDescent="0.25">
      <c r="P3344" s="9">
        <f t="shared" si="56"/>
        <v>3340</v>
      </c>
      <c r="Q3344" s="28">
        <v>0</v>
      </c>
    </row>
    <row r="3345" spans="16:17" x14ac:dyDescent="0.25">
      <c r="P3345" s="9">
        <f t="shared" si="56"/>
        <v>3341</v>
      </c>
      <c r="Q3345" s="28">
        <v>0</v>
      </c>
    </row>
    <row r="3346" spans="16:17" x14ac:dyDescent="0.25">
      <c r="P3346" s="9">
        <f t="shared" si="56"/>
        <v>3342</v>
      </c>
      <c r="Q3346" s="28">
        <v>0</v>
      </c>
    </row>
    <row r="3347" spans="16:17" x14ac:dyDescent="0.25">
      <c r="P3347" s="9">
        <f t="shared" si="56"/>
        <v>3343</v>
      </c>
      <c r="Q3347" s="28">
        <v>38.366611019102159</v>
      </c>
    </row>
    <row r="3348" spans="16:17" x14ac:dyDescent="0.25">
      <c r="P3348" s="9">
        <f t="shared" si="56"/>
        <v>3344</v>
      </c>
      <c r="Q3348" s="28">
        <v>30.471821882288456</v>
      </c>
    </row>
    <row r="3349" spans="16:17" x14ac:dyDescent="0.25">
      <c r="P3349" s="9">
        <f t="shared" si="56"/>
        <v>3345</v>
      </c>
      <c r="Q3349" s="28">
        <v>0</v>
      </c>
    </row>
    <row r="3350" spans="16:17" x14ac:dyDescent="0.25">
      <c r="P3350" s="9">
        <f t="shared" si="56"/>
        <v>3346</v>
      </c>
      <c r="Q3350" s="28">
        <v>0</v>
      </c>
    </row>
    <row r="3351" spans="16:17" x14ac:dyDescent="0.25">
      <c r="P3351" s="9">
        <f t="shared" si="56"/>
        <v>3347</v>
      </c>
      <c r="Q3351" s="28">
        <v>1.3515757082876445</v>
      </c>
    </row>
    <row r="3352" spans="16:17" x14ac:dyDescent="0.25">
      <c r="P3352" s="9">
        <f t="shared" si="56"/>
        <v>3348</v>
      </c>
      <c r="Q3352" s="28">
        <v>0</v>
      </c>
    </row>
    <row r="3353" spans="16:17" x14ac:dyDescent="0.25">
      <c r="P3353" s="9">
        <f t="shared" si="56"/>
        <v>3349</v>
      </c>
      <c r="Q3353" s="28">
        <v>0</v>
      </c>
    </row>
    <row r="3354" spans="16:17" x14ac:dyDescent="0.25">
      <c r="P3354" s="9">
        <f t="shared" si="56"/>
        <v>3350</v>
      </c>
      <c r="Q3354" s="28">
        <v>8.2854298436967699</v>
      </c>
    </row>
    <row r="3355" spans="16:17" x14ac:dyDescent="0.25">
      <c r="P3355" s="9">
        <f t="shared" si="56"/>
        <v>3351</v>
      </c>
      <c r="Q3355" s="28">
        <v>0</v>
      </c>
    </row>
    <row r="3356" spans="16:17" x14ac:dyDescent="0.25">
      <c r="P3356" s="9">
        <f t="shared" si="56"/>
        <v>3352</v>
      </c>
      <c r="Q3356" s="28">
        <v>0</v>
      </c>
    </row>
    <row r="3357" spans="16:17" x14ac:dyDescent="0.25">
      <c r="P3357" s="9">
        <f t="shared" si="56"/>
        <v>3353</v>
      </c>
      <c r="Q3357" s="28">
        <v>0</v>
      </c>
    </row>
    <row r="3358" spans="16:17" x14ac:dyDescent="0.25">
      <c r="P3358" s="9">
        <f t="shared" si="56"/>
        <v>3354</v>
      </c>
      <c r="Q3358" s="28">
        <v>0</v>
      </c>
    </row>
    <row r="3359" spans="16:17" x14ac:dyDescent="0.25">
      <c r="P3359" s="9">
        <f t="shared" si="56"/>
        <v>3355</v>
      </c>
      <c r="Q3359" s="28">
        <v>2.8619840801092966</v>
      </c>
    </row>
    <row r="3360" spans="16:17" x14ac:dyDescent="0.25">
      <c r="P3360" s="9">
        <f t="shared" si="56"/>
        <v>3356</v>
      </c>
      <c r="Q3360" s="28">
        <v>0</v>
      </c>
    </row>
    <row r="3361" spans="16:17" x14ac:dyDescent="0.25">
      <c r="P3361" s="9">
        <f t="shared" si="56"/>
        <v>3357</v>
      </c>
      <c r="Q3361" s="28">
        <v>0</v>
      </c>
    </row>
    <row r="3362" spans="16:17" x14ac:dyDescent="0.25">
      <c r="P3362" s="9">
        <f t="shared" si="56"/>
        <v>3358</v>
      </c>
      <c r="Q3362" s="28">
        <v>12.533599663022136</v>
      </c>
    </row>
    <row r="3363" spans="16:17" x14ac:dyDescent="0.25">
      <c r="P3363" s="9">
        <f t="shared" si="56"/>
        <v>3359</v>
      </c>
      <c r="Q3363" s="28">
        <v>0</v>
      </c>
    </row>
    <row r="3364" spans="16:17" x14ac:dyDescent="0.25">
      <c r="P3364" s="9">
        <f t="shared" si="56"/>
        <v>3360</v>
      </c>
      <c r="Q3364" s="28">
        <v>0</v>
      </c>
    </row>
    <row r="3365" spans="16:17" x14ac:dyDescent="0.25">
      <c r="P3365" s="9">
        <f t="shared" si="56"/>
        <v>3361</v>
      </c>
      <c r="Q3365" s="28">
        <v>0</v>
      </c>
    </row>
    <row r="3366" spans="16:17" x14ac:dyDescent="0.25">
      <c r="P3366" s="9">
        <f t="shared" si="56"/>
        <v>3362</v>
      </c>
      <c r="Q3366" s="28">
        <v>0</v>
      </c>
    </row>
    <row r="3367" spans="16:17" x14ac:dyDescent="0.25">
      <c r="P3367" s="9">
        <f t="shared" si="56"/>
        <v>3363</v>
      </c>
      <c r="Q3367" s="28">
        <v>65.950060088943019</v>
      </c>
    </row>
    <row r="3368" spans="16:17" x14ac:dyDescent="0.25">
      <c r="P3368" s="9">
        <f t="shared" si="56"/>
        <v>3364</v>
      </c>
      <c r="Q3368" s="28">
        <v>0</v>
      </c>
    </row>
    <row r="3369" spans="16:17" x14ac:dyDescent="0.25">
      <c r="P3369" s="9">
        <f t="shared" si="56"/>
        <v>3365</v>
      </c>
      <c r="Q3369" s="28">
        <v>0</v>
      </c>
    </row>
    <row r="3370" spans="16:17" x14ac:dyDescent="0.25">
      <c r="P3370" s="9">
        <f t="shared" si="56"/>
        <v>3366</v>
      </c>
      <c r="Q3370" s="28">
        <v>0</v>
      </c>
    </row>
    <row r="3371" spans="16:17" x14ac:dyDescent="0.25">
      <c r="P3371" s="9">
        <f t="shared" si="56"/>
        <v>3367</v>
      </c>
      <c r="Q3371" s="28">
        <v>0</v>
      </c>
    </row>
    <row r="3372" spans="16:17" x14ac:dyDescent="0.25">
      <c r="P3372" s="9">
        <f t="shared" si="56"/>
        <v>3368</v>
      </c>
      <c r="Q3372" s="28">
        <v>0</v>
      </c>
    </row>
    <row r="3373" spans="16:17" x14ac:dyDescent="0.25">
      <c r="P3373" s="9">
        <f t="shared" si="56"/>
        <v>3369</v>
      </c>
      <c r="Q3373" s="28">
        <v>0</v>
      </c>
    </row>
    <row r="3374" spans="16:17" x14ac:dyDescent="0.25">
      <c r="P3374" s="9">
        <f t="shared" si="56"/>
        <v>3370</v>
      </c>
      <c r="Q3374" s="28">
        <v>0</v>
      </c>
    </row>
    <row r="3375" spans="16:17" x14ac:dyDescent="0.25">
      <c r="P3375" s="9">
        <f t="shared" si="56"/>
        <v>3371</v>
      </c>
      <c r="Q3375" s="28">
        <v>10.152975405497131</v>
      </c>
    </row>
    <row r="3376" spans="16:17" x14ac:dyDescent="0.25">
      <c r="P3376" s="9">
        <f t="shared" si="56"/>
        <v>3372</v>
      </c>
      <c r="Q3376" s="28">
        <v>0</v>
      </c>
    </row>
    <row r="3377" spans="16:17" x14ac:dyDescent="0.25">
      <c r="P3377" s="9">
        <f t="shared" si="56"/>
        <v>3373</v>
      </c>
      <c r="Q3377" s="28">
        <v>0</v>
      </c>
    </row>
    <row r="3378" spans="16:17" x14ac:dyDescent="0.25">
      <c r="P3378" s="9">
        <f t="shared" si="56"/>
        <v>3374</v>
      </c>
      <c r="Q3378" s="28">
        <v>0</v>
      </c>
    </row>
    <row r="3379" spans="16:17" x14ac:dyDescent="0.25">
      <c r="P3379" s="9">
        <f t="shared" si="56"/>
        <v>3375</v>
      </c>
      <c r="Q3379" s="28">
        <v>0</v>
      </c>
    </row>
    <row r="3380" spans="16:17" x14ac:dyDescent="0.25">
      <c r="P3380" s="9">
        <f t="shared" si="56"/>
        <v>3376</v>
      </c>
      <c r="Q3380" s="28">
        <v>0</v>
      </c>
    </row>
    <row r="3381" spans="16:17" x14ac:dyDescent="0.25">
      <c r="P3381" s="9">
        <f t="shared" si="56"/>
        <v>3377</v>
      </c>
      <c r="Q3381" s="28">
        <v>10.951518218651245</v>
      </c>
    </row>
    <row r="3382" spans="16:17" x14ac:dyDescent="0.25">
      <c r="P3382" s="9">
        <f t="shared" si="56"/>
        <v>3378</v>
      </c>
      <c r="Q3382" s="28">
        <v>0</v>
      </c>
    </row>
    <row r="3383" spans="16:17" x14ac:dyDescent="0.25">
      <c r="P3383" s="9">
        <f t="shared" si="56"/>
        <v>3379</v>
      </c>
      <c r="Q3383" s="28">
        <v>20.096507928709748</v>
      </c>
    </row>
    <row r="3384" spans="16:17" x14ac:dyDescent="0.25">
      <c r="P3384" s="9">
        <f t="shared" si="56"/>
        <v>3380</v>
      </c>
      <c r="Q3384" s="28">
        <v>2.8125481343209171</v>
      </c>
    </row>
    <row r="3385" spans="16:17" x14ac:dyDescent="0.25">
      <c r="P3385" s="9">
        <f t="shared" si="56"/>
        <v>3381</v>
      </c>
      <c r="Q3385" s="28">
        <v>41.821970813990127</v>
      </c>
    </row>
    <row r="3386" spans="16:17" x14ac:dyDescent="0.25">
      <c r="P3386" s="9">
        <f t="shared" si="56"/>
        <v>3382</v>
      </c>
      <c r="Q3386" s="28">
        <v>0</v>
      </c>
    </row>
    <row r="3387" spans="16:17" x14ac:dyDescent="0.25">
      <c r="P3387" s="9">
        <f t="shared" si="56"/>
        <v>3383</v>
      </c>
      <c r="Q3387" s="28">
        <v>0</v>
      </c>
    </row>
    <row r="3388" spans="16:17" x14ac:dyDescent="0.25">
      <c r="P3388" s="9">
        <f t="shared" si="56"/>
        <v>3384</v>
      </c>
      <c r="Q3388" s="28">
        <v>2.0541204999098372</v>
      </c>
    </row>
    <row r="3389" spans="16:17" x14ac:dyDescent="0.25">
      <c r="P3389" s="9">
        <f t="shared" si="56"/>
        <v>3385</v>
      </c>
      <c r="Q3389" s="28">
        <v>0</v>
      </c>
    </row>
    <row r="3390" spans="16:17" x14ac:dyDescent="0.25">
      <c r="P3390" s="9">
        <f t="shared" si="56"/>
        <v>3386</v>
      </c>
      <c r="Q3390" s="28">
        <v>0</v>
      </c>
    </row>
    <row r="3391" spans="16:17" x14ac:dyDescent="0.25">
      <c r="P3391" s="9">
        <f t="shared" si="56"/>
        <v>3387</v>
      </c>
      <c r="Q3391" s="28">
        <v>23.212218975323921</v>
      </c>
    </row>
    <row r="3392" spans="16:17" x14ac:dyDescent="0.25">
      <c r="P3392" s="9">
        <f t="shared" si="56"/>
        <v>3388</v>
      </c>
      <c r="Q3392" s="28">
        <v>0</v>
      </c>
    </row>
    <row r="3393" spans="16:17" x14ac:dyDescent="0.25">
      <c r="P3393" s="9">
        <f t="shared" si="56"/>
        <v>3389</v>
      </c>
      <c r="Q3393" s="28">
        <v>0</v>
      </c>
    </row>
    <row r="3394" spans="16:17" x14ac:dyDescent="0.25">
      <c r="P3394" s="9">
        <f t="shared" si="56"/>
        <v>3390</v>
      </c>
      <c r="Q3394" s="28">
        <v>1.2807241058151724</v>
      </c>
    </row>
    <row r="3395" spans="16:17" x14ac:dyDescent="0.25">
      <c r="P3395" s="9">
        <f t="shared" si="56"/>
        <v>3391</v>
      </c>
      <c r="Q3395" s="28">
        <v>0</v>
      </c>
    </row>
    <row r="3396" spans="16:17" x14ac:dyDescent="0.25">
      <c r="P3396" s="9">
        <f t="shared" si="56"/>
        <v>3392</v>
      </c>
      <c r="Q3396" s="28">
        <v>4.4954224172947406</v>
      </c>
    </row>
    <row r="3397" spans="16:17" x14ac:dyDescent="0.25">
      <c r="P3397" s="9">
        <f t="shared" si="56"/>
        <v>3393</v>
      </c>
      <c r="Q3397" s="28">
        <v>0</v>
      </c>
    </row>
    <row r="3398" spans="16:17" x14ac:dyDescent="0.25">
      <c r="P3398" s="9">
        <f t="shared" si="56"/>
        <v>3394</v>
      </c>
      <c r="Q3398" s="28">
        <v>0</v>
      </c>
    </row>
    <row r="3399" spans="16:17" x14ac:dyDescent="0.25">
      <c r="P3399" s="9">
        <f t="shared" ref="P3399:P3462" si="57">P3398+1</f>
        <v>3395</v>
      </c>
      <c r="Q3399" s="28">
        <v>0</v>
      </c>
    </row>
    <row r="3400" spans="16:17" x14ac:dyDescent="0.25">
      <c r="P3400" s="9">
        <f t="shared" si="57"/>
        <v>3396</v>
      </c>
      <c r="Q3400" s="28">
        <v>0</v>
      </c>
    </row>
    <row r="3401" spans="16:17" x14ac:dyDescent="0.25">
      <c r="P3401" s="9">
        <f t="shared" si="57"/>
        <v>3397</v>
      </c>
      <c r="Q3401" s="28">
        <v>0</v>
      </c>
    </row>
    <row r="3402" spans="16:17" x14ac:dyDescent="0.25">
      <c r="P3402" s="9">
        <f t="shared" si="57"/>
        <v>3398</v>
      </c>
      <c r="Q3402" s="28">
        <v>0</v>
      </c>
    </row>
    <row r="3403" spans="16:17" x14ac:dyDescent="0.25">
      <c r="P3403" s="9">
        <f t="shared" si="57"/>
        <v>3399</v>
      </c>
      <c r="Q3403" s="28">
        <v>0</v>
      </c>
    </row>
    <row r="3404" spans="16:17" x14ac:dyDescent="0.25">
      <c r="P3404" s="9">
        <f t="shared" si="57"/>
        <v>3400</v>
      </c>
      <c r="Q3404" s="28">
        <v>0</v>
      </c>
    </row>
    <row r="3405" spans="16:17" x14ac:dyDescent="0.25">
      <c r="P3405" s="9">
        <f t="shared" si="57"/>
        <v>3401</v>
      </c>
      <c r="Q3405" s="28">
        <v>0</v>
      </c>
    </row>
    <row r="3406" spans="16:17" x14ac:dyDescent="0.25">
      <c r="P3406" s="9">
        <f t="shared" si="57"/>
        <v>3402</v>
      </c>
      <c r="Q3406" s="28">
        <v>21.058896838937574</v>
      </c>
    </row>
    <row r="3407" spans="16:17" x14ac:dyDescent="0.25">
      <c r="P3407" s="9">
        <f t="shared" si="57"/>
        <v>3403</v>
      </c>
      <c r="Q3407" s="28">
        <v>32.172499369850065</v>
      </c>
    </row>
    <row r="3408" spans="16:17" x14ac:dyDescent="0.25">
      <c r="P3408" s="9">
        <f t="shared" si="57"/>
        <v>3404</v>
      </c>
      <c r="Q3408" s="28">
        <v>0</v>
      </c>
    </row>
    <row r="3409" spans="16:17" x14ac:dyDescent="0.25">
      <c r="P3409" s="9">
        <f t="shared" si="57"/>
        <v>3405</v>
      </c>
      <c r="Q3409" s="28">
        <v>0</v>
      </c>
    </row>
    <row r="3410" spans="16:17" x14ac:dyDescent="0.25">
      <c r="P3410" s="9">
        <f t="shared" si="57"/>
        <v>3406</v>
      </c>
      <c r="Q3410" s="28">
        <v>0</v>
      </c>
    </row>
    <row r="3411" spans="16:17" x14ac:dyDescent="0.25">
      <c r="P3411" s="9">
        <f t="shared" si="57"/>
        <v>3407</v>
      </c>
      <c r="Q3411" s="28">
        <v>17.903670322134616</v>
      </c>
    </row>
    <row r="3412" spans="16:17" x14ac:dyDescent="0.25">
      <c r="P3412" s="9">
        <f t="shared" si="57"/>
        <v>3408</v>
      </c>
      <c r="Q3412" s="28">
        <v>0</v>
      </c>
    </row>
    <row r="3413" spans="16:17" x14ac:dyDescent="0.25">
      <c r="P3413" s="9">
        <f t="shared" si="57"/>
        <v>3409</v>
      </c>
      <c r="Q3413" s="28">
        <v>0</v>
      </c>
    </row>
    <row r="3414" spans="16:17" x14ac:dyDescent="0.25">
      <c r="P3414" s="9">
        <f t="shared" si="57"/>
        <v>3410</v>
      </c>
      <c r="Q3414" s="28">
        <v>0</v>
      </c>
    </row>
    <row r="3415" spans="16:17" x14ac:dyDescent="0.25">
      <c r="P3415" s="9">
        <f t="shared" si="57"/>
        <v>3411</v>
      </c>
      <c r="Q3415" s="28">
        <v>7.4828907803769322</v>
      </c>
    </row>
    <row r="3416" spans="16:17" x14ac:dyDescent="0.25">
      <c r="P3416" s="9">
        <f t="shared" si="57"/>
        <v>3412</v>
      </c>
      <c r="Q3416" s="28">
        <v>0</v>
      </c>
    </row>
    <row r="3417" spans="16:17" x14ac:dyDescent="0.25">
      <c r="P3417" s="9">
        <f t="shared" si="57"/>
        <v>3413</v>
      </c>
      <c r="Q3417" s="28">
        <v>9.8052921738824104</v>
      </c>
    </row>
    <row r="3418" spans="16:17" x14ac:dyDescent="0.25">
      <c r="P3418" s="9">
        <f t="shared" si="57"/>
        <v>3414</v>
      </c>
      <c r="Q3418" s="28">
        <v>0</v>
      </c>
    </row>
    <row r="3419" spans="16:17" x14ac:dyDescent="0.25">
      <c r="P3419" s="9">
        <f t="shared" si="57"/>
        <v>3415</v>
      </c>
      <c r="Q3419" s="28">
        <v>0</v>
      </c>
    </row>
    <row r="3420" spans="16:17" x14ac:dyDescent="0.25">
      <c r="P3420" s="9">
        <f t="shared" si="57"/>
        <v>3416</v>
      </c>
      <c r="Q3420" s="28">
        <v>0</v>
      </c>
    </row>
    <row r="3421" spans="16:17" x14ac:dyDescent="0.25">
      <c r="P3421" s="9">
        <f t="shared" si="57"/>
        <v>3417</v>
      </c>
      <c r="Q3421" s="28">
        <v>15.713129784902785</v>
      </c>
    </row>
    <row r="3422" spans="16:17" x14ac:dyDescent="0.25">
      <c r="P3422" s="9">
        <f t="shared" si="57"/>
        <v>3418</v>
      </c>
      <c r="Q3422" s="28">
        <v>0</v>
      </c>
    </row>
    <row r="3423" spans="16:17" x14ac:dyDescent="0.25">
      <c r="P3423" s="9">
        <f t="shared" si="57"/>
        <v>3419</v>
      </c>
      <c r="Q3423" s="28">
        <v>0</v>
      </c>
    </row>
    <row r="3424" spans="16:17" x14ac:dyDescent="0.25">
      <c r="P3424" s="9">
        <f t="shared" si="57"/>
        <v>3420</v>
      </c>
      <c r="Q3424" s="28">
        <v>0</v>
      </c>
    </row>
    <row r="3425" spans="16:17" x14ac:dyDescent="0.25">
      <c r="P3425" s="9">
        <f t="shared" si="57"/>
        <v>3421</v>
      </c>
      <c r="Q3425" s="28">
        <v>11.448530947785873</v>
      </c>
    </row>
    <row r="3426" spans="16:17" x14ac:dyDescent="0.25">
      <c r="P3426" s="9">
        <f t="shared" si="57"/>
        <v>3422</v>
      </c>
      <c r="Q3426" s="28">
        <v>0</v>
      </c>
    </row>
    <row r="3427" spans="16:17" x14ac:dyDescent="0.25">
      <c r="P3427" s="9">
        <f t="shared" si="57"/>
        <v>3423</v>
      </c>
      <c r="Q3427" s="28">
        <v>0</v>
      </c>
    </row>
    <row r="3428" spans="16:17" x14ac:dyDescent="0.25">
      <c r="P3428" s="9">
        <f t="shared" si="57"/>
        <v>3424</v>
      </c>
      <c r="Q3428" s="28">
        <v>0</v>
      </c>
    </row>
    <row r="3429" spans="16:17" x14ac:dyDescent="0.25">
      <c r="P3429" s="9">
        <f t="shared" si="57"/>
        <v>3425</v>
      </c>
      <c r="Q3429" s="28">
        <v>0</v>
      </c>
    </row>
    <row r="3430" spans="16:17" x14ac:dyDescent="0.25">
      <c r="P3430" s="9">
        <f t="shared" si="57"/>
        <v>3426</v>
      </c>
      <c r="Q3430" s="28">
        <v>0</v>
      </c>
    </row>
    <row r="3431" spans="16:17" x14ac:dyDescent="0.25">
      <c r="P3431" s="9">
        <f t="shared" si="57"/>
        <v>3427</v>
      </c>
      <c r="Q3431" s="28">
        <v>0</v>
      </c>
    </row>
    <row r="3432" spans="16:17" x14ac:dyDescent="0.25">
      <c r="P3432" s="9">
        <f t="shared" si="57"/>
        <v>3428</v>
      </c>
      <c r="Q3432" s="28">
        <v>12.030704206318921</v>
      </c>
    </row>
    <row r="3433" spans="16:17" x14ac:dyDescent="0.25">
      <c r="P3433" s="9">
        <f t="shared" si="57"/>
        <v>3429</v>
      </c>
      <c r="Q3433" s="28">
        <v>0</v>
      </c>
    </row>
    <row r="3434" spans="16:17" x14ac:dyDescent="0.25">
      <c r="P3434" s="9">
        <f t="shared" si="57"/>
        <v>3430</v>
      </c>
      <c r="Q3434" s="28">
        <v>0</v>
      </c>
    </row>
    <row r="3435" spans="16:17" x14ac:dyDescent="0.25">
      <c r="P3435" s="9">
        <f t="shared" si="57"/>
        <v>3431</v>
      </c>
      <c r="Q3435" s="28">
        <v>0</v>
      </c>
    </row>
    <row r="3436" spans="16:17" x14ac:dyDescent="0.25">
      <c r="P3436" s="9">
        <f t="shared" si="57"/>
        <v>3432</v>
      </c>
      <c r="Q3436" s="28">
        <v>0</v>
      </c>
    </row>
    <row r="3437" spans="16:17" x14ac:dyDescent="0.25">
      <c r="P3437" s="9">
        <f t="shared" si="57"/>
        <v>3433</v>
      </c>
      <c r="Q3437" s="28">
        <v>3.778119216692938</v>
      </c>
    </row>
    <row r="3438" spans="16:17" x14ac:dyDescent="0.25">
      <c r="P3438" s="9">
        <f t="shared" si="57"/>
        <v>3434</v>
      </c>
      <c r="Q3438" s="28">
        <v>0</v>
      </c>
    </row>
    <row r="3439" spans="16:17" x14ac:dyDescent="0.25">
      <c r="P3439" s="9">
        <f t="shared" si="57"/>
        <v>3435</v>
      </c>
      <c r="Q3439" s="28">
        <v>9.3576457216525846</v>
      </c>
    </row>
    <row r="3440" spans="16:17" x14ac:dyDescent="0.25">
      <c r="P3440" s="9">
        <f t="shared" si="57"/>
        <v>3436</v>
      </c>
      <c r="Q3440" s="28">
        <v>0</v>
      </c>
    </row>
    <row r="3441" spans="16:17" x14ac:dyDescent="0.25">
      <c r="P3441" s="9">
        <f t="shared" si="57"/>
        <v>3437</v>
      </c>
      <c r="Q3441" s="28">
        <v>0</v>
      </c>
    </row>
    <row r="3442" spans="16:17" x14ac:dyDescent="0.25">
      <c r="P3442" s="9">
        <f t="shared" si="57"/>
        <v>3438</v>
      </c>
      <c r="Q3442" s="28">
        <v>0</v>
      </c>
    </row>
    <row r="3443" spans="16:17" x14ac:dyDescent="0.25">
      <c r="P3443" s="9">
        <f t="shared" si="57"/>
        <v>3439</v>
      </c>
      <c r="Q3443" s="28">
        <v>0.69353720080548931</v>
      </c>
    </row>
    <row r="3444" spans="16:17" x14ac:dyDescent="0.25">
      <c r="P3444" s="9">
        <f t="shared" si="57"/>
        <v>3440</v>
      </c>
      <c r="Q3444" s="28">
        <v>0</v>
      </c>
    </row>
    <row r="3445" spans="16:17" x14ac:dyDescent="0.25">
      <c r="P3445" s="9">
        <f t="shared" si="57"/>
        <v>3441</v>
      </c>
      <c r="Q3445" s="28">
        <v>20.253004023554247</v>
      </c>
    </row>
    <row r="3446" spans="16:17" x14ac:dyDescent="0.25">
      <c r="P3446" s="9">
        <f t="shared" si="57"/>
        <v>3442</v>
      </c>
      <c r="Q3446" s="28">
        <v>0</v>
      </c>
    </row>
    <row r="3447" spans="16:17" x14ac:dyDescent="0.25">
      <c r="P3447" s="9">
        <f t="shared" si="57"/>
        <v>3443</v>
      </c>
      <c r="Q3447" s="28">
        <v>18.083299948097224</v>
      </c>
    </row>
    <row r="3448" spans="16:17" x14ac:dyDescent="0.25">
      <c r="P3448" s="9">
        <f t="shared" si="57"/>
        <v>3444</v>
      </c>
      <c r="Q3448" s="28">
        <v>0</v>
      </c>
    </row>
    <row r="3449" spans="16:17" x14ac:dyDescent="0.25">
      <c r="P3449" s="9">
        <f t="shared" si="57"/>
        <v>3445</v>
      </c>
      <c r="Q3449" s="28">
        <v>0</v>
      </c>
    </row>
    <row r="3450" spans="16:17" x14ac:dyDescent="0.25">
      <c r="P3450" s="9">
        <f t="shared" si="57"/>
        <v>3446</v>
      </c>
      <c r="Q3450" s="28">
        <v>0</v>
      </c>
    </row>
    <row r="3451" spans="16:17" x14ac:dyDescent="0.25">
      <c r="P3451" s="9">
        <f t="shared" si="57"/>
        <v>3447</v>
      </c>
      <c r="Q3451" s="28">
        <v>0</v>
      </c>
    </row>
    <row r="3452" spans="16:17" x14ac:dyDescent="0.25">
      <c r="P3452" s="9">
        <f t="shared" si="57"/>
        <v>3448</v>
      </c>
      <c r="Q3452" s="28">
        <v>0</v>
      </c>
    </row>
    <row r="3453" spans="16:17" x14ac:dyDescent="0.25">
      <c r="P3453" s="9">
        <f t="shared" si="57"/>
        <v>3449</v>
      </c>
      <c r="Q3453" s="28">
        <v>0</v>
      </c>
    </row>
    <row r="3454" spans="16:17" x14ac:dyDescent="0.25">
      <c r="P3454" s="9">
        <f t="shared" si="57"/>
        <v>3450</v>
      </c>
      <c r="Q3454" s="28">
        <v>0</v>
      </c>
    </row>
    <row r="3455" spans="16:17" x14ac:dyDescent="0.25">
      <c r="P3455" s="9">
        <f t="shared" si="57"/>
        <v>3451</v>
      </c>
      <c r="Q3455" s="28">
        <v>0</v>
      </c>
    </row>
    <row r="3456" spans="16:17" x14ac:dyDescent="0.25">
      <c r="P3456" s="9">
        <f t="shared" si="57"/>
        <v>3452</v>
      </c>
      <c r="Q3456" s="28">
        <v>0</v>
      </c>
    </row>
    <row r="3457" spans="16:17" x14ac:dyDescent="0.25">
      <c r="P3457" s="9">
        <f t="shared" si="57"/>
        <v>3453</v>
      </c>
      <c r="Q3457" s="28">
        <v>0</v>
      </c>
    </row>
    <row r="3458" spans="16:17" x14ac:dyDescent="0.25">
      <c r="P3458" s="9">
        <f t="shared" si="57"/>
        <v>3454</v>
      </c>
      <c r="Q3458" s="28">
        <v>0</v>
      </c>
    </row>
    <row r="3459" spans="16:17" x14ac:dyDescent="0.25">
      <c r="P3459" s="9">
        <f t="shared" si="57"/>
        <v>3455</v>
      </c>
      <c r="Q3459" s="28">
        <v>33.646337834467438</v>
      </c>
    </row>
    <row r="3460" spans="16:17" x14ac:dyDescent="0.25">
      <c r="P3460" s="9">
        <f t="shared" si="57"/>
        <v>3456</v>
      </c>
      <c r="Q3460" s="28">
        <v>2.0356712230232841</v>
      </c>
    </row>
    <row r="3461" spans="16:17" x14ac:dyDescent="0.25">
      <c r="P3461" s="9">
        <f t="shared" si="57"/>
        <v>3457</v>
      </c>
      <c r="Q3461" s="28">
        <v>0</v>
      </c>
    </row>
    <row r="3462" spans="16:17" x14ac:dyDescent="0.25">
      <c r="P3462" s="9">
        <f t="shared" si="57"/>
        <v>3458</v>
      </c>
      <c r="Q3462" s="28">
        <v>0</v>
      </c>
    </row>
    <row r="3463" spans="16:17" x14ac:dyDescent="0.25">
      <c r="P3463" s="9">
        <f t="shared" ref="P3463:P3526" si="58">P3462+1</f>
        <v>3459</v>
      </c>
      <c r="Q3463" s="28">
        <v>0</v>
      </c>
    </row>
    <row r="3464" spans="16:17" x14ac:dyDescent="0.25">
      <c r="P3464" s="9">
        <f t="shared" si="58"/>
        <v>3460</v>
      </c>
      <c r="Q3464" s="28">
        <v>18.107308482753059</v>
      </c>
    </row>
    <row r="3465" spans="16:17" x14ac:dyDescent="0.25">
      <c r="P3465" s="9">
        <f t="shared" si="58"/>
        <v>3461</v>
      </c>
      <c r="Q3465" s="28">
        <v>0</v>
      </c>
    </row>
    <row r="3466" spans="16:17" x14ac:dyDescent="0.25">
      <c r="P3466" s="9">
        <f t="shared" si="58"/>
        <v>3462</v>
      </c>
      <c r="Q3466" s="28">
        <v>0</v>
      </c>
    </row>
    <row r="3467" spans="16:17" x14ac:dyDescent="0.25">
      <c r="P3467" s="9">
        <f t="shared" si="58"/>
        <v>3463</v>
      </c>
      <c r="Q3467" s="28">
        <v>0</v>
      </c>
    </row>
    <row r="3468" spans="16:17" x14ac:dyDescent="0.25">
      <c r="P3468" s="9">
        <f t="shared" si="58"/>
        <v>3464</v>
      </c>
      <c r="Q3468" s="28">
        <v>0</v>
      </c>
    </row>
    <row r="3469" spans="16:17" x14ac:dyDescent="0.25">
      <c r="P3469" s="9">
        <f t="shared" si="58"/>
        <v>3465</v>
      </c>
      <c r="Q3469" s="28">
        <v>0</v>
      </c>
    </row>
    <row r="3470" spans="16:17" x14ac:dyDescent="0.25">
      <c r="P3470" s="9">
        <f t="shared" si="58"/>
        <v>3466</v>
      </c>
      <c r="Q3470" s="28">
        <v>0</v>
      </c>
    </row>
    <row r="3471" spans="16:17" x14ac:dyDescent="0.25">
      <c r="P3471" s="9">
        <f t="shared" si="58"/>
        <v>3467</v>
      </c>
      <c r="Q3471" s="28">
        <v>29.999102772765088</v>
      </c>
    </row>
    <row r="3472" spans="16:17" x14ac:dyDescent="0.25">
      <c r="P3472" s="9">
        <f t="shared" si="58"/>
        <v>3468</v>
      </c>
      <c r="Q3472" s="28">
        <v>0</v>
      </c>
    </row>
    <row r="3473" spans="16:17" x14ac:dyDescent="0.25">
      <c r="P3473" s="9">
        <f t="shared" si="58"/>
        <v>3469</v>
      </c>
      <c r="Q3473" s="28">
        <v>0</v>
      </c>
    </row>
    <row r="3474" spans="16:17" x14ac:dyDescent="0.25">
      <c r="P3474" s="9">
        <f t="shared" si="58"/>
        <v>3470</v>
      </c>
      <c r="Q3474" s="28">
        <v>0</v>
      </c>
    </row>
    <row r="3475" spans="16:17" x14ac:dyDescent="0.25">
      <c r="P3475" s="9">
        <f t="shared" si="58"/>
        <v>3471</v>
      </c>
      <c r="Q3475" s="28">
        <v>0</v>
      </c>
    </row>
    <row r="3476" spans="16:17" x14ac:dyDescent="0.25">
      <c r="P3476" s="9">
        <f t="shared" si="58"/>
        <v>3472</v>
      </c>
      <c r="Q3476" s="28">
        <v>0</v>
      </c>
    </row>
    <row r="3477" spans="16:17" x14ac:dyDescent="0.25">
      <c r="P3477" s="9">
        <f t="shared" si="58"/>
        <v>3473</v>
      </c>
      <c r="Q3477" s="28">
        <v>0</v>
      </c>
    </row>
    <row r="3478" spans="16:17" x14ac:dyDescent="0.25">
      <c r="P3478" s="9">
        <f t="shared" si="58"/>
        <v>3474</v>
      </c>
      <c r="Q3478" s="28">
        <v>0</v>
      </c>
    </row>
    <row r="3479" spans="16:17" x14ac:dyDescent="0.25">
      <c r="P3479" s="9">
        <f t="shared" si="58"/>
        <v>3475</v>
      </c>
      <c r="Q3479" s="28">
        <v>0</v>
      </c>
    </row>
    <row r="3480" spans="16:17" x14ac:dyDescent="0.25">
      <c r="P3480" s="9">
        <f t="shared" si="58"/>
        <v>3476</v>
      </c>
      <c r="Q3480" s="28">
        <v>20.639732634269873</v>
      </c>
    </row>
    <row r="3481" spans="16:17" x14ac:dyDescent="0.25">
      <c r="P3481" s="9">
        <f t="shared" si="58"/>
        <v>3477</v>
      </c>
      <c r="Q3481" s="28">
        <v>0</v>
      </c>
    </row>
    <row r="3482" spans="16:17" x14ac:dyDescent="0.25">
      <c r="P3482" s="9">
        <f t="shared" si="58"/>
        <v>3478</v>
      </c>
      <c r="Q3482" s="28">
        <v>0</v>
      </c>
    </row>
    <row r="3483" spans="16:17" x14ac:dyDescent="0.25">
      <c r="P3483" s="9">
        <f t="shared" si="58"/>
        <v>3479</v>
      </c>
      <c r="Q3483" s="28">
        <v>0</v>
      </c>
    </row>
    <row r="3484" spans="16:17" x14ac:dyDescent="0.25">
      <c r="P3484" s="9">
        <f t="shared" si="58"/>
        <v>3480</v>
      </c>
      <c r="Q3484" s="28">
        <v>0</v>
      </c>
    </row>
    <row r="3485" spans="16:17" x14ac:dyDescent="0.25">
      <c r="P3485" s="9">
        <f t="shared" si="58"/>
        <v>3481</v>
      </c>
      <c r="Q3485" s="28">
        <v>28.778139048299757</v>
      </c>
    </row>
    <row r="3486" spans="16:17" x14ac:dyDescent="0.25">
      <c r="P3486" s="9">
        <f t="shared" si="58"/>
        <v>3482</v>
      </c>
      <c r="Q3486" s="28">
        <v>0</v>
      </c>
    </row>
    <row r="3487" spans="16:17" x14ac:dyDescent="0.25">
      <c r="P3487" s="9">
        <f t="shared" si="58"/>
        <v>3483</v>
      </c>
      <c r="Q3487" s="28">
        <v>0</v>
      </c>
    </row>
    <row r="3488" spans="16:17" x14ac:dyDescent="0.25">
      <c r="P3488" s="9">
        <f t="shared" si="58"/>
        <v>3484</v>
      </c>
      <c r="Q3488" s="28">
        <v>0</v>
      </c>
    </row>
    <row r="3489" spans="16:17" x14ac:dyDescent="0.25">
      <c r="P3489" s="9">
        <f t="shared" si="58"/>
        <v>3485</v>
      </c>
      <c r="Q3489" s="28">
        <v>0</v>
      </c>
    </row>
    <row r="3490" spans="16:17" x14ac:dyDescent="0.25">
      <c r="P3490" s="9">
        <f t="shared" si="58"/>
        <v>3486</v>
      </c>
      <c r="Q3490" s="28">
        <v>7.5439049882197358</v>
      </c>
    </row>
    <row r="3491" spans="16:17" x14ac:dyDescent="0.25">
      <c r="P3491" s="9">
        <f t="shared" si="58"/>
        <v>3487</v>
      </c>
      <c r="Q3491" s="28">
        <v>0</v>
      </c>
    </row>
    <row r="3492" spans="16:17" x14ac:dyDescent="0.25">
      <c r="P3492" s="9">
        <f t="shared" si="58"/>
        <v>3488</v>
      </c>
      <c r="Q3492" s="28">
        <v>29.449813930471933</v>
      </c>
    </row>
    <row r="3493" spans="16:17" x14ac:dyDescent="0.25">
      <c r="P3493" s="9">
        <f t="shared" si="58"/>
        <v>3489</v>
      </c>
      <c r="Q3493" s="28">
        <v>0</v>
      </c>
    </row>
    <row r="3494" spans="16:17" x14ac:dyDescent="0.25">
      <c r="P3494" s="9">
        <f t="shared" si="58"/>
        <v>3490</v>
      </c>
      <c r="Q3494" s="28">
        <v>0</v>
      </c>
    </row>
    <row r="3495" spans="16:17" x14ac:dyDescent="0.25">
      <c r="P3495" s="9">
        <f t="shared" si="58"/>
        <v>3491</v>
      </c>
      <c r="Q3495" s="28">
        <v>0</v>
      </c>
    </row>
    <row r="3496" spans="16:17" x14ac:dyDescent="0.25">
      <c r="P3496" s="9">
        <f t="shared" si="58"/>
        <v>3492</v>
      </c>
      <c r="Q3496" s="28">
        <v>7.3796894181316199</v>
      </c>
    </row>
    <row r="3497" spans="16:17" x14ac:dyDescent="0.25">
      <c r="P3497" s="9">
        <f t="shared" si="58"/>
        <v>3493</v>
      </c>
      <c r="Q3497" s="28">
        <v>0</v>
      </c>
    </row>
    <row r="3498" spans="16:17" x14ac:dyDescent="0.25">
      <c r="P3498" s="9">
        <f t="shared" si="58"/>
        <v>3494</v>
      </c>
      <c r="Q3498" s="28">
        <v>0</v>
      </c>
    </row>
    <row r="3499" spans="16:17" x14ac:dyDescent="0.25">
      <c r="P3499" s="9">
        <f t="shared" si="58"/>
        <v>3495</v>
      </c>
      <c r="Q3499" s="28">
        <v>0</v>
      </c>
    </row>
    <row r="3500" spans="16:17" x14ac:dyDescent="0.25">
      <c r="P3500" s="9">
        <f t="shared" si="58"/>
        <v>3496</v>
      </c>
      <c r="Q3500" s="28">
        <v>0</v>
      </c>
    </row>
    <row r="3501" spans="16:17" x14ac:dyDescent="0.25">
      <c r="P3501" s="9">
        <f t="shared" si="58"/>
        <v>3497</v>
      </c>
      <c r="Q3501" s="28">
        <v>0</v>
      </c>
    </row>
    <row r="3502" spans="16:17" x14ac:dyDescent="0.25">
      <c r="P3502" s="9">
        <f t="shared" si="58"/>
        <v>3498</v>
      </c>
      <c r="Q3502" s="28">
        <v>0</v>
      </c>
    </row>
    <row r="3503" spans="16:17" x14ac:dyDescent="0.25">
      <c r="P3503" s="9">
        <f t="shared" si="58"/>
        <v>3499</v>
      </c>
      <c r="Q3503" s="28">
        <v>0</v>
      </c>
    </row>
    <row r="3504" spans="16:17" x14ac:dyDescent="0.25">
      <c r="P3504" s="9">
        <f t="shared" si="58"/>
        <v>3500</v>
      </c>
      <c r="Q3504" s="28">
        <v>0</v>
      </c>
    </row>
    <row r="3505" spans="16:17" x14ac:dyDescent="0.25">
      <c r="P3505" s="9">
        <f t="shared" si="58"/>
        <v>3501</v>
      </c>
      <c r="Q3505" s="28">
        <v>32.815592163511766</v>
      </c>
    </row>
    <row r="3506" spans="16:17" x14ac:dyDescent="0.25">
      <c r="P3506" s="9">
        <f t="shared" si="58"/>
        <v>3502</v>
      </c>
      <c r="Q3506" s="28">
        <v>0</v>
      </c>
    </row>
    <row r="3507" spans="16:17" x14ac:dyDescent="0.25">
      <c r="P3507" s="9">
        <f t="shared" si="58"/>
        <v>3503</v>
      </c>
      <c r="Q3507" s="28">
        <v>0</v>
      </c>
    </row>
    <row r="3508" spans="16:17" x14ac:dyDescent="0.25">
      <c r="P3508" s="9">
        <f t="shared" si="58"/>
        <v>3504</v>
      </c>
      <c r="Q3508" s="28">
        <v>0</v>
      </c>
    </row>
    <row r="3509" spans="16:17" x14ac:dyDescent="0.25">
      <c r="P3509" s="9">
        <f t="shared" si="58"/>
        <v>3505</v>
      </c>
      <c r="Q3509" s="28">
        <v>27.702058965437093</v>
      </c>
    </row>
    <row r="3510" spans="16:17" x14ac:dyDescent="0.25">
      <c r="P3510" s="9">
        <f t="shared" si="58"/>
        <v>3506</v>
      </c>
      <c r="Q3510" s="28">
        <v>12.03882852879158</v>
      </c>
    </row>
    <row r="3511" spans="16:17" x14ac:dyDescent="0.25">
      <c r="P3511" s="9">
        <f t="shared" si="58"/>
        <v>3507</v>
      </c>
      <c r="Q3511" s="28">
        <v>0</v>
      </c>
    </row>
    <row r="3512" spans="16:17" x14ac:dyDescent="0.25">
      <c r="P3512" s="9">
        <f t="shared" si="58"/>
        <v>3508</v>
      </c>
      <c r="Q3512" s="28">
        <v>5.2862937370757512</v>
      </c>
    </row>
    <row r="3513" spans="16:17" x14ac:dyDescent="0.25">
      <c r="P3513" s="9">
        <f t="shared" si="58"/>
        <v>3509</v>
      </c>
      <c r="Q3513" s="28">
        <v>0</v>
      </c>
    </row>
    <row r="3514" spans="16:17" x14ac:dyDescent="0.25">
      <c r="P3514" s="9">
        <f t="shared" si="58"/>
        <v>3510</v>
      </c>
      <c r="Q3514" s="28">
        <v>0</v>
      </c>
    </row>
    <row r="3515" spans="16:17" x14ac:dyDescent="0.25">
      <c r="P3515" s="9">
        <f t="shared" si="58"/>
        <v>3511</v>
      </c>
      <c r="Q3515" s="28">
        <v>2.2875510800748681E-2</v>
      </c>
    </row>
    <row r="3516" spans="16:17" x14ac:dyDescent="0.25">
      <c r="P3516" s="9">
        <f t="shared" si="58"/>
        <v>3512</v>
      </c>
      <c r="Q3516" s="28">
        <v>0</v>
      </c>
    </row>
    <row r="3517" spans="16:17" x14ac:dyDescent="0.25">
      <c r="P3517" s="9">
        <f t="shared" si="58"/>
        <v>3513</v>
      </c>
      <c r="Q3517" s="28">
        <v>0</v>
      </c>
    </row>
    <row r="3518" spans="16:17" x14ac:dyDescent="0.25">
      <c r="P3518" s="9">
        <f t="shared" si="58"/>
        <v>3514</v>
      </c>
      <c r="Q3518" s="28">
        <v>0</v>
      </c>
    </row>
    <row r="3519" spans="16:17" x14ac:dyDescent="0.25">
      <c r="P3519" s="9">
        <f t="shared" si="58"/>
        <v>3515</v>
      </c>
      <c r="Q3519" s="28">
        <v>0</v>
      </c>
    </row>
    <row r="3520" spans="16:17" x14ac:dyDescent="0.25">
      <c r="P3520" s="9">
        <f t="shared" si="58"/>
        <v>3516</v>
      </c>
      <c r="Q3520" s="28">
        <v>0</v>
      </c>
    </row>
    <row r="3521" spans="16:17" x14ac:dyDescent="0.25">
      <c r="P3521" s="9">
        <f t="shared" si="58"/>
        <v>3517</v>
      </c>
      <c r="Q3521" s="28">
        <v>0</v>
      </c>
    </row>
    <row r="3522" spans="16:17" x14ac:dyDescent="0.25">
      <c r="P3522" s="9">
        <f t="shared" si="58"/>
        <v>3518</v>
      </c>
      <c r="Q3522" s="28">
        <v>0</v>
      </c>
    </row>
    <row r="3523" spans="16:17" x14ac:dyDescent="0.25">
      <c r="P3523" s="9">
        <f t="shared" si="58"/>
        <v>3519</v>
      </c>
      <c r="Q3523" s="28">
        <v>24.44566483311619</v>
      </c>
    </row>
    <row r="3524" spans="16:17" x14ac:dyDescent="0.25">
      <c r="P3524" s="9">
        <f t="shared" si="58"/>
        <v>3520</v>
      </c>
      <c r="Q3524" s="28">
        <v>14.875171784328844</v>
      </c>
    </row>
    <row r="3525" spans="16:17" x14ac:dyDescent="0.25">
      <c r="P3525" s="9">
        <f t="shared" si="58"/>
        <v>3521</v>
      </c>
      <c r="Q3525" s="28">
        <v>0</v>
      </c>
    </row>
    <row r="3526" spans="16:17" x14ac:dyDescent="0.25">
      <c r="P3526" s="9">
        <f t="shared" si="58"/>
        <v>3522</v>
      </c>
      <c r="Q3526" s="28">
        <v>0</v>
      </c>
    </row>
    <row r="3527" spans="16:17" x14ac:dyDescent="0.25">
      <c r="P3527" s="9">
        <f t="shared" ref="P3527:P3590" si="59">P3526+1</f>
        <v>3523</v>
      </c>
      <c r="Q3527" s="28">
        <v>0</v>
      </c>
    </row>
    <row r="3528" spans="16:17" x14ac:dyDescent="0.25">
      <c r="P3528" s="9">
        <f t="shared" si="59"/>
        <v>3524</v>
      </c>
      <c r="Q3528" s="28">
        <v>0</v>
      </c>
    </row>
    <row r="3529" spans="16:17" x14ac:dyDescent="0.25">
      <c r="P3529" s="9">
        <f t="shared" si="59"/>
        <v>3525</v>
      </c>
      <c r="Q3529" s="28">
        <v>0</v>
      </c>
    </row>
    <row r="3530" spans="16:17" x14ac:dyDescent="0.25">
      <c r="P3530" s="9">
        <f t="shared" si="59"/>
        <v>3526</v>
      </c>
      <c r="Q3530" s="28">
        <v>0</v>
      </c>
    </row>
    <row r="3531" spans="16:17" x14ac:dyDescent="0.25">
      <c r="P3531" s="9">
        <f t="shared" si="59"/>
        <v>3527</v>
      </c>
      <c r="Q3531" s="28">
        <v>0</v>
      </c>
    </row>
    <row r="3532" spans="16:17" x14ac:dyDescent="0.25">
      <c r="P3532" s="9">
        <f t="shared" si="59"/>
        <v>3528</v>
      </c>
      <c r="Q3532" s="28">
        <v>0</v>
      </c>
    </row>
    <row r="3533" spans="16:17" x14ac:dyDescent="0.25">
      <c r="P3533" s="9">
        <f t="shared" si="59"/>
        <v>3529</v>
      </c>
      <c r="Q3533" s="28">
        <v>0</v>
      </c>
    </row>
    <row r="3534" spans="16:17" x14ac:dyDescent="0.25">
      <c r="P3534" s="9">
        <f t="shared" si="59"/>
        <v>3530</v>
      </c>
      <c r="Q3534" s="28">
        <v>0</v>
      </c>
    </row>
    <row r="3535" spans="16:17" x14ac:dyDescent="0.25">
      <c r="P3535" s="9">
        <f t="shared" si="59"/>
        <v>3531</v>
      </c>
      <c r="Q3535" s="28">
        <v>16.13821439697638</v>
      </c>
    </row>
    <row r="3536" spans="16:17" x14ac:dyDescent="0.25">
      <c r="P3536" s="9">
        <f t="shared" si="59"/>
        <v>3532</v>
      </c>
      <c r="Q3536" s="28">
        <v>0</v>
      </c>
    </row>
    <row r="3537" spans="16:17" x14ac:dyDescent="0.25">
      <c r="P3537" s="9">
        <f t="shared" si="59"/>
        <v>3533</v>
      </c>
      <c r="Q3537" s="28">
        <v>0</v>
      </c>
    </row>
    <row r="3538" spans="16:17" x14ac:dyDescent="0.25">
      <c r="P3538" s="9">
        <f t="shared" si="59"/>
        <v>3534</v>
      </c>
      <c r="Q3538" s="28">
        <v>0</v>
      </c>
    </row>
    <row r="3539" spans="16:17" x14ac:dyDescent="0.25">
      <c r="P3539" s="9">
        <f t="shared" si="59"/>
        <v>3535</v>
      </c>
      <c r="Q3539" s="28">
        <v>0</v>
      </c>
    </row>
    <row r="3540" spans="16:17" x14ac:dyDescent="0.25">
      <c r="P3540" s="9">
        <f t="shared" si="59"/>
        <v>3536</v>
      </c>
      <c r="Q3540" s="28">
        <v>0</v>
      </c>
    </row>
    <row r="3541" spans="16:17" x14ac:dyDescent="0.25">
      <c r="P3541" s="9">
        <f t="shared" si="59"/>
        <v>3537</v>
      </c>
      <c r="Q3541" s="28">
        <v>0</v>
      </c>
    </row>
    <row r="3542" spans="16:17" x14ac:dyDescent="0.25">
      <c r="P3542" s="9">
        <f t="shared" si="59"/>
        <v>3538</v>
      </c>
      <c r="Q3542" s="28">
        <v>0</v>
      </c>
    </row>
    <row r="3543" spans="16:17" x14ac:dyDescent="0.25">
      <c r="P3543" s="9">
        <f t="shared" si="59"/>
        <v>3539</v>
      </c>
      <c r="Q3543" s="28">
        <v>5.9065777230393532</v>
      </c>
    </row>
    <row r="3544" spans="16:17" x14ac:dyDescent="0.25">
      <c r="P3544" s="9">
        <f t="shared" si="59"/>
        <v>3540</v>
      </c>
      <c r="Q3544" s="28">
        <v>0</v>
      </c>
    </row>
    <row r="3545" spans="16:17" x14ac:dyDescent="0.25">
      <c r="P3545" s="9">
        <f t="shared" si="59"/>
        <v>3541</v>
      </c>
      <c r="Q3545" s="28">
        <v>0</v>
      </c>
    </row>
    <row r="3546" spans="16:17" x14ac:dyDescent="0.25">
      <c r="P3546" s="9">
        <f t="shared" si="59"/>
        <v>3542</v>
      </c>
      <c r="Q3546" s="28">
        <v>0</v>
      </c>
    </row>
    <row r="3547" spans="16:17" x14ac:dyDescent="0.25">
      <c r="P3547" s="9">
        <f t="shared" si="59"/>
        <v>3543</v>
      </c>
      <c r="Q3547" s="28">
        <v>35.171062392599815</v>
      </c>
    </row>
    <row r="3548" spans="16:17" x14ac:dyDescent="0.25">
      <c r="P3548" s="9">
        <f t="shared" si="59"/>
        <v>3544</v>
      </c>
      <c r="Q3548" s="28">
        <v>0</v>
      </c>
    </row>
    <row r="3549" spans="16:17" x14ac:dyDescent="0.25">
      <c r="P3549" s="9">
        <f t="shared" si="59"/>
        <v>3545</v>
      </c>
      <c r="Q3549" s="28">
        <v>0</v>
      </c>
    </row>
    <row r="3550" spans="16:17" x14ac:dyDescent="0.25">
      <c r="P3550" s="9">
        <f t="shared" si="59"/>
        <v>3546</v>
      </c>
      <c r="Q3550" s="28">
        <v>0</v>
      </c>
    </row>
    <row r="3551" spans="16:17" x14ac:dyDescent="0.25">
      <c r="P3551" s="9">
        <f t="shared" si="59"/>
        <v>3547</v>
      </c>
      <c r="Q3551" s="28">
        <v>29.38801683805865</v>
      </c>
    </row>
    <row r="3552" spans="16:17" x14ac:dyDescent="0.25">
      <c r="P3552" s="9">
        <f t="shared" si="59"/>
        <v>3548</v>
      </c>
      <c r="Q3552" s="28">
        <v>41.723516054997198</v>
      </c>
    </row>
    <row r="3553" spans="16:17" x14ac:dyDescent="0.25">
      <c r="P3553" s="9">
        <f t="shared" si="59"/>
        <v>3549</v>
      </c>
      <c r="Q3553" s="28">
        <v>0</v>
      </c>
    </row>
    <row r="3554" spans="16:17" x14ac:dyDescent="0.25">
      <c r="P3554" s="9">
        <f t="shared" si="59"/>
        <v>3550</v>
      </c>
      <c r="Q3554" s="28">
        <v>0.48847229992661317</v>
      </c>
    </row>
    <row r="3555" spans="16:17" x14ac:dyDescent="0.25">
      <c r="P3555" s="9">
        <f t="shared" si="59"/>
        <v>3551</v>
      </c>
      <c r="Q3555" s="28">
        <v>2.1481693099000596</v>
      </c>
    </row>
    <row r="3556" spans="16:17" x14ac:dyDescent="0.25">
      <c r="P3556" s="9">
        <f t="shared" si="59"/>
        <v>3552</v>
      </c>
      <c r="Q3556" s="28">
        <v>0</v>
      </c>
    </row>
    <row r="3557" spans="16:17" x14ac:dyDescent="0.25">
      <c r="P3557" s="9">
        <f t="shared" si="59"/>
        <v>3553</v>
      </c>
      <c r="Q3557" s="28">
        <v>0</v>
      </c>
    </row>
    <row r="3558" spans="16:17" x14ac:dyDescent="0.25">
      <c r="P3558" s="9">
        <f t="shared" si="59"/>
        <v>3554</v>
      </c>
      <c r="Q3558" s="28">
        <v>0</v>
      </c>
    </row>
    <row r="3559" spans="16:17" x14ac:dyDescent="0.25">
      <c r="P3559" s="9">
        <f t="shared" si="59"/>
        <v>3555</v>
      </c>
      <c r="Q3559" s="28">
        <v>0</v>
      </c>
    </row>
    <row r="3560" spans="16:17" x14ac:dyDescent="0.25">
      <c r="P3560" s="9">
        <f t="shared" si="59"/>
        <v>3556</v>
      </c>
      <c r="Q3560" s="28">
        <v>0</v>
      </c>
    </row>
    <row r="3561" spans="16:17" x14ac:dyDescent="0.25">
      <c r="P3561" s="9">
        <f t="shared" si="59"/>
        <v>3557</v>
      </c>
      <c r="Q3561" s="28">
        <v>0</v>
      </c>
    </row>
    <row r="3562" spans="16:17" x14ac:dyDescent="0.25">
      <c r="P3562" s="9">
        <f t="shared" si="59"/>
        <v>3558</v>
      </c>
      <c r="Q3562" s="28">
        <v>0</v>
      </c>
    </row>
    <row r="3563" spans="16:17" x14ac:dyDescent="0.25">
      <c r="P3563" s="9">
        <f t="shared" si="59"/>
        <v>3559</v>
      </c>
      <c r="Q3563" s="28">
        <v>0</v>
      </c>
    </row>
    <row r="3564" spans="16:17" x14ac:dyDescent="0.25">
      <c r="P3564" s="9">
        <f t="shared" si="59"/>
        <v>3560</v>
      </c>
      <c r="Q3564" s="28">
        <v>0</v>
      </c>
    </row>
    <row r="3565" spans="16:17" x14ac:dyDescent="0.25">
      <c r="P3565" s="9">
        <f t="shared" si="59"/>
        <v>3561</v>
      </c>
      <c r="Q3565" s="28">
        <v>35.131032837978488</v>
      </c>
    </row>
    <row r="3566" spans="16:17" x14ac:dyDescent="0.25">
      <c r="P3566" s="9">
        <f t="shared" si="59"/>
        <v>3562</v>
      </c>
      <c r="Q3566" s="28">
        <v>0</v>
      </c>
    </row>
    <row r="3567" spans="16:17" x14ac:dyDescent="0.25">
      <c r="P3567" s="9">
        <f t="shared" si="59"/>
        <v>3563</v>
      </c>
      <c r="Q3567" s="28">
        <v>0</v>
      </c>
    </row>
    <row r="3568" spans="16:17" x14ac:dyDescent="0.25">
      <c r="P3568" s="9">
        <f t="shared" si="59"/>
        <v>3564</v>
      </c>
      <c r="Q3568" s="28">
        <v>0</v>
      </c>
    </row>
    <row r="3569" spans="16:17" x14ac:dyDescent="0.25">
      <c r="P3569" s="9">
        <f t="shared" si="59"/>
        <v>3565</v>
      </c>
      <c r="Q3569" s="28">
        <v>0</v>
      </c>
    </row>
    <row r="3570" spans="16:17" x14ac:dyDescent="0.25">
      <c r="P3570" s="9">
        <f t="shared" si="59"/>
        <v>3566</v>
      </c>
      <c r="Q3570" s="28">
        <v>0</v>
      </c>
    </row>
    <row r="3571" spans="16:17" x14ac:dyDescent="0.25">
      <c r="P3571" s="9">
        <f t="shared" si="59"/>
        <v>3567</v>
      </c>
      <c r="Q3571" s="28">
        <v>0</v>
      </c>
    </row>
    <row r="3572" spans="16:17" x14ac:dyDescent="0.25">
      <c r="P3572" s="9">
        <f t="shared" si="59"/>
        <v>3568</v>
      </c>
      <c r="Q3572" s="28">
        <v>0</v>
      </c>
    </row>
    <row r="3573" spans="16:17" x14ac:dyDescent="0.25">
      <c r="P3573" s="9">
        <f t="shared" si="59"/>
        <v>3569</v>
      </c>
      <c r="Q3573" s="28">
        <v>0</v>
      </c>
    </row>
    <row r="3574" spans="16:17" x14ac:dyDescent="0.25">
      <c r="P3574" s="9">
        <f t="shared" si="59"/>
        <v>3570</v>
      </c>
      <c r="Q3574" s="28">
        <v>37.55759242336763</v>
      </c>
    </row>
    <row r="3575" spans="16:17" x14ac:dyDescent="0.25">
      <c r="P3575" s="9">
        <f t="shared" si="59"/>
        <v>3571</v>
      </c>
      <c r="Q3575" s="28">
        <v>0</v>
      </c>
    </row>
    <row r="3576" spans="16:17" x14ac:dyDescent="0.25">
      <c r="P3576" s="9">
        <f t="shared" si="59"/>
        <v>3572</v>
      </c>
      <c r="Q3576" s="28">
        <v>0</v>
      </c>
    </row>
    <row r="3577" spans="16:17" x14ac:dyDescent="0.25">
      <c r="P3577" s="9">
        <f t="shared" si="59"/>
        <v>3573</v>
      </c>
      <c r="Q3577" s="28">
        <v>0</v>
      </c>
    </row>
    <row r="3578" spans="16:17" x14ac:dyDescent="0.25">
      <c r="P3578" s="9">
        <f t="shared" si="59"/>
        <v>3574</v>
      </c>
      <c r="Q3578" s="28">
        <v>2.2119295204105733</v>
      </c>
    </row>
    <row r="3579" spans="16:17" x14ac:dyDescent="0.25">
      <c r="P3579" s="9">
        <f t="shared" si="59"/>
        <v>3575</v>
      </c>
      <c r="Q3579" s="28">
        <v>21.6501186304356</v>
      </c>
    </row>
    <row r="3580" spans="16:17" x14ac:dyDescent="0.25">
      <c r="P3580" s="9">
        <f t="shared" si="59"/>
        <v>3576</v>
      </c>
      <c r="Q3580" s="28">
        <v>0</v>
      </c>
    </row>
    <row r="3581" spans="16:17" x14ac:dyDescent="0.25">
      <c r="P3581" s="9">
        <f t="shared" si="59"/>
        <v>3577</v>
      </c>
      <c r="Q3581" s="28">
        <v>0</v>
      </c>
    </row>
    <row r="3582" spans="16:17" x14ac:dyDescent="0.25">
      <c r="P3582" s="9">
        <f t="shared" si="59"/>
        <v>3578</v>
      </c>
      <c r="Q3582" s="28">
        <v>0</v>
      </c>
    </row>
    <row r="3583" spans="16:17" x14ac:dyDescent="0.25">
      <c r="P3583" s="9">
        <f t="shared" si="59"/>
        <v>3579</v>
      </c>
      <c r="Q3583" s="28">
        <v>0</v>
      </c>
    </row>
    <row r="3584" spans="16:17" x14ac:dyDescent="0.25">
      <c r="P3584" s="9">
        <f t="shared" si="59"/>
        <v>3580</v>
      </c>
      <c r="Q3584" s="28">
        <v>42.145039456000177</v>
      </c>
    </row>
    <row r="3585" spans="16:17" x14ac:dyDescent="0.25">
      <c r="P3585" s="9">
        <f t="shared" si="59"/>
        <v>3581</v>
      </c>
      <c r="Q3585" s="28">
        <v>0</v>
      </c>
    </row>
    <row r="3586" spans="16:17" x14ac:dyDescent="0.25">
      <c r="P3586" s="9">
        <f t="shared" si="59"/>
        <v>3582</v>
      </c>
      <c r="Q3586" s="28">
        <v>6.2289805820130919</v>
      </c>
    </row>
    <row r="3587" spans="16:17" x14ac:dyDescent="0.25">
      <c r="P3587" s="9">
        <f t="shared" si="59"/>
        <v>3583</v>
      </c>
      <c r="Q3587" s="28">
        <v>0</v>
      </c>
    </row>
    <row r="3588" spans="16:17" x14ac:dyDescent="0.25">
      <c r="P3588" s="9">
        <f t="shared" si="59"/>
        <v>3584</v>
      </c>
      <c r="Q3588" s="28">
        <v>0</v>
      </c>
    </row>
    <row r="3589" spans="16:17" x14ac:dyDescent="0.25">
      <c r="P3589" s="9">
        <f t="shared" si="59"/>
        <v>3585</v>
      </c>
      <c r="Q3589" s="28">
        <v>0</v>
      </c>
    </row>
    <row r="3590" spans="16:17" x14ac:dyDescent="0.25">
      <c r="P3590" s="9">
        <f t="shared" si="59"/>
        <v>3586</v>
      </c>
      <c r="Q3590" s="28">
        <v>0</v>
      </c>
    </row>
    <row r="3591" spans="16:17" x14ac:dyDescent="0.25">
      <c r="P3591" s="9">
        <f t="shared" ref="P3591:P3654" si="60">P3590+1</f>
        <v>3587</v>
      </c>
      <c r="Q3591" s="28">
        <v>4.5183164055273393</v>
      </c>
    </row>
    <row r="3592" spans="16:17" x14ac:dyDescent="0.25">
      <c r="P3592" s="9">
        <f t="shared" si="60"/>
        <v>3588</v>
      </c>
      <c r="Q3592" s="28">
        <v>0</v>
      </c>
    </row>
    <row r="3593" spans="16:17" x14ac:dyDescent="0.25">
      <c r="P3593" s="9">
        <f t="shared" si="60"/>
        <v>3589</v>
      </c>
      <c r="Q3593" s="28">
        <v>0.64350416166143143</v>
      </c>
    </row>
    <row r="3594" spans="16:17" x14ac:dyDescent="0.25">
      <c r="P3594" s="9">
        <f t="shared" si="60"/>
        <v>3590</v>
      </c>
      <c r="Q3594" s="28">
        <v>0</v>
      </c>
    </row>
    <row r="3595" spans="16:17" x14ac:dyDescent="0.25">
      <c r="P3595" s="9">
        <f t="shared" si="60"/>
        <v>3591</v>
      </c>
      <c r="Q3595" s="28">
        <v>5.9515295048334433</v>
      </c>
    </row>
    <row r="3596" spans="16:17" x14ac:dyDescent="0.25">
      <c r="P3596" s="9">
        <f t="shared" si="60"/>
        <v>3592</v>
      </c>
      <c r="Q3596" s="28">
        <v>0</v>
      </c>
    </row>
    <row r="3597" spans="16:17" x14ac:dyDescent="0.25">
      <c r="P3597" s="9">
        <f t="shared" si="60"/>
        <v>3593</v>
      </c>
      <c r="Q3597" s="28">
        <v>0</v>
      </c>
    </row>
    <row r="3598" spans="16:17" x14ac:dyDescent="0.25">
      <c r="P3598" s="9">
        <f t="shared" si="60"/>
        <v>3594</v>
      </c>
      <c r="Q3598" s="28">
        <v>0</v>
      </c>
    </row>
    <row r="3599" spans="16:17" x14ac:dyDescent="0.25">
      <c r="P3599" s="9">
        <f t="shared" si="60"/>
        <v>3595</v>
      </c>
      <c r="Q3599" s="28">
        <v>0</v>
      </c>
    </row>
    <row r="3600" spans="16:17" x14ac:dyDescent="0.25">
      <c r="P3600" s="9">
        <f t="shared" si="60"/>
        <v>3596</v>
      </c>
      <c r="Q3600" s="28">
        <v>0</v>
      </c>
    </row>
    <row r="3601" spans="16:17" x14ac:dyDescent="0.25">
      <c r="P3601" s="9">
        <f t="shared" si="60"/>
        <v>3597</v>
      </c>
      <c r="Q3601" s="28">
        <v>12.424907118109518</v>
      </c>
    </row>
    <row r="3602" spans="16:17" x14ac:dyDescent="0.25">
      <c r="P3602" s="9">
        <f t="shared" si="60"/>
        <v>3598</v>
      </c>
      <c r="Q3602" s="28">
        <v>0</v>
      </c>
    </row>
    <row r="3603" spans="16:17" x14ac:dyDescent="0.25">
      <c r="P3603" s="9">
        <f t="shared" si="60"/>
        <v>3599</v>
      </c>
      <c r="Q3603" s="28">
        <v>0</v>
      </c>
    </row>
    <row r="3604" spans="16:17" x14ac:dyDescent="0.25">
      <c r="P3604" s="9">
        <f t="shared" si="60"/>
        <v>3600</v>
      </c>
      <c r="Q3604" s="28">
        <v>9.1181130552604728</v>
      </c>
    </row>
    <row r="3605" spans="16:17" x14ac:dyDescent="0.25">
      <c r="P3605" s="9">
        <f t="shared" si="60"/>
        <v>3601</v>
      </c>
      <c r="Q3605" s="28">
        <v>0</v>
      </c>
    </row>
    <row r="3606" spans="16:17" x14ac:dyDescent="0.25">
      <c r="P3606" s="9">
        <f t="shared" si="60"/>
        <v>3602</v>
      </c>
      <c r="Q3606" s="28">
        <v>0</v>
      </c>
    </row>
    <row r="3607" spans="16:17" x14ac:dyDescent="0.25">
      <c r="P3607" s="9">
        <f t="shared" si="60"/>
        <v>3603</v>
      </c>
      <c r="Q3607" s="28">
        <v>0</v>
      </c>
    </row>
    <row r="3608" spans="16:17" x14ac:dyDescent="0.25">
      <c r="P3608" s="9">
        <f t="shared" si="60"/>
        <v>3604</v>
      </c>
      <c r="Q3608" s="28">
        <v>0</v>
      </c>
    </row>
    <row r="3609" spans="16:17" x14ac:dyDescent="0.25">
      <c r="P3609" s="9">
        <f t="shared" si="60"/>
        <v>3605</v>
      </c>
      <c r="Q3609" s="28">
        <v>0</v>
      </c>
    </row>
    <row r="3610" spans="16:17" x14ac:dyDescent="0.25">
      <c r="P3610" s="9">
        <f t="shared" si="60"/>
        <v>3606</v>
      </c>
      <c r="Q3610" s="28">
        <v>63.81304817430096</v>
      </c>
    </row>
    <row r="3611" spans="16:17" x14ac:dyDescent="0.25">
      <c r="P3611" s="9">
        <f t="shared" si="60"/>
        <v>3607</v>
      </c>
      <c r="Q3611" s="28">
        <v>0</v>
      </c>
    </row>
    <row r="3612" spans="16:17" x14ac:dyDescent="0.25">
      <c r="P3612" s="9">
        <f t="shared" si="60"/>
        <v>3608</v>
      </c>
      <c r="Q3612" s="28">
        <v>10.407058829515799</v>
      </c>
    </row>
    <row r="3613" spans="16:17" x14ac:dyDescent="0.25">
      <c r="P3613" s="9">
        <f t="shared" si="60"/>
        <v>3609</v>
      </c>
      <c r="Q3613" s="28">
        <v>0</v>
      </c>
    </row>
    <row r="3614" spans="16:17" x14ac:dyDescent="0.25">
      <c r="P3614" s="9">
        <f t="shared" si="60"/>
        <v>3610</v>
      </c>
      <c r="Q3614" s="28">
        <v>0</v>
      </c>
    </row>
    <row r="3615" spans="16:17" x14ac:dyDescent="0.25">
      <c r="P3615" s="9">
        <f t="shared" si="60"/>
        <v>3611</v>
      </c>
      <c r="Q3615" s="28">
        <v>0</v>
      </c>
    </row>
    <row r="3616" spans="16:17" x14ac:dyDescent="0.25">
      <c r="P3616" s="9">
        <f t="shared" si="60"/>
        <v>3612</v>
      </c>
      <c r="Q3616" s="28">
        <v>0</v>
      </c>
    </row>
    <row r="3617" spans="16:17" x14ac:dyDescent="0.25">
      <c r="P3617" s="9">
        <f t="shared" si="60"/>
        <v>3613</v>
      </c>
      <c r="Q3617" s="28">
        <v>0</v>
      </c>
    </row>
    <row r="3618" spans="16:17" x14ac:dyDescent="0.25">
      <c r="P3618" s="9">
        <f t="shared" si="60"/>
        <v>3614</v>
      </c>
      <c r="Q3618" s="28">
        <v>0</v>
      </c>
    </row>
    <row r="3619" spans="16:17" x14ac:dyDescent="0.25">
      <c r="P3619" s="9">
        <f t="shared" si="60"/>
        <v>3615</v>
      </c>
      <c r="Q3619" s="28">
        <v>0</v>
      </c>
    </row>
    <row r="3620" spans="16:17" x14ac:dyDescent="0.25">
      <c r="P3620" s="9">
        <f t="shared" si="60"/>
        <v>3616</v>
      </c>
      <c r="Q3620" s="28">
        <v>0</v>
      </c>
    </row>
    <row r="3621" spans="16:17" x14ac:dyDescent="0.25">
      <c r="P3621" s="9">
        <f t="shared" si="60"/>
        <v>3617</v>
      </c>
      <c r="Q3621" s="28">
        <v>0</v>
      </c>
    </row>
    <row r="3622" spans="16:17" x14ac:dyDescent="0.25">
      <c r="P3622" s="9">
        <f t="shared" si="60"/>
        <v>3618</v>
      </c>
      <c r="Q3622" s="28">
        <v>0</v>
      </c>
    </row>
    <row r="3623" spans="16:17" x14ac:dyDescent="0.25">
      <c r="P3623" s="9">
        <f t="shared" si="60"/>
        <v>3619</v>
      </c>
      <c r="Q3623" s="28">
        <v>0</v>
      </c>
    </row>
    <row r="3624" spans="16:17" x14ac:dyDescent="0.25">
      <c r="P3624" s="9">
        <f t="shared" si="60"/>
        <v>3620</v>
      </c>
      <c r="Q3624" s="28">
        <v>0</v>
      </c>
    </row>
    <row r="3625" spans="16:17" x14ac:dyDescent="0.25">
      <c r="P3625" s="9">
        <f t="shared" si="60"/>
        <v>3621</v>
      </c>
      <c r="Q3625" s="28">
        <v>0</v>
      </c>
    </row>
    <row r="3626" spans="16:17" x14ac:dyDescent="0.25">
      <c r="P3626" s="9">
        <f t="shared" si="60"/>
        <v>3622</v>
      </c>
      <c r="Q3626" s="28">
        <v>0</v>
      </c>
    </row>
    <row r="3627" spans="16:17" x14ac:dyDescent="0.25">
      <c r="P3627" s="9">
        <f t="shared" si="60"/>
        <v>3623</v>
      </c>
      <c r="Q3627" s="28">
        <v>0</v>
      </c>
    </row>
    <row r="3628" spans="16:17" x14ac:dyDescent="0.25">
      <c r="P3628" s="9">
        <f t="shared" si="60"/>
        <v>3624</v>
      </c>
      <c r="Q3628" s="28">
        <v>0</v>
      </c>
    </row>
    <row r="3629" spans="16:17" x14ac:dyDescent="0.25">
      <c r="P3629" s="9">
        <f t="shared" si="60"/>
        <v>3625</v>
      </c>
      <c r="Q3629" s="28">
        <v>0</v>
      </c>
    </row>
    <row r="3630" spans="16:17" x14ac:dyDescent="0.25">
      <c r="P3630" s="9">
        <f t="shared" si="60"/>
        <v>3626</v>
      </c>
      <c r="Q3630" s="28">
        <v>0</v>
      </c>
    </row>
    <row r="3631" spans="16:17" x14ac:dyDescent="0.25">
      <c r="P3631" s="9">
        <f t="shared" si="60"/>
        <v>3627</v>
      </c>
      <c r="Q3631" s="28">
        <v>0</v>
      </c>
    </row>
    <row r="3632" spans="16:17" x14ac:dyDescent="0.25">
      <c r="P3632" s="9">
        <f t="shared" si="60"/>
        <v>3628</v>
      </c>
      <c r="Q3632" s="28">
        <v>0</v>
      </c>
    </row>
    <row r="3633" spans="16:17" x14ac:dyDescent="0.25">
      <c r="P3633" s="9">
        <f t="shared" si="60"/>
        <v>3629</v>
      </c>
      <c r="Q3633" s="28">
        <v>0</v>
      </c>
    </row>
    <row r="3634" spans="16:17" x14ac:dyDescent="0.25">
      <c r="P3634" s="9">
        <f t="shared" si="60"/>
        <v>3630</v>
      </c>
      <c r="Q3634" s="28">
        <v>0</v>
      </c>
    </row>
    <row r="3635" spans="16:17" x14ac:dyDescent="0.25">
      <c r="P3635" s="9">
        <f t="shared" si="60"/>
        <v>3631</v>
      </c>
      <c r="Q3635" s="28">
        <v>0.78302689545864501</v>
      </c>
    </row>
    <row r="3636" spans="16:17" x14ac:dyDescent="0.25">
      <c r="P3636" s="9">
        <f t="shared" si="60"/>
        <v>3632</v>
      </c>
      <c r="Q3636" s="28">
        <v>0</v>
      </c>
    </row>
    <row r="3637" spans="16:17" x14ac:dyDescent="0.25">
      <c r="P3637" s="9">
        <f t="shared" si="60"/>
        <v>3633</v>
      </c>
      <c r="Q3637" s="28">
        <v>0</v>
      </c>
    </row>
    <row r="3638" spans="16:17" x14ac:dyDescent="0.25">
      <c r="P3638" s="9">
        <f t="shared" si="60"/>
        <v>3634</v>
      </c>
      <c r="Q3638" s="28">
        <v>0.22780983128268953</v>
      </c>
    </row>
    <row r="3639" spans="16:17" x14ac:dyDescent="0.25">
      <c r="P3639" s="9">
        <f t="shared" si="60"/>
        <v>3635</v>
      </c>
      <c r="Q3639" s="28">
        <v>0</v>
      </c>
    </row>
    <row r="3640" spans="16:17" x14ac:dyDescent="0.25">
      <c r="P3640" s="9">
        <f t="shared" si="60"/>
        <v>3636</v>
      </c>
      <c r="Q3640" s="28">
        <v>8.854350086635467</v>
      </c>
    </row>
    <row r="3641" spans="16:17" x14ac:dyDescent="0.25">
      <c r="P3641" s="9">
        <f t="shared" si="60"/>
        <v>3637</v>
      </c>
      <c r="Q3641" s="28">
        <v>1.4948113940829086</v>
      </c>
    </row>
    <row r="3642" spans="16:17" x14ac:dyDescent="0.25">
      <c r="P3642" s="9">
        <f t="shared" si="60"/>
        <v>3638</v>
      </c>
      <c r="Q3642" s="28">
        <v>0</v>
      </c>
    </row>
    <row r="3643" spans="16:17" x14ac:dyDescent="0.25">
      <c r="P3643" s="9">
        <f t="shared" si="60"/>
        <v>3639</v>
      </c>
      <c r="Q3643" s="28">
        <v>0</v>
      </c>
    </row>
    <row r="3644" spans="16:17" x14ac:dyDescent="0.25">
      <c r="P3644" s="9">
        <f t="shared" si="60"/>
        <v>3640</v>
      </c>
      <c r="Q3644" s="28">
        <v>0</v>
      </c>
    </row>
    <row r="3645" spans="16:17" x14ac:dyDescent="0.25">
      <c r="P3645" s="9">
        <f t="shared" si="60"/>
        <v>3641</v>
      </c>
      <c r="Q3645" s="28">
        <v>0</v>
      </c>
    </row>
    <row r="3646" spans="16:17" x14ac:dyDescent="0.25">
      <c r="P3646" s="9">
        <f t="shared" si="60"/>
        <v>3642</v>
      </c>
      <c r="Q3646" s="28">
        <v>0</v>
      </c>
    </row>
    <row r="3647" spans="16:17" x14ac:dyDescent="0.25">
      <c r="P3647" s="9">
        <f t="shared" si="60"/>
        <v>3643</v>
      </c>
      <c r="Q3647" s="28">
        <v>0</v>
      </c>
    </row>
    <row r="3648" spans="16:17" x14ac:dyDescent="0.25">
      <c r="P3648" s="9">
        <f t="shared" si="60"/>
        <v>3644</v>
      </c>
      <c r="Q3648" s="28">
        <v>0</v>
      </c>
    </row>
    <row r="3649" spans="16:17" x14ac:dyDescent="0.25">
      <c r="P3649" s="9">
        <f t="shared" si="60"/>
        <v>3645</v>
      </c>
      <c r="Q3649" s="28">
        <v>0</v>
      </c>
    </row>
    <row r="3650" spans="16:17" x14ac:dyDescent="0.25">
      <c r="P3650" s="9">
        <f t="shared" si="60"/>
        <v>3646</v>
      </c>
      <c r="Q3650" s="28">
        <v>0</v>
      </c>
    </row>
    <row r="3651" spans="16:17" x14ac:dyDescent="0.25">
      <c r="P3651" s="9">
        <f t="shared" si="60"/>
        <v>3647</v>
      </c>
      <c r="Q3651" s="28">
        <v>0</v>
      </c>
    </row>
    <row r="3652" spans="16:17" x14ac:dyDescent="0.25">
      <c r="P3652" s="9">
        <f t="shared" si="60"/>
        <v>3648</v>
      </c>
      <c r="Q3652" s="28">
        <v>4.9416944322706247</v>
      </c>
    </row>
    <row r="3653" spans="16:17" x14ac:dyDescent="0.25">
      <c r="P3653" s="9">
        <f t="shared" si="60"/>
        <v>3649</v>
      </c>
      <c r="Q3653" s="28">
        <v>0</v>
      </c>
    </row>
    <row r="3654" spans="16:17" x14ac:dyDescent="0.25">
      <c r="P3654" s="9">
        <f t="shared" si="60"/>
        <v>3650</v>
      </c>
      <c r="Q3654" s="28">
        <v>0</v>
      </c>
    </row>
    <row r="3655" spans="16:17" x14ac:dyDescent="0.25">
      <c r="P3655" s="9">
        <f t="shared" ref="P3655:P3718" si="61">P3654+1</f>
        <v>3651</v>
      </c>
      <c r="Q3655" s="28">
        <v>5.576853063176558</v>
      </c>
    </row>
    <row r="3656" spans="16:17" x14ac:dyDescent="0.25">
      <c r="P3656" s="9">
        <f t="shared" si="61"/>
        <v>3652</v>
      </c>
      <c r="Q3656" s="28">
        <v>0</v>
      </c>
    </row>
    <row r="3657" spans="16:17" x14ac:dyDescent="0.25">
      <c r="P3657" s="9">
        <f t="shared" si="61"/>
        <v>3653</v>
      </c>
      <c r="Q3657" s="28">
        <v>31.788434553003501</v>
      </c>
    </row>
    <row r="3658" spans="16:17" x14ac:dyDescent="0.25">
      <c r="P3658" s="9">
        <f t="shared" si="61"/>
        <v>3654</v>
      </c>
      <c r="Q3658" s="28">
        <v>0</v>
      </c>
    </row>
    <row r="3659" spans="16:17" x14ac:dyDescent="0.25">
      <c r="P3659" s="9">
        <f t="shared" si="61"/>
        <v>3655</v>
      </c>
      <c r="Q3659" s="28">
        <v>0</v>
      </c>
    </row>
    <row r="3660" spans="16:17" x14ac:dyDescent="0.25">
      <c r="P3660" s="9">
        <f t="shared" si="61"/>
        <v>3656</v>
      </c>
      <c r="Q3660" s="28">
        <v>8.1321374950373908</v>
      </c>
    </row>
    <row r="3661" spans="16:17" x14ac:dyDescent="0.25">
      <c r="P3661" s="9">
        <f t="shared" si="61"/>
        <v>3657</v>
      </c>
      <c r="Q3661" s="28">
        <v>0</v>
      </c>
    </row>
    <row r="3662" spans="16:17" x14ac:dyDescent="0.25">
      <c r="P3662" s="9">
        <f t="shared" si="61"/>
        <v>3658</v>
      </c>
      <c r="Q3662" s="28">
        <v>24.917076887361027</v>
      </c>
    </row>
    <row r="3663" spans="16:17" x14ac:dyDescent="0.25">
      <c r="P3663" s="9">
        <f t="shared" si="61"/>
        <v>3659</v>
      </c>
      <c r="Q3663" s="28">
        <v>0</v>
      </c>
    </row>
    <row r="3664" spans="16:17" x14ac:dyDescent="0.25">
      <c r="P3664" s="9">
        <f t="shared" si="61"/>
        <v>3660</v>
      </c>
      <c r="Q3664" s="28">
        <v>0</v>
      </c>
    </row>
    <row r="3665" spans="16:17" x14ac:dyDescent="0.25">
      <c r="P3665" s="9">
        <f t="shared" si="61"/>
        <v>3661</v>
      </c>
      <c r="Q3665" s="28">
        <v>55.277936657564844</v>
      </c>
    </row>
    <row r="3666" spans="16:17" x14ac:dyDescent="0.25">
      <c r="P3666" s="9">
        <f t="shared" si="61"/>
        <v>3662</v>
      </c>
      <c r="Q3666" s="28">
        <v>10.863172196741569</v>
      </c>
    </row>
    <row r="3667" spans="16:17" x14ac:dyDescent="0.25">
      <c r="P3667" s="9">
        <f t="shared" si="61"/>
        <v>3663</v>
      </c>
      <c r="Q3667" s="28">
        <v>0</v>
      </c>
    </row>
    <row r="3668" spans="16:17" x14ac:dyDescent="0.25">
      <c r="P3668" s="9">
        <f t="shared" si="61"/>
        <v>3664</v>
      </c>
      <c r="Q3668" s="28">
        <v>11.98905221004058</v>
      </c>
    </row>
    <row r="3669" spans="16:17" x14ac:dyDescent="0.25">
      <c r="P3669" s="9">
        <f t="shared" si="61"/>
        <v>3665</v>
      </c>
      <c r="Q3669" s="28">
        <v>0</v>
      </c>
    </row>
    <row r="3670" spans="16:17" x14ac:dyDescent="0.25">
      <c r="P3670" s="9">
        <f t="shared" si="61"/>
        <v>3666</v>
      </c>
      <c r="Q3670" s="28">
        <v>0</v>
      </c>
    </row>
    <row r="3671" spans="16:17" x14ac:dyDescent="0.25">
      <c r="P3671" s="9">
        <f t="shared" si="61"/>
        <v>3667</v>
      </c>
      <c r="Q3671" s="28">
        <v>0</v>
      </c>
    </row>
    <row r="3672" spans="16:17" x14ac:dyDescent="0.25">
      <c r="P3672" s="9">
        <f t="shared" si="61"/>
        <v>3668</v>
      </c>
      <c r="Q3672" s="28">
        <v>0</v>
      </c>
    </row>
    <row r="3673" spans="16:17" x14ac:dyDescent="0.25">
      <c r="P3673" s="9">
        <f t="shared" si="61"/>
        <v>3669</v>
      </c>
      <c r="Q3673" s="28">
        <v>0</v>
      </c>
    </row>
    <row r="3674" spans="16:17" x14ac:dyDescent="0.25">
      <c r="P3674" s="9">
        <f t="shared" si="61"/>
        <v>3670</v>
      </c>
      <c r="Q3674" s="28">
        <v>0</v>
      </c>
    </row>
    <row r="3675" spans="16:17" x14ac:dyDescent="0.25">
      <c r="P3675" s="9">
        <f t="shared" si="61"/>
        <v>3671</v>
      </c>
      <c r="Q3675" s="28">
        <v>0</v>
      </c>
    </row>
    <row r="3676" spans="16:17" x14ac:dyDescent="0.25">
      <c r="P3676" s="9">
        <f t="shared" si="61"/>
        <v>3672</v>
      </c>
      <c r="Q3676" s="28">
        <v>0</v>
      </c>
    </row>
    <row r="3677" spans="16:17" x14ac:dyDescent="0.25">
      <c r="P3677" s="9">
        <f t="shared" si="61"/>
        <v>3673</v>
      </c>
      <c r="Q3677" s="28">
        <v>35.374409127880007</v>
      </c>
    </row>
    <row r="3678" spans="16:17" x14ac:dyDescent="0.25">
      <c r="P3678" s="9">
        <f t="shared" si="61"/>
        <v>3674</v>
      </c>
      <c r="Q3678" s="28">
        <v>3.6981059736273743</v>
      </c>
    </row>
    <row r="3679" spans="16:17" x14ac:dyDescent="0.25">
      <c r="P3679" s="9">
        <f t="shared" si="61"/>
        <v>3675</v>
      </c>
      <c r="Q3679" s="28">
        <v>0</v>
      </c>
    </row>
    <row r="3680" spans="16:17" x14ac:dyDescent="0.25">
      <c r="P3680" s="9">
        <f t="shared" si="61"/>
        <v>3676</v>
      </c>
      <c r="Q3680" s="28">
        <v>0</v>
      </c>
    </row>
    <row r="3681" spans="16:17" x14ac:dyDescent="0.25">
      <c r="P3681" s="9">
        <f t="shared" si="61"/>
        <v>3677</v>
      </c>
      <c r="Q3681" s="28">
        <v>0</v>
      </c>
    </row>
    <row r="3682" spans="16:17" x14ac:dyDescent="0.25">
      <c r="P3682" s="9">
        <f t="shared" si="61"/>
        <v>3678</v>
      </c>
      <c r="Q3682" s="28">
        <v>18.434271750690893</v>
      </c>
    </row>
    <row r="3683" spans="16:17" x14ac:dyDescent="0.25">
      <c r="P3683" s="9">
        <f t="shared" si="61"/>
        <v>3679</v>
      </c>
      <c r="Q3683" s="28">
        <v>6.4832922821272367</v>
      </c>
    </row>
    <row r="3684" spans="16:17" x14ac:dyDescent="0.25">
      <c r="P3684" s="9">
        <f t="shared" si="61"/>
        <v>3680</v>
      </c>
      <c r="Q3684" s="28">
        <v>0</v>
      </c>
    </row>
    <row r="3685" spans="16:17" x14ac:dyDescent="0.25">
      <c r="P3685" s="9">
        <f t="shared" si="61"/>
        <v>3681</v>
      </c>
      <c r="Q3685" s="28">
        <v>0</v>
      </c>
    </row>
    <row r="3686" spans="16:17" x14ac:dyDescent="0.25">
      <c r="P3686" s="9">
        <f t="shared" si="61"/>
        <v>3682</v>
      </c>
      <c r="Q3686" s="28">
        <v>0</v>
      </c>
    </row>
    <row r="3687" spans="16:17" x14ac:dyDescent="0.25">
      <c r="P3687" s="9">
        <f t="shared" si="61"/>
        <v>3683</v>
      </c>
      <c r="Q3687" s="28">
        <v>0</v>
      </c>
    </row>
    <row r="3688" spans="16:17" x14ac:dyDescent="0.25">
      <c r="P3688" s="9">
        <f t="shared" si="61"/>
        <v>3684</v>
      </c>
      <c r="Q3688" s="28">
        <v>0</v>
      </c>
    </row>
    <row r="3689" spans="16:17" x14ac:dyDescent="0.25">
      <c r="P3689" s="9">
        <f t="shared" si="61"/>
        <v>3685</v>
      </c>
      <c r="Q3689" s="28">
        <v>0</v>
      </c>
    </row>
    <row r="3690" spans="16:17" x14ac:dyDescent="0.25">
      <c r="P3690" s="9">
        <f t="shared" si="61"/>
        <v>3686</v>
      </c>
      <c r="Q3690" s="28">
        <v>0</v>
      </c>
    </row>
    <row r="3691" spans="16:17" x14ac:dyDescent="0.25">
      <c r="P3691" s="9">
        <f t="shared" si="61"/>
        <v>3687</v>
      </c>
      <c r="Q3691" s="28">
        <v>11.127732977652716</v>
      </c>
    </row>
    <row r="3692" spans="16:17" x14ac:dyDescent="0.25">
      <c r="P3692" s="9">
        <f t="shared" si="61"/>
        <v>3688</v>
      </c>
      <c r="Q3692" s="28">
        <v>0</v>
      </c>
    </row>
    <row r="3693" spans="16:17" x14ac:dyDescent="0.25">
      <c r="P3693" s="9">
        <f t="shared" si="61"/>
        <v>3689</v>
      </c>
      <c r="Q3693" s="28">
        <v>0</v>
      </c>
    </row>
    <row r="3694" spans="16:17" x14ac:dyDescent="0.25">
      <c r="P3694" s="9">
        <f t="shared" si="61"/>
        <v>3690</v>
      </c>
      <c r="Q3694" s="28">
        <v>0</v>
      </c>
    </row>
    <row r="3695" spans="16:17" x14ac:dyDescent="0.25">
      <c r="P3695" s="9">
        <f t="shared" si="61"/>
        <v>3691</v>
      </c>
      <c r="Q3695" s="28">
        <v>12.690461589882412</v>
      </c>
    </row>
    <row r="3696" spans="16:17" x14ac:dyDescent="0.25">
      <c r="P3696" s="9">
        <f t="shared" si="61"/>
        <v>3692</v>
      </c>
      <c r="Q3696" s="28">
        <v>0</v>
      </c>
    </row>
    <row r="3697" spans="16:17" x14ac:dyDescent="0.25">
      <c r="P3697" s="9">
        <f t="shared" si="61"/>
        <v>3693</v>
      </c>
      <c r="Q3697" s="28">
        <v>0</v>
      </c>
    </row>
    <row r="3698" spans="16:17" x14ac:dyDescent="0.25">
      <c r="P3698" s="9">
        <f t="shared" si="61"/>
        <v>3694</v>
      </c>
      <c r="Q3698" s="28">
        <v>0</v>
      </c>
    </row>
    <row r="3699" spans="16:17" x14ac:dyDescent="0.25">
      <c r="P3699" s="9">
        <f t="shared" si="61"/>
        <v>3695</v>
      </c>
      <c r="Q3699" s="28">
        <v>0</v>
      </c>
    </row>
    <row r="3700" spans="16:17" x14ac:dyDescent="0.25">
      <c r="P3700" s="9">
        <f t="shared" si="61"/>
        <v>3696</v>
      </c>
      <c r="Q3700" s="28">
        <v>0.69908033568374472</v>
      </c>
    </row>
    <row r="3701" spans="16:17" x14ac:dyDescent="0.25">
      <c r="P3701" s="9">
        <f t="shared" si="61"/>
        <v>3697</v>
      </c>
      <c r="Q3701" s="28">
        <v>0</v>
      </c>
    </row>
    <row r="3702" spans="16:17" x14ac:dyDescent="0.25">
      <c r="P3702" s="9">
        <f t="shared" si="61"/>
        <v>3698</v>
      </c>
      <c r="Q3702" s="28">
        <v>0</v>
      </c>
    </row>
    <row r="3703" spans="16:17" x14ac:dyDescent="0.25">
      <c r="P3703" s="9">
        <f t="shared" si="61"/>
        <v>3699</v>
      </c>
      <c r="Q3703" s="28">
        <v>1.3488313753820782</v>
      </c>
    </row>
    <row r="3704" spans="16:17" x14ac:dyDescent="0.25">
      <c r="P3704" s="9">
        <f t="shared" si="61"/>
        <v>3700</v>
      </c>
      <c r="Q3704" s="28">
        <v>0</v>
      </c>
    </row>
    <row r="3705" spans="16:17" x14ac:dyDescent="0.25">
      <c r="P3705" s="9">
        <f t="shared" si="61"/>
        <v>3701</v>
      </c>
      <c r="Q3705" s="28">
        <v>0</v>
      </c>
    </row>
    <row r="3706" spans="16:17" x14ac:dyDescent="0.25">
      <c r="P3706" s="9">
        <f t="shared" si="61"/>
        <v>3702</v>
      </c>
      <c r="Q3706" s="28">
        <v>7.8824864464871141</v>
      </c>
    </row>
    <row r="3707" spans="16:17" x14ac:dyDescent="0.25">
      <c r="P3707" s="9">
        <f t="shared" si="61"/>
        <v>3703</v>
      </c>
      <c r="Q3707" s="28">
        <v>18.346010414074549</v>
      </c>
    </row>
    <row r="3708" spans="16:17" x14ac:dyDescent="0.25">
      <c r="P3708" s="9">
        <f t="shared" si="61"/>
        <v>3704</v>
      </c>
      <c r="Q3708" s="28">
        <v>0</v>
      </c>
    </row>
    <row r="3709" spans="16:17" x14ac:dyDescent="0.25">
      <c r="P3709" s="9">
        <f t="shared" si="61"/>
        <v>3705</v>
      </c>
      <c r="Q3709" s="28">
        <v>0</v>
      </c>
    </row>
    <row r="3710" spans="16:17" x14ac:dyDescent="0.25">
      <c r="P3710" s="9">
        <f t="shared" si="61"/>
        <v>3706</v>
      </c>
      <c r="Q3710" s="28">
        <v>0</v>
      </c>
    </row>
    <row r="3711" spans="16:17" x14ac:dyDescent="0.25">
      <c r="P3711" s="9">
        <f t="shared" si="61"/>
        <v>3707</v>
      </c>
      <c r="Q3711" s="28">
        <v>0</v>
      </c>
    </row>
    <row r="3712" spans="16:17" x14ac:dyDescent="0.25">
      <c r="P3712" s="9">
        <f t="shared" si="61"/>
        <v>3708</v>
      </c>
      <c r="Q3712" s="28">
        <v>0</v>
      </c>
    </row>
    <row r="3713" spans="16:17" x14ac:dyDescent="0.25">
      <c r="P3713" s="9">
        <f t="shared" si="61"/>
        <v>3709</v>
      </c>
      <c r="Q3713" s="28">
        <v>3.1421938419141999</v>
      </c>
    </row>
    <row r="3714" spans="16:17" x14ac:dyDescent="0.25">
      <c r="P3714" s="9">
        <f t="shared" si="61"/>
        <v>3710</v>
      </c>
      <c r="Q3714" s="28">
        <v>0</v>
      </c>
    </row>
    <row r="3715" spans="16:17" x14ac:dyDescent="0.25">
      <c r="P3715" s="9">
        <f t="shared" si="61"/>
        <v>3711</v>
      </c>
      <c r="Q3715" s="28">
        <v>0</v>
      </c>
    </row>
    <row r="3716" spans="16:17" x14ac:dyDescent="0.25">
      <c r="P3716" s="9">
        <f t="shared" si="61"/>
        <v>3712</v>
      </c>
      <c r="Q3716" s="28">
        <v>0</v>
      </c>
    </row>
    <row r="3717" spans="16:17" x14ac:dyDescent="0.25">
      <c r="P3717" s="9">
        <f t="shared" si="61"/>
        <v>3713</v>
      </c>
      <c r="Q3717" s="28">
        <v>0</v>
      </c>
    </row>
    <row r="3718" spans="16:17" x14ac:dyDescent="0.25">
      <c r="P3718" s="9">
        <f t="shared" si="61"/>
        <v>3714</v>
      </c>
      <c r="Q3718" s="28">
        <v>0</v>
      </c>
    </row>
    <row r="3719" spans="16:17" x14ac:dyDescent="0.25">
      <c r="P3719" s="9">
        <f t="shared" ref="P3719:P3782" si="62">P3718+1</f>
        <v>3715</v>
      </c>
      <c r="Q3719" s="28">
        <v>0</v>
      </c>
    </row>
    <row r="3720" spans="16:17" x14ac:dyDescent="0.25">
      <c r="P3720" s="9">
        <f t="shared" si="62"/>
        <v>3716</v>
      </c>
      <c r="Q3720" s="28">
        <v>23.271214257748383</v>
      </c>
    </row>
    <row r="3721" spans="16:17" x14ac:dyDescent="0.25">
      <c r="P3721" s="9">
        <f t="shared" si="62"/>
        <v>3717</v>
      </c>
      <c r="Q3721" s="28">
        <v>0</v>
      </c>
    </row>
    <row r="3722" spans="16:17" x14ac:dyDescent="0.25">
      <c r="P3722" s="9">
        <f t="shared" si="62"/>
        <v>3718</v>
      </c>
      <c r="Q3722" s="28">
        <v>0</v>
      </c>
    </row>
    <row r="3723" spans="16:17" x14ac:dyDescent="0.25">
      <c r="P3723" s="9">
        <f t="shared" si="62"/>
        <v>3719</v>
      </c>
      <c r="Q3723" s="28">
        <v>21.873867924239342</v>
      </c>
    </row>
    <row r="3724" spans="16:17" x14ac:dyDescent="0.25">
      <c r="P3724" s="9">
        <f t="shared" si="62"/>
        <v>3720</v>
      </c>
      <c r="Q3724" s="28">
        <v>0</v>
      </c>
    </row>
    <row r="3725" spans="16:17" x14ac:dyDescent="0.25">
      <c r="P3725" s="9">
        <f t="shared" si="62"/>
        <v>3721</v>
      </c>
      <c r="Q3725" s="28">
        <v>0</v>
      </c>
    </row>
    <row r="3726" spans="16:17" x14ac:dyDescent="0.25">
      <c r="P3726" s="9">
        <f t="shared" si="62"/>
        <v>3722</v>
      </c>
      <c r="Q3726" s="28">
        <v>0</v>
      </c>
    </row>
    <row r="3727" spans="16:17" x14ac:dyDescent="0.25">
      <c r="P3727" s="9">
        <f t="shared" si="62"/>
        <v>3723</v>
      </c>
      <c r="Q3727" s="28">
        <v>0</v>
      </c>
    </row>
    <row r="3728" spans="16:17" x14ac:dyDescent="0.25">
      <c r="P3728" s="9">
        <f t="shared" si="62"/>
        <v>3724</v>
      </c>
      <c r="Q3728" s="28">
        <v>0</v>
      </c>
    </row>
    <row r="3729" spans="16:17" x14ac:dyDescent="0.25">
      <c r="P3729" s="9">
        <f t="shared" si="62"/>
        <v>3725</v>
      </c>
      <c r="Q3729" s="28">
        <v>0</v>
      </c>
    </row>
    <row r="3730" spans="16:17" x14ac:dyDescent="0.25">
      <c r="P3730" s="9">
        <f t="shared" si="62"/>
        <v>3726</v>
      </c>
      <c r="Q3730" s="28">
        <v>33.481156925090588</v>
      </c>
    </row>
    <row r="3731" spans="16:17" x14ac:dyDescent="0.25">
      <c r="P3731" s="9">
        <f t="shared" si="62"/>
        <v>3727</v>
      </c>
      <c r="Q3731" s="28">
        <v>0</v>
      </c>
    </row>
    <row r="3732" spans="16:17" x14ac:dyDescent="0.25">
      <c r="P3732" s="9">
        <f t="shared" si="62"/>
        <v>3728</v>
      </c>
      <c r="Q3732" s="28">
        <v>0</v>
      </c>
    </row>
    <row r="3733" spans="16:17" x14ac:dyDescent="0.25">
      <c r="P3733" s="9">
        <f t="shared" si="62"/>
        <v>3729</v>
      </c>
      <c r="Q3733" s="28">
        <v>0</v>
      </c>
    </row>
    <row r="3734" spans="16:17" x14ac:dyDescent="0.25">
      <c r="P3734" s="9">
        <f t="shared" si="62"/>
        <v>3730</v>
      </c>
      <c r="Q3734" s="28">
        <v>0</v>
      </c>
    </row>
    <row r="3735" spans="16:17" x14ac:dyDescent="0.25">
      <c r="P3735" s="9">
        <f t="shared" si="62"/>
        <v>3731</v>
      </c>
      <c r="Q3735" s="28">
        <v>8.6582726162213604</v>
      </c>
    </row>
    <row r="3736" spans="16:17" x14ac:dyDescent="0.25">
      <c r="P3736" s="9">
        <f t="shared" si="62"/>
        <v>3732</v>
      </c>
      <c r="Q3736" s="28">
        <v>0</v>
      </c>
    </row>
    <row r="3737" spans="16:17" x14ac:dyDescent="0.25">
      <c r="P3737" s="9">
        <f t="shared" si="62"/>
        <v>3733</v>
      </c>
      <c r="Q3737" s="28">
        <v>0</v>
      </c>
    </row>
    <row r="3738" spans="16:17" x14ac:dyDescent="0.25">
      <c r="P3738" s="9">
        <f t="shared" si="62"/>
        <v>3734</v>
      </c>
      <c r="Q3738" s="28">
        <v>11.598402681616658</v>
      </c>
    </row>
    <row r="3739" spans="16:17" x14ac:dyDescent="0.25">
      <c r="P3739" s="9">
        <f t="shared" si="62"/>
        <v>3735</v>
      </c>
      <c r="Q3739" s="28">
        <v>1.5214051814088434</v>
      </c>
    </row>
    <row r="3740" spans="16:17" x14ac:dyDescent="0.25">
      <c r="P3740" s="9">
        <f t="shared" si="62"/>
        <v>3736</v>
      </c>
      <c r="Q3740" s="28">
        <v>11.51135711060544</v>
      </c>
    </row>
    <row r="3741" spans="16:17" x14ac:dyDescent="0.25">
      <c r="P3741" s="9">
        <f t="shared" si="62"/>
        <v>3737</v>
      </c>
      <c r="Q3741" s="28">
        <v>0</v>
      </c>
    </row>
    <row r="3742" spans="16:17" x14ac:dyDescent="0.25">
      <c r="P3742" s="9">
        <f t="shared" si="62"/>
        <v>3738</v>
      </c>
      <c r="Q3742" s="28">
        <v>17.527089363245384</v>
      </c>
    </row>
    <row r="3743" spans="16:17" x14ac:dyDescent="0.25">
      <c r="P3743" s="9">
        <f t="shared" si="62"/>
        <v>3739</v>
      </c>
      <c r="Q3743" s="28">
        <v>0</v>
      </c>
    </row>
    <row r="3744" spans="16:17" x14ac:dyDescent="0.25">
      <c r="P3744" s="9">
        <f t="shared" si="62"/>
        <v>3740</v>
      </c>
      <c r="Q3744" s="28">
        <v>0</v>
      </c>
    </row>
    <row r="3745" spans="16:17" x14ac:dyDescent="0.25">
      <c r="P3745" s="9">
        <f t="shared" si="62"/>
        <v>3741</v>
      </c>
      <c r="Q3745" s="28">
        <v>0</v>
      </c>
    </row>
    <row r="3746" spans="16:17" x14ac:dyDescent="0.25">
      <c r="P3746" s="9">
        <f t="shared" si="62"/>
        <v>3742</v>
      </c>
      <c r="Q3746" s="28">
        <v>0</v>
      </c>
    </row>
    <row r="3747" spans="16:17" x14ac:dyDescent="0.25">
      <c r="P3747" s="9">
        <f t="shared" si="62"/>
        <v>3743</v>
      </c>
      <c r="Q3747" s="28">
        <v>0</v>
      </c>
    </row>
    <row r="3748" spans="16:17" x14ac:dyDescent="0.25">
      <c r="P3748" s="9">
        <f t="shared" si="62"/>
        <v>3744</v>
      </c>
      <c r="Q3748" s="28">
        <v>0</v>
      </c>
    </row>
    <row r="3749" spans="16:17" x14ac:dyDescent="0.25">
      <c r="P3749" s="9">
        <f t="shared" si="62"/>
        <v>3745</v>
      </c>
      <c r="Q3749" s="28">
        <v>25.182632543847006</v>
      </c>
    </row>
    <row r="3750" spans="16:17" x14ac:dyDescent="0.25">
      <c r="P3750" s="9">
        <f t="shared" si="62"/>
        <v>3746</v>
      </c>
      <c r="Q3750" s="28">
        <v>0</v>
      </c>
    </row>
    <row r="3751" spans="16:17" x14ac:dyDescent="0.25">
      <c r="P3751" s="9">
        <f t="shared" si="62"/>
        <v>3747</v>
      </c>
      <c r="Q3751" s="28">
        <v>0</v>
      </c>
    </row>
    <row r="3752" spans="16:17" x14ac:dyDescent="0.25">
      <c r="P3752" s="9">
        <f t="shared" si="62"/>
        <v>3748</v>
      </c>
      <c r="Q3752" s="28">
        <v>0</v>
      </c>
    </row>
    <row r="3753" spans="16:17" x14ac:dyDescent="0.25">
      <c r="P3753" s="9">
        <f t="shared" si="62"/>
        <v>3749</v>
      </c>
      <c r="Q3753" s="28">
        <v>0</v>
      </c>
    </row>
    <row r="3754" spans="16:17" x14ac:dyDescent="0.25">
      <c r="P3754" s="9">
        <f t="shared" si="62"/>
        <v>3750</v>
      </c>
      <c r="Q3754" s="28">
        <v>26.964997258623637</v>
      </c>
    </row>
    <row r="3755" spans="16:17" x14ac:dyDescent="0.25">
      <c r="P3755" s="9">
        <f t="shared" si="62"/>
        <v>3751</v>
      </c>
      <c r="Q3755" s="28">
        <v>0.41147111954580973</v>
      </c>
    </row>
    <row r="3756" spans="16:17" x14ac:dyDescent="0.25">
      <c r="P3756" s="9">
        <f t="shared" si="62"/>
        <v>3752</v>
      </c>
      <c r="Q3756" s="28">
        <v>79.768045312690575</v>
      </c>
    </row>
    <row r="3757" spans="16:17" x14ac:dyDescent="0.25">
      <c r="P3757" s="9">
        <f t="shared" si="62"/>
        <v>3753</v>
      </c>
      <c r="Q3757" s="28">
        <v>0</v>
      </c>
    </row>
    <row r="3758" spans="16:17" x14ac:dyDescent="0.25">
      <c r="P3758" s="9">
        <f t="shared" si="62"/>
        <v>3754</v>
      </c>
      <c r="Q3758" s="28">
        <v>0</v>
      </c>
    </row>
    <row r="3759" spans="16:17" x14ac:dyDescent="0.25">
      <c r="P3759" s="9">
        <f t="shared" si="62"/>
        <v>3755</v>
      </c>
      <c r="Q3759" s="28">
        <v>0</v>
      </c>
    </row>
    <row r="3760" spans="16:17" x14ac:dyDescent="0.25">
      <c r="P3760" s="9">
        <f t="shared" si="62"/>
        <v>3756</v>
      </c>
      <c r="Q3760" s="28">
        <v>2.684273832880093</v>
      </c>
    </row>
    <row r="3761" spans="16:17" x14ac:dyDescent="0.25">
      <c r="P3761" s="9">
        <f t="shared" si="62"/>
        <v>3757</v>
      </c>
      <c r="Q3761" s="28">
        <v>20.080242090379517</v>
      </c>
    </row>
    <row r="3762" spans="16:17" x14ac:dyDescent="0.25">
      <c r="P3762" s="9">
        <f t="shared" si="62"/>
        <v>3758</v>
      </c>
      <c r="Q3762" s="28">
        <v>0</v>
      </c>
    </row>
    <row r="3763" spans="16:17" x14ac:dyDescent="0.25">
      <c r="P3763" s="9">
        <f t="shared" si="62"/>
        <v>3759</v>
      </c>
      <c r="Q3763" s="28">
        <v>0</v>
      </c>
    </row>
    <row r="3764" spans="16:17" x14ac:dyDescent="0.25">
      <c r="P3764" s="9">
        <f t="shared" si="62"/>
        <v>3760</v>
      </c>
      <c r="Q3764" s="28">
        <v>16.834311306098616</v>
      </c>
    </row>
    <row r="3765" spans="16:17" x14ac:dyDescent="0.25">
      <c r="P3765" s="9">
        <f t="shared" si="62"/>
        <v>3761</v>
      </c>
      <c r="Q3765" s="28">
        <v>0</v>
      </c>
    </row>
    <row r="3766" spans="16:17" x14ac:dyDescent="0.25">
      <c r="P3766" s="9">
        <f t="shared" si="62"/>
        <v>3762</v>
      </c>
      <c r="Q3766" s="28">
        <v>5.0519033027819642</v>
      </c>
    </row>
    <row r="3767" spans="16:17" x14ac:dyDescent="0.25">
      <c r="P3767" s="9">
        <f t="shared" si="62"/>
        <v>3763</v>
      </c>
      <c r="Q3767" s="28">
        <v>0</v>
      </c>
    </row>
    <row r="3768" spans="16:17" x14ac:dyDescent="0.25">
      <c r="P3768" s="9">
        <f t="shared" si="62"/>
        <v>3764</v>
      </c>
      <c r="Q3768" s="28">
        <v>0</v>
      </c>
    </row>
    <row r="3769" spans="16:17" x14ac:dyDescent="0.25">
      <c r="P3769" s="9">
        <f t="shared" si="62"/>
        <v>3765</v>
      </c>
      <c r="Q3769" s="28">
        <v>0</v>
      </c>
    </row>
    <row r="3770" spans="16:17" x14ac:dyDescent="0.25">
      <c r="P3770" s="9">
        <f t="shared" si="62"/>
        <v>3766</v>
      </c>
      <c r="Q3770" s="28">
        <v>0</v>
      </c>
    </row>
    <row r="3771" spans="16:17" x14ac:dyDescent="0.25">
      <c r="P3771" s="9">
        <f t="shared" si="62"/>
        <v>3767</v>
      </c>
      <c r="Q3771" s="28">
        <v>0</v>
      </c>
    </row>
    <row r="3772" spans="16:17" x14ac:dyDescent="0.25">
      <c r="P3772" s="9">
        <f t="shared" si="62"/>
        <v>3768</v>
      </c>
      <c r="Q3772" s="28">
        <v>0</v>
      </c>
    </row>
    <row r="3773" spans="16:17" x14ac:dyDescent="0.25">
      <c r="P3773" s="9">
        <f t="shared" si="62"/>
        <v>3769</v>
      </c>
      <c r="Q3773" s="28">
        <v>19.017624438711096</v>
      </c>
    </row>
    <row r="3774" spans="16:17" x14ac:dyDescent="0.25">
      <c r="P3774" s="9">
        <f t="shared" si="62"/>
        <v>3770</v>
      </c>
      <c r="Q3774" s="28">
        <v>0</v>
      </c>
    </row>
    <row r="3775" spans="16:17" x14ac:dyDescent="0.25">
      <c r="P3775" s="9">
        <f t="shared" si="62"/>
        <v>3771</v>
      </c>
      <c r="Q3775" s="28">
        <v>0</v>
      </c>
    </row>
    <row r="3776" spans="16:17" x14ac:dyDescent="0.25">
      <c r="P3776" s="9">
        <f t="shared" si="62"/>
        <v>3772</v>
      </c>
      <c r="Q3776" s="28">
        <v>0</v>
      </c>
    </row>
    <row r="3777" spans="16:17" x14ac:dyDescent="0.25">
      <c r="P3777" s="9">
        <f t="shared" si="62"/>
        <v>3773</v>
      </c>
      <c r="Q3777" s="28">
        <v>0</v>
      </c>
    </row>
    <row r="3778" spans="16:17" x14ac:dyDescent="0.25">
      <c r="P3778" s="9">
        <f t="shared" si="62"/>
        <v>3774</v>
      </c>
      <c r="Q3778" s="28">
        <v>17.016175115055194</v>
      </c>
    </row>
    <row r="3779" spans="16:17" x14ac:dyDescent="0.25">
      <c r="P3779" s="9">
        <f t="shared" si="62"/>
        <v>3775</v>
      </c>
      <c r="Q3779" s="28">
        <v>0</v>
      </c>
    </row>
    <row r="3780" spans="16:17" x14ac:dyDescent="0.25">
      <c r="P3780" s="9">
        <f t="shared" si="62"/>
        <v>3776</v>
      </c>
      <c r="Q3780" s="28">
        <v>0</v>
      </c>
    </row>
    <row r="3781" spans="16:17" x14ac:dyDescent="0.25">
      <c r="P3781" s="9">
        <f t="shared" si="62"/>
        <v>3777</v>
      </c>
      <c r="Q3781" s="28">
        <v>16.710962437699177</v>
      </c>
    </row>
    <row r="3782" spans="16:17" x14ac:dyDescent="0.25">
      <c r="P3782" s="9">
        <f t="shared" si="62"/>
        <v>3778</v>
      </c>
      <c r="Q3782" s="28">
        <v>0</v>
      </c>
    </row>
    <row r="3783" spans="16:17" x14ac:dyDescent="0.25">
      <c r="P3783" s="9">
        <f t="shared" ref="P3783:P3846" si="63">P3782+1</f>
        <v>3779</v>
      </c>
      <c r="Q3783" s="28">
        <v>0</v>
      </c>
    </row>
    <row r="3784" spans="16:17" x14ac:dyDescent="0.25">
      <c r="P3784" s="9">
        <f t="shared" si="63"/>
        <v>3780</v>
      </c>
      <c r="Q3784" s="28">
        <v>0</v>
      </c>
    </row>
    <row r="3785" spans="16:17" x14ac:dyDescent="0.25">
      <c r="P3785" s="9">
        <f t="shared" si="63"/>
        <v>3781</v>
      </c>
      <c r="Q3785" s="28">
        <v>18.915611877362121</v>
      </c>
    </row>
    <row r="3786" spans="16:17" x14ac:dyDescent="0.25">
      <c r="P3786" s="9">
        <f t="shared" si="63"/>
        <v>3782</v>
      </c>
      <c r="Q3786" s="28">
        <v>0</v>
      </c>
    </row>
    <row r="3787" spans="16:17" x14ac:dyDescent="0.25">
      <c r="P3787" s="9">
        <f t="shared" si="63"/>
        <v>3783</v>
      </c>
      <c r="Q3787" s="28">
        <v>0</v>
      </c>
    </row>
    <row r="3788" spans="16:17" x14ac:dyDescent="0.25">
      <c r="P3788" s="9">
        <f t="shared" si="63"/>
        <v>3784</v>
      </c>
      <c r="Q3788" s="28">
        <v>0</v>
      </c>
    </row>
    <row r="3789" spans="16:17" x14ac:dyDescent="0.25">
      <c r="P3789" s="9">
        <f t="shared" si="63"/>
        <v>3785</v>
      </c>
      <c r="Q3789" s="28">
        <v>0</v>
      </c>
    </row>
    <row r="3790" spans="16:17" x14ac:dyDescent="0.25">
      <c r="P3790" s="9">
        <f t="shared" si="63"/>
        <v>3786</v>
      </c>
      <c r="Q3790" s="28">
        <v>0</v>
      </c>
    </row>
    <row r="3791" spans="16:17" x14ac:dyDescent="0.25">
      <c r="P3791" s="9">
        <f t="shared" si="63"/>
        <v>3787</v>
      </c>
      <c r="Q3791" s="28">
        <v>0</v>
      </c>
    </row>
    <row r="3792" spans="16:17" x14ac:dyDescent="0.25">
      <c r="P3792" s="9">
        <f t="shared" si="63"/>
        <v>3788</v>
      </c>
      <c r="Q3792" s="28">
        <v>0</v>
      </c>
    </row>
    <row r="3793" spans="16:17" x14ac:dyDescent="0.25">
      <c r="P3793" s="9">
        <f t="shared" si="63"/>
        <v>3789</v>
      </c>
      <c r="Q3793" s="28">
        <v>0</v>
      </c>
    </row>
    <row r="3794" spans="16:17" x14ac:dyDescent="0.25">
      <c r="P3794" s="9">
        <f t="shared" si="63"/>
        <v>3790</v>
      </c>
      <c r="Q3794" s="28">
        <v>0</v>
      </c>
    </row>
    <row r="3795" spans="16:17" x14ac:dyDescent="0.25">
      <c r="P3795" s="9">
        <f t="shared" si="63"/>
        <v>3791</v>
      </c>
      <c r="Q3795" s="28">
        <v>0</v>
      </c>
    </row>
    <row r="3796" spans="16:17" x14ac:dyDescent="0.25">
      <c r="P3796" s="9">
        <f t="shared" si="63"/>
        <v>3792</v>
      </c>
      <c r="Q3796" s="28">
        <v>0</v>
      </c>
    </row>
    <row r="3797" spans="16:17" x14ac:dyDescent="0.25">
      <c r="P3797" s="9">
        <f t="shared" si="63"/>
        <v>3793</v>
      </c>
      <c r="Q3797" s="28">
        <v>0</v>
      </c>
    </row>
    <row r="3798" spans="16:17" x14ac:dyDescent="0.25">
      <c r="P3798" s="9">
        <f t="shared" si="63"/>
        <v>3794</v>
      </c>
      <c r="Q3798" s="28">
        <v>0</v>
      </c>
    </row>
    <row r="3799" spans="16:17" x14ac:dyDescent="0.25">
      <c r="P3799" s="9">
        <f t="shared" si="63"/>
        <v>3795</v>
      </c>
      <c r="Q3799" s="28">
        <v>0</v>
      </c>
    </row>
    <row r="3800" spans="16:17" x14ac:dyDescent="0.25">
      <c r="P3800" s="9">
        <f t="shared" si="63"/>
        <v>3796</v>
      </c>
      <c r="Q3800" s="28">
        <v>0</v>
      </c>
    </row>
    <row r="3801" spans="16:17" x14ac:dyDescent="0.25">
      <c r="P3801" s="9">
        <f t="shared" si="63"/>
        <v>3797</v>
      </c>
      <c r="Q3801" s="28">
        <v>0</v>
      </c>
    </row>
    <row r="3802" spans="16:17" x14ac:dyDescent="0.25">
      <c r="P3802" s="9">
        <f t="shared" si="63"/>
        <v>3798</v>
      </c>
      <c r="Q3802" s="28">
        <v>0</v>
      </c>
    </row>
    <row r="3803" spans="16:17" x14ac:dyDescent="0.25">
      <c r="P3803" s="9">
        <f t="shared" si="63"/>
        <v>3799</v>
      </c>
      <c r="Q3803" s="28">
        <v>0</v>
      </c>
    </row>
    <row r="3804" spans="16:17" x14ac:dyDescent="0.25">
      <c r="P3804" s="9">
        <f t="shared" si="63"/>
        <v>3800</v>
      </c>
      <c r="Q3804" s="28">
        <v>5.3601631583862606</v>
      </c>
    </row>
    <row r="3805" spans="16:17" x14ac:dyDescent="0.25">
      <c r="P3805" s="9">
        <f t="shared" si="63"/>
        <v>3801</v>
      </c>
      <c r="Q3805" s="28">
        <v>0</v>
      </c>
    </row>
    <row r="3806" spans="16:17" x14ac:dyDescent="0.25">
      <c r="P3806" s="9">
        <f t="shared" si="63"/>
        <v>3802</v>
      </c>
      <c r="Q3806" s="28">
        <v>21.320712450968216</v>
      </c>
    </row>
    <row r="3807" spans="16:17" x14ac:dyDescent="0.25">
      <c r="P3807" s="9">
        <f t="shared" si="63"/>
        <v>3803</v>
      </c>
      <c r="Q3807" s="28">
        <v>0</v>
      </c>
    </row>
    <row r="3808" spans="16:17" x14ac:dyDescent="0.25">
      <c r="P3808" s="9">
        <f t="shared" si="63"/>
        <v>3804</v>
      </c>
      <c r="Q3808" s="28">
        <v>0</v>
      </c>
    </row>
    <row r="3809" spans="16:17" x14ac:dyDescent="0.25">
      <c r="P3809" s="9">
        <f t="shared" si="63"/>
        <v>3805</v>
      </c>
      <c r="Q3809" s="28">
        <v>0</v>
      </c>
    </row>
    <row r="3810" spans="16:17" x14ac:dyDescent="0.25">
      <c r="P3810" s="9">
        <f t="shared" si="63"/>
        <v>3806</v>
      </c>
      <c r="Q3810" s="28">
        <v>0</v>
      </c>
    </row>
    <row r="3811" spans="16:17" x14ac:dyDescent="0.25">
      <c r="P3811" s="9">
        <f t="shared" si="63"/>
        <v>3807</v>
      </c>
      <c r="Q3811" s="28">
        <v>0.24575525327905559</v>
      </c>
    </row>
    <row r="3812" spans="16:17" x14ac:dyDescent="0.25">
      <c r="P3812" s="9">
        <f t="shared" si="63"/>
        <v>3808</v>
      </c>
      <c r="Q3812" s="28">
        <v>1.445475136869675</v>
      </c>
    </row>
    <row r="3813" spans="16:17" x14ac:dyDescent="0.25">
      <c r="P3813" s="9">
        <f t="shared" si="63"/>
        <v>3809</v>
      </c>
      <c r="Q3813" s="28">
        <v>0</v>
      </c>
    </row>
    <row r="3814" spans="16:17" x14ac:dyDescent="0.25">
      <c r="P3814" s="9">
        <f t="shared" si="63"/>
        <v>3810</v>
      </c>
      <c r="Q3814" s="28">
        <v>14.820981457812225</v>
      </c>
    </row>
    <row r="3815" spans="16:17" x14ac:dyDescent="0.25">
      <c r="P3815" s="9">
        <f t="shared" si="63"/>
        <v>3811</v>
      </c>
      <c r="Q3815" s="28">
        <v>22.41370539325295</v>
      </c>
    </row>
    <row r="3816" spans="16:17" x14ac:dyDescent="0.25">
      <c r="P3816" s="9">
        <f t="shared" si="63"/>
        <v>3812</v>
      </c>
      <c r="Q3816" s="28">
        <v>0</v>
      </c>
    </row>
    <row r="3817" spans="16:17" x14ac:dyDescent="0.25">
      <c r="P3817" s="9">
        <f t="shared" si="63"/>
        <v>3813</v>
      </c>
      <c r="Q3817" s="28">
        <v>0</v>
      </c>
    </row>
    <row r="3818" spans="16:17" x14ac:dyDescent="0.25">
      <c r="P3818" s="9">
        <f t="shared" si="63"/>
        <v>3814</v>
      </c>
      <c r="Q3818" s="28">
        <v>8.9497383740509342</v>
      </c>
    </row>
    <row r="3819" spans="16:17" x14ac:dyDescent="0.25">
      <c r="P3819" s="9">
        <f t="shared" si="63"/>
        <v>3815</v>
      </c>
      <c r="Q3819" s="28">
        <v>8.8036142540749314</v>
      </c>
    </row>
    <row r="3820" spans="16:17" x14ac:dyDescent="0.25">
      <c r="P3820" s="9">
        <f t="shared" si="63"/>
        <v>3816</v>
      </c>
      <c r="Q3820" s="28">
        <v>0</v>
      </c>
    </row>
    <row r="3821" spans="16:17" x14ac:dyDescent="0.25">
      <c r="P3821" s="9">
        <f t="shared" si="63"/>
        <v>3817</v>
      </c>
      <c r="Q3821" s="28">
        <v>0</v>
      </c>
    </row>
    <row r="3822" spans="16:17" x14ac:dyDescent="0.25">
      <c r="P3822" s="9">
        <f t="shared" si="63"/>
        <v>3818</v>
      </c>
      <c r="Q3822" s="28">
        <v>0</v>
      </c>
    </row>
    <row r="3823" spans="16:17" x14ac:dyDescent="0.25">
      <c r="P3823" s="9">
        <f t="shared" si="63"/>
        <v>3819</v>
      </c>
      <c r="Q3823" s="28">
        <v>0</v>
      </c>
    </row>
    <row r="3824" spans="16:17" x14ac:dyDescent="0.25">
      <c r="P3824" s="9">
        <f t="shared" si="63"/>
        <v>3820</v>
      </c>
      <c r="Q3824" s="28">
        <v>0</v>
      </c>
    </row>
    <row r="3825" spans="16:17" x14ac:dyDescent="0.25">
      <c r="P3825" s="9">
        <f t="shared" si="63"/>
        <v>3821</v>
      </c>
      <c r="Q3825" s="28">
        <v>0</v>
      </c>
    </row>
    <row r="3826" spans="16:17" x14ac:dyDescent="0.25">
      <c r="P3826" s="9">
        <f t="shared" si="63"/>
        <v>3822</v>
      </c>
      <c r="Q3826" s="28">
        <v>0</v>
      </c>
    </row>
    <row r="3827" spans="16:17" x14ac:dyDescent="0.25">
      <c r="P3827" s="9">
        <f t="shared" si="63"/>
        <v>3823</v>
      </c>
      <c r="Q3827" s="28">
        <v>17.073606455526143</v>
      </c>
    </row>
    <row r="3828" spans="16:17" x14ac:dyDescent="0.25">
      <c r="P3828" s="9">
        <f t="shared" si="63"/>
        <v>3824</v>
      </c>
      <c r="Q3828" s="28">
        <v>0</v>
      </c>
    </row>
    <row r="3829" spans="16:17" x14ac:dyDescent="0.25">
      <c r="P3829" s="9">
        <f t="shared" si="63"/>
        <v>3825</v>
      </c>
      <c r="Q3829" s="28">
        <v>0</v>
      </c>
    </row>
    <row r="3830" spans="16:17" x14ac:dyDescent="0.25">
      <c r="P3830" s="9">
        <f t="shared" si="63"/>
        <v>3826</v>
      </c>
      <c r="Q3830" s="28">
        <v>0</v>
      </c>
    </row>
    <row r="3831" spans="16:17" x14ac:dyDescent="0.25">
      <c r="P3831" s="9">
        <f t="shared" si="63"/>
        <v>3827</v>
      </c>
      <c r="Q3831" s="28">
        <v>0</v>
      </c>
    </row>
    <row r="3832" spans="16:17" x14ac:dyDescent="0.25">
      <c r="P3832" s="9">
        <f t="shared" si="63"/>
        <v>3828</v>
      </c>
      <c r="Q3832" s="28">
        <v>0</v>
      </c>
    </row>
    <row r="3833" spans="16:17" x14ac:dyDescent="0.25">
      <c r="P3833" s="9">
        <f t="shared" si="63"/>
        <v>3829</v>
      </c>
      <c r="Q3833" s="28">
        <v>0</v>
      </c>
    </row>
    <row r="3834" spans="16:17" x14ac:dyDescent="0.25">
      <c r="P3834" s="9">
        <f t="shared" si="63"/>
        <v>3830</v>
      </c>
      <c r="Q3834" s="28">
        <v>0</v>
      </c>
    </row>
    <row r="3835" spans="16:17" x14ac:dyDescent="0.25">
      <c r="P3835" s="9">
        <f t="shared" si="63"/>
        <v>3831</v>
      </c>
      <c r="Q3835" s="28">
        <v>0</v>
      </c>
    </row>
    <row r="3836" spans="16:17" x14ac:dyDescent="0.25">
      <c r="P3836" s="9">
        <f t="shared" si="63"/>
        <v>3832</v>
      </c>
      <c r="Q3836" s="28">
        <v>0</v>
      </c>
    </row>
    <row r="3837" spans="16:17" x14ac:dyDescent="0.25">
      <c r="P3837" s="9">
        <f t="shared" si="63"/>
        <v>3833</v>
      </c>
      <c r="Q3837" s="28">
        <v>0</v>
      </c>
    </row>
    <row r="3838" spans="16:17" x14ac:dyDescent="0.25">
      <c r="P3838" s="9">
        <f t="shared" si="63"/>
        <v>3834</v>
      </c>
      <c r="Q3838" s="28">
        <v>0</v>
      </c>
    </row>
    <row r="3839" spans="16:17" x14ac:dyDescent="0.25">
      <c r="P3839" s="9">
        <f t="shared" si="63"/>
        <v>3835</v>
      </c>
      <c r="Q3839" s="28">
        <v>0</v>
      </c>
    </row>
    <row r="3840" spans="16:17" x14ac:dyDescent="0.25">
      <c r="P3840" s="9">
        <f t="shared" si="63"/>
        <v>3836</v>
      </c>
      <c r="Q3840" s="28">
        <v>0</v>
      </c>
    </row>
    <row r="3841" spans="16:17" x14ac:dyDescent="0.25">
      <c r="P3841" s="9">
        <f t="shared" si="63"/>
        <v>3837</v>
      </c>
      <c r="Q3841" s="28">
        <v>15.745502205120571</v>
      </c>
    </row>
    <row r="3842" spans="16:17" x14ac:dyDescent="0.25">
      <c r="P3842" s="9">
        <f t="shared" si="63"/>
        <v>3838</v>
      </c>
      <c r="Q3842" s="28">
        <v>0</v>
      </c>
    </row>
    <row r="3843" spans="16:17" x14ac:dyDescent="0.25">
      <c r="P3843" s="9">
        <f t="shared" si="63"/>
        <v>3839</v>
      </c>
      <c r="Q3843" s="28">
        <v>0</v>
      </c>
    </row>
    <row r="3844" spans="16:17" x14ac:dyDescent="0.25">
      <c r="P3844" s="9">
        <f t="shared" si="63"/>
        <v>3840</v>
      </c>
      <c r="Q3844" s="28">
        <v>0</v>
      </c>
    </row>
    <row r="3845" spans="16:17" x14ac:dyDescent="0.25">
      <c r="P3845" s="9">
        <f t="shared" si="63"/>
        <v>3841</v>
      </c>
      <c r="Q3845" s="28">
        <v>0</v>
      </c>
    </row>
    <row r="3846" spans="16:17" x14ac:dyDescent="0.25">
      <c r="P3846" s="9">
        <f t="shared" si="63"/>
        <v>3842</v>
      </c>
      <c r="Q3846" s="28">
        <v>0</v>
      </c>
    </row>
    <row r="3847" spans="16:17" x14ac:dyDescent="0.25">
      <c r="P3847" s="9">
        <f t="shared" ref="P3847:P3910" si="64">P3846+1</f>
        <v>3843</v>
      </c>
      <c r="Q3847" s="28">
        <v>0</v>
      </c>
    </row>
    <row r="3848" spans="16:17" x14ac:dyDescent="0.25">
      <c r="P3848" s="9">
        <f t="shared" si="64"/>
        <v>3844</v>
      </c>
      <c r="Q3848" s="28">
        <v>0</v>
      </c>
    </row>
    <row r="3849" spans="16:17" x14ac:dyDescent="0.25">
      <c r="P3849" s="9">
        <f t="shared" si="64"/>
        <v>3845</v>
      </c>
      <c r="Q3849" s="28">
        <v>0</v>
      </c>
    </row>
    <row r="3850" spans="16:17" x14ac:dyDescent="0.25">
      <c r="P3850" s="9">
        <f t="shared" si="64"/>
        <v>3846</v>
      </c>
      <c r="Q3850" s="28">
        <v>0</v>
      </c>
    </row>
    <row r="3851" spans="16:17" x14ac:dyDescent="0.25">
      <c r="P3851" s="9">
        <f t="shared" si="64"/>
        <v>3847</v>
      </c>
      <c r="Q3851" s="28">
        <v>1.6830498447050537</v>
      </c>
    </row>
    <row r="3852" spans="16:17" x14ac:dyDescent="0.25">
      <c r="P3852" s="9">
        <f t="shared" si="64"/>
        <v>3848</v>
      </c>
      <c r="Q3852" s="28">
        <v>0</v>
      </c>
    </row>
    <row r="3853" spans="16:17" x14ac:dyDescent="0.25">
      <c r="P3853" s="9">
        <f t="shared" si="64"/>
        <v>3849</v>
      </c>
      <c r="Q3853" s="28">
        <v>0</v>
      </c>
    </row>
    <row r="3854" spans="16:17" x14ac:dyDescent="0.25">
      <c r="P3854" s="9">
        <f t="shared" si="64"/>
        <v>3850</v>
      </c>
      <c r="Q3854" s="28">
        <v>63.469668913949121</v>
      </c>
    </row>
    <row r="3855" spans="16:17" x14ac:dyDescent="0.25">
      <c r="P3855" s="9">
        <f t="shared" si="64"/>
        <v>3851</v>
      </c>
      <c r="Q3855" s="28">
        <v>0</v>
      </c>
    </row>
    <row r="3856" spans="16:17" x14ac:dyDescent="0.25">
      <c r="P3856" s="9">
        <f t="shared" si="64"/>
        <v>3852</v>
      </c>
      <c r="Q3856" s="28">
        <v>37.195437726383979</v>
      </c>
    </row>
    <row r="3857" spans="16:17" x14ac:dyDescent="0.25">
      <c r="P3857" s="9">
        <f t="shared" si="64"/>
        <v>3853</v>
      </c>
      <c r="Q3857" s="28">
        <v>0</v>
      </c>
    </row>
    <row r="3858" spans="16:17" x14ac:dyDescent="0.25">
      <c r="P3858" s="9">
        <f t="shared" si="64"/>
        <v>3854</v>
      </c>
      <c r="Q3858" s="28">
        <v>0</v>
      </c>
    </row>
    <row r="3859" spans="16:17" x14ac:dyDescent="0.25">
      <c r="P3859" s="9">
        <f t="shared" si="64"/>
        <v>3855</v>
      </c>
      <c r="Q3859" s="28">
        <v>6.8267424790141931</v>
      </c>
    </row>
    <row r="3860" spans="16:17" x14ac:dyDescent="0.25">
      <c r="P3860" s="9">
        <f t="shared" si="64"/>
        <v>3856</v>
      </c>
      <c r="Q3860" s="28">
        <v>0</v>
      </c>
    </row>
    <row r="3861" spans="16:17" x14ac:dyDescent="0.25">
      <c r="P3861" s="9">
        <f t="shared" si="64"/>
        <v>3857</v>
      </c>
      <c r="Q3861" s="28">
        <v>22.942863254650458</v>
      </c>
    </row>
    <row r="3862" spans="16:17" x14ac:dyDescent="0.25">
      <c r="P3862" s="9">
        <f t="shared" si="64"/>
        <v>3858</v>
      </c>
      <c r="Q3862" s="28">
        <v>0</v>
      </c>
    </row>
    <row r="3863" spans="16:17" x14ac:dyDescent="0.25">
      <c r="P3863" s="9">
        <f t="shared" si="64"/>
        <v>3859</v>
      </c>
      <c r="Q3863" s="28">
        <v>0</v>
      </c>
    </row>
    <row r="3864" spans="16:17" x14ac:dyDescent="0.25">
      <c r="P3864" s="9">
        <f t="shared" si="64"/>
        <v>3860</v>
      </c>
      <c r="Q3864" s="28">
        <v>0</v>
      </c>
    </row>
    <row r="3865" spans="16:17" x14ac:dyDescent="0.25">
      <c r="P3865" s="9">
        <f t="shared" si="64"/>
        <v>3861</v>
      </c>
      <c r="Q3865" s="28">
        <v>0</v>
      </c>
    </row>
    <row r="3866" spans="16:17" x14ac:dyDescent="0.25">
      <c r="P3866" s="9">
        <f t="shared" si="64"/>
        <v>3862</v>
      </c>
      <c r="Q3866" s="28">
        <v>0</v>
      </c>
    </row>
    <row r="3867" spans="16:17" x14ac:dyDescent="0.25">
      <c r="P3867" s="9">
        <f t="shared" si="64"/>
        <v>3863</v>
      </c>
      <c r="Q3867" s="28">
        <v>15.106199169038868</v>
      </c>
    </row>
    <row r="3868" spans="16:17" x14ac:dyDescent="0.25">
      <c r="P3868" s="9">
        <f t="shared" si="64"/>
        <v>3864</v>
      </c>
      <c r="Q3868" s="28">
        <v>18.238805189711631</v>
      </c>
    </row>
    <row r="3869" spans="16:17" x14ac:dyDescent="0.25">
      <c r="P3869" s="9">
        <f t="shared" si="64"/>
        <v>3865</v>
      </c>
      <c r="Q3869" s="28">
        <v>0</v>
      </c>
    </row>
    <row r="3870" spans="16:17" x14ac:dyDescent="0.25">
      <c r="P3870" s="9">
        <f t="shared" si="64"/>
        <v>3866</v>
      </c>
      <c r="Q3870" s="28">
        <v>0</v>
      </c>
    </row>
    <row r="3871" spans="16:17" x14ac:dyDescent="0.25">
      <c r="P3871" s="9">
        <f t="shared" si="64"/>
        <v>3867</v>
      </c>
      <c r="Q3871" s="28">
        <v>0</v>
      </c>
    </row>
    <row r="3872" spans="16:17" x14ac:dyDescent="0.25">
      <c r="P3872" s="9">
        <f t="shared" si="64"/>
        <v>3868</v>
      </c>
      <c r="Q3872" s="28">
        <v>0</v>
      </c>
    </row>
    <row r="3873" spans="16:17" x14ac:dyDescent="0.25">
      <c r="P3873" s="9">
        <f t="shared" si="64"/>
        <v>3869</v>
      </c>
      <c r="Q3873" s="28">
        <v>0</v>
      </c>
    </row>
    <row r="3874" spans="16:17" x14ac:dyDescent="0.25">
      <c r="P3874" s="9">
        <f t="shared" si="64"/>
        <v>3870</v>
      </c>
      <c r="Q3874" s="28">
        <v>0</v>
      </c>
    </row>
    <row r="3875" spans="16:17" x14ac:dyDescent="0.25">
      <c r="P3875" s="9">
        <f t="shared" si="64"/>
        <v>3871</v>
      </c>
      <c r="Q3875" s="28">
        <v>0</v>
      </c>
    </row>
    <row r="3876" spans="16:17" x14ac:dyDescent="0.25">
      <c r="P3876" s="9">
        <f t="shared" si="64"/>
        <v>3872</v>
      </c>
      <c r="Q3876" s="28">
        <v>0</v>
      </c>
    </row>
    <row r="3877" spans="16:17" x14ac:dyDescent="0.25">
      <c r="P3877" s="9">
        <f t="shared" si="64"/>
        <v>3873</v>
      </c>
      <c r="Q3877" s="28">
        <v>0</v>
      </c>
    </row>
    <row r="3878" spans="16:17" x14ac:dyDescent="0.25">
      <c r="P3878" s="9">
        <f t="shared" si="64"/>
        <v>3874</v>
      </c>
      <c r="Q3878" s="28">
        <v>0</v>
      </c>
    </row>
    <row r="3879" spans="16:17" x14ac:dyDescent="0.25">
      <c r="P3879" s="9">
        <f t="shared" si="64"/>
        <v>3875</v>
      </c>
      <c r="Q3879" s="28">
        <v>11.366648388571022</v>
      </c>
    </row>
    <row r="3880" spans="16:17" x14ac:dyDescent="0.25">
      <c r="P3880" s="9">
        <f t="shared" si="64"/>
        <v>3876</v>
      </c>
      <c r="Q3880" s="28">
        <v>0</v>
      </c>
    </row>
    <row r="3881" spans="16:17" x14ac:dyDescent="0.25">
      <c r="P3881" s="9">
        <f t="shared" si="64"/>
        <v>3877</v>
      </c>
      <c r="Q3881" s="28">
        <v>0</v>
      </c>
    </row>
    <row r="3882" spans="16:17" x14ac:dyDescent="0.25">
      <c r="P3882" s="9">
        <f t="shared" si="64"/>
        <v>3878</v>
      </c>
      <c r="Q3882" s="28">
        <v>0</v>
      </c>
    </row>
    <row r="3883" spans="16:17" x14ac:dyDescent="0.25">
      <c r="P3883" s="9">
        <f t="shared" si="64"/>
        <v>3879</v>
      </c>
      <c r="Q3883" s="28">
        <v>0</v>
      </c>
    </row>
    <row r="3884" spans="16:17" x14ac:dyDescent="0.25">
      <c r="P3884" s="9">
        <f t="shared" si="64"/>
        <v>3880</v>
      </c>
      <c r="Q3884" s="28">
        <v>0</v>
      </c>
    </row>
    <row r="3885" spans="16:17" x14ac:dyDescent="0.25">
      <c r="P3885" s="9">
        <f t="shared" si="64"/>
        <v>3881</v>
      </c>
      <c r="Q3885" s="28">
        <v>2.8588256774422862</v>
      </c>
    </row>
    <row r="3886" spans="16:17" x14ac:dyDescent="0.25">
      <c r="P3886" s="9">
        <f t="shared" si="64"/>
        <v>3882</v>
      </c>
      <c r="Q3886" s="28">
        <v>0</v>
      </c>
    </row>
    <row r="3887" spans="16:17" x14ac:dyDescent="0.25">
      <c r="P3887" s="9">
        <f t="shared" si="64"/>
        <v>3883</v>
      </c>
      <c r="Q3887" s="28">
        <v>2.0593640520991405</v>
      </c>
    </row>
    <row r="3888" spans="16:17" x14ac:dyDescent="0.25">
      <c r="P3888" s="9">
        <f t="shared" si="64"/>
        <v>3884</v>
      </c>
      <c r="Q3888" s="28">
        <v>0</v>
      </c>
    </row>
    <row r="3889" spans="16:17" x14ac:dyDescent="0.25">
      <c r="P3889" s="9">
        <f t="shared" si="64"/>
        <v>3885</v>
      </c>
      <c r="Q3889" s="28">
        <v>0</v>
      </c>
    </row>
    <row r="3890" spans="16:17" x14ac:dyDescent="0.25">
      <c r="P3890" s="9">
        <f t="shared" si="64"/>
        <v>3886</v>
      </c>
      <c r="Q3890" s="28">
        <v>0</v>
      </c>
    </row>
    <row r="3891" spans="16:17" x14ac:dyDescent="0.25">
      <c r="P3891" s="9">
        <f t="shared" si="64"/>
        <v>3887</v>
      </c>
      <c r="Q3891" s="28">
        <v>41.628702096885803</v>
      </c>
    </row>
    <row r="3892" spans="16:17" x14ac:dyDescent="0.25">
      <c r="P3892" s="9">
        <f t="shared" si="64"/>
        <v>3888</v>
      </c>
      <c r="Q3892" s="28">
        <v>0</v>
      </c>
    </row>
    <row r="3893" spans="16:17" x14ac:dyDescent="0.25">
      <c r="P3893" s="9">
        <f t="shared" si="64"/>
        <v>3889</v>
      </c>
      <c r="Q3893" s="28">
        <v>0</v>
      </c>
    </row>
    <row r="3894" spans="16:17" x14ac:dyDescent="0.25">
      <c r="P3894" s="9">
        <f t="shared" si="64"/>
        <v>3890</v>
      </c>
      <c r="Q3894" s="28">
        <v>4.008513891011682</v>
      </c>
    </row>
    <row r="3895" spans="16:17" x14ac:dyDescent="0.25">
      <c r="P3895" s="9">
        <f t="shared" si="64"/>
        <v>3891</v>
      </c>
      <c r="Q3895" s="28">
        <v>0</v>
      </c>
    </row>
    <row r="3896" spans="16:17" x14ac:dyDescent="0.25">
      <c r="P3896" s="9">
        <f t="shared" si="64"/>
        <v>3892</v>
      </c>
      <c r="Q3896" s="28">
        <v>11.105631890154873</v>
      </c>
    </row>
    <row r="3897" spans="16:17" x14ac:dyDescent="0.25">
      <c r="P3897" s="9">
        <f t="shared" si="64"/>
        <v>3893</v>
      </c>
      <c r="Q3897" s="28">
        <v>0</v>
      </c>
    </row>
    <row r="3898" spans="16:17" x14ac:dyDescent="0.25">
      <c r="P3898" s="9">
        <f t="shared" si="64"/>
        <v>3894</v>
      </c>
      <c r="Q3898" s="28">
        <v>0</v>
      </c>
    </row>
    <row r="3899" spans="16:17" x14ac:dyDescent="0.25">
      <c r="P3899" s="9">
        <f t="shared" si="64"/>
        <v>3895</v>
      </c>
      <c r="Q3899" s="28">
        <v>0</v>
      </c>
    </row>
    <row r="3900" spans="16:17" x14ac:dyDescent="0.25">
      <c r="P3900" s="9">
        <f t="shared" si="64"/>
        <v>3896</v>
      </c>
      <c r="Q3900" s="28">
        <v>0</v>
      </c>
    </row>
    <row r="3901" spans="16:17" x14ac:dyDescent="0.25">
      <c r="P3901" s="9">
        <f t="shared" si="64"/>
        <v>3897</v>
      </c>
      <c r="Q3901" s="28">
        <v>0</v>
      </c>
    </row>
    <row r="3902" spans="16:17" x14ac:dyDescent="0.25">
      <c r="P3902" s="9">
        <f t="shared" si="64"/>
        <v>3898</v>
      </c>
      <c r="Q3902" s="28">
        <v>1.4547328517798093</v>
      </c>
    </row>
    <row r="3903" spans="16:17" x14ac:dyDescent="0.25">
      <c r="P3903" s="9">
        <f t="shared" si="64"/>
        <v>3899</v>
      </c>
      <c r="Q3903" s="28">
        <v>7.0593157782449198</v>
      </c>
    </row>
    <row r="3904" spans="16:17" x14ac:dyDescent="0.25">
      <c r="P3904" s="9">
        <f t="shared" si="64"/>
        <v>3900</v>
      </c>
      <c r="Q3904" s="28">
        <v>0</v>
      </c>
    </row>
    <row r="3905" spans="16:17" x14ac:dyDescent="0.25">
      <c r="P3905" s="9">
        <f t="shared" si="64"/>
        <v>3901</v>
      </c>
      <c r="Q3905" s="28">
        <v>0</v>
      </c>
    </row>
    <row r="3906" spans="16:17" x14ac:dyDescent="0.25">
      <c r="P3906" s="9">
        <f t="shared" si="64"/>
        <v>3902</v>
      </c>
      <c r="Q3906" s="28">
        <v>0</v>
      </c>
    </row>
    <row r="3907" spans="16:17" x14ac:dyDescent="0.25">
      <c r="P3907" s="9">
        <f t="shared" si="64"/>
        <v>3903</v>
      </c>
      <c r="Q3907" s="28">
        <v>0</v>
      </c>
    </row>
    <row r="3908" spans="16:17" x14ac:dyDescent="0.25">
      <c r="P3908" s="9">
        <f t="shared" si="64"/>
        <v>3904</v>
      </c>
      <c r="Q3908" s="28">
        <v>0</v>
      </c>
    </row>
    <row r="3909" spans="16:17" x14ac:dyDescent="0.25">
      <c r="P3909" s="9">
        <f t="shared" si="64"/>
        <v>3905</v>
      </c>
      <c r="Q3909" s="28">
        <v>0</v>
      </c>
    </row>
    <row r="3910" spans="16:17" x14ac:dyDescent="0.25">
      <c r="P3910" s="9">
        <f t="shared" si="64"/>
        <v>3906</v>
      </c>
      <c r="Q3910" s="28">
        <v>24.047005370823864</v>
      </c>
    </row>
    <row r="3911" spans="16:17" x14ac:dyDescent="0.25">
      <c r="P3911" s="9">
        <f t="shared" ref="P3911:P3974" si="65">P3910+1</f>
        <v>3907</v>
      </c>
      <c r="Q3911" s="28">
        <v>22.906246598825231</v>
      </c>
    </row>
    <row r="3912" spans="16:17" x14ac:dyDescent="0.25">
      <c r="P3912" s="9">
        <f t="shared" si="65"/>
        <v>3908</v>
      </c>
      <c r="Q3912" s="28">
        <v>0</v>
      </c>
    </row>
    <row r="3913" spans="16:17" x14ac:dyDescent="0.25">
      <c r="P3913" s="9">
        <f t="shared" si="65"/>
        <v>3909</v>
      </c>
      <c r="Q3913" s="28">
        <v>0</v>
      </c>
    </row>
    <row r="3914" spans="16:17" x14ac:dyDescent="0.25">
      <c r="P3914" s="9">
        <f t="shared" si="65"/>
        <v>3910</v>
      </c>
      <c r="Q3914" s="28">
        <v>0</v>
      </c>
    </row>
    <row r="3915" spans="16:17" x14ac:dyDescent="0.25">
      <c r="P3915" s="9">
        <f t="shared" si="65"/>
        <v>3911</v>
      </c>
      <c r="Q3915" s="28">
        <v>0</v>
      </c>
    </row>
    <row r="3916" spans="16:17" x14ac:dyDescent="0.25">
      <c r="P3916" s="9">
        <f t="shared" si="65"/>
        <v>3912</v>
      </c>
      <c r="Q3916" s="28">
        <v>0</v>
      </c>
    </row>
    <row r="3917" spans="16:17" x14ac:dyDescent="0.25">
      <c r="P3917" s="9">
        <f t="shared" si="65"/>
        <v>3913</v>
      </c>
      <c r="Q3917" s="28">
        <v>0</v>
      </c>
    </row>
    <row r="3918" spans="16:17" x14ac:dyDescent="0.25">
      <c r="P3918" s="9">
        <f t="shared" si="65"/>
        <v>3914</v>
      </c>
      <c r="Q3918" s="28">
        <v>0</v>
      </c>
    </row>
    <row r="3919" spans="16:17" x14ac:dyDescent="0.25">
      <c r="P3919" s="9">
        <f t="shared" si="65"/>
        <v>3915</v>
      </c>
      <c r="Q3919" s="28">
        <v>0</v>
      </c>
    </row>
    <row r="3920" spans="16:17" x14ac:dyDescent="0.25">
      <c r="P3920" s="9">
        <f t="shared" si="65"/>
        <v>3916</v>
      </c>
      <c r="Q3920" s="28">
        <v>0</v>
      </c>
    </row>
    <row r="3921" spans="16:17" x14ac:dyDescent="0.25">
      <c r="P3921" s="9">
        <f t="shared" si="65"/>
        <v>3917</v>
      </c>
      <c r="Q3921" s="28">
        <v>0</v>
      </c>
    </row>
    <row r="3922" spans="16:17" x14ac:dyDescent="0.25">
      <c r="P3922" s="9">
        <f t="shared" si="65"/>
        <v>3918</v>
      </c>
      <c r="Q3922" s="28">
        <v>24.018712915002503</v>
      </c>
    </row>
    <row r="3923" spans="16:17" x14ac:dyDescent="0.25">
      <c r="P3923" s="9">
        <f t="shared" si="65"/>
        <v>3919</v>
      </c>
      <c r="Q3923" s="28">
        <v>2.1144614190868278</v>
      </c>
    </row>
    <row r="3924" spans="16:17" x14ac:dyDescent="0.25">
      <c r="P3924" s="9">
        <f t="shared" si="65"/>
        <v>3920</v>
      </c>
      <c r="Q3924" s="28">
        <v>0</v>
      </c>
    </row>
    <row r="3925" spans="16:17" x14ac:dyDescent="0.25">
      <c r="P3925" s="9">
        <f t="shared" si="65"/>
        <v>3921</v>
      </c>
      <c r="Q3925" s="28">
        <v>0</v>
      </c>
    </row>
    <row r="3926" spans="16:17" x14ac:dyDescent="0.25">
      <c r="P3926" s="9">
        <f t="shared" si="65"/>
        <v>3922</v>
      </c>
      <c r="Q3926" s="28">
        <v>14.99400700188078</v>
      </c>
    </row>
    <row r="3927" spans="16:17" x14ac:dyDescent="0.25">
      <c r="P3927" s="9">
        <f t="shared" si="65"/>
        <v>3923</v>
      </c>
      <c r="Q3927" s="28">
        <v>0</v>
      </c>
    </row>
    <row r="3928" spans="16:17" x14ac:dyDescent="0.25">
      <c r="P3928" s="9">
        <f t="shared" si="65"/>
        <v>3924</v>
      </c>
      <c r="Q3928" s="28">
        <v>26.115515946117675</v>
      </c>
    </row>
    <row r="3929" spans="16:17" x14ac:dyDescent="0.25">
      <c r="P3929" s="9">
        <f t="shared" si="65"/>
        <v>3925</v>
      </c>
      <c r="Q3929" s="28">
        <v>0</v>
      </c>
    </row>
    <row r="3930" spans="16:17" x14ac:dyDescent="0.25">
      <c r="P3930" s="9">
        <f t="shared" si="65"/>
        <v>3926</v>
      </c>
      <c r="Q3930" s="28">
        <v>38.785574410334995</v>
      </c>
    </row>
    <row r="3931" spans="16:17" x14ac:dyDescent="0.25">
      <c r="P3931" s="9">
        <f t="shared" si="65"/>
        <v>3927</v>
      </c>
      <c r="Q3931" s="28">
        <v>0</v>
      </c>
    </row>
    <row r="3932" spans="16:17" x14ac:dyDescent="0.25">
      <c r="P3932" s="9">
        <f t="shared" si="65"/>
        <v>3928</v>
      </c>
      <c r="Q3932" s="28">
        <v>0</v>
      </c>
    </row>
    <row r="3933" spans="16:17" x14ac:dyDescent="0.25">
      <c r="P3933" s="9">
        <f t="shared" si="65"/>
        <v>3929</v>
      </c>
      <c r="Q3933" s="28">
        <v>27.567706692364041</v>
      </c>
    </row>
    <row r="3934" spans="16:17" x14ac:dyDescent="0.25">
      <c r="P3934" s="9">
        <f t="shared" si="65"/>
        <v>3930</v>
      </c>
      <c r="Q3934" s="28">
        <v>0</v>
      </c>
    </row>
    <row r="3935" spans="16:17" x14ac:dyDescent="0.25">
      <c r="P3935" s="9">
        <f t="shared" si="65"/>
        <v>3931</v>
      </c>
      <c r="Q3935" s="28">
        <v>0</v>
      </c>
    </row>
    <row r="3936" spans="16:17" x14ac:dyDescent="0.25">
      <c r="P3936" s="9">
        <f t="shared" si="65"/>
        <v>3932</v>
      </c>
      <c r="Q3936" s="28">
        <v>0</v>
      </c>
    </row>
    <row r="3937" spans="16:17" x14ac:dyDescent="0.25">
      <c r="P3937" s="9">
        <f t="shared" si="65"/>
        <v>3933</v>
      </c>
      <c r="Q3937" s="28">
        <v>0</v>
      </c>
    </row>
    <row r="3938" spans="16:17" x14ac:dyDescent="0.25">
      <c r="P3938" s="9">
        <f t="shared" si="65"/>
        <v>3934</v>
      </c>
      <c r="Q3938" s="28">
        <v>0</v>
      </c>
    </row>
    <row r="3939" spans="16:17" x14ac:dyDescent="0.25">
      <c r="P3939" s="9">
        <f t="shared" si="65"/>
        <v>3935</v>
      </c>
      <c r="Q3939" s="28">
        <v>0</v>
      </c>
    </row>
    <row r="3940" spans="16:17" x14ac:dyDescent="0.25">
      <c r="P3940" s="9">
        <f t="shared" si="65"/>
        <v>3936</v>
      </c>
      <c r="Q3940" s="28">
        <v>0</v>
      </c>
    </row>
    <row r="3941" spans="16:17" x14ac:dyDescent="0.25">
      <c r="P3941" s="9">
        <f t="shared" si="65"/>
        <v>3937</v>
      </c>
      <c r="Q3941" s="28">
        <v>0</v>
      </c>
    </row>
    <row r="3942" spans="16:17" x14ac:dyDescent="0.25">
      <c r="P3942" s="9">
        <f t="shared" si="65"/>
        <v>3938</v>
      </c>
      <c r="Q3942" s="28">
        <v>0</v>
      </c>
    </row>
    <row r="3943" spans="16:17" x14ac:dyDescent="0.25">
      <c r="P3943" s="9">
        <f t="shared" si="65"/>
        <v>3939</v>
      </c>
      <c r="Q3943" s="28">
        <v>0</v>
      </c>
    </row>
    <row r="3944" spans="16:17" x14ac:dyDescent="0.25">
      <c r="P3944" s="9">
        <f t="shared" si="65"/>
        <v>3940</v>
      </c>
      <c r="Q3944" s="28">
        <v>0</v>
      </c>
    </row>
    <row r="3945" spans="16:17" x14ac:dyDescent="0.25">
      <c r="P3945" s="9">
        <f t="shared" si="65"/>
        <v>3941</v>
      </c>
      <c r="Q3945" s="28">
        <v>0</v>
      </c>
    </row>
    <row r="3946" spans="16:17" x14ac:dyDescent="0.25">
      <c r="P3946" s="9">
        <f t="shared" si="65"/>
        <v>3942</v>
      </c>
      <c r="Q3946" s="28">
        <v>0</v>
      </c>
    </row>
    <row r="3947" spans="16:17" x14ac:dyDescent="0.25">
      <c r="P3947" s="9">
        <f t="shared" si="65"/>
        <v>3943</v>
      </c>
      <c r="Q3947" s="28">
        <v>13.326409068943688</v>
      </c>
    </row>
    <row r="3948" spans="16:17" x14ac:dyDescent="0.25">
      <c r="P3948" s="9">
        <f t="shared" si="65"/>
        <v>3944</v>
      </c>
      <c r="Q3948" s="28">
        <v>0</v>
      </c>
    </row>
    <row r="3949" spans="16:17" x14ac:dyDescent="0.25">
      <c r="P3949" s="9">
        <f t="shared" si="65"/>
        <v>3945</v>
      </c>
      <c r="Q3949" s="28">
        <v>0</v>
      </c>
    </row>
    <row r="3950" spans="16:17" x14ac:dyDescent="0.25">
      <c r="P3950" s="9">
        <f t="shared" si="65"/>
        <v>3946</v>
      </c>
      <c r="Q3950" s="28">
        <v>0</v>
      </c>
    </row>
    <row r="3951" spans="16:17" x14ac:dyDescent="0.25">
      <c r="P3951" s="9">
        <f t="shared" si="65"/>
        <v>3947</v>
      </c>
      <c r="Q3951" s="28">
        <v>0</v>
      </c>
    </row>
    <row r="3952" spans="16:17" x14ac:dyDescent="0.25">
      <c r="P3952" s="9">
        <f t="shared" si="65"/>
        <v>3948</v>
      </c>
      <c r="Q3952" s="28">
        <v>21.989987701971426</v>
      </c>
    </row>
    <row r="3953" spans="16:17" x14ac:dyDescent="0.25">
      <c r="P3953" s="9">
        <f t="shared" si="65"/>
        <v>3949</v>
      </c>
      <c r="Q3953" s="28">
        <v>0</v>
      </c>
    </row>
    <row r="3954" spans="16:17" x14ac:dyDescent="0.25">
      <c r="P3954" s="9">
        <f t="shared" si="65"/>
        <v>3950</v>
      </c>
      <c r="Q3954" s="28">
        <v>0</v>
      </c>
    </row>
    <row r="3955" spans="16:17" x14ac:dyDescent="0.25">
      <c r="P3955" s="9">
        <f t="shared" si="65"/>
        <v>3951</v>
      </c>
      <c r="Q3955" s="28">
        <v>0</v>
      </c>
    </row>
    <row r="3956" spans="16:17" x14ac:dyDescent="0.25">
      <c r="P3956" s="9">
        <f t="shared" si="65"/>
        <v>3952</v>
      </c>
      <c r="Q3956" s="28">
        <v>0</v>
      </c>
    </row>
    <row r="3957" spans="16:17" x14ac:dyDescent="0.25">
      <c r="P3957" s="9">
        <f t="shared" si="65"/>
        <v>3953</v>
      </c>
      <c r="Q3957" s="28">
        <v>0</v>
      </c>
    </row>
    <row r="3958" spans="16:17" x14ac:dyDescent="0.25">
      <c r="P3958" s="9">
        <f t="shared" si="65"/>
        <v>3954</v>
      </c>
      <c r="Q3958" s="28">
        <v>12.838444352666057</v>
      </c>
    </row>
    <row r="3959" spans="16:17" x14ac:dyDescent="0.25">
      <c r="P3959" s="9">
        <f t="shared" si="65"/>
        <v>3955</v>
      </c>
      <c r="Q3959" s="28">
        <v>0</v>
      </c>
    </row>
    <row r="3960" spans="16:17" x14ac:dyDescent="0.25">
      <c r="P3960" s="9">
        <f t="shared" si="65"/>
        <v>3956</v>
      </c>
      <c r="Q3960" s="28">
        <v>0</v>
      </c>
    </row>
    <row r="3961" spans="16:17" x14ac:dyDescent="0.25">
      <c r="P3961" s="9">
        <f t="shared" si="65"/>
        <v>3957</v>
      </c>
      <c r="Q3961" s="28">
        <v>0</v>
      </c>
    </row>
    <row r="3962" spans="16:17" x14ac:dyDescent="0.25">
      <c r="P3962" s="9">
        <f t="shared" si="65"/>
        <v>3958</v>
      </c>
      <c r="Q3962" s="28">
        <v>0</v>
      </c>
    </row>
    <row r="3963" spans="16:17" x14ac:dyDescent="0.25">
      <c r="P3963" s="9">
        <f t="shared" si="65"/>
        <v>3959</v>
      </c>
      <c r="Q3963" s="28">
        <v>0</v>
      </c>
    </row>
    <row r="3964" spans="16:17" x14ac:dyDescent="0.25">
      <c r="P3964" s="9">
        <f t="shared" si="65"/>
        <v>3960</v>
      </c>
      <c r="Q3964" s="28">
        <v>0</v>
      </c>
    </row>
    <row r="3965" spans="16:17" x14ac:dyDescent="0.25">
      <c r="P3965" s="9">
        <f t="shared" si="65"/>
        <v>3961</v>
      </c>
      <c r="Q3965" s="28">
        <v>0</v>
      </c>
    </row>
    <row r="3966" spans="16:17" x14ac:dyDescent="0.25">
      <c r="P3966" s="9">
        <f t="shared" si="65"/>
        <v>3962</v>
      </c>
      <c r="Q3966" s="28">
        <v>0</v>
      </c>
    </row>
    <row r="3967" spans="16:17" x14ac:dyDescent="0.25">
      <c r="P3967" s="9">
        <f t="shared" si="65"/>
        <v>3963</v>
      </c>
      <c r="Q3967" s="28">
        <v>0</v>
      </c>
    </row>
    <row r="3968" spans="16:17" x14ac:dyDescent="0.25">
      <c r="P3968" s="9">
        <f t="shared" si="65"/>
        <v>3964</v>
      </c>
      <c r="Q3968" s="28">
        <v>40.109367701139448</v>
      </c>
    </row>
    <row r="3969" spans="16:17" x14ac:dyDescent="0.25">
      <c r="P3969" s="9">
        <f t="shared" si="65"/>
        <v>3965</v>
      </c>
      <c r="Q3969" s="28">
        <v>0</v>
      </c>
    </row>
    <row r="3970" spans="16:17" x14ac:dyDescent="0.25">
      <c r="P3970" s="9">
        <f t="shared" si="65"/>
        <v>3966</v>
      </c>
      <c r="Q3970" s="28">
        <v>0</v>
      </c>
    </row>
    <row r="3971" spans="16:17" x14ac:dyDescent="0.25">
      <c r="P3971" s="9">
        <f t="shared" si="65"/>
        <v>3967</v>
      </c>
      <c r="Q3971" s="28">
        <v>0</v>
      </c>
    </row>
    <row r="3972" spans="16:17" x14ac:dyDescent="0.25">
      <c r="P3972" s="9">
        <f t="shared" si="65"/>
        <v>3968</v>
      </c>
      <c r="Q3972" s="28">
        <v>0</v>
      </c>
    </row>
    <row r="3973" spans="16:17" x14ac:dyDescent="0.25">
      <c r="P3973" s="9">
        <f t="shared" si="65"/>
        <v>3969</v>
      </c>
      <c r="Q3973" s="28">
        <v>0</v>
      </c>
    </row>
    <row r="3974" spans="16:17" x14ac:dyDescent="0.25">
      <c r="P3974" s="9">
        <f t="shared" si="65"/>
        <v>3970</v>
      </c>
      <c r="Q3974" s="28">
        <v>0</v>
      </c>
    </row>
    <row r="3975" spans="16:17" x14ac:dyDescent="0.25">
      <c r="P3975" s="9">
        <f t="shared" ref="P3975:P4038" si="66">P3974+1</f>
        <v>3971</v>
      </c>
      <c r="Q3975" s="28">
        <v>0</v>
      </c>
    </row>
    <row r="3976" spans="16:17" x14ac:dyDescent="0.25">
      <c r="P3976" s="9">
        <f t="shared" si="66"/>
        <v>3972</v>
      </c>
      <c r="Q3976" s="28">
        <v>0</v>
      </c>
    </row>
    <row r="3977" spans="16:17" x14ac:dyDescent="0.25">
      <c r="P3977" s="9">
        <f t="shared" si="66"/>
        <v>3973</v>
      </c>
      <c r="Q3977" s="28">
        <v>0</v>
      </c>
    </row>
    <row r="3978" spans="16:17" x14ac:dyDescent="0.25">
      <c r="P3978" s="9">
        <f t="shared" si="66"/>
        <v>3974</v>
      </c>
      <c r="Q3978" s="28">
        <v>0</v>
      </c>
    </row>
    <row r="3979" spans="16:17" x14ac:dyDescent="0.25">
      <c r="P3979" s="9">
        <f t="shared" si="66"/>
        <v>3975</v>
      </c>
      <c r="Q3979" s="28">
        <v>0</v>
      </c>
    </row>
    <row r="3980" spans="16:17" x14ac:dyDescent="0.25">
      <c r="P3980" s="9">
        <f t="shared" si="66"/>
        <v>3976</v>
      </c>
      <c r="Q3980" s="28">
        <v>0</v>
      </c>
    </row>
    <row r="3981" spans="16:17" x14ac:dyDescent="0.25">
      <c r="P3981" s="9">
        <f t="shared" si="66"/>
        <v>3977</v>
      </c>
      <c r="Q3981" s="28">
        <v>0</v>
      </c>
    </row>
    <row r="3982" spans="16:17" x14ac:dyDescent="0.25">
      <c r="P3982" s="9">
        <f t="shared" si="66"/>
        <v>3978</v>
      </c>
      <c r="Q3982" s="28">
        <v>0</v>
      </c>
    </row>
    <row r="3983" spans="16:17" x14ac:dyDescent="0.25">
      <c r="P3983" s="9">
        <f t="shared" si="66"/>
        <v>3979</v>
      </c>
      <c r="Q3983" s="28">
        <v>0</v>
      </c>
    </row>
    <row r="3984" spans="16:17" x14ac:dyDescent="0.25">
      <c r="P3984" s="9">
        <f t="shared" si="66"/>
        <v>3980</v>
      </c>
      <c r="Q3984" s="28">
        <v>0</v>
      </c>
    </row>
    <row r="3985" spans="16:17" x14ac:dyDescent="0.25">
      <c r="P3985" s="9">
        <f t="shared" si="66"/>
        <v>3981</v>
      </c>
      <c r="Q3985" s="28">
        <v>0</v>
      </c>
    </row>
    <row r="3986" spans="16:17" x14ac:dyDescent="0.25">
      <c r="P3986" s="9">
        <f t="shared" si="66"/>
        <v>3982</v>
      </c>
      <c r="Q3986" s="28">
        <v>0</v>
      </c>
    </row>
    <row r="3987" spans="16:17" x14ac:dyDescent="0.25">
      <c r="P3987" s="9">
        <f t="shared" si="66"/>
        <v>3983</v>
      </c>
      <c r="Q3987" s="28">
        <v>0</v>
      </c>
    </row>
    <row r="3988" spans="16:17" x14ac:dyDescent="0.25">
      <c r="P3988" s="9">
        <f t="shared" si="66"/>
        <v>3984</v>
      </c>
      <c r="Q3988" s="28">
        <v>0</v>
      </c>
    </row>
    <row r="3989" spans="16:17" x14ac:dyDescent="0.25">
      <c r="P3989" s="9">
        <f t="shared" si="66"/>
        <v>3985</v>
      </c>
      <c r="Q3989" s="28">
        <v>0</v>
      </c>
    </row>
    <row r="3990" spans="16:17" x14ac:dyDescent="0.25">
      <c r="P3990" s="9">
        <f t="shared" si="66"/>
        <v>3986</v>
      </c>
      <c r="Q3990" s="28">
        <v>0</v>
      </c>
    </row>
    <row r="3991" spans="16:17" x14ac:dyDescent="0.25">
      <c r="P3991" s="9">
        <f t="shared" si="66"/>
        <v>3987</v>
      </c>
      <c r="Q3991" s="28">
        <v>0</v>
      </c>
    </row>
    <row r="3992" spans="16:17" x14ac:dyDescent="0.25">
      <c r="P3992" s="9">
        <f t="shared" si="66"/>
        <v>3988</v>
      </c>
      <c r="Q3992" s="28">
        <v>0</v>
      </c>
    </row>
    <row r="3993" spans="16:17" x14ac:dyDescent="0.25">
      <c r="P3993" s="9">
        <f t="shared" si="66"/>
        <v>3989</v>
      </c>
      <c r="Q3993" s="28">
        <v>0</v>
      </c>
    </row>
    <row r="3994" spans="16:17" x14ac:dyDescent="0.25">
      <c r="P3994" s="9">
        <f t="shared" si="66"/>
        <v>3990</v>
      </c>
      <c r="Q3994" s="28">
        <v>0</v>
      </c>
    </row>
    <row r="3995" spans="16:17" x14ac:dyDescent="0.25">
      <c r="P3995" s="9">
        <f t="shared" si="66"/>
        <v>3991</v>
      </c>
      <c r="Q3995" s="28">
        <v>0</v>
      </c>
    </row>
    <row r="3996" spans="16:17" x14ac:dyDescent="0.25">
      <c r="P3996" s="9">
        <f t="shared" si="66"/>
        <v>3992</v>
      </c>
      <c r="Q3996" s="28">
        <v>0</v>
      </c>
    </row>
    <row r="3997" spans="16:17" x14ac:dyDescent="0.25">
      <c r="P3997" s="9">
        <f t="shared" si="66"/>
        <v>3993</v>
      </c>
      <c r="Q3997" s="28">
        <v>0</v>
      </c>
    </row>
    <row r="3998" spans="16:17" x14ac:dyDescent="0.25">
      <c r="P3998" s="9">
        <f t="shared" si="66"/>
        <v>3994</v>
      </c>
      <c r="Q3998" s="28">
        <v>22.836885781568462</v>
      </c>
    </row>
    <row r="3999" spans="16:17" x14ac:dyDescent="0.25">
      <c r="P3999" s="9">
        <f t="shared" si="66"/>
        <v>3995</v>
      </c>
      <c r="Q3999" s="28">
        <v>0</v>
      </c>
    </row>
    <row r="4000" spans="16:17" x14ac:dyDescent="0.25">
      <c r="P4000" s="9">
        <f t="shared" si="66"/>
        <v>3996</v>
      </c>
      <c r="Q4000" s="28">
        <v>44.53653932662121</v>
      </c>
    </row>
    <row r="4001" spans="16:17" x14ac:dyDescent="0.25">
      <c r="P4001" s="9">
        <f t="shared" si="66"/>
        <v>3997</v>
      </c>
      <c r="Q4001" s="28">
        <v>0</v>
      </c>
    </row>
    <row r="4002" spans="16:17" x14ac:dyDescent="0.25">
      <c r="P4002" s="9">
        <f t="shared" si="66"/>
        <v>3998</v>
      </c>
      <c r="Q4002" s="28">
        <v>0</v>
      </c>
    </row>
    <row r="4003" spans="16:17" x14ac:dyDescent="0.25">
      <c r="P4003" s="9">
        <f t="shared" si="66"/>
        <v>3999</v>
      </c>
      <c r="Q4003" s="28">
        <v>0</v>
      </c>
    </row>
    <row r="4004" spans="16:17" x14ac:dyDescent="0.25">
      <c r="P4004" s="9">
        <f t="shared" si="66"/>
        <v>4000</v>
      </c>
      <c r="Q4004" s="28">
        <v>0</v>
      </c>
    </row>
    <row r="4005" spans="16:17" x14ac:dyDescent="0.25">
      <c r="P4005" s="9">
        <f t="shared" si="66"/>
        <v>4001</v>
      </c>
      <c r="Q4005" s="28">
        <v>0</v>
      </c>
    </row>
    <row r="4006" spans="16:17" x14ac:dyDescent="0.25">
      <c r="P4006" s="9">
        <f t="shared" si="66"/>
        <v>4002</v>
      </c>
      <c r="Q4006" s="28">
        <v>0</v>
      </c>
    </row>
    <row r="4007" spans="16:17" x14ac:dyDescent="0.25">
      <c r="P4007" s="9">
        <f t="shared" si="66"/>
        <v>4003</v>
      </c>
      <c r="Q4007" s="28">
        <v>0</v>
      </c>
    </row>
    <row r="4008" spans="16:17" x14ac:dyDescent="0.25">
      <c r="P4008" s="9">
        <f t="shared" si="66"/>
        <v>4004</v>
      </c>
      <c r="Q4008" s="28">
        <v>0</v>
      </c>
    </row>
    <row r="4009" spans="16:17" x14ac:dyDescent="0.25">
      <c r="P4009" s="9">
        <f t="shared" si="66"/>
        <v>4005</v>
      </c>
      <c r="Q4009" s="28">
        <v>0</v>
      </c>
    </row>
    <row r="4010" spans="16:17" x14ac:dyDescent="0.25">
      <c r="P4010" s="9">
        <f t="shared" si="66"/>
        <v>4006</v>
      </c>
      <c r="Q4010" s="28">
        <v>0</v>
      </c>
    </row>
    <row r="4011" spans="16:17" x14ac:dyDescent="0.25">
      <c r="P4011" s="9">
        <f t="shared" si="66"/>
        <v>4007</v>
      </c>
      <c r="Q4011" s="28">
        <v>11.015855016725057</v>
      </c>
    </row>
    <row r="4012" spans="16:17" x14ac:dyDescent="0.25">
      <c r="P4012" s="9">
        <f t="shared" si="66"/>
        <v>4008</v>
      </c>
      <c r="Q4012" s="28">
        <v>0</v>
      </c>
    </row>
    <row r="4013" spans="16:17" x14ac:dyDescent="0.25">
      <c r="P4013" s="9">
        <f t="shared" si="66"/>
        <v>4009</v>
      </c>
      <c r="Q4013" s="28">
        <v>0</v>
      </c>
    </row>
    <row r="4014" spans="16:17" x14ac:dyDescent="0.25">
      <c r="P4014" s="9">
        <f t="shared" si="66"/>
        <v>4010</v>
      </c>
      <c r="Q4014" s="28">
        <v>0</v>
      </c>
    </row>
    <row r="4015" spans="16:17" x14ac:dyDescent="0.25">
      <c r="P4015" s="9">
        <f t="shared" si="66"/>
        <v>4011</v>
      </c>
      <c r="Q4015" s="28">
        <v>0</v>
      </c>
    </row>
    <row r="4016" spans="16:17" x14ac:dyDescent="0.25">
      <c r="P4016" s="9">
        <f t="shared" si="66"/>
        <v>4012</v>
      </c>
      <c r="Q4016" s="28">
        <v>0</v>
      </c>
    </row>
    <row r="4017" spans="16:17" x14ac:dyDescent="0.25">
      <c r="P4017" s="9">
        <f t="shared" si="66"/>
        <v>4013</v>
      </c>
      <c r="Q4017" s="28">
        <v>19.389069228834209</v>
      </c>
    </row>
    <row r="4018" spans="16:17" x14ac:dyDescent="0.25">
      <c r="P4018" s="9">
        <f t="shared" si="66"/>
        <v>4014</v>
      </c>
      <c r="Q4018" s="28">
        <v>20.53388456671955</v>
      </c>
    </row>
    <row r="4019" spans="16:17" x14ac:dyDescent="0.25">
      <c r="P4019" s="9">
        <f t="shared" si="66"/>
        <v>4015</v>
      </c>
      <c r="Q4019" s="28">
        <v>0</v>
      </c>
    </row>
    <row r="4020" spans="16:17" x14ac:dyDescent="0.25">
      <c r="P4020" s="9">
        <f t="shared" si="66"/>
        <v>4016</v>
      </c>
      <c r="Q4020" s="28">
        <v>0</v>
      </c>
    </row>
    <row r="4021" spans="16:17" x14ac:dyDescent="0.25">
      <c r="P4021" s="9">
        <f t="shared" si="66"/>
        <v>4017</v>
      </c>
      <c r="Q4021" s="28">
        <v>0</v>
      </c>
    </row>
    <row r="4022" spans="16:17" x14ac:dyDescent="0.25">
      <c r="P4022" s="9">
        <f t="shared" si="66"/>
        <v>4018</v>
      </c>
      <c r="Q4022" s="28">
        <v>0</v>
      </c>
    </row>
    <row r="4023" spans="16:17" x14ac:dyDescent="0.25">
      <c r="P4023" s="9">
        <f t="shared" si="66"/>
        <v>4019</v>
      </c>
      <c r="Q4023" s="28">
        <v>0</v>
      </c>
    </row>
    <row r="4024" spans="16:17" x14ac:dyDescent="0.25">
      <c r="P4024" s="9">
        <f t="shared" si="66"/>
        <v>4020</v>
      </c>
      <c r="Q4024" s="28">
        <v>0</v>
      </c>
    </row>
    <row r="4025" spans="16:17" x14ac:dyDescent="0.25">
      <c r="P4025" s="9">
        <f t="shared" si="66"/>
        <v>4021</v>
      </c>
      <c r="Q4025" s="28">
        <v>30.79649435602488</v>
      </c>
    </row>
    <row r="4026" spans="16:17" x14ac:dyDescent="0.25">
      <c r="P4026" s="9">
        <f t="shared" si="66"/>
        <v>4022</v>
      </c>
      <c r="Q4026" s="28">
        <v>1.7601960857464072</v>
      </c>
    </row>
    <row r="4027" spans="16:17" x14ac:dyDescent="0.25">
      <c r="P4027" s="9">
        <f t="shared" si="66"/>
        <v>4023</v>
      </c>
      <c r="Q4027" s="28">
        <v>0</v>
      </c>
    </row>
    <row r="4028" spans="16:17" x14ac:dyDescent="0.25">
      <c r="P4028" s="9">
        <f t="shared" si="66"/>
        <v>4024</v>
      </c>
      <c r="Q4028" s="28">
        <v>0</v>
      </c>
    </row>
    <row r="4029" spans="16:17" x14ac:dyDescent="0.25">
      <c r="P4029" s="9">
        <f t="shared" si="66"/>
        <v>4025</v>
      </c>
      <c r="Q4029" s="28">
        <v>0</v>
      </c>
    </row>
    <row r="4030" spans="16:17" x14ac:dyDescent="0.25">
      <c r="P4030" s="9">
        <f t="shared" si="66"/>
        <v>4026</v>
      </c>
      <c r="Q4030" s="28">
        <v>0</v>
      </c>
    </row>
    <row r="4031" spans="16:17" x14ac:dyDescent="0.25">
      <c r="P4031" s="9">
        <f t="shared" si="66"/>
        <v>4027</v>
      </c>
      <c r="Q4031" s="28">
        <v>0</v>
      </c>
    </row>
    <row r="4032" spans="16:17" x14ac:dyDescent="0.25">
      <c r="P4032" s="9">
        <f t="shared" si="66"/>
        <v>4028</v>
      </c>
      <c r="Q4032" s="28">
        <v>16.91901528697295</v>
      </c>
    </row>
    <row r="4033" spans="16:17" x14ac:dyDescent="0.25">
      <c r="P4033" s="9">
        <f t="shared" si="66"/>
        <v>4029</v>
      </c>
      <c r="Q4033" s="28">
        <v>0</v>
      </c>
    </row>
    <row r="4034" spans="16:17" x14ac:dyDescent="0.25">
      <c r="P4034" s="9">
        <f t="shared" si="66"/>
        <v>4030</v>
      </c>
      <c r="Q4034" s="28">
        <v>11.681828050126388</v>
      </c>
    </row>
    <row r="4035" spans="16:17" x14ac:dyDescent="0.25">
      <c r="P4035" s="9">
        <f t="shared" si="66"/>
        <v>4031</v>
      </c>
      <c r="Q4035" s="28">
        <v>0</v>
      </c>
    </row>
    <row r="4036" spans="16:17" x14ac:dyDescent="0.25">
      <c r="P4036" s="9">
        <f t="shared" si="66"/>
        <v>4032</v>
      </c>
      <c r="Q4036" s="28">
        <v>0</v>
      </c>
    </row>
    <row r="4037" spans="16:17" x14ac:dyDescent="0.25">
      <c r="P4037" s="9">
        <f t="shared" si="66"/>
        <v>4033</v>
      </c>
      <c r="Q4037" s="28">
        <v>0</v>
      </c>
    </row>
    <row r="4038" spans="16:17" x14ac:dyDescent="0.25">
      <c r="P4038" s="9">
        <f t="shared" si="66"/>
        <v>4034</v>
      </c>
      <c r="Q4038" s="28">
        <v>0</v>
      </c>
    </row>
    <row r="4039" spans="16:17" x14ac:dyDescent="0.25">
      <c r="P4039" s="9">
        <f t="shared" ref="P4039:P4102" si="67">P4038+1</f>
        <v>4035</v>
      </c>
      <c r="Q4039" s="28">
        <v>0</v>
      </c>
    </row>
    <row r="4040" spans="16:17" x14ac:dyDescent="0.25">
      <c r="P4040" s="9">
        <f t="shared" si="67"/>
        <v>4036</v>
      </c>
      <c r="Q4040" s="28">
        <v>0</v>
      </c>
    </row>
    <row r="4041" spans="16:17" x14ac:dyDescent="0.25">
      <c r="P4041" s="9">
        <f t="shared" si="67"/>
        <v>4037</v>
      </c>
      <c r="Q4041" s="28">
        <v>0</v>
      </c>
    </row>
    <row r="4042" spans="16:17" x14ac:dyDescent="0.25">
      <c r="P4042" s="9">
        <f t="shared" si="67"/>
        <v>4038</v>
      </c>
      <c r="Q4042" s="28">
        <v>0</v>
      </c>
    </row>
    <row r="4043" spans="16:17" x14ac:dyDescent="0.25">
      <c r="P4043" s="9">
        <f t="shared" si="67"/>
        <v>4039</v>
      </c>
      <c r="Q4043" s="28">
        <v>0</v>
      </c>
    </row>
    <row r="4044" spans="16:17" x14ac:dyDescent="0.25">
      <c r="P4044" s="9">
        <f t="shared" si="67"/>
        <v>4040</v>
      </c>
      <c r="Q4044" s="28">
        <v>0</v>
      </c>
    </row>
    <row r="4045" spans="16:17" x14ac:dyDescent="0.25">
      <c r="P4045" s="9">
        <f t="shared" si="67"/>
        <v>4041</v>
      </c>
      <c r="Q4045" s="28">
        <v>0</v>
      </c>
    </row>
    <row r="4046" spans="16:17" x14ac:dyDescent="0.25">
      <c r="P4046" s="9">
        <f t="shared" si="67"/>
        <v>4042</v>
      </c>
      <c r="Q4046" s="28">
        <v>0</v>
      </c>
    </row>
    <row r="4047" spans="16:17" x14ac:dyDescent="0.25">
      <c r="P4047" s="9">
        <f t="shared" si="67"/>
        <v>4043</v>
      </c>
      <c r="Q4047" s="28">
        <v>0</v>
      </c>
    </row>
    <row r="4048" spans="16:17" x14ac:dyDescent="0.25">
      <c r="P4048" s="9">
        <f t="shared" si="67"/>
        <v>4044</v>
      </c>
      <c r="Q4048" s="28">
        <v>0</v>
      </c>
    </row>
    <row r="4049" spans="16:17" x14ac:dyDescent="0.25">
      <c r="P4049" s="9">
        <f t="shared" si="67"/>
        <v>4045</v>
      </c>
      <c r="Q4049" s="28">
        <v>0</v>
      </c>
    </row>
    <row r="4050" spans="16:17" x14ac:dyDescent="0.25">
      <c r="P4050" s="9">
        <f t="shared" si="67"/>
        <v>4046</v>
      </c>
      <c r="Q4050" s="28">
        <v>0</v>
      </c>
    </row>
    <row r="4051" spans="16:17" x14ac:dyDescent="0.25">
      <c r="P4051" s="9">
        <f t="shared" si="67"/>
        <v>4047</v>
      </c>
      <c r="Q4051" s="28">
        <v>0</v>
      </c>
    </row>
    <row r="4052" spans="16:17" x14ac:dyDescent="0.25">
      <c r="P4052" s="9">
        <f t="shared" si="67"/>
        <v>4048</v>
      </c>
      <c r="Q4052" s="28">
        <v>0</v>
      </c>
    </row>
    <row r="4053" spans="16:17" x14ac:dyDescent="0.25">
      <c r="P4053" s="9">
        <f t="shared" si="67"/>
        <v>4049</v>
      </c>
      <c r="Q4053" s="28">
        <v>0</v>
      </c>
    </row>
    <row r="4054" spans="16:17" x14ac:dyDescent="0.25">
      <c r="P4054" s="9">
        <f t="shared" si="67"/>
        <v>4050</v>
      </c>
      <c r="Q4054" s="28">
        <v>0</v>
      </c>
    </row>
    <row r="4055" spans="16:17" x14ac:dyDescent="0.25">
      <c r="P4055" s="9">
        <f t="shared" si="67"/>
        <v>4051</v>
      </c>
      <c r="Q4055" s="28">
        <v>0</v>
      </c>
    </row>
    <row r="4056" spans="16:17" x14ac:dyDescent="0.25">
      <c r="P4056" s="9">
        <f t="shared" si="67"/>
        <v>4052</v>
      </c>
      <c r="Q4056" s="28">
        <v>0</v>
      </c>
    </row>
    <row r="4057" spans="16:17" x14ac:dyDescent="0.25">
      <c r="P4057" s="9">
        <f t="shared" si="67"/>
        <v>4053</v>
      </c>
      <c r="Q4057" s="28">
        <v>0</v>
      </c>
    </row>
    <row r="4058" spans="16:17" x14ac:dyDescent="0.25">
      <c r="P4058" s="9">
        <f t="shared" si="67"/>
        <v>4054</v>
      </c>
      <c r="Q4058" s="28">
        <v>15.710882572155567</v>
      </c>
    </row>
    <row r="4059" spans="16:17" x14ac:dyDescent="0.25">
      <c r="P4059" s="9">
        <f t="shared" si="67"/>
        <v>4055</v>
      </c>
      <c r="Q4059" s="28">
        <v>37.250698307096819</v>
      </c>
    </row>
    <row r="4060" spans="16:17" x14ac:dyDescent="0.25">
      <c r="P4060" s="9">
        <f t="shared" si="67"/>
        <v>4056</v>
      </c>
      <c r="Q4060" s="28">
        <v>0</v>
      </c>
    </row>
    <row r="4061" spans="16:17" x14ac:dyDescent="0.25">
      <c r="P4061" s="9">
        <f t="shared" si="67"/>
        <v>4057</v>
      </c>
      <c r="Q4061" s="28">
        <v>0</v>
      </c>
    </row>
    <row r="4062" spans="16:17" x14ac:dyDescent="0.25">
      <c r="P4062" s="9">
        <f t="shared" si="67"/>
        <v>4058</v>
      </c>
      <c r="Q4062" s="28">
        <v>0</v>
      </c>
    </row>
    <row r="4063" spans="16:17" x14ac:dyDescent="0.25">
      <c r="P4063" s="9">
        <f t="shared" si="67"/>
        <v>4059</v>
      </c>
      <c r="Q4063" s="28">
        <v>0</v>
      </c>
    </row>
    <row r="4064" spans="16:17" x14ac:dyDescent="0.25">
      <c r="P4064" s="9">
        <f t="shared" si="67"/>
        <v>4060</v>
      </c>
      <c r="Q4064" s="28">
        <v>1.9223962543244226</v>
      </c>
    </row>
    <row r="4065" spans="16:17" x14ac:dyDescent="0.25">
      <c r="P4065" s="9">
        <f t="shared" si="67"/>
        <v>4061</v>
      </c>
      <c r="Q4065" s="28">
        <v>21.194378421391413</v>
      </c>
    </row>
    <row r="4066" spans="16:17" x14ac:dyDescent="0.25">
      <c r="P4066" s="9">
        <f t="shared" si="67"/>
        <v>4062</v>
      </c>
      <c r="Q4066" s="28">
        <v>0</v>
      </c>
    </row>
    <row r="4067" spans="16:17" x14ac:dyDescent="0.25">
      <c r="P4067" s="9">
        <f t="shared" si="67"/>
        <v>4063</v>
      </c>
      <c r="Q4067" s="28">
        <v>0</v>
      </c>
    </row>
    <row r="4068" spans="16:17" x14ac:dyDescent="0.25">
      <c r="P4068" s="9">
        <f t="shared" si="67"/>
        <v>4064</v>
      </c>
      <c r="Q4068" s="28">
        <v>0</v>
      </c>
    </row>
    <row r="4069" spans="16:17" x14ac:dyDescent="0.25">
      <c r="P4069" s="9">
        <f t="shared" si="67"/>
        <v>4065</v>
      </c>
      <c r="Q4069" s="28">
        <v>0</v>
      </c>
    </row>
    <row r="4070" spans="16:17" x14ac:dyDescent="0.25">
      <c r="P4070" s="9">
        <f t="shared" si="67"/>
        <v>4066</v>
      </c>
      <c r="Q4070" s="28">
        <v>0</v>
      </c>
    </row>
    <row r="4071" spans="16:17" x14ac:dyDescent="0.25">
      <c r="P4071" s="9">
        <f t="shared" si="67"/>
        <v>4067</v>
      </c>
      <c r="Q4071" s="28">
        <v>28.306125157912255</v>
      </c>
    </row>
    <row r="4072" spans="16:17" x14ac:dyDescent="0.25">
      <c r="P4072" s="9">
        <f t="shared" si="67"/>
        <v>4068</v>
      </c>
      <c r="Q4072" s="28">
        <v>0</v>
      </c>
    </row>
    <row r="4073" spans="16:17" x14ac:dyDescent="0.25">
      <c r="P4073" s="9">
        <f t="shared" si="67"/>
        <v>4069</v>
      </c>
      <c r="Q4073" s="28">
        <v>0</v>
      </c>
    </row>
    <row r="4074" spans="16:17" x14ac:dyDescent="0.25">
      <c r="P4074" s="9">
        <f t="shared" si="67"/>
        <v>4070</v>
      </c>
      <c r="Q4074" s="28">
        <v>0</v>
      </c>
    </row>
    <row r="4075" spans="16:17" x14ac:dyDescent="0.25">
      <c r="P4075" s="9">
        <f t="shared" si="67"/>
        <v>4071</v>
      </c>
      <c r="Q4075" s="28">
        <v>0</v>
      </c>
    </row>
    <row r="4076" spans="16:17" x14ac:dyDescent="0.25">
      <c r="P4076" s="9">
        <f t="shared" si="67"/>
        <v>4072</v>
      </c>
      <c r="Q4076" s="28">
        <v>0</v>
      </c>
    </row>
    <row r="4077" spans="16:17" x14ac:dyDescent="0.25">
      <c r="P4077" s="9">
        <f t="shared" si="67"/>
        <v>4073</v>
      </c>
      <c r="Q4077" s="28">
        <v>3.741957777441197</v>
      </c>
    </row>
    <row r="4078" spans="16:17" x14ac:dyDescent="0.25">
      <c r="P4078" s="9">
        <f t="shared" si="67"/>
        <v>4074</v>
      </c>
      <c r="Q4078" s="28">
        <v>33.009171768590811</v>
      </c>
    </row>
    <row r="4079" spans="16:17" x14ac:dyDescent="0.25">
      <c r="P4079" s="9">
        <f t="shared" si="67"/>
        <v>4075</v>
      </c>
      <c r="Q4079" s="28">
        <v>0</v>
      </c>
    </row>
    <row r="4080" spans="16:17" x14ac:dyDescent="0.25">
      <c r="P4080" s="9">
        <f t="shared" si="67"/>
        <v>4076</v>
      </c>
      <c r="Q4080" s="28">
        <v>9.8513632404856146</v>
      </c>
    </row>
    <row r="4081" spans="16:17" x14ac:dyDescent="0.25">
      <c r="P4081" s="9">
        <f t="shared" si="67"/>
        <v>4077</v>
      </c>
      <c r="Q4081" s="28">
        <v>0</v>
      </c>
    </row>
    <row r="4082" spans="16:17" x14ac:dyDescent="0.25">
      <c r="P4082" s="9">
        <f t="shared" si="67"/>
        <v>4078</v>
      </c>
      <c r="Q4082" s="28">
        <v>0</v>
      </c>
    </row>
    <row r="4083" spans="16:17" x14ac:dyDescent="0.25">
      <c r="P4083" s="9">
        <f t="shared" si="67"/>
        <v>4079</v>
      </c>
      <c r="Q4083" s="28">
        <v>0</v>
      </c>
    </row>
    <row r="4084" spans="16:17" x14ac:dyDescent="0.25">
      <c r="P4084" s="9">
        <f t="shared" si="67"/>
        <v>4080</v>
      </c>
      <c r="Q4084" s="28">
        <v>27.313263478639055</v>
      </c>
    </row>
    <row r="4085" spans="16:17" x14ac:dyDescent="0.25">
      <c r="P4085" s="9">
        <f t="shared" si="67"/>
        <v>4081</v>
      </c>
      <c r="Q4085" s="28">
        <v>0</v>
      </c>
    </row>
    <row r="4086" spans="16:17" x14ac:dyDescent="0.25">
      <c r="P4086" s="9">
        <f t="shared" si="67"/>
        <v>4082</v>
      </c>
      <c r="Q4086" s="28">
        <v>0</v>
      </c>
    </row>
    <row r="4087" spans="16:17" x14ac:dyDescent="0.25">
      <c r="P4087" s="9">
        <f t="shared" si="67"/>
        <v>4083</v>
      </c>
      <c r="Q4087" s="28">
        <v>0</v>
      </c>
    </row>
    <row r="4088" spans="16:17" x14ac:dyDescent="0.25">
      <c r="P4088" s="9">
        <f t="shared" si="67"/>
        <v>4084</v>
      </c>
      <c r="Q4088" s="28">
        <v>0</v>
      </c>
    </row>
    <row r="4089" spans="16:17" x14ac:dyDescent="0.25">
      <c r="P4089" s="9">
        <f t="shared" si="67"/>
        <v>4085</v>
      </c>
      <c r="Q4089" s="28">
        <v>0</v>
      </c>
    </row>
    <row r="4090" spans="16:17" x14ac:dyDescent="0.25">
      <c r="P4090" s="9">
        <f t="shared" si="67"/>
        <v>4086</v>
      </c>
      <c r="Q4090" s="28">
        <v>0</v>
      </c>
    </row>
    <row r="4091" spans="16:17" x14ac:dyDescent="0.25">
      <c r="P4091" s="9">
        <f t="shared" si="67"/>
        <v>4087</v>
      </c>
      <c r="Q4091" s="28">
        <v>0</v>
      </c>
    </row>
    <row r="4092" spans="16:17" x14ac:dyDescent="0.25">
      <c r="P4092" s="9">
        <f t="shared" si="67"/>
        <v>4088</v>
      </c>
      <c r="Q4092" s="28">
        <v>0</v>
      </c>
    </row>
    <row r="4093" spans="16:17" x14ac:dyDescent="0.25">
      <c r="P4093" s="9">
        <f t="shared" si="67"/>
        <v>4089</v>
      </c>
      <c r="Q4093" s="28">
        <v>0</v>
      </c>
    </row>
    <row r="4094" spans="16:17" x14ac:dyDescent="0.25">
      <c r="P4094" s="9">
        <f t="shared" si="67"/>
        <v>4090</v>
      </c>
      <c r="Q4094" s="28">
        <v>0</v>
      </c>
    </row>
    <row r="4095" spans="16:17" x14ac:dyDescent="0.25">
      <c r="P4095" s="9">
        <f t="shared" si="67"/>
        <v>4091</v>
      </c>
      <c r="Q4095" s="28">
        <v>8.5322296728231102</v>
      </c>
    </row>
    <row r="4096" spans="16:17" x14ac:dyDescent="0.25">
      <c r="P4096" s="9">
        <f t="shared" si="67"/>
        <v>4092</v>
      </c>
      <c r="Q4096" s="28">
        <v>5.0434530571285103</v>
      </c>
    </row>
    <row r="4097" spans="16:17" x14ac:dyDescent="0.25">
      <c r="P4097" s="9">
        <f t="shared" si="67"/>
        <v>4093</v>
      </c>
      <c r="Q4097" s="28">
        <v>0</v>
      </c>
    </row>
    <row r="4098" spans="16:17" x14ac:dyDescent="0.25">
      <c r="P4098" s="9">
        <f t="shared" si="67"/>
        <v>4094</v>
      </c>
      <c r="Q4098" s="28">
        <v>0</v>
      </c>
    </row>
    <row r="4099" spans="16:17" x14ac:dyDescent="0.25">
      <c r="P4099" s="9">
        <f t="shared" si="67"/>
        <v>4095</v>
      </c>
      <c r="Q4099" s="28">
        <v>14.699717983927176</v>
      </c>
    </row>
    <row r="4100" spans="16:17" x14ac:dyDescent="0.25">
      <c r="P4100" s="9">
        <f t="shared" si="67"/>
        <v>4096</v>
      </c>
      <c r="Q4100" s="28">
        <v>5.1987702971366714</v>
      </c>
    </row>
    <row r="4101" spans="16:17" x14ac:dyDescent="0.25">
      <c r="P4101" s="9">
        <f t="shared" si="67"/>
        <v>4097</v>
      </c>
      <c r="Q4101" s="28">
        <v>0</v>
      </c>
    </row>
    <row r="4102" spans="16:17" x14ac:dyDescent="0.25">
      <c r="P4102" s="9">
        <f t="shared" si="67"/>
        <v>4098</v>
      </c>
      <c r="Q4102" s="28">
        <v>0</v>
      </c>
    </row>
    <row r="4103" spans="16:17" x14ac:dyDescent="0.25">
      <c r="P4103" s="9">
        <f t="shared" ref="P4103:P4166" si="68">P4102+1</f>
        <v>4099</v>
      </c>
      <c r="Q4103" s="28">
        <v>0</v>
      </c>
    </row>
    <row r="4104" spans="16:17" x14ac:dyDescent="0.25">
      <c r="P4104" s="9">
        <f t="shared" si="68"/>
        <v>4100</v>
      </c>
      <c r="Q4104" s="28">
        <v>0</v>
      </c>
    </row>
    <row r="4105" spans="16:17" x14ac:dyDescent="0.25">
      <c r="P4105" s="9">
        <f t="shared" si="68"/>
        <v>4101</v>
      </c>
      <c r="Q4105" s="28">
        <v>0</v>
      </c>
    </row>
    <row r="4106" spans="16:17" x14ac:dyDescent="0.25">
      <c r="P4106" s="9">
        <f t="shared" si="68"/>
        <v>4102</v>
      </c>
      <c r="Q4106" s="28">
        <v>0</v>
      </c>
    </row>
    <row r="4107" spans="16:17" x14ac:dyDescent="0.25">
      <c r="P4107" s="9">
        <f t="shared" si="68"/>
        <v>4103</v>
      </c>
      <c r="Q4107" s="28">
        <v>0</v>
      </c>
    </row>
    <row r="4108" spans="16:17" x14ac:dyDescent="0.25">
      <c r="P4108" s="9">
        <f t="shared" si="68"/>
        <v>4104</v>
      </c>
      <c r="Q4108" s="28">
        <v>0</v>
      </c>
    </row>
    <row r="4109" spans="16:17" x14ac:dyDescent="0.25">
      <c r="P4109" s="9">
        <f t="shared" si="68"/>
        <v>4105</v>
      </c>
      <c r="Q4109" s="28">
        <v>0</v>
      </c>
    </row>
    <row r="4110" spans="16:17" x14ac:dyDescent="0.25">
      <c r="P4110" s="9">
        <f t="shared" si="68"/>
        <v>4106</v>
      </c>
      <c r="Q4110" s="28">
        <v>0</v>
      </c>
    </row>
    <row r="4111" spans="16:17" x14ac:dyDescent="0.25">
      <c r="P4111" s="9">
        <f t="shared" si="68"/>
        <v>4107</v>
      </c>
      <c r="Q4111" s="28">
        <v>0</v>
      </c>
    </row>
    <row r="4112" spans="16:17" x14ac:dyDescent="0.25">
      <c r="P4112" s="9">
        <f t="shared" si="68"/>
        <v>4108</v>
      </c>
      <c r="Q4112" s="28">
        <v>0</v>
      </c>
    </row>
    <row r="4113" spans="16:17" x14ac:dyDescent="0.25">
      <c r="P4113" s="9">
        <f t="shared" si="68"/>
        <v>4109</v>
      </c>
      <c r="Q4113" s="28">
        <v>0</v>
      </c>
    </row>
    <row r="4114" spans="16:17" x14ac:dyDescent="0.25">
      <c r="P4114" s="9">
        <f t="shared" si="68"/>
        <v>4110</v>
      </c>
      <c r="Q4114" s="28">
        <v>0</v>
      </c>
    </row>
    <row r="4115" spans="16:17" x14ac:dyDescent="0.25">
      <c r="P4115" s="9">
        <f t="shared" si="68"/>
        <v>4111</v>
      </c>
      <c r="Q4115" s="28">
        <v>0</v>
      </c>
    </row>
    <row r="4116" spans="16:17" x14ac:dyDescent="0.25">
      <c r="P4116" s="9">
        <f t="shared" si="68"/>
        <v>4112</v>
      </c>
      <c r="Q4116" s="28">
        <v>6.3522235787074495</v>
      </c>
    </row>
    <row r="4117" spans="16:17" x14ac:dyDescent="0.25">
      <c r="P4117" s="9">
        <f t="shared" si="68"/>
        <v>4113</v>
      </c>
      <c r="Q4117" s="28">
        <v>0</v>
      </c>
    </row>
    <row r="4118" spans="16:17" x14ac:dyDescent="0.25">
      <c r="P4118" s="9">
        <f t="shared" si="68"/>
        <v>4114</v>
      </c>
      <c r="Q4118" s="28">
        <v>0</v>
      </c>
    </row>
    <row r="4119" spans="16:17" x14ac:dyDescent="0.25">
      <c r="P4119" s="9">
        <f t="shared" si="68"/>
        <v>4115</v>
      </c>
      <c r="Q4119" s="28">
        <v>15.16381231115788</v>
      </c>
    </row>
    <row r="4120" spans="16:17" x14ac:dyDescent="0.25">
      <c r="P4120" s="9">
        <f t="shared" si="68"/>
        <v>4116</v>
      </c>
      <c r="Q4120" s="28">
        <v>0</v>
      </c>
    </row>
    <row r="4121" spans="16:17" x14ac:dyDescent="0.25">
      <c r="P4121" s="9">
        <f t="shared" si="68"/>
        <v>4117</v>
      </c>
      <c r="Q4121" s="28">
        <v>0</v>
      </c>
    </row>
    <row r="4122" spans="16:17" x14ac:dyDescent="0.25">
      <c r="P4122" s="9">
        <f t="shared" si="68"/>
        <v>4118</v>
      </c>
      <c r="Q4122" s="28">
        <v>17.456359037552794</v>
      </c>
    </row>
    <row r="4123" spans="16:17" x14ac:dyDescent="0.25">
      <c r="P4123" s="9">
        <f t="shared" si="68"/>
        <v>4119</v>
      </c>
      <c r="Q4123" s="28">
        <v>0</v>
      </c>
    </row>
    <row r="4124" spans="16:17" x14ac:dyDescent="0.25">
      <c r="P4124" s="9">
        <f t="shared" si="68"/>
        <v>4120</v>
      </c>
      <c r="Q4124" s="28">
        <v>54.664717509814388</v>
      </c>
    </row>
    <row r="4125" spans="16:17" x14ac:dyDescent="0.25">
      <c r="P4125" s="9">
        <f t="shared" si="68"/>
        <v>4121</v>
      </c>
      <c r="Q4125" s="28">
        <v>0</v>
      </c>
    </row>
    <row r="4126" spans="16:17" x14ac:dyDescent="0.25">
      <c r="P4126" s="9">
        <f t="shared" si="68"/>
        <v>4122</v>
      </c>
      <c r="Q4126" s="28">
        <v>0</v>
      </c>
    </row>
    <row r="4127" spans="16:17" x14ac:dyDescent="0.25">
      <c r="P4127" s="9">
        <f t="shared" si="68"/>
        <v>4123</v>
      </c>
      <c r="Q4127" s="28">
        <v>0</v>
      </c>
    </row>
    <row r="4128" spans="16:17" x14ac:dyDescent="0.25">
      <c r="P4128" s="9">
        <f t="shared" si="68"/>
        <v>4124</v>
      </c>
      <c r="Q4128" s="28">
        <v>0</v>
      </c>
    </row>
    <row r="4129" spans="16:17" x14ac:dyDescent="0.25">
      <c r="P4129" s="9">
        <f t="shared" si="68"/>
        <v>4125</v>
      </c>
      <c r="Q4129" s="28">
        <v>0</v>
      </c>
    </row>
    <row r="4130" spans="16:17" x14ac:dyDescent="0.25">
      <c r="P4130" s="9">
        <f t="shared" si="68"/>
        <v>4126</v>
      </c>
      <c r="Q4130" s="28">
        <v>0</v>
      </c>
    </row>
    <row r="4131" spans="16:17" x14ac:dyDescent="0.25">
      <c r="P4131" s="9">
        <f t="shared" si="68"/>
        <v>4127</v>
      </c>
      <c r="Q4131" s="28">
        <v>0</v>
      </c>
    </row>
    <row r="4132" spans="16:17" x14ac:dyDescent="0.25">
      <c r="P4132" s="9">
        <f t="shared" si="68"/>
        <v>4128</v>
      </c>
      <c r="Q4132" s="28">
        <v>0</v>
      </c>
    </row>
    <row r="4133" spans="16:17" x14ac:dyDescent="0.25">
      <c r="P4133" s="9">
        <f t="shared" si="68"/>
        <v>4129</v>
      </c>
      <c r="Q4133" s="28">
        <v>0</v>
      </c>
    </row>
    <row r="4134" spans="16:17" x14ac:dyDescent="0.25">
      <c r="P4134" s="9">
        <f t="shared" si="68"/>
        <v>4130</v>
      </c>
      <c r="Q4134" s="28">
        <v>0</v>
      </c>
    </row>
    <row r="4135" spans="16:17" x14ac:dyDescent="0.25">
      <c r="P4135" s="9">
        <f t="shared" si="68"/>
        <v>4131</v>
      </c>
      <c r="Q4135" s="28">
        <v>0</v>
      </c>
    </row>
    <row r="4136" spans="16:17" x14ac:dyDescent="0.25">
      <c r="P4136" s="9">
        <f t="shared" si="68"/>
        <v>4132</v>
      </c>
      <c r="Q4136" s="28">
        <v>0</v>
      </c>
    </row>
    <row r="4137" spans="16:17" x14ac:dyDescent="0.25">
      <c r="P4137" s="9">
        <f t="shared" si="68"/>
        <v>4133</v>
      </c>
      <c r="Q4137" s="28">
        <v>0</v>
      </c>
    </row>
    <row r="4138" spans="16:17" x14ac:dyDescent="0.25">
      <c r="P4138" s="9">
        <f t="shared" si="68"/>
        <v>4134</v>
      </c>
      <c r="Q4138" s="28">
        <v>0</v>
      </c>
    </row>
    <row r="4139" spans="16:17" x14ac:dyDescent="0.25">
      <c r="P4139" s="9">
        <f t="shared" si="68"/>
        <v>4135</v>
      </c>
      <c r="Q4139" s="28">
        <v>0</v>
      </c>
    </row>
    <row r="4140" spans="16:17" x14ac:dyDescent="0.25">
      <c r="P4140" s="9">
        <f t="shared" si="68"/>
        <v>4136</v>
      </c>
      <c r="Q4140" s="28">
        <v>0</v>
      </c>
    </row>
    <row r="4141" spans="16:17" x14ac:dyDescent="0.25">
      <c r="P4141" s="9">
        <f t="shared" si="68"/>
        <v>4137</v>
      </c>
      <c r="Q4141" s="28">
        <v>0</v>
      </c>
    </row>
    <row r="4142" spans="16:17" x14ac:dyDescent="0.25">
      <c r="P4142" s="9">
        <f t="shared" si="68"/>
        <v>4138</v>
      </c>
      <c r="Q4142" s="28">
        <v>0</v>
      </c>
    </row>
    <row r="4143" spans="16:17" x14ac:dyDescent="0.25">
      <c r="P4143" s="9">
        <f t="shared" si="68"/>
        <v>4139</v>
      </c>
      <c r="Q4143" s="28">
        <v>20.035849576642516</v>
      </c>
    </row>
    <row r="4144" spans="16:17" x14ac:dyDescent="0.25">
      <c r="P4144" s="9">
        <f t="shared" si="68"/>
        <v>4140</v>
      </c>
      <c r="Q4144" s="28">
        <v>0</v>
      </c>
    </row>
    <row r="4145" spans="16:17" x14ac:dyDescent="0.25">
      <c r="P4145" s="9">
        <f t="shared" si="68"/>
        <v>4141</v>
      </c>
      <c r="Q4145" s="28">
        <v>0</v>
      </c>
    </row>
    <row r="4146" spans="16:17" x14ac:dyDescent="0.25">
      <c r="P4146" s="9">
        <f t="shared" si="68"/>
        <v>4142</v>
      </c>
      <c r="Q4146" s="28">
        <v>0</v>
      </c>
    </row>
    <row r="4147" spans="16:17" x14ac:dyDescent="0.25">
      <c r="P4147" s="9">
        <f t="shared" si="68"/>
        <v>4143</v>
      </c>
      <c r="Q4147" s="28">
        <v>0</v>
      </c>
    </row>
    <row r="4148" spans="16:17" x14ac:dyDescent="0.25">
      <c r="P4148" s="9">
        <f t="shared" si="68"/>
        <v>4144</v>
      </c>
      <c r="Q4148" s="28">
        <v>62.300246042755923</v>
      </c>
    </row>
    <row r="4149" spans="16:17" x14ac:dyDescent="0.25">
      <c r="P4149" s="9">
        <f t="shared" si="68"/>
        <v>4145</v>
      </c>
      <c r="Q4149" s="28">
        <v>0</v>
      </c>
    </row>
    <row r="4150" spans="16:17" x14ac:dyDescent="0.25">
      <c r="P4150" s="9">
        <f t="shared" si="68"/>
        <v>4146</v>
      </c>
      <c r="Q4150" s="28">
        <v>0</v>
      </c>
    </row>
    <row r="4151" spans="16:17" x14ac:dyDescent="0.25">
      <c r="P4151" s="9">
        <f t="shared" si="68"/>
        <v>4147</v>
      </c>
      <c r="Q4151" s="28">
        <v>0</v>
      </c>
    </row>
    <row r="4152" spans="16:17" x14ac:dyDescent="0.25">
      <c r="P4152" s="9">
        <f t="shared" si="68"/>
        <v>4148</v>
      </c>
      <c r="Q4152" s="28">
        <v>0</v>
      </c>
    </row>
    <row r="4153" spans="16:17" x14ac:dyDescent="0.25">
      <c r="P4153" s="9">
        <f t="shared" si="68"/>
        <v>4149</v>
      </c>
      <c r="Q4153" s="28">
        <v>0</v>
      </c>
    </row>
    <row r="4154" spans="16:17" x14ac:dyDescent="0.25">
      <c r="P4154" s="9">
        <f t="shared" si="68"/>
        <v>4150</v>
      </c>
      <c r="Q4154" s="28">
        <v>0</v>
      </c>
    </row>
    <row r="4155" spans="16:17" x14ac:dyDescent="0.25">
      <c r="P4155" s="9">
        <f t="shared" si="68"/>
        <v>4151</v>
      </c>
      <c r="Q4155" s="28">
        <v>0</v>
      </c>
    </row>
    <row r="4156" spans="16:17" x14ac:dyDescent="0.25">
      <c r="P4156" s="9">
        <f t="shared" si="68"/>
        <v>4152</v>
      </c>
      <c r="Q4156" s="28">
        <v>8.9898887119173452</v>
      </c>
    </row>
    <row r="4157" spans="16:17" x14ac:dyDescent="0.25">
      <c r="P4157" s="9">
        <f t="shared" si="68"/>
        <v>4153</v>
      </c>
      <c r="Q4157" s="28">
        <v>0</v>
      </c>
    </row>
    <row r="4158" spans="16:17" x14ac:dyDescent="0.25">
      <c r="P4158" s="9">
        <f t="shared" si="68"/>
        <v>4154</v>
      </c>
      <c r="Q4158" s="28">
        <v>0</v>
      </c>
    </row>
    <row r="4159" spans="16:17" x14ac:dyDescent="0.25">
      <c r="P4159" s="9">
        <f t="shared" si="68"/>
        <v>4155</v>
      </c>
      <c r="Q4159" s="28">
        <v>0</v>
      </c>
    </row>
    <row r="4160" spans="16:17" x14ac:dyDescent="0.25">
      <c r="P4160" s="9">
        <f t="shared" si="68"/>
        <v>4156</v>
      </c>
      <c r="Q4160" s="28">
        <v>0</v>
      </c>
    </row>
    <row r="4161" spans="16:17" x14ac:dyDescent="0.25">
      <c r="P4161" s="9">
        <f t="shared" si="68"/>
        <v>4157</v>
      </c>
      <c r="Q4161" s="28">
        <v>0</v>
      </c>
    </row>
    <row r="4162" spans="16:17" x14ac:dyDescent="0.25">
      <c r="P4162" s="9">
        <f t="shared" si="68"/>
        <v>4158</v>
      </c>
      <c r="Q4162" s="28">
        <v>0</v>
      </c>
    </row>
    <row r="4163" spans="16:17" x14ac:dyDescent="0.25">
      <c r="P4163" s="9">
        <f t="shared" si="68"/>
        <v>4159</v>
      </c>
      <c r="Q4163" s="28">
        <v>0</v>
      </c>
    </row>
    <row r="4164" spans="16:17" x14ac:dyDescent="0.25">
      <c r="P4164" s="9">
        <f t="shared" si="68"/>
        <v>4160</v>
      </c>
      <c r="Q4164" s="28">
        <v>0</v>
      </c>
    </row>
    <row r="4165" spans="16:17" x14ac:dyDescent="0.25">
      <c r="P4165" s="9">
        <f t="shared" si="68"/>
        <v>4161</v>
      </c>
      <c r="Q4165" s="28">
        <v>0</v>
      </c>
    </row>
    <row r="4166" spans="16:17" x14ac:dyDescent="0.25">
      <c r="P4166" s="9">
        <f t="shared" si="68"/>
        <v>4162</v>
      </c>
      <c r="Q4166" s="28">
        <v>5.3893490443805749</v>
      </c>
    </row>
    <row r="4167" spans="16:17" x14ac:dyDescent="0.25">
      <c r="P4167" s="9">
        <f t="shared" ref="P4167:P4230" si="69">P4166+1</f>
        <v>4163</v>
      </c>
      <c r="Q4167" s="28">
        <v>0</v>
      </c>
    </row>
    <row r="4168" spans="16:17" x14ac:dyDescent="0.25">
      <c r="P4168" s="9">
        <f t="shared" si="69"/>
        <v>4164</v>
      </c>
      <c r="Q4168" s="28">
        <v>6.0436306751289797</v>
      </c>
    </row>
    <row r="4169" spans="16:17" x14ac:dyDescent="0.25">
      <c r="P4169" s="9">
        <f t="shared" si="69"/>
        <v>4165</v>
      </c>
      <c r="Q4169" s="28">
        <v>0</v>
      </c>
    </row>
    <row r="4170" spans="16:17" x14ac:dyDescent="0.25">
      <c r="P4170" s="9">
        <f t="shared" si="69"/>
        <v>4166</v>
      </c>
      <c r="Q4170" s="28">
        <v>0.98321261418088324</v>
      </c>
    </row>
    <row r="4171" spans="16:17" x14ac:dyDescent="0.25">
      <c r="P4171" s="9">
        <f t="shared" si="69"/>
        <v>4167</v>
      </c>
      <c r="Q4171" s="28">
        <v>0</v>
      </c>
    </row>
    <row r="4172" spans="16:17" x14ac:dyDescent="0.25">
      <c r="P4172" s="9">
        <f t="shared" si="69"/>
        <v>4168</v>
      </c>
      <c r="Q4172" s="28">
        <v>0</v>
      </c>
    </row>
    <row r="4173" spans="16:17" x14ac:dyDescent="0.25">
      <c r="P4173" s="9">
        <f t="shared" si="69"/>
        <v>4169</v>
      </c>
      <c r="Q4173" s="28">
        <v>0</v>
      </c>
    </row>
    <row r="4174" spans="16:17" x14ac:dyDescent="0.25">
      <c r="P4174" s="9">
        <f t="shared" si="69"/>
        <v>4170</v>
      </c>
      <c r="Q4174" s="28">
        <v>0</v>
      </c>
    </row>
    <row r="4175" spans="16:17" x14ac:dyDescent="0.25">
      <c r="P4175" s="9">
        <f t="shared" si="69"/>
        <v>4171</v>
      </c>
      <c r="Q4175" s="28">
        <v>5.5826661842967873</v>
      </c>
    </row>
    <row r="4176" spans="16:17" x14ac:dyDescent="0.25">
      <c r="P4176" s="9">
        <f t="shared" si="69"/>
        <v>4172</v>
      </c>
      <c r="Q4176" s="28">
        <v>0</v>
      </c>
    </row>
    <row r="4177" spans="16:17" x14ac:dyDescent="0.25">
      <c r="P4177" s="9">
        <f t="shared" si="69"/>
        <v>4173</v>
      </c>
      <c r="Q4177" s="28">
        <v>0</v>
      </c>
    </row>
    <row r="4178" spans="16:17" x14ac:dyDescent="0.25">
      <c r="P4178" s="9">
        <f t="shared" si="69"/>
        <v>4174</v>
      </c>
      <c r="Q4178" s="28">
        <v>0</v>
      </c>
    </row>
    <row r="4179" spans="16:17" x14ac:dyDescent="0.25">
      <c r="P4179" s="9">
        <f t="shared" si="69"/>
        <v>4175</v>
      </c>
      <c r="Q4179" s="28">
        <v>0</v>
      </c>
    </row>
    <row r="4180" spans="16:17" x14ac:dyDescent="0.25">
      <c r="P4180" s="9">
        <f t="shared" si="69"/>
        <v>4176</v>
      </c>
      <c r="Q4180" s="28">
        <v>0</v>
      </c>
    </row>
    <row r="4181" spans="16:17" x14ac:dyDescent="0.25">
      <c r="P4181" s="9">
        <f t="shared" si="69"/>
        <v>4177</v>
      </c>
      <c r="Q4181" s="28">
        <v>0</v>
      </c>
    </row>
    <row r="4182" spans="16:17" x14ac:dyDescent="0.25">
      <c r="P4182" s="9">
        <f t="shared" si="69"/>
        <v>4178</v>
      </c>
      <c r="Q4182" s="28">
        <v>0</v>
      </c>
    </row>
    <row r="4183" spans="16:17" x14ac:dyDescent="0.25">
      <c r="P4183" s="9">
        <f t="shared" si="69"/>
        <v>4179</v>
      </c>
      <c r="Q4183" s="28">
        <v>0</v>
      </c>
    </row>
    <row r="4184" spans="16:17" x14ac:dyDescent="0.25">
      <c r="P4184" s="9">
        <f t="shared" si="69"/>
        <v>4180</v>
      </c>
      <c r="Q4184" s="28">
        <v>0</v>
      </c>
    </row>
    <row r="4185" spans="16:17" x14ac:dyDescent="0.25">
      <c r="P4185" s="9">
        <f t="shared" si="69"/>
        <v>4181</v>
      </c>
      <c r="Q4185" s="28">
        <v>0</v>
      </c>
    </row>
    <row r="4186" spans="16:17" x14ac:dyDescent="0.25">
      <c r="P4186" s="9">
        <f t="shared" si="69"/>
        <v>4182</v>
      </c>
      <c r="Q4186" s="28">
        <v>0</v>
      </c>
    </row>
    <row r="4187" spans="16:17" x14ac:dyDescent="0.25">
      <c r="P4187" s="9">
        <f t="shared" si="69"/>
        <v>4183</v>
      </c>
      <c r="Q4187" s="28">
        <v>0</v>
      </c>
    </row>
    <row r="4188" spans="16:17" x14ac:dyDescent="0.25">
      <c r="P4188" s="9">
        <f t="shared" si="69"/>
        <v>4184</v>
      </c>
      <c r="Q4188" s="28">
        <v>0</v>
      </c>
    </row>
    <row r="4189" spans="16:17" x14ac:dyDescent="0.25">
      <c r="P4189" s="9">
        <f t="shared" si="69"/>
        <v>4185</v>
      </c>
      <c r="Q4189" s="28">
        <v>0</v>
      </c>
    </row>
    <row r="4190" spans="16:17" x14ac:dyDescent="0.25">
      <c r="P4190" s="9">
        <f t="shared" si="69"/>
        <v>4186</v>
      </c>
      <c r="Q4190" s="28">
        <v>0</v>
      </c>
    </row>
    <row r="4191" spans="16:17" x14ac:dyDescent="0.25">
      <c r="P4191" s="9">
        <f t="shared" si="69"/>
        <v>4187</v>
      </c>
      <c r="Q4191" s="28">
        <v>0</v>
      </c>
    </row>
    <row r="4192" spans="16:17" x14ac:dyDescent="0.25">
      <c r="P4192" s="9">
        <f t="shared" si="69"/>
        <v>4188</v>
      </c>
      <c r="Q4192" s="28">
        <v>0</v>
      </c>
    </row>
    <row r="4193" spans="16:17" x14ac:dyDescent="0.25">
      <c r="P4193" s="9">
        <f t="shared" si="69"/>
        <v>4189</v>
      </c>
      <c r="Q4193" s="28">
        <v>0</v>
      </c>
    </row>
    <row r="4194" spans="16:17" x14ac:dyDescent="0.25">
      <c r="P4194" s="9">
        <f t="shared" si="69"/>
        <v>4190</v>
      </c>
      <c r="Q4194" s="28">
        <v>0</v>
      </c>
    </row>
    <row r="4195" spans="16:17" x14ac:dyDescent="0.25">
      <c r="P4195" s="9">
        <f t="shared" si="69"/>
        <v>4191</v>
      </c>
      <c r="Q4195" s="28">
        <v>32.255822037821524</v>
      </c>
    </row>
    <row r="4196" spans="16:17" x14ac:dyDescent="0.25">
      <c r="P4196" s="9">
        <f t="shared" si="69"/>
        <v>4192</v>
      </c>
      <c r="Q4196" s="28">
        <v>54.220165166327099</v>
      </c>
    </row>
    <row r="4197" spans="16:17" x14ac:dyDescent="0.25">
      <c r="P4197" s="9">
        <f t="shared" si="69"/>
        <v>4193</v>
      </c>
      <c r="Q4197" s="28">
        <v>0</v>
      </c>
    </row>
    <row r="4198" spans="16:17" x14ac:dyDescent="0.25">
      <c r="P4198" s="9">
        <f t="shared" si="69"/>
        <v>4194</v>
      </c>
      <c r="Q4198" s="28">
        <v>0</v>
      </c>
    </row>
    <row r="4199" spans="16:17" x14ac:dyDescent="0.25">
      <c r="P4199" s="9">
        <f t="shared" si="69"/>
        <v>4195</v>
      </c>
      <c r="Q4199" s="28">
        <v>0</v>
      </c>
    </row>
    <row r="4200" spans="16:17" x14ac:dyDescent="0.25">
      <c r="P4200" s="9">
        <f t="shared" si="69"/>
        <v>4196</v>
      </c>
      <c r="Q4200" s="28">
        <v>9.8402116828569195</v>
      </c>
    </row>
    <row r="4201" spans="16:17" x14ac:dyDescent="0.25">
      <c r="P4201" s="9">
        <f t="shared" si="69"/>
        <v>4197</v>
      </c>
      <c r="Q4201" s="28">
        <v>0</v>
      </c>
    </row>
    <row r="4202" spans="16:17" x14ac:dyDescent="0.25">
      <c r="P4202" s="9">
        <f t="shared" si="69"/>
        <v>4198</v>
      </c>
      <c r="Q4202" s="28">
        <v>0</v>
      </c>
    </row>
    <row r="4203" spans="16:17" x14ac:dyDescent="0.25">
      <c r="P4203" s="9">
        <f t="shared" si="69"/>
        <v>4199</v>
      </c>
      <c r="Q4203" s="28">
        <v>0</v>
      </c>
    </row>
    <row r="4204" spans="16:17" x14ac:dyDescent="0.25">
      <c r="P4204" s="9">
        <f t="shared" si="69"/>
        <v>4200</v>
      </c>
      <c r="Q4204" s="28">
        <v>0</v>
      </c>
    </row>
    <row r="4205" spans="16:17" x14ac:dyDescent="0.25">
      <c r="P4205" s="9">
        <f t="shared" si="69"/>
        <v>4201</v>
      </c>
      <c r="Q4205" s="28">
        <v>0</v>
      </c>
    </row>
    <row r="4206" spans="16:17" x14ac:dyDescent="0.25">
      <c r="P4206" s="9">
        <f t="shared" si="69"/>
        <v>4202</v>
      </c>
      <c r="Q4206" s="28">
        <v>31.597940764734442</v>
      </c>
    </row>
    <row r="4207" spans="16:17" x14ac:dyDescent="0.25">
      <c r="P4207" s="9">
        <f t="shared" si="69"/>
        <v>4203</v>
      </c>
      <c r="Q4207" s="28">
        <v>0</v>
      </c>
    </row>
    <row r="4208" spans="16:17" x14ac:dyDescent="0.25">
      <c r="P4208" s="9">
        <f t="shared" si="69"/>
        <v>4204</v>
      </c>
      <c r="Q4208" s="28">
        <v>0</v>
      </c>
    </row>
    <row r="4209" spans="16:17" x14ac:dyDescent="0.25">
      <c r="P4209" s="9">
        <f t="shared" si="69"/>
        <v>4205</v>
      </c>
      <c r="Q4209" s="28">
        <v>0</v>
      </c>
    </row>
    <row r="4210" spans="16:17" x14ac:dyDescent="0.25">
      <c r="P4210" s="9">
        <f t="shared" si="69"/>
        <v>4206</v>
      </c>
      <c r="Q4210" s="28">
        <v>0</v>
      </c>
    </row>
    <row r="4211" spans="16:17" x14ac:dyDescent="0.25">
      <c r="P4211" s="9">
        <f t="shared" si="69"/>
        <v>4207</v>
      </c>
      <c r="Q4211" s="28">
        <v>0</v>
      </c>
    </row>
    <row r="4212" spans="16:17" x14ac:dyDescent="0.25">
      <c r="P4212" s="9">
        <f t="shared" si="69"/>
        <v>4208</v>
      </c>
      <c r="Q4212" s="28">
        <v>9.5793786263961707</v>
      </c>
    </row>
    <row r="4213" spans="16:17" x14ac:dyDescent="0.25">
      <c r="P4213" s="9">
        <f t="shared" si="69"/>
        <v>4209</v>
      </c>
      <c r="Q4213" s="28">
        <v>0</v>
      </c>
    </row>
    <row r="4214" spans="16:17" x14ac:dyDescent="0.25">
      <c r="P4214" s="9">
        <f t="shared" si="69"/>
        <v>4210</v>
      </c>
      <c r="Q4214" s="28">
        <v>0</v>
      </c>
    </row>
    <row r="4215" spans="16:17" x14ac:dyDescent="0.25">
      <c r="P4215" s="9">
        <f t="shared" si="69"/>
        <v>4211</v>
      </c>
      <c r="Q4215" s="28">
        <v>0</v>
      </c>
    </row>
    <row r="4216" spans="16:17" x14ac:dyDescent="0.25">
      <c r="P4216" s="9">
        <f t="shared" si="69"/>
        <v>4212</v>
      </c>
      <c r="Q4216" s="28">
        <v>0</v>
      </c>
    </row>
    <row r="4217" spans="16:17" x14ac:dyDescent="0.25">
      <c r="P4217" s="9">
        <f t="shared" si="69"/>
        <v>4213</v>
      </c>
      <c r="Q4217" s="28">
        <v>22.257312661301306</v>
      </c>
    </row>
    <row r="4218" spans="16:17" x14ac:dyDescent="0.25">
      <c r="P4218" s="9">
        <f t="shared" si="69"/>
        <v>4214</v>
      </c>
      <c r="Q4218" s="28">
        <v>0</v>
      </c>
    </row>
    <row r="4219" spans="16:17" x14ac:dyDescent="0.25">
      <c r="P4219" s="9">
        <f t="shared" si="69"/>
        <v>4215</v>
      </c>
      <c r="Q4219" s="28">
        <v>0</v>
      </c>
    </row>
    <row r="4220" spans="16:17" x14ac:dyDescent="0.25">
      <c r="P4220" s="9">
        <f t="shared" si="69"/>
        <v>4216</v>
      </c>
      <c r="Q4220" s="28">
        <v>0</v>
      </c>
    </row>
    <row r="4221" spans="16:17" x14ac:dyDescent="0.25">
      <c r="P4221" s="9">
        <f t="shared" si="69"/>
        <v>4217</v>
      </c>
      <c r="Q4221" s="28">
        <v>18.716858840071438</v>
      </c>
    </row>
    <row r="4222" spans="16:17" x14ac:dyDescent="0.25">
      <c r="P4222" s="9">
        <f t="shared" si="69"/>
        <v>4218</v>
      </c>
      <c r="Q4222" s="28">
        <v>0</v>
      </c>
    </row>
    <row r="4223" spans="16:17" x14ac:dyDescent="0.25">
      <c r="P4223" s="9">
        <f t="shared" si="69"/>
        <v>4219</v>
      </c>
      <c r="Q4223" s="28">
        <v>0</v>
      </c>
    </row>
    <row r="4224" spans="16:17" x14ac:dyDescent="0.25">
      <c r="P4224" s="9">
        <f t="shared" si="69"/>
        <v>4220</v>
      </c>
      <c r="Q4224" s="28">
        <v>0</v>
      </c>
    </row>
    <row r="4225" spans="16:17" x14ac:dyDescent="0.25">
      <c r="P4225" s="9">
        <f t="shared" si="69"/>
        <v>4221</v>
      </c>
      <c r="Q4225" s="28">
        <v>2.4452543542623304</v>
      </c>
    </row>
    <row r="4226" spans="16:17" x14ac:dyDescent="0.25">
      <c r="P4226" s="9">
        <f t="shared" si="69"/>
        <v>4222</v>
      </c>
      <c r="Q4226" s="28">
        <v>0</v>
      </c>
    </row>
    <row r="4227" spans="16:17" x14ac:dyDescent="0.25">
      <c r="P4227" s="9">
        <f t="shared" si="69"/>
        <v>4223</v>
      </c>
      <c r="Q4227" s="28">
        <v>0</v>
      </c>
    </row>
    <row r="4228" spans="16:17" x14ac:dyDescent="0.25">
      <c r="P4228" s="9">
        <f t="shared" si="69"/>
        <v>4224</v>
      </c>
      <c r="Q4228" s="28">
        <v>0</v>
      </c>
    </row>
    <row r="4229" spans="16:17" x14ac:dyDescent="0.25">
      <c r="P4229" s="9">
        <f t="shared" si="69"/>
        <v>4225</v>
      </c>
      <c r="Q4229" s="28">
        <v>0</v>
      </c>
    </row>
    <row r="4230" spans="16:17" x14ac:dyDescent="0.25">
      <c r="P4230" s="9">
        <f t="shared" si="69"/>
        <v>4226</v>
      </c>
      <c r="Q4230" s="28">
        <v>3.1221640770938932</v>
      </c>
    </row>
    <row r="4231" spans="16:17" x14ac:dyDescent="0.25">
      <c r="P4231" s="9">
        <f t="shared" ref="P4231:P4294" si="70">P4230+1</f>
        <v>4227</v>
      </c>
      <c r="Q4231" s="28">
        <v>0</v>
      </c>
    </row>
    <row r="4232" spans="16:17" x14ac:dyDescent="0.25">
      <c r="P4232" s="9">
        <f t="shared" si="70"/>
        <v>4228</v>
      </c>
      <c r="Q4232" s="28">
        <v>0</v>
      </c>
    </row>
    <row r="4233" spans="16:17" x14ac:dyDescent="0.25">
      <c r="P4233" s="9">
        <f t="shared" si="70"/>
        <v>4229</v>
      </c>
      <c r="Q4233" s="28">
        <v>0</v>
      </c>
    </row>
    <row r="4234" spans="16:17" x14ac:dyDescent="0.25">
      <c r="P4234" s="9">
        <f t="shared" si="70"/>
        <v>4230</v>
      </c>
      <c r="Q4234" s="28">
        <v>0</v>
      </c>
    </row>
    <row r="4235" spans="16:17" x14ac:dyDescent="0.25">
      <c r="P4235" s="9">
        <f t="shared" si="70"/>
        <v>4231</v>
      </c>
      <c r="Q4235" s="28">
        <v>0</v>
      </c>
    </row>
    <row r="4236" spans="16:17" x14ac:dyDescent="0.25">
      <c r="P4236" s="9">
        <f t="shared" si="70"/>
        <v>4232</v>
      </c>
      <c r="Q4236" s="28">
        <v>0</v>
      </c>
    </row>
    <row r="4237" spans="16:17" x14ac:dyDescent="0.25">
      <c r="P4237" s="9">
        <f t="shared" si="70"/>
        <v>4233</v>
      </c>
      <c r="Q4237" s="28">
        <v>0</v>
      </c>
    </row>
    <row r="4238" spans="16:17" x14ac:dyDescent="0.25">
      <c r="P4238" s="9">
        <f t="shared" si="70"/>
        <v>4234</v>
      </c>
      <c r="Q4238" s="28">
        <v>4.7194957994210576</v>
      </c>
    </row>
    <row r="4239" spans="16:17" x14ac:dyDescent="0.25">
      <c r="P4239" s="9">
        <f t="shared" si="70"/>
        <v>4235</v>
      </c>
      <c r="Q4239" s="28">
        <v>0</v>
      </c>
    </row>
    <row r="4240" spans="16:17" x14ac:dyDescent="0.25">
      <c r="P4240" s="9">
        <f t="shared" si="70"/>
        <v>4236</v>
      </c>
      <c r="Q4240" s="28">
        <v>0</v>
      </c>
    </row>
    <row r="4241" spans="16:17" x14ac:dyDescent="0.25">
      <c r="P4241" s="9">
        <f t="shared" si="70"/>
        <v>4237</v>
      </c>
      <c r="Q4241" s="28">
        <v>23.542366823008713</v>
      </c>
    </row>
    <row r="4242" spans="16:17" x14ac:dyDescent="0.25">
      <c r="P4242" s="9">
        <f t="shared" si="70"/>
        <v>4238</v>
      </c>
      <c r="Q4242" s="28">
        <v>0</v>
      </c>
    </row>
    <row r="4243" spans="16:17" x14ac:dyDescent="0.25">
      <c r="P4243" s="9">
        <f t="shared" si="70"/>
        <v>4239</v>
      </c>
      <c r="Q4243" s="28">
        <v>0</v>
      </c>
    </row>
    <row r="4244" spans="16:17" x14ac:dyDescent="0.25">
      <c r="P4244" s="9">
        <f t="shared" si="70"/>
        <v>4240</v>
      </c>
      <c r="Q4244" s="28">
        <v>0</v>
      </c>
    </row>
    <row r="4245" spans="16:17" x14ac:dyDescent="0.25">
      <c r="P4245" s="9">
        <f t="shared" si="70"/>
        <v>4241</v>
      </c>
      <c r="Q4245" s="28">
        <v>4.7130889459650653</v>
      </c>
    </row>
    <row r="4246" spans="16:17" x14ac:dyDescent="0.25">
      <c r="P4246" s="9">
        <f t="shared" si="70"/>
        <v>4242</v>
      </c>
      <c r="Q4246" s="28">
        <v>9.7279740525635994</v>
      </c>
    </row>
    <row r="4247" spans="16:17" x14ac:dyDescent="0.25">
      <c r="P4247" s="9">
        <f t="shared" si="70"/>
        <v>4243</v>
      </c>
      <c r="Q4247" s="28">
        <v>0</v>
      </c>
    </row>
    <row r="4248" spans="16:17" x14ac:dyDescent="0.25">
      <c r="P4248" s="9">
        <f t="shared" si="70"/>
        <v>4244</v>
      </c>
      <c r="Q4248" s="28">
        <v>0</v>
      </c>
    </row>
    <row r="4249" spans="16:17" x14ac:dyDescent="0.25">
      <c r="P4249" s="9">
        <f t="shared" si="70"/>
        <v>4245</v>
      </c>
      <c r="Q4249" s="28">
        <v>25.917465168643769</v>
      </c>
    </row>
    <row r="4250" spans="16:17" x14ac:dyDescent="0.25">
      <c r="P4250" s="9">
        <f t="shared" si="70"/>
        <v>4246</v>
      </c>
      <c r="Q4250" s="28">
        <v>0</v>
      </c>
    </row>
    <row r="4251" spans="16:17" x14ac:dyDescent="0.25">
      <c r="P4251" s="9">
        <f t="shared" si="70"/>
        <v>4247</v>
      </c>
      <c r="Q4251" s="28">
        <v>3.0991867152714958</v>
      </c>
    </row>
    <row r="4252" spans="16:17" x14ac:dyDescent="0.25">
      <c r="P4252" s="9">
        <f t="shared" si="70"/>
        <v>4248</v>
      </c>
      <c r="Q4252" s="28">
        <v>34.900784000526706</v>
      </c>
    </row>
    <row r="4253" spans="16:17" x14ac:dyDescent="0.25">
      <c r="P4253" s="9">
        <f t="shared" si="70"/>
        <v>4249</v>
      </c>
      <c r="Q4253" s="28">
        <v>0</v>
      </c>
    </row>
    <row r="4254" spans="16:17" x14ac:dyDescent="0.25">
      <c r="P4254" s="9">
        <f t="shared" si="70"/>
        <v>4250</v>
      </c>
      <c r="Q4254" s="28">
        <v>0</v>
      </c>
    </row>
    <row r="4255" spans="16:17" x14ac:dyDescent="0.25">
      <c r="P4255" s="9">
        <f t="shared" si="70"/>
        <v>4251</v>
      </c>
      <c r="Q4255" s="28">
        <v>0</v>
      </c>
    </row>
    <row r="4256" spans="16:17" x14ac:dyDescent="0.25">
      <c r="P4256" s="9">
        <f t="shared" si="70"/>
        <v>4252</v>
      </c>
      <c r="Q4256" s="28">
        <v>0</v>
      </c>
    </row>
    <row r="4257" spans="16:17" x14ac:dyDescent="0.25">
      <c r="P4257" s="9">
        <f t="shared" si="70"/>
        <v>4253</v>
      </c>
      <c r="Q4257" s="28">
        <v>0</v>
      </c>
    </row>
    <row r="4258" spans="16:17" x14ac:dyDescent="0.25">
      <c r="P4258" s="9">
        <f t="shared" si="70"/>
        <v>4254</v>
      </c>
      <c r="Q4258" s="28">
        <v>23.180837410067177</v>
      </c>
    </row>
    <row r="4259" spans="16:17" x14ac:dyDescent="0.25">
      <c r="P4259" s="9">
        <f t="shared" si="70"/>
        <v>4255</v>
      </c>
      <c r="Q4259" s="28">
        <v>0</v>
      </c>
    </row>
    <row r="4260" spans="16:17" x14ac:dyDescent="0.25">
      <c r="P4260" s="9">
        <f t="shared" si="70"/>
        <v>4256</v>
      </c>
      <c r="Q4260" s="28">
        <v>0</v>
      </c>
    </row>
    <row r="4261" spans="16:17" x14ac:dyDescent="0.25">
      <c r="P4261" s="9">
        <f t="shared" si="70"/>
        <v>4257</v>
      </c>
      <c r="Q4261" s="28">
        <v>21.17783518953701</v>
      </c>
    </row>
    <row r="4262" spans="16:17" x14ac:dyDescent="0.25">
      <c r="P4262" s="9">
        <f t="shared" si="70"/>
        <v>4258</v>
      </c>
      <c r="Q4262" s="28">
        <v>0</v>
      </c>
    </row>
    <row r="4263" spans="16:17" x14ac:dyDescent="0.25">
      <c r="P4263" s="9">
        <f t="shared" si="70"/>
        <v>4259</v>
      </c>
      <c r="Q4263" s="28">
        <v>0</v>
      </c>
    </row>
    <row r="4264" spans="16:17" x14ac:dyDescent="0.25">
      <c r="P4264" s="9">
        <f t="shared" si="70"/>
        <v>4260</v>
      </c>
      <c r="Q4264" s="28">
        <v>0</v>
      </c>
    </row>
    <row r="4265" spans="16:17" x14ac:dyDescent="0.25">
      <c r="P4265" s="9">
        <f t="shared" si="70"/>
        <v>4261</v>
      </c>
      <c r="Q4265" s="28">
        <v>0</v>
      </c>
    </row>
    <row r="4266" spans="16:17" x14ac:dyDescent="0.25">
      <c r="P4266" s="9">
        <f t="shared" si="70"/>
        <v>4262</v>
      </c>
      <c r="Q4266" s="28">
        <v>16.185593741907635</v>
      </c>
    </row>
    <row r="4267" spans="16:17" x14ac:dyDescent="0.25">
      <c r="P4267" s="9">
        <f t="shared" si="70"/>
        <v>4263</v>
      </c>
      <c r="Q4267" s="28">
        <v>0</v>
      </c>
    </row>
    <row r="4268" spans="16:17" x14ac:dyDescent="0.25">
      <c r="P4268" s="9">
        <f t="shared" si="70"/>
        <v>4264</v>
      </c>
      <c r="Q4268" s="28">
        <v>0</v>
      </c>
    </row>
    <row r="4269" spans="16:17" x14ac:dyDescent="0.25">
      <c r="P4269" s="9">
        <f t="shared" si="70"/>
        <v>4265</v>
      </c>
      <c r="Q4269" s="28">
        <v>0</v>
      </c>
    </row>
    <row r="4270" spans="16:17" x14ac:dyDescent="0.25">
      <c r="P4270" s="9">
        <f t="shared" si="70"/>
        <v>4266</v>
      </c>
      <c r="Q4270" s="28">
        <v>0</v>
      </c>
    </row>
    <row r="4271" spans="16:17" x14ac:dyDescent="0.25">
      <c r="P4271" s="9">
        <f t="shared" si="70"/>
        <v>4267</v>
      </c>
      <c r="Q4271" s="28">
        <v>0</v>
      </c>
    </row>
    <row r="4272" spans="16:17" x14ac:dyDescent="0.25">
      <c r="P4272" s="9">
        <f t="shared" si="70"/>
        <v>4268</v>
      </c>
      <c r="Q4272" s="28">
        <v>0</v>
      </c>
    </row>
    <row r="4273" spans="16:17" x14ac:dyDescent="0.25">
      <c r="P4273" s="9">
        <f t="shared" si="70"/>
        <v>4269</v>
      </c>
      <c r="Q4273" s="28">
        <v>0</v>
      </c>
    </row>
    <row r="4274" spans="16:17" x14ac:dyDescent="0.25">
      <c r="P4274" s="9">
        <f t="shared" si="70"/>
        <v>4270</v>
      </c>
      <c r="Q4274" s="28">
        <v>10.113698901072596</v>
      </c>
    </row>
    <row r="4275" spans="16:17" x14ac:dyDescent="0.25">
      <c r="P4275" s="9">
        <f t="shared" si="70"/>
        <v>4271</v>
      </c>
      <c r="Q4275" s="28">
        <v>0</v>
      </c>
    </row>
    <row r="4276" spans="16:17" x14ac:dyDescent="0.25">
      <c r="P4276" s="9">
        <f t="shared" si="70"/>
        <v>4272</v>
      </c>
      <c r="Q4276" s="28">
        <v>0</v>
      </c>
    </row>
    <row r="4277" spans="16:17" x14ac:dyDescent="0.25">
      <c r="P4277" s="9">
        <f t="shared" si="70"/>
        <v>4273</v>
      </c>
      <c r="Q4277" s="28">
        <v>0</v>
      </c>
    </row>
    <row r="4278" spans="16:17" x14ac:dyDescent="0.25">
      <c r="P4278" s="9">
        <f t="shared" si="70"/>
        <v>4274</v>
      </c>
      <c r="Q4278" s="28">
        <v>0</v>
      </c>
    </row>
    <row r="4279" spans="16:17" x14ac:dyDescent="0.25">
      <c r="P4279" s="9">
        <f t="shared" si="70"/>
        <v>4275</v>
      </c>
      <c r="Q4279" s="28">
        <v>13.736161829626027</v>
      </c>
    </row>
    <row r="4280" spans="16:17" x14ac:dyDescent="0.25">
      <c r="P4280" s="9">
        <f t="shared" si="70"/>
        <v>4276</v>
      </c>
      <c r="Q4280" s="28">
        <v>3.1305108692802368</v>
      </c>
    </row>
    <row r="4281" spans="16:17" x14ac:dyDescent="0.25">
      <c r="P4281" s="9">
        <f t="shared" si="70"/>
        <v>4277</v>
      </c>
      <c r="Q4281" s="28">
        <v>0</v>
      </c>
    </row>
    <row r="4282" spans="16:17" x14ac:dyDescent="0.25">
      <c r="P4282" s="9">
        <f t="shared" si="70"/>
        <v>4278</v>
      </c>
      <c r="Q4282" s="28">
        <v>0</v>
      </c>
    </row>
    <row r="4283" spans="16:17" x14ac:dyDescent="0.25">
      <c r="P4283" s="9">
        <f t="shared" si="70"/>
        <v>4279</v>
      </c>
      <c r="Q4283" s="28">
        <v>0</v>
      </c>
    </row>
    <row r="4284" spans="16:17" x14ac:dyDescent="0.25">
      <c r="P4284" s="9">
        <f t="shared" si="70"/>
        <v>4280</v>
      </c>
      <c r="Q4284" s="28">
        <v>7.4729658245986341</v>
      </c>
    </row>
    <row r="4285" spans="16:17" x14ac:dyDescent="0.25">
      <c r="P4285" s="9">
        <f t="shared" si="70"/>
        <v>4281</v>
      </c>
      <c r="Q4285" s="28">
        <v>0</v>
      </c>
    </row>
    <row r="4286" spans="16:17" x14ac:dyDescent="0.25">
      <c r="P4286" s="9">
        <f t="shared" si="70"/>
        <v>4282</v>
      </c>
      <c r="Q4286" s="28">
        <v>41.341283257530037</v>
      </c>
    </row>
    <row r="4287" spans="16:17" x14ac:dyDescent="0.25">
      <c r="P4287" s="9">
        <f t="shared" si="70"/>
        <v>4283</v>
      </c>
      <c r="Q4287" s="28">
        <v>38.383588898274915</v>
      </c>
    </row>
    <row r="4288" spans="16:17" x14ac:dyDescent="0.25">
      <c r="P4288" s="9">
        <f t="shared" si="70"/>
        <v>4284</v>
      </c>
      <c r="Q4288" s="28">
        <v>0</v>
      </c>
    </row>
    <row r="4289" spans="16:17" x14ac:dyDescent="0.25">
      <c r="P4289" s="9">
        <f t="shared" si="70"/>
        <v>4285</v>
      </c>
      <c r="Q4289" s="28">
        <v>0</v>
      </c>
    </row>
    <row r="4290" spans="16:17" x14ac:dyDescent="0.25">
      <c r="P4290" s="9">
        <f t="shared" si="70"/>
        <v>4286</v>
      </c>
      <c r="Q4290" s="28">
        <v>37.963475661278046</v>
      </c>
    </row>
    <row r="4291" spans="16:17" x14ac:dyDescent="0.25">
      <c r="P4291" s="9">
        <f t="shared" si="70"/>
        <v>4287</v>
      </c>
      <c r="Q4291" s="28">
        <v>16.118220910448347</v>
      </c>
    </row>
    <row r="4292" spans="16:17" x14ac:dyDescent="0.25">
      <c r="P4292" s="9">
        <f t="shared" si="70"/>
        <v>4288</v>
      </c>
      <c r="Q4292" s="28">
        <v>49.805123710185867</v>
      </c>
    </row>
    <row r="4293" spans="16:17" x14ac:dyDescent="0.25">
      <c r="P4293" s="9">
        <f t="shared" si="70"/>
        <v>4289</v>
      </c>
      <c r="Q4293" s="28">
        <v>1.1871025301087783</v>
      </c>
    </row>
    <row r="4294" spans="16:17" x14ac:dyDescent="0.25">
      <c r="P4294" s="9">
        <f t="shared" si="70"/>
        <v>4290</v>
      </c>
      <c r="Q4294" s="28">
        <v>11.32166678316988</v>
      </c>
    </row>
    <row r="4295" spans="16:17" x14ac:dyDescent="0.25">
      <c r="P4295" s="9">
        <f t="shared" ref="P4295:P4358" si="71">P4294+1</f>
        <v>4291</v>
      </c>
      <c r="Q4295" s="28">
        <v>0</v>
      </c>
    </row>
    <row r="4296" spans="16:17" x14ac:dyDescent="0.25">
      <c r="P4296" s="9">
        <f t="shared" si="71"/>
        <v>4292</v>
      </c>
      <c r="Q4296" s="28">
        <v>0</v>
      </c>
    </row>
    <row r="4297" spans="16:17" x14ac:dyDescent="0.25">
      <c r="P4297" s="9">
        <f t="shared" si="71"/>
        <v>4293</v>
      </c>
      <c r="Q4297" s="28">
        <v>16.128113643895503</v>
      </c>
    </row>
    <row r="4298" spans="16:17" x14ac:dyDescent="0.25">
      <c r="P4298" s="9">
        <f t="shared" si="71"/>
        <v>4294</v>
      </c>
      <c r="Q4298" s="28">
        <v>0</v>
      </c>
    </row>
    <row r="4299" spans="16:17" x14ac:dyDescent="0.25">
      <c r="P4299" s="9">
        <f t="shared" si="71"/>
        <v>4295</v>
      </c>
      <c r="Q4299" s="28">
        <v>0</v>
      </c>
    </row>
    <row r="4300" spans="16:17" x14ac:dyDescent="0.25">
      <c r="P4300" s="9">
        <f t="shared" si="71"/>
        <v>4296</v>
      </c>
      <c r="Q4300" s="28">
        <v>0</v>
      </c>
    </row>
    <row r="4301" spans="16:17" x14ac:dyDescent="0.25">
      <c r="P4301" s="9">
        <f t="shared" si="71"/>
        <v>4297</v>
      </c>
      <c r="Q4301" s="28">
        <v>0</v>
      </c>
    </row>
    <row r="4302" spans="16:17" x14ac:dyDescent="0.25">
      <c r="P4302" s="9">
        <f t="shared" si="71"/>
        <v>4298</v>
      </c>
      <c r="Q4302" s="28">
        <v>0</v>
      </c>
    </row>
    <row r="4303" spans="16:17" x14ac:dyDescent="0.25">
      <c r="P4303" s="9">
        <f t="shared" si="71"/>
        <v>4299</v>
      </c>
      <c r="Q4303" s="28">
        <v>6.3049272215017513</v>
      </c>
    </row>
    <row r="4304" spans="16:17" x14ac:dyDescent="0.25">
      <c r="P4304" s="9">
        <f t="shared" si="71"/>
        <v>4300</v>
      </c>
      <c r="Q4304" s="28">
        <v>0</v>
      </c>
    </row>
    <row r="4305" spans="16:17" x14ac:dyDescent="0.25">
      <c r="P4305" s="9">
        <f t="shared" si="71"/>
        <v>4301</v>
      </c>
      <c r="Q4305" s="28">
        <v>0</v>
      </c>
    </row>
    <row r="4306" spans="16:17" x14ac:dyDescent="0.25">
      <c r="P4306" s="9">
        <f t="shared" si="71"/>
        <v>4302</v>
      </c>
      <c r="Q4306" s="28">
        <v>0</v>
      </c>
    </row>
    <row r="4307" spans="16:17" x14ac:dyDescent="0.25">
      <c r="P4307" s="9">
        <f t="shared" si="71"/>
        <v>4303</v>
      </c>
      <c r="Q4307" s="28">
        <v>10.262494014926103</v>
      </c>
    </row>
    <row r="4308" spans="16:17" x14ac:dyDescent="0.25">
      <c r="P4308" s="9">
        <f t="shared" si="71"/>
        <v>4304</v>
      </c>
      <c r="Q4308" s="28">
        <v>38.861192885574454</v>
      </c>
    </row>
    <row r="4309" spans="16:17" x14ac:dyDescent="0.25">
      <c r="P4309" s="9">
        <f t="shared" si="71"/>
        <v>4305</v>
      </c>
      <c r="Q4309" s="28">
        <v>0</v>
      </c>
    </row>
    <row r="4310" spans="16:17" x14ac:dyDescent="0.25">
      <c r="P4310" s="9">
        <f t="shared" si="71"/>
        <v>4306</v>
      </c>
      <c r="Q4310" s="28">
        <v>0</v>
      </c>
    </row>
    <row r="4311" spans="16:17" x14ac:dyDescent="0.25">
      <c r="P4311" s="9">
        <f t="shared" si="71"/>
        <v>4307</v>
      </c>
      <c r="Q4311" s="28">
        <v>0</v>
      </c>
    </row>
    <row r="4312" spans="16:17" x14ac:dyDescent="0.25">
      <c r="P4312" s="9">
        <f t="shared" si="71"/>
        <v>4308</v>
      </c>
      <c r="Q4312" s="28">
        <v>17.271327762318855</v>
      </c>
    </row>
    <row r="4313" spans="16:17" x14ac:dyDescent="0.25">
      <c r="P4313" s="9">
        <f t="shared" si="71"/>
        <v>4309</v>
      </c>
      <c r="Q4313" s="28">
        <v>0</v>
      </c>
    </row>
    <row r="4314" spans="16:17" x14ac:dyDescent="0.25">
      <c r="P4314" s="9">
        <f t="shared" si="71"/>
        <v>4310</v>
      </c>
      <c r="Q4314" s="28">
        <v>0</v>
      </c>
    </row>
    <row r="4315" spans="16:17" x14ac:dyDescent="0.25">
      <c r="P4315" s="9">
        <f t="shared" si="71"/>
        <v>4311</v>
      </c>
      <c r="Q4315" s="28">
        <v>0</v>
      </c>
    </row>
    <row r="4316" spans="16:17" x14ac:dyDescent="0.25">
      <c r="P4316" s="9">
        <f t="shared" si="71"/>
        <v>4312</v>
      </c>
      <c r="Q4316" s="28">
        <v>0</v>
      </c>
    </row>
    <row r="4317" spans="16:17" x14ac:dyDescent="0.25">
      <c r="P4317" s="9">
        <f t="shared" si="71"/>
        <v>4313</v>
      </c>
      <c r="Q4317" s="28">
        <v>0</v>
      </c>
    </row>
    <row r="4318" spans="16:17" x14ac:dyDescent="0.25">
      <c r="P4318" s="9">
        <f t="shared" si="71"/>
        <v>4314</v>
      </c>
      <c r="Q4318" s="28">
        <v>0</v>
      </c>
    </row>
    <row r="4319" spans="16:17" x14ac:dyDescent="0.25">
      <c r="P4319" s="9">
        <f t="shared" si="71"/>
        <v>4315</v>
      </c>
      <c r="Q4319" s="28">
        <v>0</v>
      </c>
    </row>
    <row r="4320" spans="16:17" x14ac:dyDescent="0.25">
      <c r="P4320" s="9">
        <f t="shared" si="71"/>
        <v>4316</v>
      </c>
      <c r="Q4320" s="28">
        <v>0</v>
      </c>
    </row>
    <row r="4321" spans="16:17" x14ac:dyDescent="0.25">
      <c r="P4321" s="9">
        <f t="shared" si="71"/>
        <v>4317</v>
      </c>
      <c r="Q4321" s="28">
        <v>0</v>
      </c>
    </row>
    <row r="4322" spans="16:17" x14ac:dyDescent="0.25">
      <c r="P4322" s="9">
        <f t="shared" si="71"/>
        <v>4318</v>
      </c>
      <c r="Q4322" s="28">
        <v>0</v>
      </c>
    </row>
    <row r="4323" spans="16:17" x14ac:dyDescent="0.25">
      <c r="P4323" s="9">
        <f t="shared" si="71"/>
        <v>4319</v>
      </c>
      <c r="Q4323" s="28">
        <v>0</v>
      </c>
    </row>
    <row r="4324" spans="16:17" x14ac:dyDescent="0.25">
      <c r="P4324" s="9">
        <f t="shared" si="71"/>
        <v>4320</v>
      </c>
      <c r="Q4324" s="28">
        <v>0</v>
      </c>
    </row>
    <row r="4325" spans="16:17" x14ac:dyDescent="0.25">
      <c r="P4325" s="9">
        <f t="shared" si="71"/>
        <v>4321</v>
      </c>
      <c r="Q4325" s="28">
        <v>0</v>
      </c>
    </row>
    <row r="4326" spans="16:17" x14ac:dyDescent="0.25">
      <c r="P4326" s="9">
        <f t="shared" si="71"/>
        <v>4322</v>
      </c>
      <c r="Q4326" s="28">
        <v>2.8209195667042635</v>
      </c>
    </row>
    <row r="4327" spans="16:17" x14ac:dyDescent="0.25">
      <c r="P4327" s="9">
        <f t="shared" si="71"/>
        <v>4323</v>
      </c>
      <c r="Q4327" s="28">
        <v>7.9362842894995058</v>
      </c>
    </row>
    <row r="4328" spans="16:17" x14ac:dyDescent="0.25">
      <c r="P4328" s="9">
        <f t="shared" si="71"/>
        <v>4324</v>
      </c>
      <c r="Q4328" s="28">
        <v>35.138953078636973</v>
      </c>
    </row>
    <row r="4329" spans="16:17" x14ac:dyDescent="0.25">
      <c r="P4329" s="9">
        <f t="shared" si="71"/>
        <v>4325</v>
      </c>
      <c r="Q4329" s="28">
        <v>0</v>
      </c>
    </row>
    <row r="4330" spans="16:17" x14ac:dyDescent="0.25">
      <c r="P4330" s="9">
        <f t="shared" si="71"/>
        <v>4326</v>
      </c>
      <c r="Q4330" s="28">
        <v>0</v>
      </c>
    </row>
    <row r="4331" spans="16:17" x14ac:dyDescent="0.25">
      <c r="P4331" s="9">
        <f t="shared" si="71"/>
        <v>4327</v>
      </c>
      <c r="Q4331" s="28">
        <v>0</v>
      </c>
    </row>
    <row r="4332" spans="16:17" x14ac:dyDescent="0.25">
      <c r="P4332" s="9">
        <f t="shared" si="71"/>
        <v>4328</v>
      </c>
      <c r="Q4332" s="28">
        <v>0</v>
      </c>
    </row>
    <row r="4333" spans="16:17" x14ac:dyDescent="0.25">
      <c r="P4333" s="9">
        <f t="shared" si="71"/>
        <v>4329</v>
      </c>
      <c r="Q4333" s="28">
        <v>0</v>
      </c>
    </row>
    <row r="4334" spans="16:17" x14ac:dyDescent="0.25">
      <c r="P4334" s="9">
        <f t="shared" si="71"/>
        <v>4330</v>
      </c>
      <c r="Q4334" s="28">
        <v>0</v>
      </c>
    </row>
    <row r="4335" spans="16:17" x14ac:dyDescent="0.25">
      <c r="P4335" s="9">
        <f t="shared" si="71"/>
        <v>4331</v>
      </c>
      <c r="Q4335" s="28">
        <v>0</v>
      </c>
    </row>
    <row r="4336" spans="16:17" x14ac:dyDescent="0.25">
      <c r="P4336" s="9">
        <f t="shared" si="71"/>
        <v>4332</v>
      </c>
      <c r="Q4336" s="28">
        <v>0</v>
      </c>
    </row>
    <row r="4337" spans="16:17" x14ac:dyDescent="0.25">
      <c r="P4337" s="9">
        <f t="shared" si="71"/>
        <v>4333</v>
      </c>
      <c r="Q4337" s="28">
        <v>18.272095152302644</v>
      </c>
    </row>
    <row r="4338" spans="16:17" x14ac:dyDescent="0.25">
      <c r="P4338" s="9">
        <f t="shared" si="71"/>
        <v>4334</v>
      </c>
      <c r="Q4338" s="28">
        <v>0</v>
      </c>
    </row>
    <row r="4339" spans="16:17" x14ac:dyDescent="0.25">
      <c r="P4339" s="9">
        <f t="shared" si="71"/>
        <v>4335</v>
      </c>
      <c r="Q4339" s="28">
        <v>0</v>
      </c>
    </row>
    <row r="4340" spans="16:17" x14ac:dyDescent="0.25">
      <c r="P4340" s="9">
        <f t="shared" si="71"/>
        <v>4336</v>
      </c>
      <c r="Q4340" s="28">
        <v>0</v>
      </c>
    </row>
    <row r="4341" spans="16:17" x14ac:dyDescent="0.25">
      <c r="P4341" s="9">
        <f t="shared" si="71"/>
        <v>4337</v>
      </c>
      <c r="Q4341" s="28">
        <v>0</v>
      </c>
    </row>
    <row r="4342" spans="16:17" x14ac:dyDescent="0.25">
      <c r="P4342" s="9">
        <f t="shared" si="71"/>
        <v>4338</v>
      </c>
      <c r="Q4342" s="28">
        <v>7.0639403260457874</v>
      </c>
    </row>
    <row r="4343" spans="16:17" x14ac:dyDescent="0.25">
      <c r="P4343" s="9">
        <f t="shared" si="71"/>
        <v>4339</v>
      </c>
      <c r="Q4343" s="28">
        <v>9.8957970372247814</v>
      </c>
    </row>
    <row r="4344" spans="16:17" x14ac:dyDescent="0.25">
      <c r="P4344" s="9">
        <f t="shared" si="71"/>
        <v>4340</v>
      </c>
      <c r="Q4344" s="28">
        <v>0</v>
      </c>
    </row>
    <row r="4345" spans="16:17" x14ac:dyDescent="0.25">
      <c r="P4345" s="9">
        <f t="shared" si="71"/>
        <v>4341</v>
      </c>
      <c r="Q4345" s="28">
        <v>0</v>
      </c>
    </row>
    <row r="4346" spans="16:17" x14ac:dyDescent="0.25">
      <c r="P4346" s="9">
        <f t="shared" si="71"/>
        <v>4342</v>
      </c>
      <c r="Q4346" s="28">
        <v>0</v>
      </c>
    </row>
    <row r="4347" spans="16:17" x14ac:dyDescent="0.25">
      <c r="P4347" s="9">
        <f t="shared" si="71"/>
        <v>4343</v>
      </c>
      <c r="Q4347" s="28">
        <v>0</v>
      </c>
    </row>
    <row r="4348" spans="16:17" x14ac:dyDescent="0.25">
      <c r="P4348" s="9">
        <f t="shared" si="71"/>
        <v>4344</v>
      </c>
      <c r="Q4348" s="28">
        <v>0</v>
      </c>
    </row>
    <row r="4349" spans="16:17" x14ac:dyDescent="0.25">
      <c r="P4349" s="9">
        <f t="shared" si="71"/>
        <v>4345</v>
      </c>
      <c r="Q4349" s="28">
        <v>0</v>
      </c>
    </row>
    <row r="4350" spans="16:17" x14ac:dyDescent="0.25">
      <c r="P4350" s="9">
        <f t="shared" si="71"/>
        <v>4346</v>
      </c>
      <c r="Q4350" s="28">
        <v>0</v>
      </c>
    </row>
    <row r="4351" spans="16:17" x14ac:dyDescent="0.25">
      <c r="P4351" s="9">
        <f t="shared" si="71"/>
        <v>4347</v>
      </c>
      <c r="Q4351" s="28">
        <v>0</v>
      </c>
    </row>
    <row r="4352" spans="16:17" x14ac:dyDescent="0.25">
      <c r="P4352" s="9">
        <f t="shared" si="71"/>
        <v>4348</v>
      </c>
      <c r="Q4352" s="28">
        <v>0</v>
      </c>
    </row>
    <row r="4353" spans="16:17" x14ac:dyDescent="0.25">
      <c r="P4353" s="9">
        <f t="shared" si="71"/>
        <v>4349</v>
      </c>
      <c r="Q4353" s="28">
        <v>0</v>
      </c>
    </row>
    <row r="4354" spans="16:17" x14ac:dyDescent="0.25">
      <c r="P4354" s="9">
        <f t="shared" si="71"/>
        <v>4350</v>
      </c>
      <c r="Q4354" s="28">
        <v>15.314617732383432</v>
      </c>
    </row>
    <row r="4355" spans="16:17" x14ac:dyDescent="0.25">
      <c r="P4355" s="9">
        <f t="shared" si="71"/>
        <v>4351</v>
      </c>
      <c r="Q4355" s="28">
        <v>0</v>
      </c>
    </row>
    <row r="4356" spans="16:17" x14ac:dyDescent="0.25">
      <c r="P4356" s="9">
        <f t="shared" si="71"/>
        <v>4352</v>
      </c>
      <c r="Q4356" s="28">
        <v>0</v>
      </c>
    </row>
    <row r="4357" spans="16:17" x14ac:dyDescent="0.25">
      <c r="P4357" s="9">
        <f t="shared" si="71"/>
        <v>4353</v>
      </c>
      <c r="Q4357" s="28">
        <v>0</v>
      </c>
    </row>
    <row r="4358" spans="16:17" x14ac:dyDescent="0.25">
      <c r="P4358" s="9">
        <f t="shared" si="71"/>
        <v>4354</v>
      </c>
      <c r="Q4358" s="28">
        <v>0</v>
      </c>
    </row>
    <row r="4359" spans="16:17" x14ac:dyDescent="0.25">
      <c r="P4359" s="9">
        <f t="shared" ref="P4359:P4422" si="72">P4358+1</f>
        <v>4355</v>
      </c>
      <c r="Q4359" s="28">
        <v>0</v>
      </c>
    </row>
    <row r="4360" spans="16:17" x14ac:dyDescent="0.25">
      <c r="P4360" s="9">
        <f t="shared" si="72"/>
        <v>4356</v>
      </c>
      <c r="Q4360" s="28">
        <v>42.795418125981449</v>
      </c>
    </row>
    <row r="4361" spans="16:17" x14ac:dyDescent="0.25">
      <c r="P4361" s="9">
        <f t="shared" si="72"/>
        <v>4357</v>
      </c>
      <c r="Q4361" s="28">
        <v>0</v>
      </c>
    </row>
    <row r="4362" spans="16:17" x14ac:dyDescent="0.25">
      <c r="P4362" s="9">
        <f t="shared" si="72"/>
        <v>4358</v>
      </c>
      <c r="Q4362" s="28">
        <v>0</v>
      </c>
    </row>
    <row r="4363" spans="16:17" x14ac:dyDescent="0.25">
      <c r="P4363" s="9">
        <f t="shared" si="72"/>
        <v>4359</v>
      </c>
      <c r="Q4363" s="28">
        <v>0</v>
      </c>
    </row>
    <row r="4364" spans="16:17" x14ac:dyDescent="0.25">
      <c r="P4364" s="9">
        <f t="shared" si="72"/>
        <v>4360</v>
      </c>
      <c r="Q4364" s="28">
        <v>0</v>
      </c>
    </row>
    <row r="4365" spans="16:17" x14ac:dyDescent="0.25">
      <c r="P4365" s="9">
        <f t="shared" si="72"/>
        <v>4361</v>
      </c>
      <c r="Q4365" s="28">
        <v>0</v>
      </c>
    </row>
    <row r="4366" spans="16:17" x14ac:dyDescent="0.25">
      <c r="P4366" s="9">
        <f t="shared" si="72"/>
        <v>4362</v>
      </c>
      <c r="Q4366" s="28">
        <v>0</v>
      </c>
    </row>
    <row r="4367" spans="16:17" x14ac:dyDescent="0.25">
      <c r="P4367" s="9">
        <f t="shared" si="72"/>
        <v>4363</v>
      </c>
      <c r="Q4367" s="28">
        <v>12.059614853910524</v>
      </c>
    </row>
    <row r="4368" spans="16:17" x14ac:dyDescent="0.25">
      <c r="P4368" s="9">
        <f t="shared" si="72"/>
        <v>4364</v>
      </c>
      <c r="Q4368" s="28">
        <v>0</v>
      </c>
    </row>
    <row r="4369" spans="16:17" x14ac:dyDescent="0.25">
      <c r="P4369" s="9">
        <f t="shared" si="72"/>
        <v>4365</v>
      </c>
      <c r="Q4369" s="28">
        <v>0</v>
      </c>
    </row>
    <row r="4370" spans="16:17" x14ac:dyDescent="0.25">
      <c r="P4370" s="9">
        <f t="shared" si="72"/>
        <v>4366</v>
      </c>
      <c r="Q4370" s="28">
        <v>66.738121909036394</v>
      </c>
    </row>
    <row r="4371" spans="16:17" x14ac:dyDescent="0.25">
      <c r="P4371" s="9">
        <f t="shared" si="72"/>
        <v>4367</v>
      </c>
      <c r="Q4371" s="28">
        <v>0</v>
      </c>
    </row>
    <row r="4372" spans="16:17" x14ac:dyDescent="0.25">
      <c r="P4372" s="9">
        <f t="shared" si="72"/>
        <v>4368</v>
      </c>
      <c r="Q4372" s="28">
        <v>6.6075143518754311</v>
      </c>
    </row>
    <row r="4373" spans="16:17" x14ac:dyDescent="0.25">
      <c r="P4373" s="9">
        <f t="shared" si="72"/>
        <v>4369</v>
      </c>
      <c r="Q4373" s="28">
        <v>27.418301941579479</v>
      </c>
    </row>
    <row r="4374" spans="16:17" x14ac:dyDescent="0.25">
      <c r="P4374" s="9">
        <f t="shared" si="72"/>
        <v>4370</v>
      </c>
      <c r="Q4374" s="28">
        <v>0</v>
      </c>
    </row>
    <row r="4375" spans="16:17" x14ac:dyDescent="0.25">
      <c r="P4375" s="9">
        <f t="shared" si="72"/>
        <v>4371</v>
      </c>
      <c r="Q4375" s="28">
        <v>0</v>
      </c>
    </row>
    <row r="4376" spans="16:17" x14ac:dyDescent="0.25">
      <c r="P4376" s="9">
        <f t="shared" si="72"/>
        <v>4372</v>
      </c>
      <c r="Q4376" s="28">
        <v>0</v>
      </c>
    </row>
    <row r="4377" spans="16:17" x14ac:dyDescent="0.25">
      <c r="P4377" s="9">
        <f t="shared" si="72"/>
        <v>4373</v>
      </c>
      <c r="Q4377" s="28">
        <v>0</v>
      </c>
    </row>
    <row r="4378" spans="16:17" x14ac:dyDescent="0.25">
      <c r="P4378" s="9">
        <f t="shared" si="72"/>
        <v>4374</v>
      </c>
      <c r="Q4378" s="28">
        <v>0</v>
      </c>
    </row>
    <row r="4379" spans="16:17" x14ac:dyDescent="0.25">
      <c r="P4379" s="9">
        <f t="shared" si="72"/>
        <v>4375</v>
      </c>
      <c r="Q4379" s="28">
        <v>0</v>
      </c>
    </row>
    <row r="4380" spans="16:17" x14ac:dyDescent="0.25">
      <c r="P4380" s="9">
        <f t="shared" si="72"/>
        <v>4376</v>
      </c>
      <c r="Q4380" s="28">
        <v>0</v>
      </c>
    </row>
    <row r="4381" spans="16:17" x14ac:dyDescent="0.25">
      <c r="P4381" s="9">
        <f t="shared" si="72"/>
        <v>4377</v>
      </c>
      <c r="Q4381" s="28">
        <v>32.449274418860306</v>
      </c>
    </row>
    <row r="4382" spans="16:17" x14ac:dyDescent="0.25">
      <c r="P4382" s="9">
        <f t="shared" si="72"/>
        <v>4378</v>
      </c>
      <c r="Q4382" s="28">
        <v>49.839371283702299</v>
      </c>
    </row>
    <row r="4383" spans="16:17" x14ac:dyDescent="0.25">
      <c r="P4383" s="9">
        <f t="shared" si="72"/>
        <v>4379</v>
      </c>
      <c r="Q4383" s="28">
        <v>0</v>
      </c>
    </row>
    <row r="4384" spans="16:17" x14ac:dyDescent="0.25">
      <c r="P4384" s="9">
        <f t="shared" si="72"/>
        <v>4380</v>
      </c>
      <c r="Q4384" s="28">
        <v>0</v>
      </c>
    </row>
    <row r="4385" spans="16:17" x14ac:dyDescent="0.25">
      <c r="P4385" s="9">
        <f t="shared" si="72"/>
        <v>4381</v>
      </c>
      <c r="Q4385" s="28">
        <v>13.033604226480353</v>
      </c>
    </row>
    <row r="4386" spans="16:17" x14ac:dyDescent="0.25">
      <c r="P4386" s="9">
        <f t="shared" si="72"/>
        <v>4382</v>
      </c>
      <c r="Q4386" s="28">
        <v>0</v>
      </c>
    </row>
    <row r="4387" spans="16:17" x14ac:dyDescent="0.25">
      <c r="P4387" s="9">
        <f t="shared" si="72"/>
        <v>4383</v>
      </c>
      <c r="Q4387" s="28">
        <v>0</v>
      </c>
    </row>
    <row r="4388" spans="16:17" x14ac:dyDescent="0.25">
      <c r="P4388" s="9">
        <f t="shared" si="72"/>
        <v>4384</v>
      </c>
      <c r="Q4388" s="28">
        <v>0</v>
      </c>
    </row>
    <row r="4389" spans="16:17" x14ac:dyDescent="0.25">
      <c r="P4389" s="9">
        <f t="shared" si="72"/>
        <v>4385</v>
      </c>
      <c r="Q4389" s="28">
        <v>5.6122393288371963</v>
      </c>
    </row>
    <row r="4390" spans="16:17" x14ac:dyDescent="0.25">
      <c r="P4390" s="9">
        <f t="shared" si="72"/>
        <v>4386</v>
      </c>
      <c r="Q4390" s="28">
        <v>19.3056112369038</v>
      </c>
    </row>
    <row r="4391" spans="16:17" x14ac:dyDescent="0.25">
      <c r="P4391" s="9">
        <f t="shared" si="72"/>
        <v>4387</v>
      </c>
      <c r="Q4391" s="28">
        <v>3.6422757762274465</v>
      </c>
    </row>
    <row r="4392" spans="16:17" x14ac:dyDescent="0.25">
      <c r="P4392" s="9">
        <f t="shared" si="72"/>
        <v>4388</v>
      </c>
      <c r="Q4392" s="28">
        <v>24.213783811125669</v>
      </c>
    </row>
    <row r="4393" spans="16:17" x14ac:dyDescent="0.25">
      <c r="P4393" s="9">
        <f t="shared" si="72"/>
        <v>4389</v>
      </c>
      <c r="Q4393" s="28">
        <v>13.057233103244675</v>
      </c>
    </row>
    <row r="4394" spans="16:17" x14ac:dyDescent="0.25">
      <c r="P4394" s="9">
        <f t="shared" si="72"/>
        <v>4390</v>
      </c>
      <c r="Q4394" s="28">
        <v>0</v>
      </c>
    </row>
    <row r="4395" spans="16:17" x14ac:dyDescent="0.25">
      <c r="P4395" s="9">
        <f t="shared" si="72"/>
        <v>4391</v>
      </c>
      <c r="Q4395" s="28">
        <v>0</v>
      </c>
    </row>
    <row r="4396" spans="16:17" x14ac:dyDescent="0.25">
      <c r="P4396" s="9">
        <f t="shared" si="72"/>
        <v>4392</v>
      </c>
      <c r="Q4396" s="28">
        <v>0</v>
      </c>
    </row>
    <row r="4397" spans="16:17" x14ac:dyDescent="0.25">
      <c r="P4397" s="9">
        <f t="shared" si="72"/>
        <v>4393</v>
      </c>
      <c r="Q4397" s="28">
        <v>0</v>
      </c>
    </row>
    <row r="4398" spans="16:17" x14ac:dyDescent="0.25">
      <c r="P4398" s="9">
        <f t="shared" si="72"/>
        <v>4394</v>
      </c>
      <c r="Q4398" s="28">
        <v>4.7349749097633111</v>
      </c>
    </row>
    <row r="4399" spans="16:17" x14ac:dyDescent="0.25">
      <c r="P4399" s="9">
        <f t="shared" si="72"/>
        <v>4395</v>
      </c>
      <c r="Q4399" s="28">
        <v>0</v>
      </c>
    </row>
    <row r="4400" spans="16:17" x14ac:dyDescent="0.25">
      <c r="P4400" s="9">
        <f t="shared" si="72"/>
        <v>4396</v>
      </c>
      <c r="Q4400" s="28">
        <v>0</v>
      </c>
    </row>
    <row r="4401" spans="16:17" x14ac:dyDescent="0.25">
      <c r="P4401" s="9">
        <f t="shared" si="72"/>
        <v>4397</v>
      </c>
      <c r="Q4401" s="28">
        <v>1.5579637477073562</v>
      </c>
    </row>
    <row r="4402" spans="16:17" x14ac:dyDescent="0.25">
      <c r="P4402" s="9">
        <f t="shared" si="72"/>
        <v>4398</v>
      </c>
      <c r="Q4402" s="28">
        <v>17.520082653333169</v>
      </c>
    </row>
    <row r="4403" spans="16:17" x14ac:dyDescent="0.25">
      <c r="P4403" s="9">
        <f t="shared" si="72"/>
        <v>4399</v>
      </c>
      <c r="Q4403" s="28">
        <v>0</v>
      </c>
    </row>
    <row r="4404" spans="16:17" x14ac:dyDescent="0.25">
      <c r="P4404" s="9">
        <f t="shared" si="72"/>
        <v>4400</v>
      </c>
      <c r="Q4404" s="28">
        <v>8.5937431203768</v>
      </c>
    </row>
    <row r="4405" spans="16:17" x14ac:dyDescent="0.25">
      <c r="P4405" s="9">
        <f t="shared" si="72"/>
        <v>4401</v>
      </c>
      <c r="Q4405" s="28">
        <v>0</v>
      </c>
    </row>
    <row r="4406" spans="16:17" x14ac:dyDescent="0.25">
      <c r="P4406" s="9">
        <f t="shared" si="72"/>
        <v>4402</v>
      </c>
      <c r="Q4406" s="28">
        <v>0</v>
      </c>
    </row>
    <row r="4407" spans="16:17" x14ac:dyDescent="0.25">
      <c r="P4407" s="9">
        <f t="shared" si="72"/>
        <v>4403</v>
      </c>
      <c r="Q4407" s="28">
        <v>0</v>
      </c>
    </row>
    <row r="4408" spans="16:17" x14ac:dyDescent="0.25">
      <c r="P4408" s="9">
        <f t="shared" si="72"/>
        <v>4404</v>
      </c>
      <c r="Q4408" s="28">
        <v>0</v>
      </c>
    </row>
    <row r="4409" spans="16:17" x14ac:dyDescent="0.25">
      <c r="P4409" s="9">
        <f t="shared" si="72"/>
        <v>4405</v>
      </c>
      <c r="Q4409" s="28">
        <v>0</v>
      </c>
    </row>
    <row r="4410" spans="16:17" x14ac:dyDescent="0.25">
      <c r="P4410" s="9">
        <f t="shared" si="72"/>
        <v>4406</v>
      </c>
      <c r="Q4410" s="28">
        <v>0</v>
      </c>
    </row>
    <row r="4411" spans="16:17" x14ac:dyDescent="0.25">
      <c r="P4411" s="9">
        <f t="shared" si="72"/>
        <v>4407</v>
      </c>
      <c r="Q4411" s="28">
        <v>0</v>
      </c>
    </row>
    <row r="4412" spans="16:17" x14ac:dyDescent="0.25">
      <c r="P4412" s="9">
        <f t="shared" si="72"/>
        <v>4408</v>
      </c>
      <c r="Q4412" s="28">
        <v>0</v>
      </c>
    </row>
    <row r="4413" spans="16:17" x14ac:dyDescent="0.25">
      <c r="P4413" s="9">
        <f t="shared" si="72"/>
        <v>4409</v>
      </c>
      <c r="Q4413" s="28">
        <v>27.701717406317698</v>
      </c>
    </row>
    <row r="4414" spans="16:17" x14ac:dyDescent="0.25">
      <c r="P4414" s="9">
        <f t="shared" si="72"/>
        <v>4410</v>
      </c>
      <c r="Q4414" s="28">
        <v>0</v>
      </c>
    </row>
    <row r="4415" spans="16:17" x14ac:dyDescent="0.25">
      <c r="P4415" s="9">
        <f t="shared" si="72"/>
        <v>4411</v>
      </c>
      <c r="Q4415" s="28">
        <v>0</v>
      </c>
    </row>
    <row r="4416" spans="16:17" x14ac:dyDescent="0.25">
      <c r="P4416" s="9">
        <f t="shared" si="72"/>
        <v>4412</v>
      </c>
      <c r="Q4416" s="28">
        <v>0</v>
      </c>
    </row>
    <row r="4417" spans="16:17" x14ac:dyDescent="0.25">
      <c r="P4417" s="9">
        <f t="shared" si="72"/>
        <v>4413</v>
      </c>
      <c r="Q4417" s="28">
        <v>20.925116019443156</v>
      </c>
    </row>
    <row r="4418" spans="16:17" x14ac:dyDescent="0.25">
      <c r="P4418" s="9">
        <f t="shared" si="72"/>
        <v>4414</v>
      </c>
      <c r="Q4418" s="28">
        <v>0</v>
      </c>
    </row>
    <row r="4419" spans="16:17" x14ac:dyDescent="0.25">
      <c r="P4419" s="9">
        <f t="shared" si="72"/>
        <v>4415</v>
      </c>
      <c r="Q4419" s="28">
        <v>45.576181470287274</v>
      </c>
    </row>
    <row r="4420" spans="16:17" x14ac:dyDescent="0.25">
      <c r="P4420" s="9">
        <f t="shared" si="72"/>
        <v>4416</v>
      </c>
      <c r="Q4420" s="28">
        <v>0.58328300314116688</v>
      </c>
    </row>
    <row r="4421" spans="16:17" x14ac:dyDescent="0.25">
      <c r="P4421" s="9">
        <f t="shared" si="72"/>
        <v>4417</v>
      </c>
      <c r="Q4421" s="28">
        <v>1.1719963735841386</v>
      </c>
    </row>
    <row r="4422" spans="16:17" x14ac:dyDescent="0.25">
      <c r="P4422" s="9">
        <f t="shared" si="72"/>
        <v>4418</v>
      </c>
      <c r="Q4422" s="28">
        <v>0</v>
      </c>
    </row>
    <row r="4423" spans="16:17" x14ac:dyDescent="0.25">
      <c r="P4423" s="9">
        <f t="shared" ref="P4423:P4486" si="73">P4422+1</f>
        <v>4419</v>
      </c>
      <c r="Q4423" s="28">
        <v>0</v>
      </c>
    </row>
    <row r="4424" spans="16:17" x14ac:dyDescent="0.25">
      <c r="P4424" s="9">
        <f t="shared" si="73"/>
        <v>4420</v>
      </c>
      <c r="Q4424" s="28">
        <v>10.765594057998499</v>
      </c>
    </row>
    <row r="4425" spans="16:17" x14ac:dyDescent="0.25">
      <c r="P4425" s="9">
        <f t="shared" si="73"/>
        <v>4421</v>
      </c>
      <c r="Q4425" s="28">
        <v>15.641498600610815</v>
      </c>
    </row>
    <row r="4426" spans="16:17" x14ac:dyDescent="0.25">
      <c r="P4426" s="9">
        <f t="shared" si="73"/>
        <v>4422</v>
      </c>
      <c r="Q4426" s="28">
        <v>0</v>
      </c>
    </row>
    <row r="4427" spans="16:17" x14ac:dyDescent="0.25">
      <c r="P4427" s="9">
        <f t="shared" si="73"/>
        <v>4423</v>
      </c>
      <c r="Q4427" s="28">
        <v>0</v>
      </c>
    </row>
    <row r="4428" spans="16:17" x14ac:dyDescent="0.25">
      <c r="P4428" s="9">
        <f t="shared" si="73"/>
        <v>4424</v>
      </c>
      <c r="Q4428" s="28">
        <v>0</v>
      </c>
    </row>
    <row r="4429" spans="16:17" x14ac:dyDescent="0.25">
      <c r="P4429" s="9">
        <f t="shared" si="73"/>
        <v>4425</v>
      </c>
      <c r="Q4429" s="28">
        <v>0</v>
      </c>
    </row>
    <row r="4430" spans="16:17" x14ac:dyDescent="0.25">
      <c r="P4430" s="9">
        <f t="shared" si="73"/>
        <v>4426</v>
      </c>
      <c r="Q4430" s="28">
        <v>0</v>
      </c>
    </row>
    <row r="4431" spans="16:17" x14ac:dyDescent="0.25">
      <c r="P4431" s="9">
        <f t="shared" si="73"/>
        <v>4427</v>
      </c>
      <c r="Q4431" s="28">
        <v>10.195568237593363</v>
      </c>
    </row>
    <row r="4432" spans="16:17" x14ac:dyDescent="0.25">
      <c r="P4432" s="9">
        <f t="shared" si="73"/>
        <v>4428</v>
      </c>
      <c r="Q4432" s="28">
        <v>0</v>
      </c>
    </row>
    <row r="4433" spans="16:17" x14ac:dyDescent="0.25">
      <c r="P4433" s="9">
        <f t="shared" si="73"/>
        <v>4429</v>
      </c>
      <c r="Q4433" s="28">
        <v>0</v>
      </c>
    </row>
    <row r="4434" spans="16:17" x14ac:dyDescent="0.25">
      <c r="P4434" s="9">
        <f t="shared" si="73"/>
        <v>4430</v>
      </c>
      <c r="Q4434" s="28">
        <v>0</v>
      </c>
    </row>
    <row r="4435" spans="16:17" x14ac:dyDescent="0.25">
      <c r="P4435" s="9">
        <f t="shared" si="73"/>
        <v>4431</v>
      </c>
      <c r="Q4435" s="28">
        <v>0</v>
      </c>
    </row>
    <row r="4436" spans="16:17" x14ac:dyDescent="0.25">
      <c r="P4436" s="9">
        <f t="shared" si="73"/>
        <v>4432</v>
      </c>
      <c r="Q4436" s="28">
        <v>0</v>
      </c>
    </row>
    <row r="4437" spans="16:17" x14ac:dyDescent="0.25">
      <c r="P4437" s="9">
        <f t="shared" si="73"/>
        <v>4433</v>
      </c>
      <c r="Q4437" s="28">
        <v>0</v>
      </c>
    </row>
    <row r="4438" spans="16:17" x14ac:dyDescent="0.25">
      <c r="P4438" s="9">
        <f t="shared" si="73"/>
        <v>4434</v>
      </c>
      <c r="Q4438" s="28">
        <v>0</v>
      </c>
    </row>
    <row r="4439" spans="16:17" x14ac:dyDescent="0.25">
      <c r="P4439" s="9">
        <f t="shared" si="73"/>
        <v>4435</v>
      </c>
      <c r="Q4439" s="28">
        <v>0</v>
      </c>
    </row>
    <row r="4440" spans="16:17" x14ac:dyDescent="0.25">
      <c r="P4440" s="9">
        <f t="shared" si="73"/>
        <v>4436</v>
      </c>
      <c r="Q4440" s="28">
        <v>0</v>
      </c>
    </row>
    <row r="4441" spans="16:17" x14ac:dyDescent="0.25">
      <c r="P4441" s="9">
        <f t="shared" si="73"/>
        <v>4437</v>
      </c>
      <c r="Q4441" s="28">
        <v>0</v>
      </c>
    </row>
    <row r="4442" spans="16:17" x14ac:dyDescent="0.25">
      <c r="P4442" s="9">
        <f t="shared" si="73"/>
        <v>4438</v>
      </c>
      <c r="Q4442" s="28">
        <v>0</v>
      </c>
    </row>
    <row r="4443" spans="16:17" x14ac:dyDescent="0.25">
      <c r="P4443" s="9">
        <f t="shared" si="73"/>
        <v>4439</v>
      </c>
      <c r="Q4443" s="28">
        <v>0</v>
      </c>
    </row>
    <row r="4444" spans="16:17" x14ac:dyDescent="0.25">
      <c r="P4444" s="9">
        <f t="shared" si="73"/>
        <v>4440</v>
      </c>
      <c r="Q4444" s="28">
        <v>0</v>
      </c>
    </row>
    <row r="4445" spans="16:17" x14ac:dyDescent="0.25">
      <c r="P4445" s="9">
        <f t="shared" si="73"/>
        <v>4441</v>
      </c>
      <c r="Q4445" s="28">
        <v>0</v>
      </c>
    </row>
    <row r="4446" spans="16:17" x14ac:dyDescent="0.25">
      <c r="P4446" s="9">
        <f t="shared" si="73"/>
        <v>4442</v>
      </c>
      <c r="Q4446" s="28">
        <v>0</v>
      </c>
    </row>
    <row r="4447" spans="16:17" x14ac:dyDescent="0.25">
      <c r="P4447" s="9">
        <f t="shared" si="73"/>
        <v>4443</v>
      </c>
      <c r="Q4447" s="28">
        <v>6.3024059805509483</v>
      </c>
    </row>
    <row r="4448" spans="16:17" x14ac:dyDescent="0.25">
      <c r="P4448" s="9">
        <f t="shared" si="73"/>
        <v>4444</v>
      </c>
      <c r="Q4448" s="28">
        <v>0</v>
      </c>
    </row>
    <row r="4449" spans="16:17" x14ac:dyDescent="0.25">
      <c r="P4449" s="9">
        <f t="shared" si="73"/>
        <v>4445</v>
      </c>
      <c r="Q4449" s="28">
        <v>20.045249645055485</v>
      </c>
    </row>
    <row r="4450" spans="16:17" x14ac:dyDescent="0.25">
      <c r="P4450" s="9">
        <f t="shared" si="73"/>
        <v>4446</v>
      </c>
      <c r="Q4450" s="28">
        <v>0</v>
      </c>
    </row>
    <row r="4451" spans="16:17" x14ac:dyDescent="0.25">
      <c r="P4451" s="9">
        <f t="shared" si="73"/>
        <v>4447</v>
      </c>
      <c r="Q4451" s="28">
        <v>0</v>
      </c>
    </row>
    <row r="4452" spans="16:17" x14ac:dyDescent="0.25">
      <c r="P4452" s="9">
        <f t="shared" si="73"/>
        <v>4448</v>
      </c>
      <c r="Q4452" s="28">
        <v>0</v>
      </c>
    </row>
    <row r="4453" spans="16:17" x14ac:dyDescent="0.25">
      <c r="P4453" s="9">
        <f t="shared" si="73"/>
        <v>4449</v>
      </c>
      <c r="Q4453" s="28">
        <v>15.457856534108076</v>
      </c>
    </row>
    <row r="4454" spans="16:17" x14ac:dyDescent="0.25">
      <c r="P4454" s="9">
        <f t="shared" si="73"/>
        <v>4450</v>
      </c>
      <c r="Q4454" s="28">
        <v>2.8883252018559413</v>
      </c>
    </row>
    <row r="4455" spans="16:17" x14ac:dyDescent="0.25">
      <c r="P4455" s="9">
        <f t="shared" si="73"/>
        <v>4451</v>
      </c>
      <c r="Q4455" s="28">
        <v>0</v>
      </c>
    </row>
    <row r="4456" spans="16:17" x14ac:dyDescent="0.25">
      <c r="P4456" s="9">
        <f t="shared" si="73"/>
        <v>4452</v>
      </c>
      <c r="Q4456" s="28">
        <v>0</v>
      </c>
    </row>
    <row r="4457" spans="16:17" x14ac:dyDescent="0.25">
      <c r="P4457" s="9">
        <f t="shared" si="73"/>
        <v>4453</v>
      </c>
      <c r="Q4457" s="28">
        <v>0</v>
      </c>
    </row>
    <row r="4458" spans="16:17" x14ac:dyDescent="0.25">
      <c r="P4458" s="9">
        <f t="shared" si="73"/>
        <v>4454</v>
      </c>
      <c r="Q4458" s="28">
        <v>0</v>
      </c>
    </row>
    <row r="4459" spans="16:17" x14ac:dyDescent="0.25">
      <c r="P4459" s="9">
        <f t="shared" si="73"/>
        <v>4455</v>
      </c>
      <c r="Q4459" s="28">
        <v>0</v>
      </c>
    </row>
    <row r="4460" spans="16:17" x14ac:dyDescent="0.25">
      <c r="P4460" s="9">
        <f t="shared" si="73"/>
        <v>4456</v>
      </c>
      <c r="Q4460" s="28">
        <v>0</v>
      </c>
    </row>
    <row r="4461" spans="16:17" x14ac:dyDescent="0.25">
      <c r="P4461" s="9">
        <f t="shared" si="73"/>
        <v>4457</v>
      </c>
      <c r="Q4461" s="28">
        <v>0</v>
      </c>
    </row>
    <row r="4462" spans="16:17" x14ac:dyDescent="0.25">
      <c r="P4462" s="9">
        <f t="shared" si="73"/>
        <v>4458</v>
      </c>
      <c r="Q4462" s="28">
        <v>0</v>
      </c>
    </row>
    <row r="4463" spans="16:17" x14ac:dyDescent="0.25">
      <c r="P4463" s="9">
        <f t="shared" si="73"/>
        <v>4459</v>
      </c>
      <c r="Q4463" s="28">
        <v>0</v>
      </c>
    </row>
    <row r="4464" spans="16:17" x14ac:dyDescent="0.25">
      <c r="P4464" s="9">
        <f t="shared" si="73"/>
        <v>4460</v>
      </c>
      <c r="Q4464" s="28">
        <v>0</v>
      </c>
    </row>
    <row r="4465" spans="16:17" x14ac:dyDescent="0.25">
      <c r="P4465" s="9">
        <f t="shared" si="73"/>
        <v>4461</v>
      </c>
      <c r="Q4465" s="28">
        <v>0</v>
      </c>
    </row>
    <row r="4466" spans="16:17" x14ac:dyDescent="0.25">
      <c r="P4466" s="9">
        <f t="shared" si="73"/>
        <v>4462</v>
      </c>
      <c r="Q4466" s="28">
        <v>0</v>
      </c>
    </row>
    <row r="4467" spans="16:17" x14ac:dyDescent="0.25">
      <c r="P4467" s="9">
        <f t="shared" si="73"/>
        <v>4463</v>
      </c>
      <c r="Q4467" s="28">
        <v>0</v>
      </c>
    </row>
    <row r="4468" spans="16:17" x14ac:dyDescent="0.25">
      <c r="P4468" s="9">
        <f t="shared" si="73"/>
        <v>4464</v>
      </c>
      <c r="Q4468" s="28">
        <v>0</v>
      </c>
    </row>
    <row r="4469" spans="16:17" x14ac:dyDescent="0.25">
      <c r="P4469" s="9">
        <f t="shared" si="73"/>
        <v>4465</v>
      </c>
      <c r="Q4469" s="28">
        <v>60.663600107788085</v>
      </c>
    </row>
    <row r="4470" spans="16:17" x14ac:dyDescent="0.25">
      <c r="P4470" s="9">
        <f t="shared" si="73"/>
        <v>4466</v>
      </c>
      <c r="Q4470" s="28">
        <v>8.62451719986848</v>
      </c>
    </row>
    <row r="4471" spans="16:17" x14ac:dyDescent="0.25">
      <c r="P4471" s="9">
        <f t="shared" si="73"/>
        <v>4467</v>
      </c>
      <c r="Q4471" s="28">
        <v>0</v>
      </c>
    </row>
    <row r="4472" spans="16:17" x14ac:dyDescent="0.25">
      <c r="P4472" s="9">
        <f t="shared" si="73"/>
        <v>4468</v>
      </c>
      <c r="Q4472" s="28">
        <v>0</v>
      </c>
    </row>
    <row r="4473" spans="16:17" x14ac:dyDescent="0.25">
      <c r="P4473" s="9">
        <f t="shared" si="73"/>
        <v>4469</v>
      </c>
      <c r="Q4473" s="28">
        <v>0</v>
      </c>
    </row>
    <row r="4474" spans="16:17" x14ac:dyDescent="0.25">
      <c r="P4474" s="9">
        <f t="shared" si="73"/>
        <v>4470</v>
      </c>
      <c r="Q4474" s="28">
        <v>0</v>
      </c>
    </row>
    <row r="4475" spans="16:17" x14ac:dyDescent="0.25">
      <c r="P4475" s="9">
        <f t="shared" si="73"/>
        <v>4471</v>
      </c>
      <c r="Q4475" s="28">
        <v>0</v>
      </c>
    </row>
    <row r="4476" spans="16:17" x14ac:dyDescent="0.25">
      <c r="P4476" s="9">
        <f t="shared" si="73"/>
        <v>4472</v>
      </c>
      <c r="Q4476" s="28">
        <v>0</v>
      </c>
    </row>
    <row r="4477" spans="16:17" x14ac:dyDescent="0.25">
      <c r="P4477" s="9">
        <f t="shared" si="73"/>
        <v>4473</v>
      </c>
      <c r="Q4477" s="28">
        <v>0</v>
      </c>
    </row>
    <row r="4478" spans="16:17" x14ac:dyDescent="0.25">
      <c r="P4478" s="9">
        <f t="shared" si="73"/>
        <v>4474</v>
      </c>
      <c r="Q4478" s="28">
        <v>0</v>
      </c>
    </row>
    <row r="4479" spans="16:17" x14ac:dyDescent="0.25">
      <c r="P4479" s="9">
        <f t="shared" si="73"/>
        <v>4475</v>
      </c>
      <c r="Q4479" s="28">
        <v>0</v>
      </c>
    </row>
    <row r="4480" spans="16:17" x14ac:dyDescent="0.25">
      <c r="P4480" s="9">
        <f t="shared" si="73"/>
        <v>4476</v>
      </c>
      <c r="Q4480" s="28">
        <v>0</v>
      </c>
    </row>
    <row r="4481" spans="16:17" x14ac:dyDescent="0.25">
      <c r="P4481" s="9">
        <f t="shared" si="73"/>
        <v>4477</v>
      </c>
      <c r="Q4481" s="28">
        <v>0</v>
      </c>
    </row>
    <row r="4482" spans="16:17" x14ac:dyDescent="0.25">
      <c r="P4482" s="9">
        <f t="shared" si="73"/>
        <v>4478</v>
      </c>
      <c r="Q4482" s="28">
        <v>0</v>
      </c>
    </row>
    <row r="4483" spans="16:17" x14ac:dyDescent="0.25">
      <c r="P4483" s="9">
        <f t="shared" si="73"/>
        <v>4479</v>
      </c>
      <c r="Q4483" s="28">
        <v>0</v>
      </c>
    </row>
    <row r="4484" spans="16:17" x14ac:dyDescent="0.25">
      <c r="P4484" s="9">
        <f t="shared" si="73"/>
        <v>4480</v>
      </c>
      <c r="Q4484" s="28">
        <v>0</v>
      </c>
    </row>
    <row r="4485" spans="16:17" x14ac:dyDescent="0.25">
      <c r="P4485" s="9">
        <f t="shared" si="73"/>
        <v>4481</v>
      </c>
      <c r="Q4485" s="28">
        <v>0</v>
      </c>
    </row>
    <row r="4486" spans="16:17" x14ac:dyDescent="0.25">
      <c r="P4486" s="9">
        <f t="shared" si="73"/>
        <v>4482</v>
      </c>
      <c r="Q4486" s="28">
        <v>0</v>
      </c>
    </row>
    <row r="4487" spans="16:17" x14ac:dyDescent="0.25">
      <c r="P4487" s="9">
        <f t="shared" ref="P4487:P4550" si="74">P4486+1</f>
        <v>4483</v>
      </c>
      <c r="Q4487" s="28">
        <v>0</v>
      </c>
    </row>
    <row r="4488" spans="16:17" x14ac:dyDescent="0.25">
      <c r="P4488" s="9">
        <f t="shared" si="74"/>
        <v>4484</v>
      </c>
      <c r="Q4488" s="28">
        <v>2.3895065024349571</v>
      </c>
    </row>
    <row r="4489" spans="16:17" x14ac:dyDescent="0.25">
      <c r="P4489" s="9">
        <f t="shared" si="74"/>
        <v>4485</v>
      </c>
      <c r="Q4489" s="28">
        <v>0</v>
      </c>
    </row>
    <row r="4490" spans="16:17" x14ac:dyDescent="0.25">
      <c r="P4490" s="9">
        <f t="shared" si="74"/>
        <v>4486</v>
      </c>
      <c r="Q4490" s="28">
        <v>12.467247854831873</v>
      </c>
    </row>
    <row r="4491" spans="16:17" x14ac:dyDescent="0.25">
      <c r="P4491" s="9">
        <f t="shared" si="74"/>
        <v>4487</v>
      </c>
      <c r="Q4491" s="28">
        <v>0</v>
      </c>
    </row>
    <row r="4492" spans="16:17" x14ac:dyDescent="0.25">
      <c r="P4492" s="9">
        <f t="shared" si="74"/>
        <v>4488</v>
      </c>
      <c r="Q4492" s="28">
        <v>0</v>
      </c>
    </row>
    <row r="4493" spans="16:17" x14ac:dyDescent="0.25">
      <c r="P4493" s="9">
        <f t="shared" si="74"/>
        <v>4489</v>
      </c>
      <c r="Q4493" s="28">
        <v>14.25786838967689</v>
      </c>
    </row>
    <row r="4494" spans="16:17" x14ac:dyDescent="0.25">
      <c r="P4494" s="9">
        <f t="shared" si="74"/>
        <v>4490</v>
      </c>
      <c r="Q4494" s="28">
        <v>0</v>
      </c>
    </row>
    <row r="4495" spans="16:17" x14ac:dyDescent="0.25">
      <c r="P4495" s="9">
        <f t="shared" si="74"/>
        <v>4491</v>
      </c>
      <c r="Q4495" s="28">
        <v>0</v>
      </c>
    </row>
    <row r="4496" spans="16:17" x14ac:dyDescent="0.25">
      <c r="P4496" s="9">
        <f t="shared" si="74"/>
        <v>4492</v>
      </c>
      <c r="Q4496" s="28">
        <v>0</v>
      </c>
    </row>
    <row r="4497" spans="16:17" x14ac:dyDescent="0.25">
      <c r="P4497" s="9">
        <f t="shared" si="74"/>
        <v>4493</v>
      </c>
      <c r="Q4497" s="28">
        <v>0</v>
      </c>
    </row>
    <row r="4498" spans="16:17" x14ac:dyDescent="0.25">
      <c r="P4498" s="9">
        <f t="shared" si="74"/>
        <v>4494</v>
      </c>
      <c r="Q4498" s="28">
        <v>9.8091260177597857</v>
      </c>
    </row>
    <row r="4499" spans="16:17" x14ac:dyDescent="0.25">
      <c r="P4499" s="9">
        <f t="shared" si="74"/>
        <v>4495</v>
      </c>
      <c r="Q4499" s="28">
        <v>0</v>
      </c>
    </row>
    <row r="4500" spans="16:17" x14ac:dyDescent="0.25">
      <c r="P4500" s="9">
        <f t="shared" si="74"/>
        <v>4496</v>
      </c>
      <c r="Q4500" s="28">
        <v>12.223205301402855</v>
      </c>
    </row>
    <row r="4501" spans="16:17" x14ac:dyDescent="0.25">
      <c r="P4501" s="9">
        <f t="shared" si="74"/>
        <v>4497</v>
      </c>
      <c r="Q4501" s="28">
        <v>0</v>
      </c>
    </row>
    <row r="4502" spans="16:17" x14ac:dyDescent="0.25">
      <c r="P4502" s="9">
        <f t="shared" si="74"/>
        <v>4498</v>
      </c>
      <c r="Q4502" s="28">
        <v>0</v>
      </c>
    </row>
    <row r="4503" spans="16:17" x14ac:dyDescent="0.25">
      <c r="P4503" s="9">
        <f t="shared" si="74"/>
        <v>4499</v>
      </c>
      <c r="Q4503" s="28">
        <v>0</v>
      </c>
    </row>
    <row r="4504" spans="16:17" x14ac:dyDescent="0.25">
      <c r="P4504" s="9">
        <f t="shared" si="74"/>
        <v>4500</v>
      </c>
      <c r="Q4504" s="28">
        <v>44.153967006274435</v>
      </c>
    </row>
    <row r="4505" spans="16:17" x14ac:dyDescent="0.25">
      <c r="P4505" s="9">
        <f t="shared" si="74"/>
        <v>4501</v>
      </c>
      <c r="Q4505" s="28">
        <v>0</v>
      </c>
    </row>
    <row r="4506" spans="16:17" x14ac:dyDescent="0.25">
      <c r="P4506" s="9">
        <f t="shared" si="74"/>
        <v>4502</v>
      </c>
      <c r="Q4506" s="28">
        <v>0</v>
      </c>
    </row>
    <row r="4507" spans="16:17" x14ac:dyDescent="0.25">
      <c r="P4507" s="9">
        <f t="shared" si="74"/>
        <v>4503</v>
      </c>
      <c r="Q4507" s="28">
        <v>0</v>
      </c>
    </row>
    <row r="4508" spans="16:17" x14ac:dyDescent="0.25">
      <c r="P4508" s="9">
        <f t="shared" si="74"/>
        <v>4504</v>
      </c>
      <c r="Q4508" s="28">
        <v>0</v>
      </c>
    </row>
    <row r="4509" spans="16:17" x14ac:dyDescent="0.25">
      <c r="P4509" s="9">
        <f t="shared" si="74"/>
        <v>4505</v>
      </c>
      <c r="Q4509" s="28">
        <v>0</v>
      </c>
    </row>
    <row r="4510" spans="16:17" x14ac:dyDescent="0.25">
      <c r="P4510" s="9">
        <f t="shared" si="74"/>
        <v>4506</v>
      </c>
      <c r="Q4510" s="28">
        <v>0</v>
      </c>
    </row>
    <row r="4511" spans="16:17" x14ac:dyDescent="0.25">
      <c r="P4511" s="9">
        <f t="shared" si="74"/>
        <v>4507</v>
      </c>
      <c r="Q4511" s="28">
        <v>0</v>
      </c>
    </row>
    <row r="4512" spans="16:17" x14ac:dyDescent="0.25">
      <c r="P4512" s="9">
        <f t="shared" si="74"/>
        <v>4508</v>
      </c>
      <c r="Q4512" s="28">
        <v>0</v>
      </c>
    </row>
    <row r="4513" spans="16:17" x14ac:dyDescent="0.25">
      <c r="P4513" s="9">
        <f t="shared" si="74"/>
        <v>4509</v>
      </c>
      <c r="Q4513" s="28">
        <v>0</v>
      </c>
    </row>
    <row r="4514" spans="16:17" x14ac:dyDescent="0.25">
      <c r="P4514" s="9">
        <f t="shared" si="74"/>
        <v>4510</v>
      </c>
      <c r="Q4514" s="28">
        <v>0</v>
      </c>
    </row>
    <row r="4515" spans="16:17" x14ac:dyDescent="0.25">
      <c r="P4515" s="9">
        <f t="shared" si="74"/>
        <v>4511</v>
      </c>
      <c r="Q4515" s="28">
        <v>45.353605330248989</v>
      </c>
    </row>
    <row r="4516" spans="16:17" x14ac:dyDescent="0.25">
      <c r="P4516" s="9">
        <f t="shared" si="74"/>
        <v>4512</v>
      </c>
      <c r="Q4516" s="28">
        <v>0</v>
      </c>
    </row>
    <row r="4517" spans="16:17" x14ac:dyDescent="0.25">
      <c r="P4517" s="9">
        <f t="shared" si="74"/>
        <v>4513</v>
      </c>
      <c r="Q4517" s="28">
        <v>14.402895361902631</v>
      </c>
    </row>
    <row r="4518" spans="16:17" x14ac:dyDescent="0.25">
      <c r="P4518" s="9">
        <f t="shared" si="74"/>
        <v>4514</v>
      </c>
      <c r="Q4518" s="28">
        <v>0</v>
      </c>
    </row>
    <row r="4519" spans="16:17" x14ac:dyDescent="0.25">
      <c r="P4519" s="9">
        <f t="shared" si="74"/>
        <v>4515</v>
      </c>
      <c r="Q4519" s="28">
        <v>0</v>
      </c>
    </row>
    <row r="4520" spans="16:17" x14ac:dyDescent="0.25">
      <c r="P4520" s="9">
        <f t="shared" si="74"/>
        <v>4516</v>
      </c>
      <c r="Q4520" s="28">
        <v>0</v>
      </c>
    </row>
    <row r="4521" spans="16:17" x14ac:dyDescent="0.25">
      <c r="P4521" s="9">
        <f t="shared" si="74"/>
        <v>4517</v>
      </c>
      <c r="Q4521" s="28">
        <v>7.0719344408016962</v>
      </c>
    </row>
    <row r="4522" spans="16:17" x14ac:dyDescent="0.25">
      <c r="P4522" s="9">
        <f t="shared" si="74"/>
        <v>4518</v>
      </c>
      <c r="Q4522" s="28">
        <v>0</v>
      </c>
    </row>
    <row r="4523" spans="16:17" x14ac:dyDescent="0.25">
      <c r="P4523" s="9">
        <f t="shared" si="74"/>
        <v>4519</v>
      </c>
      <c r="Q4523" s="28">
        <v>0</v>
      </c>
    </row>
    <row r="4524" spans="16:17" x14ac:dyDescent="0.25">
      <c r="P4524" s="9">
        <f t="shared" si="74"/>
        <v>4520</v>
      </c>
      <c r="Q4524" s="28">
        <v>0</v>
      </c>
    </row>
    <row r="4525" spans="16:17" x14ac:dyDescent="0.25">
      <c r="P4525" s="9">
        <f t="shared" si="74"/>
        <v>4521</v>
      </c>
      <c r="Q4525" s="28">
        <v>0</v>
      </c>
    </row>
    <row r="4526" spans="16:17" x14ac:dyDescent="0.25">
      <c r="P4526" s="9">
        <f t="shared" si="74"/>
        <v>4522</v>
      </c>
      <c r="Q4526" s="28">
        <v>0</v>
      </c>
    </row>
    <row r="4527" spans="16:17" x14ac:dyDescent="0.25">
      <c r="P4527" s="9">
        <f t="shared" si="74"/>
        <v>4523</v>
      </c>
      <c r="Q4527" s="28">
        <v>0</v>
      </c>
    </row>
    <row r="4528" spans="16:17" x14ac:dyDescent="0.25">
      <c r="P4528" s="9">
        <f t="shared" si="74"/>
        <v>4524</v>
      </c>
      <c r="Q4528" s="28">
        <v>0</v>
      </c>
    </row>
    <row r="4529" spans="16:17" x14ac:dyDescent="0.25">
      <c r="P4529" s="9">
        <f t="shared" si="74"/>
        <v>4525</v>
      </c>
      <c r="Q4529" s="28">
        <v>0</v>
      </c>
    </row>
    <row r="4530" spans="16:17" x14ac:dyDescent="0.25">
      <c r="P4530" s="9">
        <f t="shared" si="74"/>
        <v>4526</v>
      </c>
      <c r="Q4530" s="28">
        <v>0</v>
      </c>
    </row>
    <row r="4531" spans="16:17" x14ac:dyDescent="0.25">
      <c r="P4531" s="9">
        <f t="shared" si="74"/>
        <v>4527</v>
      </c>
      <c r="Q4531" s="28">
        <v>0</v>
      </c>
    </row>
    <row r="4532" spans="16:17" x14ac:dyDescent="0.25">
      <c r="P4532" s="9">
        <f t="shared" si="74"/>
        <v>4528</v>
      </c>
      <c r="Q4532" s="28">
        <v>0</v>
      </c>
    </row>
    <row r="4533" spans="16:17" x14ac:dyDescent="0.25">
      <c r="P4533" s="9">
        <f t="shared" si="74"/>
        <v>4529</v>
      </c>
      <c r="Q4533" s="28">
        <v>5.8317644397813142</v>
      </c>
    </row>
    <row r="4534" spans="16:17" x14ac:dyDescent="0.25">
      <c r="P4534" s="9">
        <f t="shared" si="74"/>
        <v>4530</v>
      </c>
      <c r="Q4534" s="28">
        <v>0</v>
      </c>
    </row>
    <row r="4535" spans="16:17" x14ac:dyDescent="0.25">
      <c r="P4535" s="9">
        <f t="shared" si="74"/>
        <v>4531</v>
      </c>
      <c r="Q4535" s="28">
        <v>0</v>
      </c>
    </row>
    <row r="4536" spans="16:17" x14ac:dyDescent="0.25">
      <c r="P4536" s="9">
        <f t="shared" si="74"/>
        <v>4532</v>
      </c>
      <c r="Q4536" s="28">
        <v>0</v>
      </c>
    </row>
    <row r="4537" spans="16:17" x14ac:dyDescent="0.25">
      <c r="P4537" s="9">
        <f t="shared" si="74"/>
        <v>4533</v>
      </c>
      <c r="Q4537" s="28">
        <v>0</v>
      </c>
    </row>
    <row r="4538" spans="16:17" x14ac:dyDescent="0.25">
      <c r="P4538" s="9">
        <f t="shared" si="74"/>
        <v>4534</v>
      </c>
      <c r="Q4538" s="28">
        <v>0</v>
      </c>
    </row>
    <row r="4539" spans="16:17" x14ac:dyDescent="0.25">
      <c r="P4539" s="9">
        <f t="shared" si="74"/>
        <v>4535</v>
      </c>
      <c r="Q4539" s="28">
        <v>0</v>
      </c>
    </row>
    <row r="4540" spans="16:17" x14ac:dyDescent="0.25">
      <c r="P4540" s="9">
        <f t="shared" si="74"/>
        <v>4536</v>
      </c>
      <c r="Q4540" s="28">
        <v>0</v>
      </c>
    </row>
    <row r="4541" spans="16:17" x14ac:dyDescent="0.25">
      <c r="P4541" s="9">
        <f t="shared" si="74"/>
        <v>4537</v>
      </c>
      <c r="Q4541" s="28">
        <v>0</v>
      </c>
    </row>
    <row r="4542" spans="16:17" x14ac:dyDescent="0.25">
      <c r="P4542" s="9">
        <f t="shared" si="74"/>
        <v>4538</v>
      </c>
      <c r="Q4542" s="28">
        <v>0</v>
      </c>
    </row>
    <row r="4543" spans="16:17" x14ac:dyDescent="0.25">
      <c r="P4543" s="9">
        <f t="shared" si="74"/>
        <v>4539</v>
      </c>
      <c r="Q4543" s="28">
        <v>0</v>
      </c>
    </row>
    <row r="4544" spans="16:17" x14ac:dyDescent="0.25">
      <c r="P4544" s="9">
        <f t="shared" si="74"/>
        <v>4540</v>
      </c>
      <c r="Q4544" s="28">
        <v>0</v>
      </c>
    </row>
    <row r="4545" spans="16:17" x14ac:dyDescent="0.25">
      <c r="P4545" s="9">
        <f t="shared" si="74"/>
        <v>4541</v>
      </c>
      <c r="Q4545" s="28">
        <v>0</v>
      </c>
    </row>
    <row r="4546" spans="16:17" x14ac:dyDescent="0.25">
      <c r="P4546" s="9">
        <f t="shared" si="74"/>
        <v>4542</v>
      </c>
      <c r="Q4546" s="28">
        <v>0</v>
      </c>
    </row>
    <row r="4547" spans="16:17" x14ac:dyDescent="0.25">
      <c r="P4547" s="9">
        <f t="shared" si="74"/>
        <v>4543</v>
      </c>
      <c r="Q4547" s="28">
        <v>1.3417420484006075</v>
      </c>
    </row>
    <row r="4548" spans="16:17" x14ac:dyDescent="0.25">
      <c r="P4548" s="9">
        <f t="shared" si="74"/>
        <v>4544</v>
      </c>
      <c r="Q4548" s="28">
        <v>0</v>
      </c>
    </row>
    <row r="4549" spans="16:17" x14ac:dyDescent="0.25">
      <c r="P4549" s="9">
        <f t="shared" si="74"/>
        <v>4545</v>
      </c>
      <c r="Q4549" s="28">
        <v>0</v>
      </c>
    </row>
    <row r="4550" spans="16:17" x14ac:dyDescent="0.25">
      <c r="P4550" s="9">
        <f t="shared" si="74"/>
        <v>4546</v>
      </c>
      <c r="Q4550" s="28">
        <v>0</v>
      </c>
    </row>
    <row r="4551" spans="16:17" x14ac:dyDescent="0.25">
      <c r="P4551" s="9">
        <f t="shared" ref="P4551:P4614" si="75">P4550+1</f>
        <v>4547</v>
      </c>
      <c r="Q4551" s="28">
        <v>0</v>
      </c>
    </row>
    <row r="4552" spans="16:17" x14ac:dyDescent="0.25">
      <c r="P4552" s="9">
        <f t="shared" si="75"/>
        <v>4548</v>
      </c>
      <c r="Q4552" s="28">
        <v>0</v>
      </c>
    </row>
    <row r="4553" spans="16:17" x14ac:dyDescent="0.25">
      <c r="P4553" s="9">
        <f t="shared" si="75"/>
        <v>4549</v>
      </c>
      <c r="Q4553" s="28">
        <v>23.32268000798658</v>
      </c>
    </row>
    <row r="4554" spans="16:17" x14ac:dyDescent="0.25">
      <c r="P4554" s="9">
        <f t="shared" si="75"/>
        <v>4550</v>
      </c>
      <c r="Q4554" s="28">
        <v>3.2651676051791334</v>
      </c>
    </row>
    <row r="4555" spans="16:17" x14ac:dyDescent="0.25">
      <c r="P4555" s="9">
        <f t="shared" si="75"/>
        <v>4551</v>
      </c>
      <c r="Q4555" s="28">
        <v>0</v>
      </c>
    </row>
    <row r="4556" spans="16:17" x14ac:dyDescent="0.25">
      <c r="P4556" s="9">
        <f t="shared" si="75"/>
        <v>4552</v>
      </c>
      <c r="Q4556" s="28">
        <v>0</v>
      </c>
    </row>
    <row r="4557" spans="16:17" x14ac:dyDescent="0.25">
      <c r="P4557" s="9">
        <f t="shared" si="75"/>
        <v>4553</v>
      </c>
      <c r="Q4557" s="28">
        <v>0</v>
      </c>
    </row>
    <row r="4558" spans="16:17" x14ac:dyDescent="0.25">
      <c r="P4558" s="9">
        <f t="shared" si="75"/>
        <v>4554</v>
      </c>
      <c r="Q4558" s="28">
        <v>0</v>
      </c>
    </row>
    <row r="4559" spans="16:17" x14ac:dyDescent="0.25">
      <c r="P4559" s="9">
        <f t="shared" si="75"/>
        <v>4555</v>
      </c>
      <c r="Q4559" s="28">
        <v>0</v>
      </c>
    </row>
    <row r="4560" spans="16:17" x14ac:dyDescent="0.25">
      <c r="P4560" s="9">
        <f t="shared" si="75"/>
        <v>4556</v>
      </c>
      <c r="Q4560" s="28">
        <v>0</v>
      </c>
    </row>
    <row r="4561" spans="16:17" x14ac:dyDescent="0.25">
      <c r="P4561" s="9">
        <f t="shared" si="75"/>
        <v>4557</v>
      </c>
      <c r="Q4561" s="28">
        <v>0</v>
      </c>
    </row>
    <row r="4562" spans="16:17" x14ac:dyDescent="0.25">
      <c r="P4562" s="9">
        <f t="shared" si="75"/>
        <v>4558</v>
      </c>
      <c r="Q4562" s="28">
        <v>0</v>
      </c>
    </row>
    <row r="4563" spans="16:17" x14ac:dyDescent="0.25">
      <c r="P4563" s="9">
        <f t="shared" si="75"/>
        <v>4559</v>
      </c>
      <c r="Q4563" s="28">
        <v>0</v>
      </c>
    </row>
    <row r="4564" spans="16:17" x14ac:dyDescent="0.25">
      <c r="P4564" s="9">
        <f t="shared" si="75"/>
        <v>4560</v>
      </c>
      <c r="Q4564" s="28">
        <v>66.08006575062285</v>
      </c>
    </row>
    <row r="4565" spans="16:17" x14ac:dyDescent="0.25">
      <c r="P4565" s="9">
        <f t="shared" si="75"/>
        <v>4561</v>
      </c>
      <c r="Q4565" s="28">
        <v>0</v>
      </c>
    </row>
    <row r="4566" spans="16:17" x14ac:dyDescent="0.25">
      <c r="P4566" s="9">
        <f t="shared" si="75"/>
        <v>4562</v>
      </c>
      <c r="Q4566" s="28">
        <v>19.911111990893186</v>
      </c>
    </row>
    <row r="4567" spans="16:17" x14ac:dyDescent="0.25">
      <c r="P4567" s="9">
        <f t="shared" si="75"/>
        <v>4563</v>
      </c>
      <c r="Q4567" s="28">
        <v>23.433597479429643</v>
      </c>
    </row>
    <row r="4568" spans="16:17" x14ac:dyDescent="0.25">
      <c r="P4568" s="9">
        <f t="shared" si="75"/>
        <v>4564</v>
      </c>
      <c r="Q4568" s="28">
        <v>0</v>
      </c>
    </row>
    <row r="4569" spans="16:17" x14ac:dyDescent="0.25">
      <c r="P4569" s="9">
        <f t="shared" si="75"/>
        <v>4565</v>
      </c>
      <c r="Q4569" s="28">
        <v>0</v>
      </c>
    </row>
    <row r="4570" spans="16:17" x14ac:dyDescent="0.25">
      <c r="P4570" s="9">
        <f t="shared" si="75"/>
        <v>4566</v>
      </c>
      <c r="Q4570" s="28">
        <v>0</v>
      </c>
    </row>
    <row r="4571" spans="16:17" x14ac:dyDescent="0.25">
      <c r="P4571" s="9">
        <f t="shared" si="75"/>
        <v>4567</v>
      </c>
      <c r="Q4571" s="28">
        <v>15.426161883806115</v>
      </c>
    </row>
    <row r="4572" spans="16:17" x14ac:dyDescent="0.25">
      <c r="P4572" s="9">
        <f t="shared" si="75"/>
        <v>4568</v>
      </c>
      <c r="Q4572" s="28">
        <v>0</v>
      </c>
    </row>
    <row r="4573" spans="16:17" x14ac:dyDescent="0.25">
      <c r="P4573" s="9">
        <f t="shared" si="75"/>
        <v>4569</v>
      </c>
      <c r="Q4573" s="28">
        <v>0</v>
      </c>
    </row>
    <row r="4574" spans="16:17" x14ac:dyDescent="0.25">
      <c r="P4574" s="9">
        <f t="shared" si="75"/>
        <v>4570</v>
      </c>
      <c r="Q4574" s="28">
        <v>0</v>
      </c>
    </row>
    <row r="4575" spans="16:17" x14ac:dyDescent="0.25">
      <c r="P4575" s="9">
        <f t="shared" si="75"/>
        <v>4571</v>
      </c>
      <c r="Q4575" s="28">
        <v>0</v>
      </c>
    </row>
    <row r="4576" spans="16:17" x14ac:dyDescent="0.25">
      <c r="P4576" s="9">
        <f t="shared" si="75"/>
        <v>4572</v>
      </c>
      <c r="Q4576" s="28">
        <v>0</v>
      </c>
    </row>
    <row r="4577" spans="16:17" x14ac:dyDescent="0.25">
      <c r="P4577" s="9">
        <f t="shared" si="75"/>
        <v>4573</v>
      </c>
      <c r="Q4577" s="28">
        <v>0</v>
      </c>
    </row>
    <row r="4578" spans="16:17" x14ac:dyDescent="0.25">
      <c r="P4578" s="9">
        <f t="shared" si="75"/>
        <v>4574</v>
      </c>
      <c r="Q4578" s="28">
        <v>0</v>
      </c>
    </row>
    <row r="4579" spans="16:17" x14ac:dyDescent="0.25">
      <c r="P4579" s="9">
        <f t="shared" si="75"/>
        <v>4575</v>
      </c>
      <c r="Q4579" s="28">
        <v>0</v>
      </c>
    </row>
    <row r="4580" spans="16:17" x14ac:dyDescent="0.25">
      <c r="P4580" s="9">
        <f t="shared" si="75"/>
        <v>4576</v>
      </c>
      <c r="Q4580" s="28">
        <v>0</v>
      </c>
    </row>
    <row r="4581" spans="16:17" x14ac:dyDescent="0.25">
      <c r="P4581" s="9">
        <f t="shared" si="75"/>
        <v>4577</v>
      </c>
      <c r="Q4581" s="28">
        <v>1.149554310514433</v>
      </c>
    </row>
    <row r="4582" spans="16:17" x14ac:dyDescent="0.25">
      <c r="P4582" s="9">
        <f t="shared" si="75"/>
        <v>4578</v>
      </c>
      <c r="Q4582" s="28">
        <v>0</v>
      </c>
    </row>
    <row r="4583" spans="16:17" x14ac:dyDescent="0.25">
      <c r="P4583" s="9">
        <f t="shared" si="75"/>
        <v>4579</v>
      </c>
      <c r="Q4583" s="28">
        <v>0</v>
      </c>
    </row>
    <row r="4584" spans="16:17" x14ac:dyDescent="0.25">
      <c r="P4584" s="9">
        <f t="shared" si="75"/>
        <v>4580</v>
      </c>
      <c r="Q4584" s="28">
        <v>0</v>
      </c>
    </row>
    <row r="4585" spans="16:17" x14ac:dyDescent="0.25">
      <c r="P4585" s="9">
        <f t="shared" si="75"/>
        <v>4581</v>
      </c>
      <c r="Q4585" s="28">
        <v>0</v>
      </c>
    </row>
    <row r="4586" spans="16:17" x14ac:dyDescent="0.25">
      <c r="P4586" s="9">
        <f t="shared" si="75"/>
        <v>4582</v>
      </c>
      <c r="Q4586" s="28">
        <v>0</v>
      </c>
    </row>
    <row r="4587" spans="16:17" x14ac:dyDescent="0.25">
      <c r="P4587" s="9">
        <f t="shared" si="75"/>
        <v>4583</v>
      </c>
      <c r="Q4587" s="28">
        <v>0</v>
      </c>
    </row>
    <row r="4588" spans="16:17" x14ac:dyDescent="0.25">
      <c r="P4588" s="9">
        <f t="shared" si="75"/>
        <v>4584</v>
      </c>
      <c r="Q4588" s="28">
        <v>0</v>
      </c>
    </row>
    <row r="4589" spans="16:17" x14ac:dyDescent="0.25">
      <c r="P4589" s="9">
        <f t="shared" si="75"/>
        <v>4585</v>
      </c>
      <c r="Q4589" s="28">
        <v>0</v>
      </c>
    </row>
    <row r="4590" spans="16:17" x14ac:dyDescent="0.25">
      <c r="P4590" s="9">
        <f t="shared" si="75"/>
        <v>4586</v>
      </c>
      <c r="Q4590" s="28">
        <v>0</v>
      </c>
    </row>
    <row r="4591" spans="16:17" x14ac:dyDescent="0.25">
      <c r="P4591" s="9">
        <f t="shared" si="75"/>
        <v>4587</v>
      </c>
      <c r="Q4591" s="28">
        <v>0</v>
      </c>
    </row>
    <row r="4592" spans="16:17" x14ac:dyDescent="0.25">
      <c r="P4592" s="9">
        <f t="shared" si="75"/>
        <v>4588</v>
      </c>
      <c r="Q4592" s="28">
        <v>0</v>
      </c>
    </row>
    <row r="4593" spans="16:17" x14ac:dyDescent="0.25">
      <c r="P4593" s="9">
        <f t="shared" si="75"/>
        <v>4589</v>
      </c>
      <c r="Q4593" s="28">
        <v>0</v>
      </c>
    </row>
    <row r="4594" spans="16:17" x14ac:dyDescent="0.25">
      <c r="P4594" s="9">
        <f t="shared" si="75"/>
        <v>4590</v>
      </c>
      <c r="Q4594" s="28">
        <v>0</v>
      </c>
    </row>
    <row r="4595" spans="16:17" x14ac:dyDescent="0.25">
      <c r="P4595" s="9">
        <f t="shared" si="75"/>
        <v>4591</v>
      </c>
      <c r="Q4595" s="28">
        <v>0</v>
      </c>
    </row>
    <row r="4596" spans="16:17" x14ac:dyDescent="0.25">
      <c r="P4596" s="9">
        <f t="shared" si="75"/>
        <v>4592</v>
      </c>
      <c r="Q4596" s="28">
        <v>0</v>
      </c>
    </row>
    <row r="4597" spans="16:17" x14ac:dyDescent="0.25">
      <c r="P4597" s="9">
        <f t="shared" si="75"/>
        <v>4593</v>
      </c>
      <c r="Q4597" s="28">
        <v>0</v>
      </c>
    </row>
    <row r="4598" spans="16:17" x14ac:dyDescent="0.25">
      <c r="P4598" s="9">
        <f t="shared" si="75"/>
        <v>4594</v>
      </c>
      <c r="Q4598" s="28">
        <v>0</v>
      </c>
    </row>
    <row r="4599" spans="16:17" x14ac:dyDescent="0.25">
      <c r="P4599" s="9">
        <f t="shared" si="75"/>
        <v>4595</v>
      </c>
      <c r="Q4599" s="28">
        <v>0</v>
      </c>
    </row>
    <row r="4600" spans="16:17" x14ac:dyDescent="0.25">
      <c r="P4600" s="9">
        <f t="shared" si="75"/>
        <v>4596</v>
      </c>
      <c r="Q4600" s="28">
        <v>0</v>
      </c>
    </row>
    <row r="4601" spans="16:17" x14ac:dyDescent="0.25">
      <c r="P4601" s="9">
        <f t="shared" si="75"/>
        <v>4597</v>
      </c>
      <c r="Q4601" s="28">
        <v>3.7072111943512156</v>
      </c>
    </row>
    <row r="4602" spans="16:17" x14ac:dyDescent="0.25">
      <c r="P4602" s="9">
        <f t="shared" si="75"/>
        <v>4598</v>
      </c>
      <c r="Q4602" s="28">
        <v>0</v>
      </c>
    </row>
    <row r="4603" spans="16:17" x14ac:dyDescent="0.25">
      <c r="P4603" s="9">
        <f t="shared" si="75"/>
        <v>4599</v>
      </c>
      <c r="Q4603" s="28">
        <v>0</v>
      </c>
    </row>
    <row r="4604" spans="16:17" x14ac:dyDescent="0.25">
      <c r="P4604" s="9">
        <f t="shared" si="75"/>
        <v>4600</v>
      </c>
      <c r="Q4604" s="28">
        <v>0</v>
      </c>
    </row>
    <row r="4605" spans="16:17" x14ac:dyDescent="0.25">
      <c r="P4605" s="9">
        <f t="shared" si="75"/>
        <v>4601</v>
      </c>
      <c r="Q4605" s="28">
        <v>2.0980539144764165</v>
      </c>
    </row>
    <row r="4606" spans="16:17" x14ac:dyDescent="0.25">
      <c r="P4606" s="9">
        <f t="shared" si="75"/>
        <v>4602</v>
      </c>
      <c r="Q4606" s="28">
        <v>0</v>
      </c>
    </row>
    <row r="4607" spans="16:17" x14ac:dyDescent="0.25">
      <c r="P4607" s="9">
        <f t="shared" si="75"/>
        <v>4603</v>
      </c>
      <c r="Q4607" s="28">
        <v>0</v>
      </c>
    </row>
    <row r="4608" spans="16:17" x14ac:dyDescent="0.25">
      <c r="P4608" s="9">
        <f t="shared" si="75"/>
        <v>4604</v>
      </c>
      <c r="Q4608" s="28">
        <v>0</v>
      </c>
    </row>
    <row r="4609" spans="16:17" x14ac:dyDescent="0.25">
      <c r="P4609" s="9">
        <f t="shared" si="75"/>
        <v>4605</v>
      </c>
      <c r="Q4609" s="28">
        <v>0</v>
      </c>
    </row>
    <row r="4610" spans="16:17" x14ac:dyDescent="0.25">
      <c r="P4610" s="9">
        <f t="shared" si="75"/>
        <v>4606</v>
      </c>
      <c r="Q4610" s="28">
        <v>0</v>
      </c>
    </row>
    <row r="4611" spans="16:17" x14ac:dyDescent="0.25">
      <c r="P4611" s="9">
        <f t="shared" si="75"/>
        <v>4607</v>
      </c>
      <c r="Q4611" s="28">
        <v>0</v>
      </c>
    </row>
    <row r="4612" spans="16:17" x14ac:dyDescent="0.25">
      <c r="P4612" s="9">
        <f t="shared" si="75"/>
        <v>4608</v>
      </c>
      <c r="Q4612" s="28">
        <v>24.331338573797957</v>
      </c>
    </row>
    <row r="4613" spans="16:17" x14ac:dyDescent="0.25">
      <c r="P4613" s="9">
        <f t="shared" si="75"/>
        <v>4609</v>
      </c>
      <c r="Q4613" s="28">
        <v>0</v>
      </c>
    </row>
    <row r="4614" spans="16:17" x14ac:dyDescent="0.25">
      <c r="P4614" s="9">
        <f t="shared" si="75"/>
        <v>4610</v>
      </c>
      <c r="Q4614" s="28">
        <v>0</v>
      </c>
    </row>
    <row r="4615" spans="16:17" x14ac:dyDescent="0.25">
      <c r="P4615" s="9">
        <f t="shared" ref="P4615:P4678" si="76">P4614+1</f>
        <v>4611</v>
      </c>
      <c r="Q4615" s="28">
        <v>0</v>
      </c>
    </row>
    <row r="4616" spans="16:17" x14ac:dyDescent="0.25">
      <c r="P4616" s="9">
        <f t="shared" si="76"/>
        <v>4612</v>
      </c>
      <c r="Q4616" s="28">
        <v>0</v>
      </c>
    </row>
    <row r="4617" spans="16:17" x14ac:dyDescent="0.25">
      <c r="P4617" s="9">
        <f t="shared" si="76"/>
        <v>4613</v>
      </c>
      <c r="Q4617" s="28">
        <v>22.234975536584798</v>
      </c>
    </row>
    <row r="4618" spans="16:17" x14ac:dyDescent="0.25">
      <c r="P4618" s="9">
        <f t="shared" si="76"/>
        <v>4614</v>
      </c>
      <c r="Q4618" s="28">
        <v>0</v>
      </c>
    </row>
    <row r="4619" spans="16:17" x14ac:dyDescent="0.25">
      <c r="P4619" s="9">
        <f t="shared" si="76"/>
        <v>4615</v>
      </c>
      <c r="Q4619" s="28">
        <v>0</v>
      </c>
    </row>
    <row r="4620" spans="16:17" x14ac:dyDescent="0.25">
      <c r="P4620" s="9">
        <f t="shared" si="76"/>
        <v>4616</v>
      </c>
      <c r="Q4620" s="28">
        <v>0</v>
      </c>
    </row>
    <row r="4621" spans="16:17" x14ac:dyDescent="0.25">
      <c r="P4621" s="9">
        <f t="shared" si="76"/>
        <v>4617</v>
      </c>
      <c r="Q4621" s="28">
        <v>15.720234241268667</v>
      </c>
    </row>
    <row r="4622" spans="16:17" x14ac:dyDescent="0.25">
      <c r="P4622" s="9">
        <f t="shared" si="76"/>
        <v>4618</v>
      </c>
      <c r="Q4622" s="28">
        <v>0</v>
      </c>
    </row>
    <row r="4623" spans="16:17" x14ac:dyDescent="0.25">
      <c r="P4623" s="9">
        <f t="shared" si="76"/>
        <v>4619</v>
      </c>
      <c r="Q4623" s="28">
        <v>0</v>
      </c>
    </row>
    <row r="4624" spans="16:17" x14ac:dyDescent="0.25">
      <c r="P4624" s="9">
        <f t="shared" si="76"/>
        <v>4620</v>
      </c>
      <c r="Q4624" s="28">
        <v>0</v>
      </c>
    </row>
    <row r="4625" spans="16:17" x14ac:dyDescent="0.25">
      <c r="P4625" s="9">
        <f t="shared" si="76"/>
        <v>4621</v>
      </c>
      <c r="Q4625" s="28">
        <v>0</v>
      </c>
    </row>
    <row r="4626" spans="16:17" x14ac:dyDescent="0.25">
      <c r="P4626" s="9">
        <f t="shared" si="76"/>
        <v>4622</v>
      </c>
      <c r="Q4626" s="28">
        <v>0</v>
      </c>
    </row>
    <row r="4627" spans="16:17" x14ac:dyDescent="0.25">
      <c r="P4627" s="9">
        <f t="shared" si="76"/>
        <v>4623</v>
      </c>
      <c r="Q4627" s="28">
        <v>0</v>
      </c>
    </row>
    <row r="4628" spans="16:17" x14ac:dyDescent="0.25">
      <c r="P4628" s="9">
        <f t="shared" si="76"/>
        <v>4624</v>
      </c>
      <c r="Q4628" s="28">
        <v>0</v>
      </c>
    </row>
    <row r="4629" spans="16:17" x14ac:dyDescent="0.25">
      <c r="P4629" s="9">
        <f t="shared" si="76"/>
        <v>4625</v>
      </c>
      <c r="Q4629" s="28">
        <v>0</v>
      </c>
    </row>
    <row r="4630" spans="16:17" x14ac:dyDescent="0.25">
      <c r="P4630" s="9">
        <f t="shared" si="76"/>
        <v>4626</v>
      </c>
      <c r="Q4630" s="28">
        <v>0</v>
      </c>
    </row>
    <row r="4631" spans="16:17" x14ac:dyDescent="0.25">
      <c r="P4631" s="9">
        <f t="shared" si="76"/>
        <v>4627</v>
      </c>
      <c r="Q4631" s="28">
        <v>0</v>
      </c>
    </row>
    <row r="4632" spans="16:17" x14ac:dyDescent="0.25">
      <c r="P4632" s="9">
        <f t="shared" si="76"/>
        <v>4628</v>
      </c>
      <c r="Q4632" s="28">
        <v>0</v>
      </c>
    </row>
    <row r="4633" spans="16:17" x14ac:dyDescent="0.25">
      <c r="P4633" s="9">
        <f t="shared" si="76"/>
        <v>4629</v>
      </c>
      <c r="Q4633" s="28">
        <v>16.830097582357812</v>
      </c>
    </row>
    <row r="4634" spans="16:17" x14ac:dyDescent="0.25">
      <c r="P4634" s="9">
        <f t="shared" si="76"/>
        <v>4630</v>
      </c>
      <c r="Q4634" s="28">
        <v>0</v>
      </c>
    </row>
    <row r="4635" spans="16:17" x14ac:dyDescent="0.25">
      <c r="P4635" s="9">
        <f t="shared" si="76"/>
        <v>4631</v>
      </c>
      <c r="Q4635" s="28">
        <v>20.128978337416271</v>
      </c>
    </row>
    <row r="4636" spans="16:17" x14ac:dyDescent="0.25">
      <c r="P4636" s="9">
        <f t="shared" si="76"/>
        <v>4632</v>
      </c>
      <c r="Q4636" s="28">
        <v>7.071209336136997</v>
      </c>
    </row>
    <row r="4637" spans="16:17" x14ac:dyDescent="0.25">
      <c r="P4637" s="9">
        <f t="shared" si="76"/>
        <v>4633</v>
      </c>
      <c r="Q4637" s="28">
        <v>0</v>
      </c>
    </row>
    <row r="4638" spans="16:17" x14ac:dyDescent="0.25">
      <c r="P4638" s="9">
        <f t="shared" si="76"/>
        <v>4634</v>
      </c>
      <c r="Q4638" s="28">
        <v>0</v>
      </c>
    </row>
    <row r="4639" spans="16:17" x14ac:dyDescent="0.25">
      <c r="P4639" s="9">
        <f t="shared" si="76"/>
        <v>4635</v>
      </c>
      <c r="Q4639" s="28">
        <v>0</v>
      </c>
    </row>
    <row r="4640" spans="16:17" x14ac:dyDescent="0.25">
      <c r="P4640" s="9">
        <f t="shared" si="76"/>
        <v>4636</v>
      </c>
      <c r="Q4640" s="28">
        <v>0</v>
      </c>
    </row>
    <row r="4641" spans="16:17" x14ac:dyDescent="0.25">
      <c r="P4641" s="9">
        <f t="shared" si="76"/>
        <v>4637</v>
      </c>
      <c r="Q4641" s="28">
        <v>0</v>
      </c>
    </row>
    <row r="4642" spans="16:17" x14ac:dyDescent="0.25">
      <c r="P4642" s="9">
        <f t="shared" si="76"/>
        <v>4638</v>
      </c>
      <c r="Q4642" s="28">
        <v>0</v>
      </c>
    </row>
    <row r="4643" spans="16:17" x14ac:dyDescent="0.25">
      <c r="P4643" s="9">
        <f t="shared" si="76"/>
        <v>4639</v>
      </c>
      <c r="Q4643" s="28">
        <v>40.441715466438311</v>
      </c>
    </row>
    <row r="4644" spans="16:17" x14ac:dyDescent="0.25">
      <c r="P4644" s="9">
        <f t="shared" si="76"/>
        <v>4640</v>
      </c>
      <c r="Q4644" s="28">
        <v>0</v>
      </c>
    </row>
    <row r="4645" spans="16:17" x14ac:dyDescent="0.25">
      <c r="P4645" s="9">
        <f t="shared" si="76"/>
        <v>4641</v>
      </c>
      <c r="Q4645" s="28">
        <v>0</v>
      </c>
    </row>
    <row r="4646" spans="16:17" x14ac:dyDescent="0.25">
      <c r="P4646" s="9">
        <f t="shared" si="76"/>
        <v>4642</v>
      </c>
      <c r="Q4646" s="28">
        <v>57.39342233912604</v>
      </c>
    </row>
    <row r="4647" spans="16:17" x14ac:dyDescent="0.25">
      <c r="P4647" s="9">
        <f t="shared" si="76"/>
        <v>4643</v>
      </c>
      <c r="Q4647" s="28">
        <v>0</v>
      </c>
    </row>
    <row r="4648" spans="16:17" x14ac:dyDescent="0.25">
      <c r="P4648" s="9">
        <f t="shared" si="76"/>
        <v>4644</v>
      </c>
      <c r="Q4648" s="28">
        <v>13.511603971296282</v>
      </c>
    </row>
    <row r="4649" spans="16:17" x14ac:dyDescent="0.25">
      <c r="P4649" s="9">
        <f t="shared" si="76"/>
        <v>4645</v>
      </c>
      <c r="Q4649" s="28">
        <v>0</v>
      </c>
    </row>
    <row r="4650" spans="16:17" x14ac:dyDescent="0.25">
      <c r="P4650" s="9">
        <f t="shared" si="76"/>
        <v>4646</v>
      </c>
      <c r="Q4650" s="28">
        <v>0</v>
      </c>
    </row>
    <row r="4651" spans="16:17" x14ac:dyDescent="0.25">
      <c r="P4651" s="9">
        <f t="shared" si="76"/>
        <v>4647</v>
      </c>
      <c r="Q4651" s="28">
        <v>0</v>
      </c>
    </row>
    <row r="4652" spans="16:17" x14ac:dyDescent="0.25">
      <c r="P4652" s="9">
        <f t="shared" si="76"/>
        <v>4648</v>
      </c>
      <c r="Q4652" s="28">
        <v>0</v>
      </c>
    </row>
    <row r="4653" spans="16:17" x14ac:dyDescent="0.25">
      <c r="P4653" s="9">
        <f t="shared" si="76"/>
        <v>4649</v>
      </c>
      <c r="Q4653" s="28">
        <v>0</v>
      </c>
    </row>
    <row r="4654" spans="16:17" x14ac:dyDescent="0.25">
      <c r="P4654" s="9">
        <f t="shared" si="76"/>
        <v>4650</v>
      </c>
      <c r="Q4654" s="28">
        <v>16.550919520142021</v>
      </c>
    </row>
    <row r="4655" spans="16:17" x14ac:dyDescent="0.25">
      <c r="P4655" s="9">
        <f t="shared" si="76"/>
        <v>4651</v>
      </c>
      <c r="Q4655" s="28">
        <v>0</v>
      </c>
    </row>
    <row r="4656" spans="16:17" x14ac:dyDescent="0.25">
      <c r="P4656" s="9">
        <f t="shared" si="76"/>
        <v>4652</v>
      </c>
      <c r="Q4656" s="28">
        <v>0</v>
      </c>
    </row>
    <row r="4657" spans="16:17" x14ac:dyDescent="0.25">
      <c r="P4657" s="9">
        <f t="shared" si="76"/>
        <v>4653</v>
      </c>
      <c r="Q4657" s="28">
        <v>0</v>
      </c>
    </row>
    <row r="4658" spans="16:17" x14ac:dyDescent="0.25">
      <c r="P4658" s="9">
        <f t="shared" si="76"/>
        <v>4654</v>
      </c>
      <c r="Q4658" s="28">
        <v>0</v>
      </c>
    </row>
    <row r="4659" spans="16:17" x14ac:dyDescent="0.25">
      <c r="P4659" s="9">
        <f t="shared" si="76"/>
        <v>4655</v>
      </c>
      <c r="Q4659" s="28">
        <v>8.355909326225321</v>
      </c>
    </row>
    <row r="4660" spans="16:17" x14ac:dyDescent="0.25">
      <c r="P4660" s="9">
        <f t="shared" si="76"/>
        <v>4656</v>
      </c>
      <c r="Q4660" s="28">
        <v>0</v>
      </c>
    </row>
    <row r="4661" spans="16:17" x14ac:dyDescent="0.25">
      <c r="P4661" s="9">
        <f t="shared" si="76"/>
        <v>4657</v>
      </c>
      <c r="Q4661" s="28">
        <v>0</v>
      </c>
    </row>
    <row r="4662" spans="16:17" x14ac:dyDescent="0.25">
      <c r="P4662" s="9">
        <f t="shared" si="76"/>
        <v>4658</v>
      </c>
      <c r="Q4662" s="28">
        <v>0</v>
      </c>
    </row>
    <row r="4663" spans="16:17" x14ac:dyDescent="0.25">
      <c r="P4663" s="9">
        <f t="shared" si="76"/>
        <v>4659</v>
      </c>
      <c r="Q4663" s="28">
        <v>0</v>
      </c>
    </row>
    <row r="4664" spans="16:17" x14ac:dyDescent="0.25">
      <c r="P4664" s="9">
        <f t="shared" si="76"/>
        <v>4660</v>
      </c>
      <c r="Q4664" s="28">
        <v>37.203223645055729</v>
      </c>
    </row>
    <row r="4665" spans="16:17" x14ac:dyDescent="0.25">
      <c r="P4665" s="9">
        <f t="shared" si="76"/>
        <v>4661</v>
      </c>
      <c r="Q4665" s="28">
        <v>0</v>
      </c>
    </row>
    <row r="4666" spans="16:17" x14ac:dyDescent="0.25">
      <c r="P4666" s="9">
        <f t="shared" si="76"/>
        <v>4662</v>
      </c>
      <c r="Q4666" s="28">
        <v>4.8652874299441775</v>
      </c>
    </row>
    <row r="4667" spans="16:17" x14ac:dyDescent="0.25">
      <c r="P4667" s="9">
        <f t="shared" si="76"/>
        <v>4663</v>
      </c>
      <c r="Q4667" s="28">
        <v>0</v>
      </c>
    </row>
    <row r="4668" spans="16:17" x14ac:dyDescent="0.25">
      <c r="P4668" s="9">
        <f t="shared" si="76"/>
        <v>4664</v>
      </c>
      <c r="Q4668" s="28">
        <v>0</v>
      </c>
    </row>
    <row r="4669" spans="16:17" x14ac:dyDescent="0.25">
      <c r="P4669" s="9">
        <f t="shared" si="76"/>
        <v>4665</v>
      </c>
      <c r="Q4669" s="28">
        <v>0</v>
      </c>
    </row>
    <row r="4670" spans="16:17" x14ac:dyDescent="0.25">
      <c r="P4670" s="9">
        <f t="shared" si="76"/>
        <v>4666</v>
      </c>
      <c r="Q4670" s="28">
        <v>0</v>
      </c>
    </row>
    <row r="4671" spans="16:17" x14ac:dyDescent="0.25">
      <c r="P4671" s="9">
        <f t="shared" si="76"/>
        <v>4667</v>
      </c>
      <c r="Q4671" s="28">
        <v>1.189505983112916</v>
      </c>
    </row>
    <row r="4672" spans="16:17" x14ac:dyDescent="0.25">
      <c r="P4672" s="9">
        <f t="shared" si="76"/>
        <v>4668</v>
      </c>
      <c r="Q4672" s="28">
        <v>31.392722951061323</v>
      </c>
    </row>
    <row r="4673" spans="16:17" x14ac:dyDescent="0.25">
      <c r="P4673" s="9">
        <f t="shared" si="76"/>
        <v>4669</v>
      </c>
      <c r="Q4673" s="28">
        <v>0</v>
      </c>
    </row>
    <row r="4674" spans="16:17" x14ac:dyDescent="0.25">
      <c r="P4674" s="9">
        <f t="shared" si="76"/>
        <v>4670</v>
      </c>
      <c r="Q4674" s="28">
        <v>0</v>
      </c>
    </row>
    <row r="4675" spans="16:17" x14ac:dyDescent="0.25">
      <c r="P4675" s="9">
        <f t="shared" si="76"/>
        <v>4671</v>
      </c>
      <c r="Q4675" s="28">
        <v>0</v>
      </c>
    </row>
    <row r="4676" spans="16:17" x14ac:dyDescent="0.25">
      <c r="P4676" s="9">
        <f t="shared" si="76"/>
        <v>4672</v>
      </c>
      <c r="Q4676" s="28">
        <v>0</v>
      </c>
    </row>
    <row r="4677" spans="16:17" x14ac:dyDescent="0.25">
      <c r="P4677" s="9">
        <f t="shared" si="76"/>
        <v>4673</v>
      </c>
      <c r="Q4677" s="28">
        <v>49.242608912498767</v>
      </c>
    </row>
    <row r="4678" spans="16:17" x14ac:dyDescent="0.25">
      <c r="P4678" s="9">
        <f t="shared" si="76"/>
        <v>4674</v>
      </c>
      <c r="Q4678" s="28">
        <v>0</v>
      </c>
    </row>
    <row r="4679" spans="16:17" x14ac:dyDescent="0.25">
      <c r="P4679" s="9">
        <f t="shared" ref="P4679:P4742" si="77">P4678+1</f>
        <v>4675</v>
      </c>
      <c r="Q4679" s="28">
        <v>0</v>
      </c>
    </row>
    <row r="4680" spans="16:17" x14ac:dyDescent="0.25">
      <c r="P4680" s="9">
        <f t="shared" si="77"/>
        <v>4676</v>
      </c>
      <c r="Q4680" s="28">
        <v>0</v>
      </c>
    </row>
    <row r="4681" spans="16:17" x14ac:dyDescent="0.25">
      <c r="P4681" s="9">
        <f t="shared" si="77"/>
        <v>4677</v>
      </c>
      <c r="Q4681" s="28">
        <v>20.973749883604786</v>
      </c>
    </row>
    <row r="4682" spans="16:17" x14ac:dyDescent="0.25">
      <c r="P4682" s="9">
        <f t="shared" si="77"/>
        <v>4678</v>
      </c>
      <c r="Q4682" s="28">
        <v>0</v>
      </c>
    </row>
    <row r="4683" spans="16:17" x14ac:dyDescent="0.25">
      <c r="P4683" s="9">
        <f t="shared" si="77"/>
        <v>4679</v>
      </c>
      <c r="Q4683" s="28">
        <v>0</v>
      </c>
    </row>
    <row r="4684" spans="16:17" x14ac:dyDescent="0.25">
      <c r="P4684" s="9">
        <f t="shared" si="77"/>
        <v>4680</v>
      </c>
      <c r="Q4684" s="28">
        <v>0</v>
      </c>
    </row>
    <row r="4685" spans="16:17" x14ac:dyDescent="0.25">
      <c r="P4685" s="9">
        <f t="shared" si="77"/>
        <v>4681</v>
      </c>
      <c r="Q4685" s="28">
        <v>0</v>
      </c>
    </row>
    <row r="4686" spans="16:17" x14ac:dyDescent="0.25">
      <c r="P4686" s="9">
        <f t="shared" si="77"/>
        <v>4682</v>
      </c>
      <c r="Q4686" s="28">
        <v>0</v>
      </c>
    </row>
    <row r="4687" spans="16:17" x14ac:dyDescent="0.25">
      <c r="P4687" s="9">
        <f t="shared" si="77"/>
        <v>4683</v>
      </c>
      <c r="Q4687" s="28">
        <v>0</v>
      </c>
    </row>
    <row r="4688" spans="16:17" x14ac:dyDescent="0.25">
      <c r="P4688" s="9">
        <f t="shared" si="77"/>
        <v>4684</v>
      </c>
      <c r="Q4688" s="28">
        <v>0</v>
      </c>
    </row>
    <row r="4689" spans="16:17" x14ac:dyDescent="0.25">
      <c r="P4689" s="9">
        <f t="shared" si="77"/>
        <v>4685</v>
      </c>
      <c r="Q4689" s="28">
        <v>0</v>
      </c>
    </row>
    <row r="4690" spans="16:17" x14ac:dyDescent="0.25">
      <c r="P4690" s="9">
        <f t="shared" si="77"/>
        <v>4686</v>
      </c>
      <c r="Q4690" s="28">
        <v>0</v>
      </c>
    </row>
    <row r="4691" spans="16:17" x14ac:dyDescent="0.25">
      <c r="P4691" s="9">
        <f t="shared" si="77"/>
        <v>4687</v>
      </c>
      <c r="Q4691" s="28">
        <v>0</v>
      </c>
    </row>
    <row r="4692" spans="16:17" x14ac:dyDescent="0.25">
      <c r="P4692" s="9">
        <f t="shared" si="77"/>
        <v>4688</v>
      </c>
      <c r="Q4692" s="28">
        <v>29.04239381331239</v>
      </c>
    </row>
    <row r="4693" spans="16:17" x14ac:dyDescent="0.25">
      <c r="P4693" s="9">
        <f t="shared" si="77"/>
        <v>4689</v>
      </c>
      <c r="Q4693" s="28">
        <v>0</v>
      </c>
    </row>
    <row r="4694" spans="16:17" x14ac:dyDescent="0.25">
      <c r="P4694" s="9">
        <f t="shared" si="77"/>
        <v>4690</v>
      </c>
      <c r="Q4694" s="28">
        <v>0</v>
      </c>
    </row>
    <row r="4695" spans="16:17" x14ac:dyDescent="0.25">
      <c r="P4695" s="9">
        <f t="shared" si="77"/>
        <v>4691</v>
      </c>
      <c r="Q4695" s="28">
        <v>9.6153872859739344</v>
      </c>
    </row>
    <row r="4696" spans="16:17" x14ac:dyDescent="0.25">
      <c r="P4696" s="9">
        <f t="shared" si="77"/>
        <v>4692</v>
      </c>
      <c r="Q4696" s="28">
        <v>59.865842075089773</v>
      </c>
    </row>
    <row r="4697" spans="16:17" x14ac:dyDescent="0.25">
      <c r="P4697" s="9">
        <f t="shared" si="77"/>
        <v>4693</v>
      </c>
      <c r="Q4697" s="28">
        <v>0</v>
      </c>
    </row>
    <row r="4698" spans="16:17" x14ac:dyDescent="0.25">
      <c r="P4698" s="9">
        <f t="shared" si="77"/>
        <v>4694</v>
      </c>
      <c r="Q4698" s="28">
        <v>10.947624430773972</v>
      </c>
    </row>
    <row r="4699" spans="16:17" x14ac:dyDescent="0.25">
      <c r="P4699" s="9">
        <f t="shared" si="77"/>
        <v>4695</v>
      </c>
      <c r="Q4699" s="28">
        <v>0</v>
      </c>
    </row>
    <row r="4700" spans="16:17" x14ac:dyDescent="0.25">
      <c r="P4700" s="9">
        <f t="shared" si="77"/>
        <v>4696</v>
      </c>
      <c r="Q4700" s="28">
        <v>0</v>
      </c>
    </row>
    <row r="4701" spans="16:17" x14ac:dyDescent="0.25">
      <c r="P4701" s="9">
        <f t="shared" si="77"/>
        <v>4697</v>
      </c>
      <c r="Q4701" s="28">
        <v>0</v>
      </c>
    </row>
    <row r="4702" spans="16:17" x14ac:dyDescent="0.25">
      <c r="P4702" s="9">
        <f t="shared" si="77"/>
        <v>4698</v>
      </c>
      <c r="Q4702" s="28">
        <v>7.4802701963641409</v>
      </c>
    </row>
    <row r="4703" spans="16:17" x14ac:dyDescent="0.25">
      <c r="P4703" s="9">
        <f t="shared" si="77"/>
        <v>4699</v>
      </c>
      <c r="Q4703" s="28">
        <v>55.611874380660254</v>
      </c>
    </row>
    <row r="4704" spans="16:17" x14ac:dyDescent="0.25">
      <c r="P4704" s="9">
        <f t="shared" si="77"/>
        <v>4700</v>
      </c>
      <c r="Q4704" s="28">
        <v>0</v>
      </c>
    </row>
    <row r="4705" spans="16:17" x14ac:dyDescent="0.25">
      <c r="P4705" s="9">
        <f t="shared" si="77"/>
        <v>4701</v>
      </c>
      <c r="Q4705" s="28">
        <v>0</v>
      </c>
    </row>
    <row r="4706" spans="16:17" x14ac:dyDescent="0.25">
      <c r="P4706" s="9">
        <f t="shared" si="77"/>
        <v>4702</v>
      </c>
      <c r="Q4706" s="28">
        <v>0</v>
      </c>
    </row>
    <row r="4707" spans="16:17" x14ac:dyDescent="0.25">
      <c r="P4707" s="9">
        <f t="shared" si="77"/>
        <v>4703</v>
      </c>
      <c r="Q4707" s="28">
        <v>0</v>
      </c>
    </row>
    <row r="4708" spans="16:17" x14ac:dyDescent="0.25">
      <c r="P4708" s="9">
        <f t="shared" si="77"/>
        <v>4704</v>
      </c>
      <c r="Q4708" s="28">
        <v>0</v>
      </c>
    </row>
    <row r="4709" spans="16:17" x14ac:dyDescent="0.25">
      <c r="P4709" s="9">
        <f t="shared" si="77"/>
        <v>4705</v>
      </c>
      <c r="Q4709" s="28">
        <v>0</v>
      </c>
    </row>
    <row r="4710" spans="16:17" x14ac:dyDescent="0.25">
      <c r="P4710" s="9">
        <f t="shared" si="77"/>
        <v>4706</v>
      </c>
      <c r="Q4710" s="28">
        <v>0</v>
      </c>
    </row>
    <row r="4711" spans="16:17" x14ac:dyDescent="0.25">
      <c r="P4711" s="9">
        <f t="shared" si="77"/>
        <v>4707</v>
      </c>
      <c r="Q4711" s="28">
        <v>0</v>
      </c>
    </row>
    <row r="4712" spans="16:17" x14ac:dyDescent="0.25">
      <c r="P4712" s="9">
        <f t="shared" si="77"/>
        <v>4708</v>
      </c>
      <c r="Q4712" s="28">
        <v>0</v>
      </c>
    </row>
    <row r="4713" spans="16:17" x14ac:dyDescent="0.25">
      <c r="P4713" s="9">
        <f t="shared" si="77"/>
        <v>4709</v>
      </c>
      <c r="Q4713" s="28">
        <v>0</v>
      </c>
    </row>
    <row r="4714" spans="16:17" x14ac:dyDescent="0.25">
      <c r="P4714" s="9">
        <f t="shared" si="77"/>
        <v>4710</v>
      </c>
      <c r="Q4714" s="28">
        <v>0</v>
      </c>
    </row>
    <row r="4715" spans="16:17" x14ac:dyDescent="0.25">
      <c r="P4715" s="9">
        <f t="shared" si="77"/>
        <v>4711</v>
      </c>
      <c r="Q4715" s="28">
        <v>0</v>
      </c>
    </row>
    <row r="4716" spans="16:17" x14ac:dyDescent="0.25">
      <c r="P4716" s="9">
        <f t="shared" si="77"/>
        <v>4712</v>
      </c>
      <c r="Q4716" s="28">
        <v>0</v>
      </c>
    </row>
    <row r="4717" spans="16:17" x14ac:dyDescent="0.25">
      <c r="P4717" s="9">
        <f t="shared" si="77"/>
        <v>4713</v>
      </c>
      <c r="Q4717" s="28">
        <v>0</v>
      </c>
    </row>
    <row r="4718" spans="16:17" x14ac:dyDescent="0.25">
      <c r="P4718" s="9">
        <f t="shared" si="77"/>
        <v>4714</v>
      </c>
      <c r="Q4718" s="28">
        <v>0</v>
      </c>
    </row>
    <row r="4719" spans="16:17" x14ac:dyDescent="0.25">
      <c r="P4719" s="9">
        <f t="shared" si="77"/>
        <v>4715</v>
      </c>
      <c r="Q4719" s="28">
        <v>0</v>
      </c>
    </row>
    <row r="4720" spans="16:17" x14ac:dyDescent="0.25">
      <c r="P4720" s="9">
        <f t="shared" si="77"/>
        <v>4716</v>
      </c>
      <c r="Q4720" s="28">
        <v>0</v>
      </c>
    </row>
    <row r="4721" spans="16:17" x14ac:dyDescent="0.25">
      <c r="P4721" s="9">
        <f t="shared" si="77"/>
        <v>4717</v>
      </c>
      <c r="Q4721" s="28">
        <v>6.9919089613636638</v>
      </c>
    </row>
    <row r="4722" spans="16:17" x14ac:dyDescent="0.25">
      <c r="P4722" s="9">
        <f t="shared" si="77"/>
        <v>4718</v>
      </c>
      <c r="Q4722" s="28">
        <v>0</v>
      </c>
    </row>
    <row r="4723" spans="16:17" x14ac:dyDescent="0.25">
      <c r="P4723" s="9">
        <f t="shared" si="77"/>
        <v>4719</v>
      </c>
      <c r="Q4723" s="28">
        <v>0</v>
      </c>
    </row>
    <row r="4724" spans="16:17" x14ac:dyDescent="0.25">
      <c r="P4724" s="9">
        <f t="shared" si="77"/>
        <v>4720</v>
      </c>
      <c r="Q4724" s="28">
        <v>0</v>
      </c>
    </row>
    <row r="4725" spans="16:17" x14ac:dyDescent="0.25">
      <c r="P4725" s="9">
        <f t="shared" si="77"/>
        <v>4721</v>
      </c>
      <c r="Q4725" s="28">
        <v>0</v>
      </c>
    </row>
    <row r="4726" spans="16:17" x14ac:dyDescent="0.25">
      <c r="P4726" s="9">
        <f t="shared" si="77"/>
        <v>4722</v>
      </c>
      <c r="Q4726" s="28">
        <v>0</v>
      </c>
    </row>
    <row r="4727" spans="16:17" x14ac:dyDescent="0.25">
      <c r="P4727" s="9">
        <f t="shared" si="77"/>
        <v>4723</v>
      </c>
      <c r="Q4727" s="28">
        <v>0</v>
      </c>
    </row>
    <row r="4728" spans="16:17" x14ac:dyDescent="0.25">
      <c r="P4728" s="9">
        <f t="shared" si="77"/>
        <v>4724</v>
      </c>
      <c r="Q4728" s="28">
        <v>0</v>
      </c>
    </row>
    <row r="4729" spans="16:17" x14ac:dyDescent="0.25">
      <c r="P4729" s="9">
        <f t="shared" si="77"/>
        <v>4725</v>
      </c>
      <c r="Q4729" s="28">
        <v>0</v>
      </c>
    </row>
    <row r="4730" spans="16:17" x14ac:dyDescent="0.25">
      <c r="P4730" s="9">
        <f t="shared" si="77"/>
        <v>4726</v>
      </c>
      <c r="Q4730" s="28">
        <v>0</v>
      </c>
    </row>
    <row r="4731" spans="16:17" x14ac:dyDescent="0.25">
      <c r="P4731" s="9">
        <f t="shared" si="77"/>
        <v>4727</v>
      </c>
      <c r="Q4731" s="28">
        <v>0</v>
      </c>
    </row>
    <row r="4732" spans="16:17" x14ac:dyDescent="0.25">
      <c r="P4732" s="9">
        <f t="shared" si="77"/>
        <v>4728</v>
      </c>
      <c r="Q4732" s="28">
        <v>0</v>
      </c>
    </row>
    <row r="4733" spans="16:17" x14ac:dyDescent="0.25">
      <c r="P4733" s="9">
        <f t="shared" si="77"/>
        <v>4729</v>
      </c>
      <c r="Q4733" s="28">
        <v>0</v>
      </c>
    </row>
    <row r="4734" spans="16:17" x14ac:dyDescent="0.25">
      <c r="P4734" s="9">
        <f t="shared" si="77"/>
        <v>4730</v>
      </c>
      <c r="Q4734" s="28">
        <v>0</v>
      </c>
    </row>
    <row r="4735" spans="16:17" x14ac:dyDescent="0.25">
      <c r="P4735" s="9">
        <f t="shared" si="77"/>
        <v>4731</v>
      </c>
      <c r="Q4735" s="28">
        <v>0</v>
      </c>
    </row>
    <row r="4736" spans="16:17" x14ac:dyDescent="0.25">
      <c r="P4736" s="9">
        <f t="shared" si="77"/>
        <v>4732</v>
      </c>
      <c r="Q4736" s="28">
        <v>0</v>
      </c>
    </row>
    <row r="4737" spans="16:17" x14ac:dyDescent="0.25">
      <c r="P4737" s="9">
        <f t="shared" si="77"/>
        <v>4733</v>
      </c>
      <c r="Q4737" s="28">
        <v>0</v>
      </c>
    </row>
    <row r="4738" spans="16:17" x14ac:dyDescent="0.25">
      <c r="P4738" s="9">
        <f t="shared" si="77"/>
        <v>4734</v>
      </c>
      <c r="Q4738" s="28">
        <v>0</v>
      </c>
    </row>
    <row r="4739" spans="16:17" x14ac:dyDescent="0.25">
      <c r="P4739" s="9">
        <f t="shared" si="77"/>
        <v>4735</v>
      </c>
      <c r="Q4739" s="28">
        <v>0</v>
      </c>
    </row>
    <row r="4740" spans="16:17" x14ac:dyDescent="0.25">
      <c r="P4740" s="9">
        <f t="shared" si="77"/>
        <v>4736</v>
      </c>
      <c r="Q4740" s="28">
        <v>0</v>
      </c>
    </row>
    <row r="4741" spans="16:17" x14ac:dyDescent="0.25">
      <c r="P4741" s="9">
        <f t="shared" si="77"/>
        <v>4737</v>
      </c>
      <c r="Q4741" s="28">
        <v>0</v>
      </c>
    </row>
    <row r="4742" spans="16:17" x14ac:dyDescent="0.25">
      <c r="P4742" s="9">
        <f t="shared" si="77"/>
        <v>4738</v>
      </c>
      <c r="Q4742" s="28">
        <v>88.789351911625246</v>
      </c>
    </row>
    <row r="4743" spans="16:17" x14ac:dyDescent="0.25">
      <c r="P4743" s="9">
        <f t="shared" ref="P4743:P4806" si="78">P4742+1</f>
        <v>4739</v>
      </c>
      <c r="Q4743" s="28">
        <v>6.9317203562257284</v>
      </c>
    </row>
    <row r="4744" spans="16:17" x14ac:dyDescent="0.25">
      <c r="P4744" s="9">
        <f t="shared" si="78"/>
        <v>4740</v>
      </c>
      <c r="Q4744" s="28">
        <v>0</v>
      </c>
    </row>
    <row r="4745" spans="16:17" x14ac:dyDescent="0.25">
      <c r="P4745" s="9">
        <f t="shared" si="78"/>
        <v>4741</v>
      </c>
      <c r="Q4745" s="28">
        <v>0</v>
      </c>
    </row>
    <row r="4746" spans="16:17" x14ac:dyDescent="0.25">
      <c r="P4746" s="9">
        <f t="shared" si="78"/>
        <v>4742</v>
      </c>
      <c r="Q4746" s="28">
        <v>15.81272082574894</v>
      </c>
    </row>
    <row r="4747" spans="16:17" x14ac:dyDescent="0.25">
      <c r="P4747" s="9">
        <f t="shared" si="78"/>
        <v>4743</v>
      </c>
      <c r="Q4747" s="28">
        <v>0</v>
      </c>
    </row>
    <row r="4748" spans="16:17" x14ac:dyDescent="0.25">
      <c r="P4748" s="9">
        <f t="shared" si="78"/>
        <v>4744</v>
      </c>
      <c r="Q4748" s="28">
        <v>0</v>
      </c>
    </row>
    <row r="4749" spans="16:17" x14ac:dyDescent="0.25">
      <c r="P4749" s="9">
        <f t="shared" si="78"/>
        <v>4745</v>
      </c>
      <c r="Q4749" s="28">
        <v>4.1553535609946346</v>
      </c>
    </row>
    <row r="4750" spans="16:17" x14ac:dyDescent="0.25">
      <c r="P4750" s="9">
        <f t="shared" si="78"/>
        <v>4746</v>
      </c>
      <c r="Q4750" s="28">
        <v>0</v>
      </c>
    </row>
    <row r="4751" spans="16:17" x14ac:dyDescent="0.25">
      <c r="P4751" s="9">
        <f t="shared" si="78"/>
        <v>4747</v>
      </c>
      <c r="Q4751" s="28">
        <v>0</v>
      </c>
    </row>
    <row r="4752" spans="16:17" x14ac:dyDescent="0.25">
      <c r="P4752" s="9">
        <f t="shared" si="78"/>
        <v>4748</v>
      </c>
      <c r="Q4752" s="28">
        <v>0</v>
      </c>
    </row>
    <row r="4753" spans="16:17" x14ac:dyDescent="0.25">
      <c r="P4753" s="9">
        <f t="shared" si="78"/>
        <v>4749</v>
      </c>
      <c r="Q4753" s="28">
        <v>2.8269319748406523</v>
      </c>
    </row>
    <row r="4754" spans="16:17" x14ac:dyDescent="0.25">
      <c r="P4754" s="9">
        <f t="shared" si="78"/>
        <v>4750</v>
      </c>
      <c r="Q4754" s="28">
        <v>0</v>
      </c>
    </row>
    <row r="4755" spans="16:17" x14ac:dyDescent="0.25">
      <c r="P4755" s="9">
        <f t="shared" si="78"/>
        <v>4751</v>
      </c>
      <c r="Q4755" s="28">
        <v>0</v>
      </c>
    </row>
    <row r="4756" spans="16:17" x14ac:dyDescent="0.25">
      <c r="P4756" s="9">
        <f t="shared" si="78"/>
        <v>4752</v>
      </c>
      <c r="Q4756" s="28">
        <v>21.736158493834186</v>
      </c>
    </row>
    <row r="4757" spans="16:17" x14ac:dyDescent="0.25">
      <c r="P4757" s="9">
        <f t="shared" si="78"/>
        <v>4753</v>
      </c>
      <c r="Q4757" s="28">
        <v>0</v>
      </c>
    </row>
    <row r="4758" spans="16:17" x14ac:dyDescent="0.25">
      <c r="P4758" s="9">
        <f t="shared" si="78"/>
        <v>4754</v>
      </c>
      <c r="Q4758" s="28">
        <v>0</v>
      </c>
    </row>
    <row r="4759" spans="16:17" x14ac:dyDescent="0.25">
      <c r="P4759" s="9">
        <f t="shared" si="78"/>
        <v>4755</v>
      </c>
      <c r="Q4759" s="28">
        <v>0</v>
      </c>
    </row>
    <row r="4760" spans="16:17" x14ac:dyDescent="0.25">
      <c r="P4760" s="9">
        <f t="shared" si="78"/>
        <v>4756</v>
      </c>
      <c r="Q4760" s="28">
        <v>0</v>
      </c>
    </row>
    <row r="4761" spans="16:17" x14ac:dyDescent="0.25">
      <c r="P4761" s="9">
        <f t="shared" si="78"/>
        <v>4757</v>
      </c>
      <c r="Q4761" s="28">
        <v>12.340126370745278</v>
      </c>
    </row>
    <row r="4762" spans="16:17" x14ac:dyDescent="0.25">
      <c r="P4762" s="9">
        <f t="shared" si="78"/>
        <v>4758</v>
      </c>
      <c r="Q4762" s="28">
        <v>0</v>
      </c>
    </row>
    <row r="4763" spans="16:17" x14ac:dyDescent="0.25">
      <c r="P4763" s="9">
        <f t="shared" si="78"/>
        <v>4759</v>
      </c>
      <c r="Q4763" s="28">
        <v>0</v>
      </c>
    </row>
    <row r="4764" spans="16:17" x14ac:dyDescent="0.25">
      <c r="P4764" s="9">
        <f t="shared" si="78"/>
        <v>4760</v>
      </c>
      <c r="Q4764" s="28">
        <v>0</v>
      </c>
    </row>
    <row r="4765" spans="16:17" x14ac:dyDescent="0.25">
      <c r="P4765" s="9">
        <f t="shared" si="78"/>
        <v>4761</v>
      </c>
      <c r="Q4765" s="28">
        <v>0</v>
      </c>
    </row>
    <row r="4766" spans="16:17" x14ac:dyDescent="0.25">
      <c r="P4766" s="9">
        <f t="shared" si="78"/>
        <v>4762</v>
      </c>
      <c r="Q4766" s="28">
        <v>0</v>
      </c>
    </row>
    <row r="4767" spans="16:17" x14ac:dyDescent="0.25">
      <c r="P4767" s="9">
        <f t="shared" si="78"/>
        <v>4763</v>
      </c>
      <c r="Q4767" s="28">
        <v>0</v>
      </c>
    </row>
    <row r="4768" spans="16:17" x14ac:dyDescent="0.25">
      <c r="P4768" s="9">
        <f t="shared" si="78"/>
        <v>4764</v>
      </c>
      <c r="Q4768" s="28">
        <v>0</v>
      </c>
    </row>
    <row r="4769" spans="16:17" x14ac:dyDescent="0.25">
      <c r="P4769" s="9">
        <f t="shared" si="78"/>
        <v>4765</v>
      </c>
      <c r="Q4769" s="28">
        <v>0</v>
      </c>
    </row>
    <row r="4770" spans="16:17" x14ac:dyDescent="0.25">
      <c r="P4770" s="9">
        <f t="shared" si="78"/>
        <v>4766</v>
      </c>
      <c r="Q4770" s="28">
        <v>0</v>
      </c>
    </row>
    <row r="4771" spans="16:17" x14ac:dyDescent="0.25">
      <c r="P4771" s="9">
        <f t="shared" si="78"/>
        <v>4767</v>
      </c>
      <c r="Q4771" s="28">
        <v>0</v>
      </c>
    </row>
    <row r="4772" spans="16:17" x14ac:dyDescent="0.25">
      <c r="P4772" s="9">
        <f t="shared" si="78"/>
        <v>4768</v>
      </c>
      <c r="Q4772" s="28">
        <v>0</v>
      </c>
    </row>
    <row r="4773" spans="16:17" x14ac:dyDescent="0.25">
      <c r="P4773" s="9">
        <f t="shared" si="78"/>
        <v>4769</v>
      </c>
      <c r="Q4773" s="28">
        <v>0</v>
      </c>
    </row>
    <row r="4774" spans="16:17" x14ac:dyDescent="0.25">
      <c r="P4774" s="9">
        <f t="shared" si="78"/>
        <v>4770</v>
      </c>
      <c r="Q4774" s="28">
        <v>0</v>
      </c>
    </row>
    <row r="4775" spans="16:17" x14ac:dyDescent="0.25">
      <c r="P4775" s="9">
        <f t="shared" si="78"/>
        <v>4771</v>
      </c>
      <c r="Q4775" s="28">
        <v>47.043866715250786</v>
      </c>
    </row>
    <row r="4776" spans="16:17" x14ac:dyDescent="0.25">
      <c r="P4776" s="9">
        <f t="shared" si="78"/>
        <v>4772</v>
      </c>
      <c r="Q4776" s="28">
        <v>1.0304945780307411</v>
      </c>
    </row>
    <row r="4777" spans="16:17" x14ac:dyDescent="0.25">
      <c r="P4777" s="9">
        <f t="shared" si="78"/>
        <v>4773</v>
      </c>
      <c r="Q4777" s="28">
        <v>0.89896775598215717</v>
      </c>
    </row>
    <row r="4778" spans="16:17" x14ac:dyDescent="0.25">
      <c r="P4778" s="9">
        <f t="shared" si="78"/>
        <v>4774</v>
      </c>
      <c r="Q4778" s="28">
        <v>0</v>
      </c>
    </row>
    <row r="4779" spans="16:17" x14ac:dyDescent="0.25">
      <c r="P4779" s="9">
        <f t="shared" si="78"/>
        <v>4775</v>
      </c>
      <c r="Q4779" s="28">
        <v>0</v>
      </c>
    </row>
    <row r="4780" spans="16:17" x14ac:dyDescent="0.25">
      <c r="P4780" s="9">
        <f t="shared" si="78"/>
        <v>4776</v>
      </c>
      <c r="Q4780" s="28">
        <v>0</v>
      </c>
    </row>
    <row r="4781" spans="16:17" x14ac:dyDescent="0.25">
      <c r="P4781" s="9">
        <f t="shared" si="78"/>
        <v>4777</v>
      </c>
      <c r="Q4781" s="28">
        <v>0</v>
      </c>
    </row>
    <row r="4782" spans="16:17" x14ac:dyDescent="0.25">
      <c r="P4782" s="9">
        <f t="shared" si="78"/>
        <v>4778</v>
      </c>
      <c r="Q4782" s="28">
        <v>0</v>
      </c>
    </row>
    <row r="4783" spans="16:17" x14ac:dyDescent="0.25">
      <c r="P4783" s="9">
        <f t="shared" si="78"/>
        <v>4779</v>
      </c>
      <c r="Q4783" s="28">
        <v>0</v>
      </c>
    </row>
    <row r="4784" spans="16:17" x14ac:dyDescent="0.25">
      <c r="P4784" s="9">
        <f t="shared" si="78"/>
        <v>4780</v>
      </c>
      <c r="Q4784" s="28">
        <v>27.265680683481069</v>
      </c>
    </row>
    <row r="4785" spans="16:17" x14ac:dyDescent="0.25">
      <c r="P4785" s="9">
        <f t="shared" si="78"/>
        <v>4781</v>
      </c>
      <c r="Q4785" s="28">
        <v>0</v>
      </c>
    </row>
    <row r="4786" spans="16:17" x14ac:dyDescent="0.25">
      <c r="P4786" s="9">
        <f t="shared" si="78"/>
        <v>4782</v>
      </c>
      <c r="Q4786" s="28">
        <v>8.328441498336888</v>
      </c>
    </row>
    <row r="4787" spans="16:17" x14ac:dyDescent="0.25">
      <c r="P4787" s="9">
        <f t="shared" si="78"/>
        <v>4783</v>
      </c>
      <c r="Q4787" s="28">
        <v>0</v>
      </c>
    </row>
    <row r="4788" spans="16:17" x14ac:dyDescent="0.25">
      <c r="P4788" s="9">
        <f t="shared" si="78"/>
        <v>4784</v>
      </c>
      <c r="Q4788" s="28">
        <v>0</v>
      </c>
    </row>
    <row r="4789" spans="16:17" x14ac:dyDescent="0.25">
      <c r="P4789" s="9">
        <f t="shared" si="78"/>
        <v>4785</v>
      </c>
      <c r="Q4789" s="28">
        <v>0</v>
      </c>
    </row>
    <row r="4790" spans="16:17" x14ac:dyDescent="0.25">
      <c r="P4790" s="9">
        <f t="shared" si="78"/>
        <v>4786</v>
      </c>
      <c r="Q4790" s="28">
        <v>0</v>
      </c>
    </row>
    <row r="4791" spans="16:17" x14ac:dyDescent="0.25">
      <c r="P4791" s="9">
        <f t="shared" si="78"/>
        <v>4787</v>
      </c>
      <c r="Q4791" s="28">
        <v>0</v>
      </c>
    </row>
    <row r="4792" spans="16:17" x14ac:dyDescent="0.25">
      <c r="P4792" s="9">
        <f t="shared" si="78"/>
        <v>4788</v>
      </c>
      <c r="Q4792" s="28">
        <v>0</v>
      </c>
    </row>
    <row r="4793" spans="16:17" x14ac:dyDescent="0.25">
      <c r="P4793" s="9">
        <f t="shared" si="78"/>
        <v>4789</v>
      </c>
      <c r="Q4793" s="28">
        <v>0</v>
      </c>
    </row>
    <row r="4794" spans="16:17" x14ac:dyDescent="0.25">
      <c r="P4794" s="9">
        <f t="shared" si="78"/>
        <v>4790</v>
      </c>
      <c r="Q4794" s="28">
        <v>0</v>
      </c>
    </row>
    <row r="4795" spans="16:17" x14ac:dyDescent="0.25">
      <c r="P4795" s="9">
        <f t="shared" si="78"/>
        <v>4791</v>
      </c>
      <c r="Q4795" s="28">
        <v>0</v>
      </c>
    </row>
    <row r="4796" spans="16:17" x14ac:dyDescent="0.25">
      <c r="P4796" s="9">
        <f t="shared" si="78"/>
        <v>4792</v>
      </c>
      <c r="Q4796" s="28">
        <v>4.5250574321002102</v>
      </c>
    </row>
    <row r="4797" spans="16:17" x14ac:dyDescent="0.25">
      <c r="P4797" s="9">
        <f t="shared" si="78"/>
        <v>4793</v>
      </c>
      <c r="Q4797" s="28">
        <v>0</v>
      </c>
    </row>
    <row r="4798" spans="16:17" x14ac:dyDescent="0.25">
      <c r="P4798" s="9">
        <f t="shared" si="78"/>
        <v>4794</v>
      </c>
      <c r="Q4798" s="28">
        <v>0</v>
      </c>
    </row>
    <row r="4799" spans="16:17" x14ac:dyDescent="0.25">
      <c r="P4799" s="9">
        <f t="shared" si="78"/>
        <v>4795</v>
      </c>
      <c r="Q4799" s="28">
        <v>0</v>
      </c>
    </row>
    <row r="4800" spans="16:17" x14ac:dyDescent="0.25">
      <c r="P4800" s="9">
        <f t="shared" si="78"/>
        <v>4796</v>
      </c>
      <c r="Q4800" s="28">
        <v>0</v>
      </c>
    </row>
    <row r="4801" spans="16:17" x14ac:dyDescent="0.25">
      <c r="P4801" s="9">
        <f t="shared" si="78"/>
        <v>4797</v>
      </c>
      <c r="Q4801" s="28">
        <v>0</v>
      </c>
    </row>
    <row r="4802" spans="16:17" x14ac:dyDescent="0.25">
      <c r="P4802" s="9">
        <f t="shared" si="78"/>
        <v>4798</v>
      </c>
      <c r="Q4802" s="28">
        <v>0</v>
      </c>
    </row>
    <row r="4803" spans="16:17" x14ac:dyDescent="0.25">
      <c r="P4803" s="9">
        <f t="shared" si="78"/>
        <v>4799</v>
      </c>
      <c r="Q4803" s="28">
        <v>4.6252024721339389</v>
      </c>
    </row>
    <row r="4804" spans="16:17" x14ac:dyDescent="0.25">
      <c r="P4804" s="9">
        <f t="shared" si="78"/>
        <v>4800</v>
      </c>
      <c r="Q4804" s="28">
        <v>0</v>
      </c>
    </row>
    <row r="4805" spans="16:17" x14ac:dyDescent="0.25">
      <c r="P4805" s="9">
        <f t="shared" si="78"/>
        <v>4801</v>
      </c>
      <c r="Q4805" s="28">
        <v>0</v>
      </c>
    </row>
    <row r="4806" spans="16:17" x14ac:dyDescent="0.25">
      <c r="P4806" s="9">
        <f t="shared" si="78"/>
        <v>4802</v>
      </c>
      <c r="Q4806" s="28">
        <v>0</v>
      </c>
    </row>
    <row r="4807" spans="16:17" x14ac:dyDescent="0.25">
      <c r="P4807" s="9">
        <f t="shared" ref="P4807:P4870" si="79">P4806+1</f>
        <v>4803</v>
      </c>
      <c r="Q4807" s="28">
        <v>7.171456106764877</v>
      </c>
    </row>
    <row r="4808" spans="16:17" x14ac:dyDescent="0.25">
      <c r="P4808" s="9">
        <f t="shared" si="79"/>
        <v>4804</v>
      </c>
      <c r="Q4808" s="28">
        <v>0</v>
      </c>
    </row>
    <row r="4809" spans="16:17" x14ac:dyDescent="0.25">
      <c r="P4809" s="9">
        <f t="shared" si="79"/>
        <v>4805</v>
      </c>
      <c r="Q4809" s="28">
        <v>0</v>
      </c>
    </row>
    <row r="4810" spans="16:17" x14ac:dyDescent="0.25">
      <c r="P4810" s="9">
        <f t="shared" si="79"/>
        <v>4806</v>
      </c>
      <c r="Q4810" s="28">
        <v>0</v>
      </c>
    </row>
    <row r="4811" spans="16:17" x14ac:dyDescent="0.25">
      <c r="P4811" s="9">
        <f t="shared" si="79"/>
        <v>4807</v>
      </c>
      <c r="Q4811" s="28">
        <v>0</v>
      </c>
    </row>
    <row r="4812" spans="16:17" x14ac:dyDescent="0.25">
      <c r="P4812" s="9">
        <f t="shared" si="79"/>
        <v>4808</v>
      </c>
      <c r="Q4812" s="28">
        <v>0</v>
      </c>
    </row>
    <row r="4813" spans="16:17" x14ac:dyDescent="0.25">
      <c r="P4813" s="9">
        <f t="shared" si="79"/>
        <v>4809</v>
      </c>
      <c r="Q4813" s="28">
        <v>0</v>
      </c>
    </row>
    <row r="4814" spans="16:17" x14ac:dyDescent="0.25">
      <c r="P4814" s="9">
        <f t="shared" si="79"/>
        <v>4810</v>
      </c>
      <c r="Q4814" s="28">
        <v>1.9482467513884445</v>
      </c>
    </row>
    <row r="4815" spans="16:17" x14ac:dyDescent="0.25">
      <c r="P4815" s="9">
        <f t="shared" si="79"/>
        <v>4811</v>
      </c>
      <c r="Q4815" s="28">
        <v>19.324012927294316</v>
      </c>
    </row>
    <row r="4816" spans="16:17" x14ac:dyDescent="0.25">
      <c r="P4816" s="9">
        <f t="shared" si="79"/>
        <v>4812</v>
      </c>
      <c r="Q4816" s="28">
        <v>0</v>
      </c>
    </row>
    <row r="4817" spans="16:17" x14ac:dyDescent="0.25">
      <c r="P4817" s="9">
        <f t="shared" si="79"/>
        <v>4813</v>
      </c>
      <c r="Q4817" s="28">
        <v>0</v>
      </c>
    </row>
    <row r="4818" spans="16:17" x14ac:dyDescent="0.25">
      <c r="P4818" s="9">
        <f t="shared" si="79"/>
        <v>4814</v>
      </c>
      <c r="Q4818" s="28">
        <v>0</v>
      </c>
    </row>
    <row r="4819" spans="16:17" x14ac:dyDescent="0.25">
      <c r="P4819" s="9">
        <f t="shared" si="79"/>
        <v>4815</v>
      </c>
      <c r="Q4819" s="28">
        <v>0</v>
      </c>
    </row>
    <row r="4820" spans="16:17" x14ac:dyDescent="0.25">
      <c r="P4820" s="9">
        <f t="shared" si="79"/>
        <v>4816</v>
      </c>
      <c r="Q4820" s="28">
        <v>4.3845633353900695</v>
      </c>
    </row>
    <row r="4821" spans="16:17" x14ac:dyDescent="0.25">
      <c r="P4821" s="9">
        <f t="shared" si="79"/>
        <v>4817</v>
      </c>
      <c r="Q4821" s="28">
        <v>0</v>
      </c>
    </row>
    <row r="4822" spans="16:17" x14ac:dyDescent="0.25">
      <c r="P4822" s="9">
        <f t="shared" si="79"/>
        <v>4818</v>
      </c>
      <c r="Q4822" s="28">
        <v>0</v>
      </c>
    </row>
    <row r="4823" spans="16:17" x14ac:dyDescent="0.25">
      <c r="P4823" s="9">
        <f t="shared" si="79"/>
        <v>4819</v>
      </c>
      <c r="Q4823" s="28">
        <v>1.9222939712754115</v>
      </c>
    </row>
    <row r="4824" spans="16:17" x14ac:dyDescent="0.25">
      <c r="P4824" s="9">
        <f t="shared" si="79"/>
        <v>4820</v>
      </c>
      <c r="Q4824" s="28">
        <v>0</v>
      </c>
    </row>
    <row r="4825" spans="16:17" x14ac:dyDescent="0.25">
      <c r="P4825" s="9">
        <f t="shared" si="79"/>
        <v>4821</v>
      </c>
      <c r="Q4825" s="28">
        <v>0</v>
      </c>
    </row>
    <row r="4826" spans="16:17" x14ac:dyDescent="0.25">
      <c r="P4826" s="9">
        <f t="shared" si="79"/>
        <v>4822</v>
      </c>
      <c r="Q4826" s="28">
        <v>0</v>
      </c>
    </row>
    <row r="4827" spans="16:17" x14ac:dyDescent="0.25">
      <c r="P4827" s="9">
        <f t="shared" si="79"/>
        <v>4823</v>
      </c>
      <c r="Q4827" s="28">
        <v>0</v>
      </c>
    </row>
    <row r="4828" spans="16:17" x14ac:dyDescent="0.25">
      <c r="P4828" s="9">
        <f t="shared" si="79"/>
        <v>4824</v>
      </c>
      <c r="Q4828" s="28">
        <v>0</v>
      </c>
    </row>
    <row r="4829" spans="16:17" x14ac:dyDescent="0.25">
      <c r="P4829" s="9">
        <f t="shared" si="79"/>
        <v>4825</v>
      </c>
      <c r="Q4829" s="28">
        <v>0</v>
      </c>
    </row>
    <row r="4830" spans="16:17" x14ac:dyDescent="0.25">
      <c r="P4830" s="9">
        <f t="shared" si="79"/>
        <v>4826</v>
      </c>
      <c r="Q4830" s="28">
        <v>9.4700214934136362</v>
      </c>
    </row>
    <row r="4831" spans="16:17" x14ac:dyDescent="0.25">
      <c r="P4831" s="9">
        <f t="shared" si="79"/>
        <v>4827</v>
      </c>
      <c r="Q4831" s="28">
        <v>0</v>
      </c>
    </row>
    <row r="4832" spans="16:17" x14ac:dyDescent="0.25">
      <c r="P4832" s="9">
        <f t="shared" si="79"/>
        <v>4828</v>
      </c>
      <c r="Q4832" s="28">
        <v>0</v>
      </c>
    </row>
    <row r="4833" spans="16:17" x14ac:dyDescent="0.25">
      <c r="P4833" s="9">
        <f t="shared" si="79"/>
        <v>4829</v>
      </c>
      <c r="Q4833" s="28">
        <v>0</v>
      </c>
    </row>
    <row r="4834" spans="16:17" x14ac:dyDescent="0.25">
      <c r="P4834" s="9">
        <f t="shared" si="79"/>
        <v>4830</v>
      </c>
      <c r="Q4834" s="28">
        <v>0</v>
      </c>
    </row>
    <row r="4835" spans="16:17" x14ac:dyDescent="0.25">
      <c r="P4835" s="9">
        <f t="shared" si="79"/>
        <v>4831</v>
      </c>
      <c r="Q4835" s="28">
        <v>0</v>
      </c>
    </row>
    <row r="4836" spans="16:17" x14ac:dyDescent="0.25">
      <c r="P4836" s="9">
        <f t="shared" si="79"/>
        <v>4832</v>
      </c>
      <c r="Q4836" s="28">
        <v>13.201953241387722</v>
      </c>
    </row>
    <row r="4837" spans="16:17" x14ac:dyDescent="0.25">
      <c r="P4837" s="9">
        <f t="shared" si="79"/>
        <v>4833</v>
      </c>
      <c r="Q4837" s="28">
        <v>0</v>
      </c>
    </row>
    <row r="4838" spans="16:17" x14ac:dyDescent="0.25">
      <c r="P4838" s="9">
        <f t="shared" si="79"/>
        <v>4834</v>
      </c>
      <c r="Q4838" s="28">
        <v>0</v>
      </c>
    </row>
    <row r="4839" spans="16:17" x14ac:dyDescent="0.25">
      <c r="P4839" s="9">
        <f t="shared" si="79"/>
        <v>4835</v>
      </c>
      <c r="Q4839" s="28">
        <v>0</v>
      </c>
    </row>
    <row r="4840" spans="16:17" x14ac:dyDescent="0.25">
      <c r="P4840" s="9">
        <f t="shared" si="79"/>
        <v>4836</v>
      </c>
      <c r="Q4840" s="28">
        <v>0</v>
      </c>
    </row>
    <row r="4841" spans="16:17" x14ac:dyDescent="0.25">
      <c r="P4841" s="9">
        <f t="shared" si="79"/>
        <v>4837</v>
      </c>
      <c r="Q4841" s="28">
        <v>0</v>
      </c>
    </row>
    <row r="4842" spans="16:17" x14ac:dyDescent="0.25">
      <c r="P4842" s="9">
        <f t="shared" si="79"/>
        <v>4838</v>
      </c>
      <c r="Q4842" s="28">
        <v>0</v>
      </c>
    </row>
    <row r="4843" spans="16:17" x14ac:dyDescent="0.25">
      <c r="P4843" s="9">
        <f t="shared" si="79"/>
        <v>4839</v>
      </c>
      <c r="Q4843" s="28">
        <v>0</v>
      </c>
    </row>
    <row r="4844" spans="16:17" x14ac:dyDescent="0.25">
      <c r="P4844" s="9">
        <f t="shared" si="79"/>
        <v>4840</v>
      </c>
      <c r="Q4844" s="28">
        <v>0</v>
      </c>
    </row>
    <row r="4845" spans="16:17" x14ac:dyDescent="0.25">
      <c r="P4845" s="9">
        <f t="shared" si="79"/>
        <v>4841</v>
      </c>
      <c r="Q4845" s="28">
        <v>0</v>
      </c>
    </row>
    <row r="4846" spans="16:17" x14ac:dyDescent="0.25">
      <c r="P4846" s="9">
        <f t="shared" si="79"/>
        <v>4842</v>
      </c>
      <c r="Q4846" s="28">
        <v>0</v>
      </c>
    </row>
    <row r="4847" spans="16:17" x14ac:dyDescent="0.25">
      <c r="P4847" s="9">
        <f t="shared" si="79"/>
        <v>4843</v>
      </c>
      <c r="Q4847" s="28">
        <v>0</v>
      </c>
    </row>
    <row r="4848" spans="16:17" x14ac:dyDescent="0.25">
      <c r="P4848" s="9">
        <f t="shared" si="79"/>
        <v>4844</v>
      </c>
      <c r="Q4848" s="28">
        <v>0</v>
      </c>
    </row>
    <row r="4849" spans="16:17" x14ac:dyDescent="0.25">
      <c r="P4849" s="9">
        <f t="shared" si="79"/>
        <v>4845</v>
      </c>
      <c r="Q4849" s="28">
        <v>0</v>
      </c>
    </row>
    <row r="4850" spans="16:17" x14ac:dyDescent="0.25">
      <c r="P4850" s="9">
        <f t="shared" si="79"/>
        <v>4846</v>
      </c>
      <c r="Q4850" s="28">
        <v>0</v>
      </c>
    </row>
    <row r="4851" spans="16:17" x14ac:dyDescent="0.25">
      <c r="P4851" s="9">
        <f t="shared" si="79"/>
        <v>4847</v>
      </c>
      <c r="Q4851" s="28">
        <v>0</v>
      </c>
    </row>
    <row r="4852" spans="16:17" x14ac:dyDescent="0.25">
      <c r="P4852" s="9">
        <f t="shared" si="79"/>
        <v>4848</v>
      </c>
      <c r="Q4852" s="28">
        <v>49.317582603617652</v>
      </c>
    </row>
    <row r="4853" spans="16:17" x14ac:dyDescent="0.25">
      <c r="P4853" s="9">
        <f t="shared" si="79"/>
        <v>4849</v>
      </c>
      <c r="Q4853" s="28">
        <v>0</v>
      </c>
    </row>
    <row r="4854" spans="16:17" x14ac:dyDescent="0.25">
      <c r="P4854" s="9">
        <f t="shared" si="79"/>
        <v>4850</v>
      </c>
      <c r="Q4854" s="28">
        <v>0</v>
      </c>
    </row>
    <row r="4855" spans="16:17" x14ac:dyDescent="0.25">
      <c r="P4855" s="9">
        <f t="shared" si="79"/>
        <v>4851</v>
      </c>
      <c r="Q4855" s="28">
        <v>0</v>
      </c>
    </row>
    <row r="4856" spans="16:17" x14ac:dyDescent="0.25">
      <c r="P4856" s="9">
        <f t="shared" si="79"/>
        <v>4852</v>
      </c>
      <c r="Q4856" s="28">
        <v>0</v>
      </c>
    </row>
    <row r="4857" spans="16:17" x14ac:dyDescent="0.25">
      <c r="P4857" s="9">
        <f t="shared" si="79"/>
        <v>4853</v>
      </c>
      <c r="Q4857" s="28">
        <v>0</v>
      </c>
    </row>
    <row r="4858" spans="16:17" x14ac:dyDescent="0.25">
      <c r="P4858" s="9">
        <f t="shared" si="79"/>
        <v>4854</v>
      </c>
      <c r="Q4858" s="28">
        <v>0</v>
      </c>
    </row>
    <row r="4859" spans="16:17" x14ac:dyDescent="0.25">
      <c r="P4859" s="9">
        <f t="shared" si="79"/>
        <v>4855</v>
      </c>
      <c r="Q4859" s="28">
        <v>0</v>
      </c>
    </row>
    <row r="4860" spans="16:17" x14ac:dyDescent="0.25">
      <c r="P4860" s="9">
        <f t="shared" si="79"/>
        <v>4856</v>
      </c>
      <c r="Q4860" s="28">
        <v>0</v>
      </c>
    </row>
    <row r="4861" spans="16:17" x14ac:dyDescent="0.25">
      <c r="P4861" s="9">
        <f t="shared" si="79"/>
        <v>4857</v>
      </c>
      <c r="Q4861" s="28">
        <v>9.4461386252577348</v>
      </c>
    </row>
    <row r="4862" spans="16:17" x14ac:dyDescent="0.25">
      <c r="P4862" s="9">
        <f t="shared" si="79"/>
        <v>4858</v>
      </c>
      <c r="Q4862" s="28">
        <v>0</v>
      </c>
    </row>
    <row r="4863" spans="16:17" x14ac:dyDescent="0.25">
      <c r="P4863" s="9">
        <f t="shared" si="79"/>
        <v>4859</v>
      </c>
      <c r="Q4863" s="28">
        <v>0</v>
      </c>
    </row>
    <row r="4864" spans="16:17" x14ac:dyDescent="0.25">
      <c r="P4864" s="9">
        <f t="shared" si="79"/>
        <v>4860</v>
      </c>
      <c r="Q4864" s="28">
        <v>0</v>
      </c>
    </row>
    <row r="4865" spans="16:17" x14ac:dyDescent="0.25">
      <c r="P4865" s="9">
        <f t="shared" si="79"/>
        <v>4861</v>
      </c>
      <c r="Q4865" s="28">
        <v>0</v>
      </c>
    </row>
    <row r="4866" spans="16:17" x14ac:dyDescent="0.25">
      <c r="P4866" s="9">
        <f t="shared" si="79"/>
        <v>4862</v>
      </c>
      <c r="Q4866" s="28">
        <v>0</v>
      </c>
    </row>
    <row r="4867" spans="16:17" x14ac:dyDescent="0.25">
      <c r="P4867" s="9">
        <f t="shared" si="79"/>
        <v>4863</v>
      </c>
      <c r="Q4867" s="28">
        <v>0</v>
      </c>
    </row>
    <row r="4868" spans="16:17" x14ac:dyDescent="0.25">
      <c r="P4868" s="9">
        <f t="shared" si="79"/>
        <v>4864</v>
      </c>
      <c r="Q4868" s="28">
        <v>0</v>
      </c>
    </row>
    <row r="4869" spans="16:17" x14ac:dyDescent="0.25">
      <c r="P4869" s="9">
        <f t="shared" si="79"/>
        <v>4865</v>
      </c>
      <c r="Q4869" s="28">
        <v>0</v>
      </c>
    </row>
    <row r="4870" spans="16:17" x14ac:dyDescent="0.25">
      <c r="P4870" s="9">
        <f t="shared" si="79"/>
        <v>4866</v>
      </c>
      <c r="Q4870" s="28">
        <v>0</v>
      </c>
    </row>
    <row r="4871" spans="16:17" x14ac:dyDescent="0.25">
      <c r="P4871" s="9">
        <f t="shared" ref="P4871:P4934" si="80">P4870+1</f>
        <v>4867</v>
      </c>
      <c r="Q4871" s="28">
        <v>0</v>
      </c>
    </row>
    <row r="4872" spans="16:17" x14ac:dyDescent="0.25">
      <c r="P4872" s="9">
        <f t="shared" si="80"/>
        <v>4868</v>
      </c>
      <c r="Q4872" s="28">
        <v>0</v>
      </c>
    </row>
    <row r="4873" spans="16:17" x14ac:dyDescent="0.25">
      <c r="P4873" s="9">
        <f t="shared" si="80"/>
        <v>4869</v>
      </c>
      <c r="Q4873" s="28">
        <v>0</v>
      </c>
    </row>
    <row r="4874" spans="16:17" x14ac:dyDescent="0.25">
      <c r="P4874" s="9">
        <f t="shared" si="80"/>
        <v>4870</v>
      </c>
      <c r="Q4874" s="28">
        <v>0</v>
      </c>
    </row>
    <row r="4875" spans="16:17" x14ac:dyDescent="0.25">
      <c r="P4875" s="9">
        <f t="shared" si="80"/>
        <v>4871</v>
      </c>
      <c r="Q4875" s="28">
        <v>0</v>
      </c>
    </row>
    <row r="4876" spans="16:17" x14ac:dyDescent="0.25">
      <c r="P4876" s="9">
        <f t="shared" si="80"/>
        <v>4872</v>
      </c>
      <c r="Q4876" s="28">
        <v>0</v>
      </c>
    </row>
    <row r="4877" spans="16:17" x14ac:dyDescent="0.25">
      <c r="P4877" s="9">
        <f t="shared" si="80"/>
        <v>4873</v>
      </c>
      <c r="Q4877" s="28">
        <v>16.053224664784125</v>
      </c>
    </row>
    <row r="4878" spans="16:17" x14ac:dyDescent="0.25">
      <c r="P4878" s="9">
        <f t="shared" si="80"/>
        <v>4874</v>
      </c>
      <c r="Q4878" s="28">
        <v>0</v>
      </c>
    </row>
    <row r="4879" spans="16:17" x14ac:dyDescent="0.25">
      <c r="P4879" s="9">
        <f t="shared" si="80"/>
        <v>4875</v>
      </c>
      <c r="Q4879" s="28">
        <v>0</v>
      </c>
    </row>
    <row r="4880" spans="16:17" x14ac:dyDescent="0.25">
      <c r="P4880" s="9">
        <f t="shared" si="80"/>
        <v>4876</v>
      </c>
      <c r="Q4880" s="28">
        <v>0</v>
      </c>
    </row>
    <row r="4881" spans="16:17" x14ac:dyDescent="0.25">
      <c r="P4881" s="9">
        <f t="shared" si="80"/>
        <v>4877</v>
      </c>
      <c r="Q4881" s="28">
        <v>0</v>
      </c>
    </row>
    <row r="4882" spans="16:17" x14ac:dyDescent="0.25">
      <c r="P4882" s="9">
        <f t="shared" si="80"/>
        <v>4878</v>
      </c>
      <c r="Q4882" s="28">
        <v>0</v>
      </c>
    </row>
    <row r="4883" spans="16:17" x14ac:dyDescent="0.25">
      <c r="P4883" s="9">
        <f t="shared" si="80"/>
        <v>4879</v>
      </c>
      <c r="Q4883" s="28">
        <v>0</v>
      </c>
    </row>
    <row r="4884" spans="16:17" x14ac:dyDescent="0.25">
      <c r="P4884" s="9">
        <f t="shared" si="80"/>
        <v>4880</v>
      </c>
      <c r="Q4884" s="28">
        <v>40.380459311849179</v>
      </c>
    </row>
    <row r="4885" spans="16:17" x14ac:dyDescent="0.25">
      <c r="P4885" s="9">
        <f t="shared" si="80"/>
        <v>4881</v>
      </c>
      <c r="Q4885" s="28">
        <v>57.381436347887231</v>
      </c>
    </row>
    <row r="4886" spans="16:17" x14ac:dyDescent="0.25">
      <c r="P4886" s="9">
        <f t="shared" si="80"/>
        <v>4882</v>
      </c>
      <c r="Q4886" s="28">
        <v>0</v>
      </c>
    </row>
    <row r="4887" spans="16:17" x14ac:dyDescent="0.25">
      <c r="P4887" s="9">
        <f t="shared" si="80"/>
        <v>4883</v>
      </c>
      <c r="Q4887" s="28">
        <v>0</v>
      </c>
    </row>
    <row r="4888" spans="16:17" x14ac:dyDescent="0.25">
      <c r="P4888" s="9">
        <f t="shared" si="80"/>
        <v>4884</v>
      </c>
      <c r="Q4888" s="28">
        <v>0</v>
      </c>
    </row>
    <row r="4889" spans="16:17" x14ac:dyDescent="0.25">
      <c r="P4889" s="9">
        <f t="shared" si="80"/>
        <v>4885</v>
      </c>
      <c r="Q4889" s="28">
        <v>0</v>
      </c>
    </row>
    <row r="4890" spans="16:17" x14ac:dyDescent="0.25">
      <c r="P4890" s="9">
        <f t="shared" si="80"/>
        <v>4886</v>
      </c>
      <c r="Q4890" s="28">
        <v>0</v>
      </c>
    </row>
    <row r="4891" spans="16:17" x14ac:dyDescent="0.25">
      <c r="P4891" s="9">
        <f t="shared" si="80"/>
        <v>4887</v>
      </c>
      <c r="Q4891" s="28">
        <v>4.3467785180160998</v>
      </c>
    </row>
    <row r="4892" spans="16:17" x14ac:dyDescent="0.25">
      <c r="P4892" s="9">
        <f t="shared" si="80"/>
        <v>4888</v>
      </c>
      <c r="Q4892" s="28">
        <v>0</v>
      </c>
    </row>
    <row r="4893" spans="16:17" x14ac:dyDescent="0.25">
      <c r="P4893" s="9">
        <f t="shared" si="80"/>
        <v>4889</v>
      </c>
      <c r="Q4893" s="28">
        <v>0</v>
      </c>
    </row>
    <row r="4894" spans="16:17" x14ac:dyDescent="0.25">
      <c r="P4894" s="9">
        <f t="shared" si="80"/>
        <v>4890</v>
      </c>
      <c r="Q4894" s="28">
        <v>0</v>
      </c>
    </row>
    <row r="4895" spans="16:17" x14ac:dyDescent="0.25">
      <c r="P4895" s="9">
        <f t="shared" si="80"/>
        <v>4891</v>
      </c>
      <c r="Q4895" s="28">
        <v>0</v>
      </c>
    </row>
    <row r="4896" spans="16:17" x14ac:dyDescent="0.25">
      <c r="P4896" s="9">
        <f t="shared" si="80"/>
        <v>4892</v>
      </c>
      <c r="Q4896" s="28">
        <v>0</v>
      </c>
    </row>
    <row r="4897" spans="16:17" x14ac:dyDescent="0.25">
      <c r="P4897" s="9">
        <f t="shared" si="80"/>
        <v>4893</v>
      </c>
      <c r="Q4897" s="28">
        <v>0</v>
      </c>
    </row>
    <row r="4898" spans="16:17" x14ac:dyDescent="0.25">
      <c r="P4898" s="9">
        <f t="shared" si="80"/>
        <v>4894</v>
      </c>
      <c r="Q4898" s="28">
        <v>11.473255341645897</v>
      </c>
    </row>
    <row r="4899" spans="16:17" x14ac:dyDescent="0.25">
      <c r="P4899" s="9">
        <f t="shared" si="80"/>
        <v>4895</v>
      </c>
      <c r="Q4899" s="28">
        <v>16.157763376653513</v>
      </c>
    </row>
    <row r="4900" spans="16:17" x14ac:dyDescent="0.25">
      <c r="P4900" s="9">
        <f t="shared" si="80"/>
        <v>4896</v>
      </c>
      <c r="Q4900" s="28">
        <v>0</v>
      </c>
    </row>
    <row r="4901" spans="16:17" x14ac:dyDescent="0.25">
      <c r="P4901" s="9">
        <f t="shared" si="80"/>
        <v>4897</v>
      </c>
      <c r="Q4901" s="28">
        <v>0</v>
      </c>
    </row>
    <row r="4902" spans="16:17" x14ac:dyDescent="0.25">
      <c r="P4902" s="9">
        <f t="shared" si="80"/>
        <v>4898</v>
      </c>
      <c r="Q4902" s="28">
        <v>15.079606366730799</v>
      </c>
    </row>
    <row r="4903" spans="16:17" x14ac:dyDescent="0.25">
      <c r="P4903" s="9">
        <f t="shared" si="80"/>
        <v>4899</v>
      </c>
      <c r="Q4903" s="28">
        <v>0</v>
      </c>
    </row>
    <row r="4904" spans="16:17" x14ac:dyDescent="0.25">
      <c r="P4904" s="9">
        <f t="shared" si="80"/>
        <v>4900</v>
      </c>
      <c r="Q4904" s="28">
        <v>0</v>
      </c>
    </row>
    <row r="4905" spans="16:17" x14ac:dyDescent="0.25">
      <c r="P4905" s="9">
        <f t="shared" si="80"/>
        <v>4901</v>
      </c>
      <c r="Q4905" s="28">
        <v>0</v>
      </c>
    </row>
    <row r="4906" spans="16:17" x14ac:dyDescent="0.25">
      <c r="P4906" s="9">
        <f t="shared" si="80"/>
        <v>4902</v>
      </c>
      <c r="Q4906" s="28">
        <v>0</v>
      </c>
    </row>
    <row r="4907" spans="16:17" x14ac:dyDescent="0.25">
      <c r="P4907" s="9">
        <f t="shared" si="80"/>
        <v>4903</v>
      </c>
      <c r="Q4907" s="28">
        <v>0</v>
      </c>
    </row>
    <row r="4908" spans="16:17" x14ac:dyDescent="0.25">
      <c r="P4908" s="9">
        <f t="shared" si="80"/>
        <v>4904</v>
      </c>
      <c r="Q4908" s="28">
        <v>0</v>
      </c>
    </row>
    <row r="4909" spans="16:17" x14ac:dyDescent="0.25">
      <c r="P4909" s="9">
        <f t="shared" si="80"/>
        <v>4905</v>
      </c>
      <c r="Q4909" s="28">
        <v>0</v>
      </c>
    </row>
    <row r="4910" spans="16:17" x14ac:dyDescent="0.25">
      <c r="P4910" s="9">
        <f t="shared" si="80"/>
        <v>4906</v>
      </c>
      <c r="Q4910" s="28">
        <v>0</v>
      </c>
    </row>
    <row r="4911" spans="16:17" x14ac:dyDescent="0.25">
      <c r="P4911" s="9">
        <f t="shared" si="80"/>
        <v>4907</v>
      </c>
      <c r="Q4911" s="28">
        <v>0</v>
      </c>
    </row>
    <row r="4912" spans="16:17" x14ac:dyDescent="0.25">
      <c r="P4912" s="9">
        <f t="shared" si="80"/>
        <v>4908</v>
      </c>
      <c r="Q4912" s="28">
        <v>23.303985222903734</v>
      </c>
    </row>
    <row r="4913" spans="16:17" x14ac:dyDescent="0.25">
      <c r="P4913" s="9">
        <f t="shared" si="80"/>
        <v>4909</v>
      </c>
      <c r="Q4913" s="28">
        <v>0</v>
      </c>
    </row>
    <row r="4914" spans="16:17" x14ac:dyDescent="0.25">
      <c r="P4914" s="9">
        <f t="shared" si="80"/>
        <v>4910</v>
      </c>
      <c r="Q4914" s="28">
        <v>0</v>
      </c>
    </row>
    <row r="4915" spans="16:17" x14ac:dyDescent="0.25">
      <c r="P4915" s="9">
        <f t="shared" si="80"/>
        <v>4911</v>
      </c>
      <c r="Q4915" s="28">
        <v>0</v>
      </c>
    </row>
    <row r="4916" spans="16:17" x14ac:dyDescent="0.25">
      <c r="P4916" s="9">
        <f t="shared" si="80"/>
        <v>4912</v>
      </c>
      <c r="Q4916" s="28">
        <v>0</v>
      </c>
    </row>
    <row r="4917" spans="16:17" x14ac:dyDescent="0.25">
      <c r="P4917" s="9">
        <f t="shared" si="80"/>
        <v>4913</v>
      </c>
      <c r="Q4917" s="28">
        <v>0</v>
      </c>
    </row>
    <row r="4918" spans="16:17" x14ac:dyDescent="0.25">
      <c r="P4918" s="9">
        <f t="shared" si="80"/>
        <v>4914</v>
      </c>
      <c r="Q4918" s="28">
        <v>0</v>
      </c>
    </row>
    <row r="4919" spans="16:17" x14ac:dyDescent="0.25">
      <c r="P4919" s="9">
        <f t="shared" si="80"/>
        <v>4915</v>
      </c>
      <c r="Q4919" s="28">
        <v>0</v>
      </c>
    </row>
    <row r="4920" spans="16:17" x14ac:dyDescent="0.25">
      <c r="P4920" s="9">
        <f t="shared" si="80"/>
        <v>4916</v>
      </c>
      <c r="Q4920" s="28">
        <v>0</v>
      </c>
    </row>
    <row r="4921" spans="16:17" x14ac:dyDescent="0.25">
      <c r="P4921" s="9">
        <f t="shared" si="80"/>
        <v>4917</v>
      </c>
      <c r="Q4921" s="28">
        <v>0</v>
      </c>
    </row>
    <row r="4922" spans="16:17" x14ac:dyDescent="0.25">
      <c r="P4922" s="9">
        <f t="shared" si="80"/>
        <v>4918</v>
      </c>
      <c r="Q4922" s="28">
        <v>0</v>
      </c>
    </row>
    <row r="4923" spans="16:17" x14ac:dyDescent="0.25">
      <c r="P4923" s="9">
        <f t="shared" si="80"/>
        <v>4919</v>
      </c>
      <c r="Q4923" s="28">
        <v>0</v>
      </c>
    </row>
    <row r="4924" spans="16:17" x14ac:dyDescent="0.25">
      <c r="P4924" s="9">
        <f t="shared" si="80"/>
        <v>4920</v>
      </c>
      <c r="Q4924" s="28">
        <v>0</v>
      </c>
    </row>
    <row r="4925" spans="16:17" x14ac:dyDescent="0.25">
      <c r="P4925" s="9">
        <f t="shared" si="80"/>
        <v>4921</v>
      </c>
      <c r="Q4925" s="28">
        <v>0</v>
      </c>
    </row>
    <row r="4926" spans="16:17" x14ac:dyDescent="0.25">
      <c r="P4926" s="9">
        <f t="shared" si="80"/>
        <v>4922</v>
      </c>
      <c r="Q4926" s="28">
        <v>30.486831794423104</v>
      </c>
    </row>
    <row r="4927" spans="16:17" x14ac:dyDescent="0.25">
      <c r="P4927" s="9">
        <f t="shared" si="80"/>
        <v>4923</v>
      </c>
      <c r="Q4927" s="28">
        <v>0</v>
      </c>
    </row>
    <row r="4928" spans="16:17" x14ac:dyDescent="0.25">
      <c r="P4928" s="9">
        <f t="shared" si="80"/>
        <v>4924</v>
      </c>
      <c r="Q4928" s="28">
        <v>0</v>
      </c>
    </row>
    <row r="4929" spans="16:17" x14ac:dyDescent="0.25">
      <c r="P4929" s="9">
        <f t="shared" si="80"/>
        <v>4925</v>
      </c>
      <c r="Q4929" s="28">
        <v>0</v>
      </c>
    </row>
    <row r="4930" spans="16:17" x14ac:dyDescent="0.25">
      <c r="P4930" s="9">
        <f t="shared" si="80"/>
        <v>4926</v>
      </c>
      <c r="Q4930" s="28">
        <v>0</v>
      </c>
    </row>
    <row r="4931" spans="16:17" x14ac:dyDescent="0.25">
      <c r="P4931" s="9">
        <f t="shared" si="80"/>
        <v>4927</v>
      </c>
      <c r="Q4931" s="28">
        <v>0</v>
      </c>
    </row>
    <row r="4932" spans="16:17" x14ac:dyDescent="0.25">
      <c r="P4932" s="9">
        <f t="shared" si="80"/>
        <v>4928</v>
      </c>
      <c r="Q4932" s="28">
        <v>0</v>
      </c>
    </row>
    <row r="4933" spans="16:17" x14ac:dyDescent="0.25">
      <c r="P4933" s="9">
        <f t="shared" si="80"/>
        <v>4929</v>
      </c>
      <c r="Q4933" s="28">
        <v>0</v>
      </c>
    </row>
    <row r="4934" spans="16:17" x14ac:dyDescent="0.25">
      <c r="P4934" s="9">
        <f t="shared" si="80"/>
        <v>4930</v>
      </c>
      <c r="Q4934" s="28">
        <v>0</v>
      </c>
    </row>
    <row r="4935" spans="16:17" x14ac:dyDescent="0.25">
      <c r="P4935" s="9">
        <f t="shared" ref="P4935:P4998" si="81">P4934+1</f>
        <v>4931</v>
      </c>
      <c r="Q4935" s="28">
        <v>0</v>
      </c>
    </row>
    <row r="4936" spans="16:17" x14ac:dyDescent="0.25">
      <c r="P4936" s="9">
        <f t="shared" si="81"/>
        <v>4932</v>
      </c>
      <c r="Q4936" s="28">
        <v>7.485757983170096</v>
      </c>
    </row>
    <row r="4937" spans="16:17" x14ac:dyDescent="0.25">
      <c r="P4937" s="9">
        <f t="shared" si="81"/>
        <v>4933</v>
      </c>
      <c r="Q4937" s="28">
        <v>0</v>
      </c>
    </row>
    <row r="4938" spans="16:17" x14ac:dyDescent="0.25">
      <c r="P4938" s="9">
        <f t="shared" si="81"/>
        <v>4934</v>
      </c>
      <c r="Q4938" s="28">
        <v>16.2131628263522</v>
      </c>
    </row>
    <row r="4939" spans="16:17" x14ac:dyDescent="0.25">
      <c r="P4939" s="9">
        <f t="shared" si="81"/>
        <v>4935</v>
      </c>
      <c r="Q4939" s="28">
        <v>0</v>
      </c>
    </row>
    <row r="4940" spans="16:17" x14ac:dyDescent="0.25">
      <c r="P4940" s="9">
        <f t="shared" si="81"/>
        <v>4936</v>
      </c>
      <c r="Q4940" s="28">
        <v>0</v>
      </c>
    </row>
    <row r="4941" spans="16:17" x14ac:dyDescent="0.25">
      <c r="P4941" s="9">
        <f t="shared" si="81"/>
        <v>4937</v>
      </c>
      <c r="Q4941" s="28">
        <v>0</v>
      </c>
    </row>
    <row r="4942" spans="16:17" x14ac:dyDescent="0.25">
      <c r="P4942" s="9">
        <f t="shared" si="81"/>
        <v>4938</v>
      </c>
      <c r="Q4942" s="28">
        <v>7.4424331089126339</v>
      </c>
    </row>
    <row r="4943" spans="16:17" x14ac:dyDescent="0.25">
      <c r="P4943" s="9">
        <f t="shared" si="81"/>
        <v>4939</v>
      </c>
      <c r="Q4943" s="28">
        <v>0</v>
      </c>
    </row>
    <row r="4944" spans="16:17" x14ac:dyDescent="0.25">
      <c r="P4944" s="9">
        <f t="shared" si="81"/>
        <v>4940</v>
      </c>
      <c r="Q4944" s="28">
        <v>0</v>
      </c>
    </row>
    <row r="4945" spans="16:17" x14ac:dyDescent="0.25">
      <c r="P4945" s="9">
        <f t="shared" si="81"/>
        <v>4941</v>
      </c>
      <c r="Q4945" s="28">
        <v>0</v>
      </c>
    </row>
    <row r="4946" spans="16:17" x14ac:dyDescent="0.25">
      <c r="P4946" s="9">
        <f t="shared" si="81"/>
        <v>4942</v>
      </c>
      <c r="Q4946" s="28">
        <v>0</v>
      </c>
    </row>
    <row r="4947" spans="16:17" x14ac:dyDescent="0.25">
      <c r="P4947" s="9">
        <f t="shared" si="81"/>
        <v>4943</v>
      </c>
      <c r="Q4947" s="28">
        <v>6.0508445875673633</v>
      </c>
    </row>
    <row r="4948" spans="16:17" x14ac:dyDescent="0.25">
      <c r="P4948" s="9">
        <f t="shared" si="81"/>
        <v>4944</v>
      </c>
      <c r="Q4948" s="28">
        <v>4.2969966208165049</v>
      </c>
    </row>
    <row r="4949" spans="16:17" x14ac:dyDescent="0.25">
      <c r="P4949" s="9">
        <f t="shared" si="81"/>
        <v>4945</v>
      </c>
      <c r="Q4949" s="28">
        <v>0</v>
      </c>
    </row>
    <row r="4950" spans="16:17" x14ac:dyDescent="0.25">
      <c r="P4950" s="9">
        <f t="shared" si="81"/>
        <v>4946</v>
      </c>
      <c r="Q4950" s="28">
        <v>0</v>
      </c>
    </row>
    <row r="4951" spans="16:17" x14ac:dyDescent="0.25">
      <c r="P4951" s="9">
        <f t="shared" si="81"/>
        <v>4947</v>
      </c>
      <c r="Q4951" s="28">
        <v>12.51864946533361</v>
      </c>
    </row>
    <row r="4952" spans="16:17" x14ac:dyDescent="0.25">
      <c r="P4952" s="9">
        <f t="shared" si="81"/>
        <v>4948</v>
      </c>
      <c r="Q4952" s="28">
        <v>0</v>
      </c>
    </row>
    <row r="4953" spans="16:17" x14ac:dyDescent="0.25">
      <c r="P4953" s="9">
        <f t="shared" si="81"/>
        <v>4949</v>
      </c>
      <c r="Q4953" s="28">
        <v>18.73262301609472</v>
      </c>
    </row>
    <row r="4954" spans="16:17" x14ac:dyDescent="0.25">
      <c r="P4954" s="9">
        <f t="shared" si="81"/>
        <v>4950</v>
      </c>
      <c r="Q4954" s="28">
        <v>0</v>
      </c>
    </row>
    <row r="4955" spans="16:17" x14ac:dyDescent="0.25">
      <c r="P4955" s="9">
        <f t="shared" si="81"/>
        <v>4951</v>
      </c>
      <c r="Q4955" s="28">
        <v>0</v>
      </c>
    </row>
    <row r="4956" spans="16:17" x14ac:dyDescent="0.25">
      <c r="P4956" s="9">
        <f t="shared" si="81"/>
        <v>4952</v>
      </c>
      <c r="Q4956" s="28">
        <v>0</v>
      </c>
    </row>
    <row r="4957" spans="16:17" x14ac:dyDescent="0.25">
      <c r="P4957" s="9">
        <f t="shared" si="81"/>
        <v>4953</v>
      </c>
      <c r="Q4957" s="28">
        <v>0</v>
      </c>
    </row>
    <row r="4958" spans="16:17" x14ac:dyDescent="0.25">
      <c r="P4958" s="9">
        <f t="shared" si="81"/>
        <v>4954</v>
      </c>
      <c r="Q4958" s="28">
        <v>0</v>
      </c>
    </row>
    <row r="4959" spans="16:17" x14ac:dyDescent="0.25">
      <c r="P4959" s="9">
        <f t="shared" si="81"/>
        <v>4955</v>
      </c>
      <c r="Q4959" s="28">
        <v>0</v>
      </c>
    </row>
    <row r="4960" spans="16:17" x14ac:dyDescent="0.25">
      <c r="P4960" s="9">
        <f t="shared" si="81"/>
        <v>4956</v>
      </c>
      <c r="Q4960" s="28">
        <v>0</v>
      </c>
    </row>
    <row r="4961" spans="16:17" x14ac:dyDescent="0.25">
      <c r="P4961" s="9">
        <f t="shared" si="81"/>
        <v>4957</v>
      </c>
      <c r="Q4961" s="28">
        <v>0</v>
      </c>
    </row>
    <row r="4962" spans="16:17" x14ac:dyDescent="0.25">
      <c r="P4962" s="9">
        <f t="shared" si="81"/>
        <v>4958</v>
      </c>
      <c r="Q4962" s="28">
        <v>2.8441370757903752</v>
      </c>
    </row>
    <row r="4963" spans="16:17" x14ac:dyDescent="0.25">
      <c r="P4963" s="9">
        <f t="shared" si="81"/>
        <v>4959</v>
      </c>
      <c r="Q4963" s="28">
        <v>0</v>
      </c>
    </row>
    <row r="4964" spans="16:17" x14ac:dyDescent="0.25">
      <c r="P4964" s="9">
        <f t="shared" si="81"/>
        <v>4960</v>
      </c>
      <c r="Q4964" s="28">
        <v>0</v>
      </c>
    </row>
    <row r="4965" spans="16:17" x14ac:dyDescent="0.25">
      <c r="P4965" s="9">
        <f t="shared" si="81"/>
        <v>4961</v>
      </c>
      <c r="Q4965" s="28">
        <v>0</v>
      </c>
    </row>
    <row r="4966" spans="16:17" x14ac:dyDescent="0.25">
      <c r="P4966" s="9">
        <f t="shared" si="81"/>
        <v>4962</v>
      </c>
      <c r="Q4966" s="28">
        <v>0</v>
      </c>
    </row>
    <row r="4967" spans="16:17" x14ac:dyDescent="0.25">
      <c r="P4967" s="9">
        <f t="shared" si="81"/>
        <v>4963</v>
      </c>
      <c r="Q4967" s="28">
        <v>0</v>
      </c>
    </row>
    <row r="4968" spans="16:17" x14ac:dyDescent="0.25">
      <c r="P4968" s="9">
        <f t="shared" si="81"/>
        <v>4964</v>
      </c>
      <c r="Q4968" s="28">
        <v>0</v>
      </c>
    </row>
    <row r="4969" spans="16:17" x14ac:dyDescent="0.25">
      <c r="P4969" s="9">
        <f t="shared" si="81"/>
        <v>4965</v>
      </c>
      <c r="Q4969" s="28">
        <v>0</v>
      </c>
    </row>
    <row r="4970" spans="16:17" x14ac:dyDescent="0.25">
      <c r="P4970" s="9">
        <f t="shared" si="81"/>
        <v>4966</v>
      </c>
      <c r="Q4970" s="28">
        <v>0</v>
      </c>
    </row>
    <row r="4971" spans="16:17" x14ac:dyDescent="0.25">
      <c r="P4971" s="9">
        <f t="shared" si="81"/>
        <v>4967</v>
      </c>
      <c r="Q4971" s="28">
        <v>0</v>
      </c>
    </row>
    <row r="4972" spans="16:17" x14ac:dyDescent="0.25">
      <c r="P4972" s="9">
        <f t="shared" si="81"/>
        <v>4968</v>
      </c>
      <c r="Q4972" s="28">
        <v>13.314054457065414</v>
      </c>
    </row>
    <row r="4973" spans="16:17" x14ac:dyDescent="0.25">
      <c r="P4973" s="9">
        <f t="shared" si="81"/>
        <v>4969</v>
      </c>
      <c r="Q4973" s="28">
        <v>0</v>
      </c>
    </row>
    <row r="4974" spans="16:17" x14ac:dyDescent="0.25">
      <c r="P4974" s="9">
        <f t="shared" si="81"/>
        <v>4970</v>
      </c>
      <c r="Q4974" s="28">
        <v>0</v>
      </c>
    </row>
    <row r="4975" spans="16:17" x14ac:dyDescent="0.25">
      <c r="P4975" s="9">
        <f t="shared" si="81"/>
        <v>4971</v>
      </c>
      <c r="Q4975" s="28">
        <v>0</v>
      </c>
    </row>
    <row r="4976" spans="16:17" x14ac:dyDescent="0.25">
      <c r="P4976" s="9">
        <f t="shared" si="81"/>
        <v>4972</v>
      </c>
      <c r="Q4976" s="28">
        <v>0</v>
      </c>
    </row>
    <row r="4977" spans="16:17" x14ac:dyDescent="0.25">
      <c r="P4977" s="9">
        <f t="shared" si="81"/>
        <v>4973</v>
      </c>
      <c r="Q4977" s="28">
        <v>16.455543500630494</v>
      </c>
    </row>
    <row r="4978" spans="16:17" x14ac:dyDescent="0.25">
      <c r="P4978" s="9">
        <f t="shared" si="81"/>
        <v>4974</v>
      </c>
      <c r="Q4978" s="28">
        <v>0</v>
      </c>
    </row>
    <row r="4979" spans="16:17" x14ac:dyDescent="0.25">
      <c r="P4979" s="9">
        <f t="shared" si="81"/>
        <v>4975</v>
      </c>
      <c r="Q4979" s="28">
        <v>0</v>
      </c>
    </row>
    <row r="4980" spans="16:17" x14ac:dyDescent="0.25">
      <c r="P4980" s="9">
        <f t="shared" si="81"/>
        <v>4976</v>
      </c>
      <c r="Q4980" s="28">
        <v>0</v>
      </c>
    </row>
    <row r="4981" spans="16:17" x14ac:dyDescent="0.25">
      <c r="P4981" s="9">
        <f t="shared" si="81"/>
        <v>4977</v>
      </c>
      <c r="Q4981" s="28">
        <v>0</v>
      </c>
    </row>
    <row r="4982" spans="16:17" x14ac:dyDescent="0.25">
      <c r="P4982" s="9">
        <f t="shared" si="81"/>
        <v>4978</v>
      </c>
      <c r="Q4982" s="28">
        <v>2.3814928928037138</v>
      </c>
    </row>
    <row r="4983" spans="16:17" x14ac:dyDescent="0.25">
      <c r="P4983" s="9">
        <f t="shared" si="81"/>
        <v>4979</v>
      </c>
      <c r="Q4983" s="28">
        <v>0</v>
      </c>
    </row>
    <row r="4984" spans="16:17" x14ac:dyDescent="0.25">
      <c r="P4984" s="9">
        <f t="shared" si="81"/>
        <v>4980</v>
      </c>
      <c r="Q4984" s="28">
        <v>51.767633949662816</v>
      </c>
    </row>
    <row r="4985" spans="16:17" x14ac:dyDescent="0.25">
      <c r="P4985" s="9">
        <f t="shared" si="81"/>
        <v>4981</v>
      </c>
      <c r="Q4985" s="28">
        <v>0</v>
      </c>
    </row>
    <row r="4986" spans="16:17" x14ac:dyDescent="0.25">
      <c r="P4986" s="9">
        <f t="shared" si="81"/>
        <v>4982</v>
      </c>
      <c r="Q4986" s="28">
        <v>0</v>
      </c>
    </row>
    <row r="4987" spans="16:17" x14ac:dyDescent="0.25">
      <c r="P4987" s="9">
        <f t="shared" si="81"/>
        <v>4983</v>
      </c>
      <c r="Q4987" s="28">
        <v>0</v>
      </c>
    </row>
    <row r="4988" spans="16:17" x14ac:dyDescent="0.25">
      <c r="P4988" s="9">
        <f t="shared" si="81"/>
        <v>4984</v>
      </c>
      <c r="Q4988" s="28">
        <v>0</v>
      </c>
    </row>
    <row r="4989" spans="16:17" x14ac:dyDescent="0.25">
      <c r="P4989" s="9">
        <f t="shared" si="81"/>
        <v>4985</v>
      </c>
      <c r="Q4989" s="28">
        <v>0</v>
      </c>
    </row>
    <row r="4990" spans="16:17" x14ac:dyDescent="0.25">
      <c r="P4990" s="9">
        <f t="shared" si="81"/>
        <v>4986</v>
      </c>
      <c r="Q4990" s="28">
        <v>0.25613902625013157</v>
      </c>
    </row>
    <row r="4991" spans="16:17" x14ac:dyDescent="0.25">
      <c r="P4991" s="9">
        <f t="shared" si="81"/>
        <v>4987</v>
      </c>
      <c r="Q4991" s="28">
        <v>0</v>
      </c>
    </row>
    <row r="4992" spans="16:17" x14ac:dyDescent="0.25">
      <c r="P4992" s="9">
        <f t="shared" si="81"/>
        <v>4988</v>
      </c>
      <c r="Q4992" s="28">
        <v>0</v>
      </c>
    </row>
    <row r="4993" spans="16:17" x14ac:dyDescent="0.25">
      <c r="P4993" s="9">
        <f t="shared" si="81"/>
        <v>4989</v>
      </c>
      <c r="Q4993" s="28">
        <v>0</v>
      </c>
    </row>
    <row r="4994" spans="16:17" x14ac:dyDescent="0.25">
      <c r="P4994" s="9">
        <f t="shared" si="81"/>
        <v>4990</v>
      </c>
      <c r="Q4994" s="28">
        <v>0</v>
      </c>
    </row>
    <row r="4995" spans="16:17" x14ac:dyDescent="0.25">
      <c r="P4995" s="9">
        <f t="shared" si="81"/>
        <v>4991</v>
      </c>
      <c r="Q4995" s="28">
        <v>0</v>
      </c>
    </row>
    <row r="4996" spans="16:17" x14ac:dyDescent="0.25">
      <c r="P4996" s="9">
        <f t="shared" si="81"/>
        <v>4992</v>
      </c>
      <c r="Q4996" s="28">
        <v>0</v>
      </c>
    </row>
    <row r="4997" spans="16:17" x14ac:dyDescent="0.25">
      <c r="P4997" s="9">
        <f t="shared" si="81"/>
        <v>4993</v>
      </c>
      <c r="Q4997" s="28">
        <v>0</v>
      </c>
    </row>
    <row r="4998" spans="16:17" x14ac:dyDescent="0.25">
      <c r="P4998" s="9">
        <f t="shared" si="81"/>
        <v>4994</v>
      </c>
      <c r="Q4998" s="28">
        <v>0</v>
      </c>
    </row>
    <row r="4999" spans="16:17" x14ac:dyDescent="0.25">
      <c r="P4999" s="9">
        <f t="shared" ref="P4999:P5004" si="82">P4998+1</f>
        <v>4995</v>
      </c>
      <c r="Q4999" s="28">
        <v>1.4359745501656251</v>
      </c>
    </row>
    <row r="5000" spans="16:17" x14ac:dyDescent="0.25">
      <c r="P5000" s="9">
        <f t="shared" si="82"/>
        <v>4996</v>
      </c>
      <c r="Q5000" s="28">
        <v>2.2851889883849537</v>
      </c>
    </row>
    <row r="5001" spans="16:17" x14ac:dyDescent="0.25">
      <c r="P5001" s="9">
        <f t="shared" si="82"/>
        <v>4997</v>
      </c>
      <c r="Q5001" s="28">
        <v>0</v>
      </c>
    </row>
    <row r="5002" spans="16:17" x14ac:dyDescent="0.25">
      <c r="P5002" s="9">
        <f t="shared" si="82"/>
        <v>4998</v>
      </c>
      <c r="Q5002" s="28">
        <v>0</v>
      </c>
    </row>
    <row r="5003" spans="16:17" x14ac:dyDescent="0.25">
      <c r="P5003" s="9">
        <f t="shared" si="82"/>
        <v>4999</v>
      </c>
      <c r="Q5003" s="28">
        <v>0</v>
      </c>
    </row>
    <row r="5004" spans="16:17" x14ac:dyDescent="0.25">
      <c r="P5004" s="13">
        <f t="shared" si="82"/>
        <v>5000</v>
      </c>
      <c r="Q5004" s="29">
        <v>49.430909925602478</v>
      </c>
    </row>
  </sheetData>
  <phoneticPr fontId="7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61A7-AD0A-4C30-B69E-BA997286ACCF}">
  <dimension ref="A1:D13"/>
  <sheetViews>
    <sheetView workbookViewId="0">
      <selection activeCell="H4" sqref="H4:I6"/>
    </sheetView>
  </sheetViews>
  <sheetFormatPr defaultRowHeight="12.5" x14ac:dyDescent="0.25"/>
  <cols>
    <col min="1" max="2" width="11.81640625" style="1" bestFit="1" customWidth="1"/>
    <col min="3" max="3" width="12.90625" style="1" bestFit="1" customWidth="1"/>
    <col min="4" max="4" width="11.7265625" style="1" bestFit="1" customWidth="1"/>
    <col min="5" max="16384" width="8.7265625" style="1"/>
  </cols>
  <sheetData>
    <row r="1" spans="1:4" x14ac:dyDescent="0.25">
      <c r="A1" s="4" t="s">
        <v>85</v>
      </c>
      <c r="B1" s="4" t="s">
        <v>86</v>
      </c>
      <c r="C1" s="4" t="s">
        <v>87</v>
      </c>
      <c r="D1" s="2" t="s">
        <v>88</v>
      </c>
    </row>
    <row r="2" spans="1:4" x14ac:dyDescent="0.25">
      <c r="A2" s="58">
        <v>0.5</v>
      </c>
      <c r="B2" s="59">
        <v>0.03</v>
      </c>
      <c r="C2" s="59">
        <v>5.0000000000000001E-4</v>
      </c>
      <c r="D2" s="60">
        <v>0.3</v>
      </c>
    </row>
    <row r="3" spans="1:4" x14ac:dyDescent="0.25">
      <c r="A3" s="58">
        <f>A2+0.5</f>
        <v>1</v>
      </c>
      <c r="B3" s="59">
        <f>B2+0.0025</f>
        <v>3.2500000000000001E-2</v>
      </c>
      <c r="C3" s="59">
        <f>C2+0.0025</f>
        <v>3.0000000000000001E-3</v>
      </c>
      <c r="D3" s="60">
        <f>D2+0.05</f>
        <v>0.35</v>
      </c>
    </row>
    <row r="4" spans="1:4" x14ac:dyDescent="0.25">
      <c r="A4" s="58">
        <f t="shared" ref="A4:A13" si="0">A3+0.5</f>
        <v>1.5</v>
      </c>
      <c r="B4" s="59">
        <f t="shared" ref="B4:C13" si="1">B3+0.0025</f>
        <v>3.5000000000000003E-2</v>
      </c>
      <c r="C4" s="59">
        <f t="shared" si="1"/>
        <v>5.4999999999999997E-3</v>
      </c>
      <c r="D4" s="60">
        <f t="shared" ref="D4:D13" si="2">D3+0.05</f>
        <v>0.39999999999999997</v>
      </c>
    </row>
    <row r="5" spans="1:4" x14ac:dyDescent="0.25">
      <c r="A5" s="58">
        <f t="shared" si="0"/>
        <v>2</v>
      </c>
      <c r="B5" s="59">
        <f t="shared" si="1"/>
        <v>3.7500000000000006E-2</v>
      </c>
      <c r="C5" s="59">
        <f t="shared" si="1"/>
        <v>8.0000000000000002E-3</v>
      </c>
      <c r="D5" s="60">
        <f t="shared" si="2"/>
        <v>0.44999999999999996</v>
      </c>
    </row>
    <row r="6" spans="1:4" x14ac:dyDescent="0.25">
      <c r="A6" s="58">
        <f t="shared" si="0"/>
        <v>2.5</v>
      </c>
      <c r="B6" s="59">
        <f t="shared" si="1"/>
        <v>4.0000000000000008E-2</v>
      </c>
      <c r="C6" s="59">
        <f t="shared" si="1"/>
        <v>1.0500000000000001E-2</v>
      </c>
      <c r="D6" s="60">
        <f t="shared" si="2"/>
        <v>0.49999999999999994</v>
      </c>
    </row>
    <row r="7" spans="1:4" x14ac:dyDescent="0.25">
      <c r="A7" s="58">
        <f t="shared" si="0"/>
        <v>3</v>
      </c>
      <c r="B7" s="59">
        <f t="shared" si="1"/>
        <v>4.250000000000001E-2</v>
      </c>
      <c r="C7" s="59">
        <f t="shared" si="1"/>
        <v>1.3000000000000001E-2</v>
      </c>
      <c r="D7" s="60">
        <f t="shared" si="2"/>
        <v>0.54999999999999993</v>
      </c>
    </row>
    <row r="8" spans="1:4" x14ac:dyDescent="0.25">
      <c r="A8" s="58">
        <f t="shared" si="0"/>
        <v>3.5</v>
      </c>
      <c r="B8" s="59">
        <f t="shared" si="1"/>
        <v>4.5000000000000012E-2</v>
      </c>
      <c r="C8" s="59">
        <f t="shared" si="1"/>
        <v>1.5500000000000002E-2</v>
      </c>
      <c r="D8" s="60">
        <f t="shared" si="2"/>
        <v>0.6</v>
      </c>
    </row>
    <row r="9" spans="1:4" x14ac:dyDescent="0.25">
      <c r="A9" s="58">
        <f>A8+0.5</f>
        <v>4</v>
      </c>
      <c r="B9" s="59">
        <f t="shared" si="1"/>
        <v>4.7500000000000014E-2</v>
      </c>
      <c r="C9" s="59">
        <f t="shared" si="1"/>
        <v>1.8000000000000002E-2</v>
      </c>
      <c r="D9" s="60">
        <f t="shared" si="2"/>
        <v>0.65</v>
      </c>
    </row>
    <row r="10" spans="1:4" x14ac:dyDescent="0.25">
      <c r="A10" s="58">
        <f t="shared" si="0"/>
        <v>4.5</v>
      </c>
      <c r="B10" s="59">
        <f t="shared" si="1"/>
        <v>5.0000000000000017E-2</v>
      </c>
      <c r="C10" s="59">
        <f t="shared" si="1"/>
        <v>2.0500000000000001E-2</v>
      </c>
      <c r="D10" s="60">
        <f t="shared" si="2"/>
        <v>0.70000000000000007</v>
      </c>
    </row>
    <row r="11" spans="1:4" x14ac:dyDescent="0.25">
      <c r="A11" s="58">
        <f t="shared" si="0"/>
        <v>5</v>
      </c>
      <c r="B11" s="59">
        <f t="shared" si="1"/>
        <v>5.2500000000000019E-2</v>
      </c>
      <c r="C11" s="59">
        <f t="shared" si="1"/>
        <v>2.3E-2</v>
      </c>
      <c r="D11" s="60">
        <f t="shared" si="2"/>
        <v>0.75000000000000011</v>
      </c>
    </row>
    <row r="12" spans="1:4" x14ac:dyDescent="0.25">
      <c r="A12" s="58">
        <f t="shared" si="0"/>
        <v>5.5</v>
      </c>
      <c r="B12" s="59">
        <f t="shared" si="1"/>
        <v>5.5000000000000021E-2</v>
      </c>
      <c r="C12" s="59">
        <f t="shared" si="1"/>
        <v>2.5499999999999998E-2</v>
      </c>
      <c r="D12" s="60">
        <f t="shared" si="2"/>
        <v>0.80000000000000016</v>
      </c>
    </row>
    <row r="13" spans="1:4" x14ac:dyDescent="0.25">
      <c r="A13" s="58">
        <f t="shared" si="0"/>
        <v>6</v>
      </c>
      <c r="B13" s="59">
        <f t="shared" si="1"/>
        <v>5.7500000000000023E-2</v>
      </c>
      <c r="C13" s="59">
        <f t="shared" si="1"/>
        <v>2.7999999999999997E-2</v>
      </c>
      <c r="D13" s="60">
        <f t="shared" si="2"/>
        <v>0.8500000000000002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E03A-434C-4014-8610-F91D52D2473C}">
  <dimension ref="A3:P5004"/>
  <sheetViews>
    <sheetView topLeftCell="C1" workbookViewId="0">
      <selection activeCell="P6" sqref="P6"/>
    </sheetView>
  </sheetViews>
  <sheetFormatPr defaultRowHeight="12.5" x14ac:dyDescent="0.25"/>
  <cols>
    <col min="1" max="1" width="8.7265625" style="1"/>
    <col min="2" max="3" width="13.90625" style="1" bestFit="1" customWidth="1"/>
    <col min="4" max="6" width="8.7265625" style="1"/>
    <col min="7" max="7" width="11.36328125" style="1" bestFit="1" customWidth="1"/>
    <col min="8" max="9" width="11.36328125" style="1" customWidth="1"/>
    <col min="10" max="10" width="15.453125" style="1" bestFit="1" customWidth="1"/>
    <col min="11" max="11" width="20.26953125" style="1" bestFit="1" customWidth="1"/>
    <col min="12" max="12" width="14.453125" style="1" bestFit="1" customWidth="1"/>
    <col min="13" max="16384" width="8.7265625" style="1"/>
  </cols>
  <sheetData>
    <row r="3" spans="1:16" x14ac:dyDescent="0.25">
      <c r="B3" s="4" t="s">
        <v>4</v>
      </c>
      <c r="C3" s="65">
        <v>100</v>
      </c>
      <c r="F3" s="8" t="s">
        <v>89</v>
      </c>
      <c r="G3" s="8" t="s">
        <v>90</v>
      </c>
      <c r="H3" s="8" t="s">
        <v>91</v>
      </c>
      <c r="I3" s="8" t="s">
        <v>92</v>
      </c>
      <c r="J3" s="8" t="s">
        <v>8</v>
      </c>
      <c r="K3" s="8" t="s">
        <v>9</v>
      </c>
      <c r="L3" s="4" t="s">
        <v>10</v>
      </c>
    </row>
    <row r="4" spans="1:16" x14ac:dyDescent="0.25">
      <c r="A4" s="178" t="s">
        <v>93</v>
      </c>
      <c r="B4" s="2" t="s">
        <v>94</v>
      </c>
      <c r="C4" s="65">
        <v>120</v>
      </c>
      <c r="F4" s="62">
        <v>0</v>
      </c>
      <c r="G4" s="63"/>
      <c r="H4" s="63"/>
      <c r="I4" s="63"/>
      <c r="J4" s="3"/>
      <c r="K4" s="3"/>
      <c r="L4" s="66">
        <f>C3</f>
        <v>100</v>
      </c>
      <c r="O4" s="4" t="s">
        <v>15</v>
      </c>
      <c r="P4" s="2">
        <f ca="1">L16</f>
        <v>1.6540636597908622</v>
      </c>
    </row>
    <row r="5" spans="1:16" x14ac:dyDescent="0.25">
      <c r="A5" s="178"/>
      <c r="B5" s="2" t="s">
        <v>97</v>
      </c>
      <c r="C5" s="2">
        <f>3/12</f>
        <v>0.25</v>
      </c>
      <c r="F5" s="69">
        <v>2</v>
      </c>
      <c r="G5" s="70">
        <f>B9</f>
        <v>0.05</v>
      </c>
      <c r="H5" s="70">
        <f>B10</f>
        <v>0.02</v>
      </c>
      <c r="I5" s="70">
        <f>B11</f>
        <v>0.3</v>
      </c>
      <c r="J5" s="11">
        <f ca="1">RAND()</f>
        <v>0.64546738582034202</v>
      </c>
      <c r="K5" s="10">
        <f ca="1">NORMSINV(J5)</f>
        <v>0.37311181117886727</v>
      </c>
      <c r="L5" s="67">
        <f ca="1">L4*EXP((G5-H5-(0.5*I5*I5))*F5/12)*EXP(I5*SQRT((F5-F4)/12)*K5)</f>
        <v>104.41432343674664</v>
      </c>
      <c r="O5" s="8">
        <v>1</v>
      </c>
      <c r="P5" s="28">
        <v>2.8199114411292574</v>
      </c>
    </row>
    <row r="6" spans="1:16" x14ac:dyDescent="0.25">
      <c r="A6" s="178" t="s">
        <v>96</v>
      </c>
      <c r="B6" s="2" t="s">
        <v>94</v>
      </c>
      <c r="C6" s="65">
        <v>90</v>
      </c>
      <c r="F6" s="68"/>
      <c r="G6" s="68"/>
      <c r="H6" s="68"/>
      <c r="I6" s="68"/>
      <c r="J6" s="6"/>
      <c r="K6" s="4" t="s">
        <v>0</v>
      </c>
      <c r="L6" s="4" t="s">
        <v>93</v>
      </c>
      <c r="M6" s="4" t="s">
        <v>96</v>
      </c>
      <c r="O6" s="9">
        <f>O5+1</f>
        <v>2</v>
      </c>
      <c r="P6" s="28">
        <v>3.397395375866973</v>
      </c>
    </row>
    <row r="7" spans="1:16" x14ac:dyDescent="0.25">
      <c r="A7" s="178"/>
      <c r="B7" s="2" t="s">
        <v>97</v>
      </c>
      <c r="C7" s="2">
        <f>4/12</f>
        <v>0.33333333333333331</v>
      </c>
      <c r="F7" s="68"/>
      <c r="G7" s="68"/>
      <c r="H7" s="68"/>
      <c r="I7" s="68"/>
      <c r="J7" s="6"/>
      <c r="K7" s="4" t="s">
        <v>101</v>
      </c>
      <c r="L7" s="74">
        <f ca="1">L5</f>
        <v>104.41432343674664</v>
      </c>
      <c r="M7" s="74">
        <f ca="1">L5</f>
        <v>104.41432343674664</v>
      </c>
      <c r="O7" s="9">
        <f t="shared" ref="O7:O70" si="0">O6+1</f>
        <v>3</v>
      </c>
      <c r="P7" s="28">
        <v>4.9252461286616507</v>
      </c>
    </row>
    <row r="8" spans="1:16" x14ac:dyDescent="0.25">
      <c r="F8" s="68"/>
      <c r="G8" s="68"/>
      <c r="H8" s="68"/>
      <c r="I8" s="68"/>
      <c r="J8" s="6"/>
      <c r="K8" s="4" t="s">
        <v>94</v>
      </c>
      <c r="L8" s="71">
        <f>C4</f>
        <v>120</v>
      </c>
      <c r="M8" s="71">
        <f>C6</f>
        <v>90</v>
      </c>
      <c r="O8" s="9">
        <f t="shared" si="0"/>
        <v>4</v>
      </c>
      <c r="P8" s="28">
        <v>7.1088157195323411</v>
      </c>
    </row>
    <row r="9" spans="1:16" x14ac:dyDescent="0.25">
      <c r="A9" s="2" t="s">
        <v>5</v>
      </c>
      <c r="B9" s="2">
        <v>0.05</v>
      </c>
      <c r="F9" s="68"/>
      <c r="G9" s="68"/>
      <c r="H9" s="68"/>
      <c r="I9" s="68"/>
      <c r="J9" s="6"/>
      <c r="K9" s="4" t="s">
        <v>95</v>
      </c>
      <c r="L9" s="73">
        <f>C5</f>
        <v>0.25</v>
      </c>
      <c r="M9" s="73">
        <f>C7</f>
        <v>0.33333333333333331</v>
      </c>
      <c r="O9" s="9">
        <f t="shared" si="0"/>
        <v>5</v>
      </c>
      <c r="P9" s="28">
        <v>1.9085478870873194</v>
      </c>
    </row>
    <row r="10" spans="1:16" x14ac:dyDescent="0.25">
      <c r="A10" s="2" t="s">
        <v>6</v>
      </c>
      <c r="B10" s="2">
        <v>0.02</v>
      </c>
      <c r="F10" s="68"/>
      <c r="G10" s="68"/>
      <c r="H10" s="68"/>
      <c r="I10" s="68"/>
      <c r="J10" s="6"/>
      <c r="K10" s="4" t="s">
        <v>98</v>
      </c>
      <c r="L10" s="72">
        <f>B9</f>
        <v>0.05</v>
      </c>
      <c r="M10" s="72">
        <f>L10</f>
        <v>0.05</v>
      </c>
      <c r="O10" s="9">
        <f t="shared" si="0"/>
        <v>6</v>
      </c>
      <c r="P10" s="28">
        <v>5.2011793739764904</v>
      </c>
    </row>
    <row r="11" spans="1:16" x14ac:dyDescent="0.25">
      <c r="A11" s="2" t="s">
        <v>123</v>
      </c>
      <c r="B11" s="2">
        <v>0.3</v>
      </c>
      <c r="F11" s="6"/>
      <c r="G11" s="6"/>
      <c r="H11" s="6"/>
      <c r="I11" s="6"/>
      <c r="J11" s="6"/>
      <c r="K11" s="4" t="s">
        <v>99</v>
      </c>
      <c r="L11" s="72">
        <f>B10</f>
        <v>0.02</v>
      </c>
      <c r="M11" s="72">
        <f>L11</f>
        <v>0.02</v>
      </c>
      <c r="O11" s="9">
        <f t="shared" si="0"/>
        <v>7</v>
      </c>
      <c r="P11" s="28">
        <v>4.4291976665021231</v>
      </c>
    </row>
    <row r="12" spans="1:16" x14ac:dyDescent="0.25">
      <c r="F12" s="6"/>
      <c r="G12" s="6"/>
      <c r="H12" s="6"/>
      <c r="I12" s="6"/>
      <c r="J12" s="6"/>
      <c r="K12" s="4" t="s">
        <v>100</v>
      </c>
      <c r="L12" s="72">
        <f>B11</f>
        <v>0.3</v>
      </c>
      <c r="M12" s="72">
        <f>L12</f>
        <v>0.3</v>
      </c>
      <c r="O12" s="9">
        <f t="shared" si="0"/>
        <v>8</v>
      </c>
      <c r="P12" s="28">
        <v>2.6524741402011212</v>
      </c>
    </row>
    <row r="13" spans="1:16" x14ac:dyDescent="0.25">
      <c r="F13" s="6"/>
      <c r="G13" s="6"/>
      <c r="H13" s="6"/>
      <c r="I13" s="6"/>
      <c r="J13" s="6"/>
      <c r="K13" s="4" t="s">
        <v>1</v>
      </c>
      <c r="L13" s="4">
        <f ca="1">(LN(L7/L8)+((L10-L11+(0.5*L9*L9))*L9))/(L9*SQRT(L9))</f>
        <v>-0.99049903259408234</v>
      </c>
      <c r="M13" s="4">
        <f ca="1">(LN(M7/M8)+((M10-M11+(0.5*M9*M9))*M9))/(M9*SQRT(M9))</f>
        <v>0.92011238937110629</v>
      </c>
      <c r="O13" s="9">
        <f t="shared" si="0"/>
        <v>9</v>
      </c>
      <c r="P13" s="28">
        <v>1.9818911281965099</v>
      </c>
    </row>
    <row r="14" spans="1:16" x14ac:dyDescent="0.25">
      <c r="F14" s="6"/>
      <c r="G14" s="6"/>
      <c r="H14" s="6"/>
      <c r="I14" s="6"/>
      <c r="J14" s="6"/>
      <c r="K14" s="4" t="s">
        <v>2</v>
      </c>
      <c r="L14" s="4">
        <f ca="1">L13-(L12*SQRT(L9))</f>
        <v>-1.1404990325940823</v>
      </c>
      <c r="M14" s="4">
        <f ca="1">M13-(M12*SQRT(M9))</f>
        <v>0.74690730861421861</v>
      </c>
      <c r="O14" s="9">
        <f t="shared" si="0"/>
        <v>10</v>
      </c>
      <c r="P14" s="28">
        <v>6.2388982050519317</v>
      </c>
    </row>
    <row r="15" spans="1:16" x14ac:dyDescent="0.25">
      <c r="F15" s="6"/>
      <c r="G15" s="6"/>
      <c r="H15" s="6"/>
      <c r="I15" s="6"/>
      <c r="J15" s="6"/>
      <c r="K15" s="13" t="s">
        <v>82</v>
      </c>
      <c r="L15" s="75">
        <f ca="1">(L7*EXP(-L11*L9)*NORMSDIST(L13))-(L8*EXP(-L10*L9)*NORMSDIST(L14))</f>
        <v>1.667905116256799</v>
      </c>
      <c r="M15" s="75">
        <f ca="1">(-M7*EXP(-M11*M9)*NORMSDIST(-M13))+(M8*EXP(-M10*M9)*NORMSDIST(-M14))</f>
        <v>1.6010925365180491</v>
      </c>
      <c r="O15" s="9">
        <f t="shared" si="0"/>
        <v>11</v>
      </c>
      <c r="P15" s="28">
        <v>6.0397031520255062</v>
      </c>
    </row>
    <row r="16" spans="1:16" x14ac:dyDescent="0.25">
      <c r="F16" s="6"/>
      <c r="G16" s="6"/>
      <c r="H16" s="6"/>
      <c r="I16" s="6"/>
      <c r="J16" s="6"/>
      <c r="K16" s="4" t="s">
        <v>102</v>
      </c>
      <c r="L16" s="4">
        <f ca="1">MAX(L15,M15)*EXP(-G5*F5/12)</f>
        <v>1.6540636597908622</v>
      </c>
      <c r="O16" s="9">
        <f t="shared" si="0"/>
        <v>12</v>
      </c>
      <c r="P16" s="28">
        <v>2.2720055064252063</v>
      </c>
    </row>
    <row r="17" spans="11:16" x14ac:dyDescent="0.25">
      <c r="K17" s="4" t="s">
        <v>82</v>
      </c>
      <c r="L17" s="57">
        <f>AVERAGE(P5:P5004)</f>
        <v>5.0005953341994633</v>
      </c>
      <c r="O17" s="9">
        <f t="shared" si="0"/>
        <v>13</v>
      </c>
      <c r="P17" s="28">
        <v>3.6879458079591871</v>
      </c>
    </row>
    <row r="18" spans="11:16" x14ac:dyDescent="0.25">
      <c r="O18" s="9">
        <f t="shared" si="0"/>
        <v>14</v>
      </c>
      <c r="P18" s="28">
        <v>6.0981231125168094</v>
      </c>
    </row>
    <row r="19" spans="11:16" x14ac:dyDescent="0.25">
      <c r="O19" s="9">
        <f t="shared" si="0"/>
        <v>15</v>
      </c>
      <c r="P19" s="28">
        <v>5.1513514528992648</v>
      </c>
    </row>
    <row r="20" spans="11:16" x14ac:dyDescent="0.25">
      <c r="O20" s="9">
        <f t="shared" si="0"/>
        <v>16</v>
      </c>
      <c r="P20" s="28">
        <v>9.5748098906412675</v>
      </c>
    </row>
    <row r="21" spans="11:16" x14ac:dyDescent="0.25">
      <c r="L21" s="15"/>
      <c r="O21" s="9">
        <f t="shared" si="0"/>
        <v>17</v>
      </c>
      <c r="P21" s="28">
        <v>6.1478690101731441</v>
      </c>
    </row>
    <row r="22" spans="11:16" x14ac:dyDescent="0.25">
      <c r="O22" s="9">
        <f t="shared" si="0"/>
        <v>18</v>
      </c>
      <c r="P22" s="28">
        <v>5.629878684772323</v>
      </c>
    </row>
    <row r="23" spans="11:16" x14ac:dyDescent="0.25">
      <c r="O23" s="9">
        <f t="shared" si="0"/>
        <v>19</v>
      </c>
      <c r="P23" s="28">
        <v>2.6018768043712774</v>
      </c>
    </row>
    <row r="24" spans="11:16" x14ac:dyDescent="0.25">
      <c r="O24" s="9">
        <f t="shared" si="0"/>
        <v>20</v>
      </c>
      <c r="P24" s="28">
        <v>8.2324981525308516</v>
      </c>
    </row>
    <row r="25" spans="11:16" x14ac:dyDescent="0.25">
      <c r="O25" s="9">
        <f t="shared" si="0"/>
        <v>21</v>
      </c>
      <c r="P25" s="28">
        <v>10.029498098395884</v>
      </c>
    </row>
    <row r="26" spans="11:16" x14ac:dyDescent="0.25">
      <c r="O26" s="9">
        <f t="shared" si="0"/>
        <v>22</v>
      </c>
      <c r="P26" s="28">
        <v>4.3197356921291883</v>
      </c>
    </row>
    <row r="27" spans="11:16" x14ac:dyDescent="0.25">
      <c r="O27" s="9">
        <f t="shared" si="0"/>
        <v>23</v>
      </c>
      <c r="P27" s="28">
        <v>3.3690962883565461</v>
      </c>
    </row>
    <row r="28" spans="11:16" x14ac:dyDescent="0.25">
      <c r="O28" s="9">
        <f t="shared" si="0"/>
        <v>24</v>
      </c>
      <c r="P28" s="28">
        <v>3.0715356102526381</v>
      </c>
    </row>
    <row r="29" spans="11:16" x14ac:dyDescent="0.25">
      <c r="O29" s="9">
        <f t="shared" si="0"/>
        <v>25</v>
      </c>
      <c r="P29" s="28">
        <v>2.4300038837476281</v>
      </c>
    </row>
    <row r="30" spans="11:16" x14ac:dyDescent="0.25">
      <c r="O30" s="9">
        <f t="shared" si="0"/>
        <v>26</v>
      </c>
      <c r="P30" s="28">
        <v>1.9836092543113752</v>
      </c>
    </row>
    <row r="31" spans="11:16" x14ac:dyDescent="0.25">
      <c r="O31" s="9">
        <f t="shared" si="0"/>
        <v>27</v>
      </c>
      <c r="P31" s="28">
        <v>3.5582707363295496</v>
      </c>
    </row>
    <row r="32" spans="11:16" x14ac:dyDescent="0.25">
      <c r="O32" s="9">
        <f t="shared" si="0"/>
        <v>28</v>
      </c>
      <c r="P32" s="28">
        <v>3.876144333424818</v>
      </c>
    </row>
    <row r="33" spans="15:16" x14ac:dyDescent="0.25">
      <c r="O33" s="9">
        <f t="shared" si="0"/>
        <v>29</v>
      </c>
      <c r="P33" s="28">
        <v>6.4774388592626355</v>
      </c>
    </row>
    <row r="34" spans="15:16" x14ac:dyDescent="0.25">
      <c r="O34" s="9">
        <f t="shared" si="0"/>
        <v>30</v>
      </c>
      <c r="P34" s="28">
        <v>4.2309810751817656</v>
      </c>
    </row>
    <row r="35" spans="15:16" x14ac:dyDescent="0.25">
      <c r="O35" s="9">
        <f t="shared" si="0"/>
        <v>31</v>
      </c>
      <c r="P35" s="28">
        <v>4.0247010375282946</v>
      </c>
    </row>
    <row r="36" spans="15:16" x14ac:dyDescent="0.25">
      <c r="O36" s="9">
        <f t="shared" si="0"/>
        <v>32</v>
      </c>
      <c r="P36" s="28">
        <v>4.362793464312146</v>
      </c>
    </row>
    <row r="37" spans="15:16" x14ac:dyDescent="0.25">
      <c r="O37" s="9">
        <f t="shared" si="0"/>
        <v>33</v>
      </c>
      <c r="P37" s="28">
        <v>9.2565068705404467</v>
      </c>
    </row>
    <row r="38" spans="15:16" x14ac:dyDescent="0.25">
      <c r="O38" s="9">
        <f t="shared" si="0"/>
        <v>34</v>
      </c>
      <c r="P38" s="28">
        <v>10.469270179439409</v>
      </c>
    </row>
    <row r="39" spans="15:16" x14ac:dyDescent="0.25">
      <c r="O39" s="9">
        <f t="shared" si="0"/>
        <v>35</v>
      </c>
      <c r="P39" s="28">
        <v>3.8794314385672877</v>
      </c>
    </row>
    <row r="40" spans="15:16" x14ac:dyDescent="0.25">
      <c r="O40" s="9">
        <f t="shared" si="0"/>
        <v>36</v>
      </c>
      <c r="P40" s="28">
        <v>8.7972224896394238</v>
      </c>
    </row>
    <row r="41" spans="15:16" x14ac:dyDescent="0.25">
      <c r="O41" s="9">
        <f t="shared" si="0"/>
        <v>37</v>
      </c>
      <c r="P41" s="28">
        <v>2.2509173662205484</v>
      </c>
    </row>
    <row r="42" spans="15:16" x14ac:dyDescent="0.25">
      <c r="O42" s="9">
        <f t="shared" si="0"/>
        <v>38</v>
      </c>
      <c r="P42" s="28">
        <v>6.5794423471153678</v>
      </c>
    </row>
    <row r="43" spans="15:16" x14ac:dyDescent="0.25">
      <c r="O43" s="9">
        <f t="shared" si="0"/>
        <v>39</v>
      </c>
      <c r="P43" s="28">
        <v>1.6914138835157639</v>
      </c>
    </row>
    <row r="44" spans="15:16" x14ac:dyDescent="0.25">
      <c r="O44" s="9">
        <f t="shared" si="0"/>
        <v>40</v>
      </c>
      <c r="P44" s="28">
        <v>5.6832728118052565</v>
      </c>
    </row>
    <row r="45" spans="15:16" x14ac:dyDescent="0.25">
      <c r="O45" s="9">
        <f t="shared" si="0"/>
        <v>41</v>
      </c>
      <c r="P45" s="28">
        <v>9.8319336297046469</v>
      </c>
    </row>
    <row r="46" spans="15:16" x14ac:dyDescent="0.25">
      <c r="O46" s="9">
        <f t="shared" si="0"/>
        <v>42</v>
      </c>
      <c r="P46" s="28">
        <v>2.3205758225540878</v>
      </c>
    </row>
    <row r="47" spans="15:16" x14ac:dyDescent="0.25">
      <c r="O47" s="9">
        <f t="shared" si="0"/>
        <v>43</v>
      </c>
      <c r="P47" s="28">
        <v>1.9673208380748313</v>
      </c>
    </row>
    <row r="48" spans="15:16" x14ac:dyDescent="0.25">
      <c r="O48" s="9">
        <f t="shared" si="0"/>
        <v>44</v>
      </c>
      <c r="P48" s="28">
        <v>2.297083472659478</v>
      </c>
    </row>
    <row r="49" spans="15:16" x14ac:dyDescent="0.25">
      <c r="O49" s="9">
        <f t="shared" si="0"/>
        <v>45</v>
      </c>
      <c r="P49" s="28">
        <v>1.8439465777055539</v>
      </c>
    </row>
    <row r="50" spans="15:16" x14ac:dyDescent="0.25">
      <c r="O50" s="9">
        <f t="shared" si="0"/>
        <v>46</v>
      </c>
      <c r="P50" s="28">
        <v>4.1521037219293291</v>
      </c>
    </row>
    <row r="51" spans="15:16" x14ac:dyDescent="0.25">
      <c r="O51" s="9">
        <f t="shared" si="0"/>
        <v>47</v>
      </c>
      <c r="P51" s="28">
        <v>2.4356421493939986</v>
      </c>
    </row>
    <row r="52" spans="15:16" x14ac:dyDescent="0.25">
      <c r="O52" s="9">
        <f t="shared" si="0"/>
        <v>48</v>
      </c>
      <c r="P52" s="28">
        <v>5.5413513316526775</v>
      </c>
    </row>
    <row r="53" spans="15:16" x14ac:dyDescent="0.25">
      <c r="O53" s="9">
        <f t="shared" si="0"/>
        <v>49</v>
      </c>
      <c r="P53" s="28">
        <v>1.6604095132614238</v>
      </c>
    </row>
    <row r="54" spans="15:16" x14ac:dyDescent="0.25">
      <c r="O54" s="9">
        <f t="shared" si="0"/>
        <v>50</v>
      </c>
      <c r="P54" s="28">
        <v>2.302511370475993</v>
      </c>
    </row>
    <row r="55" spans="15:16" x14ac:dyDescent="0.25">
      <c r="O55" s="9">
        <f t="shared" si="0"/>
        <v>51</v>
      </c>
      <c r="P55" s="28">
        <v>3.2236176975492681</v>
      </c>
    </row>
    <row r="56" spans="15:16" x14ac:dyDescent="0.25">
      <c r="O56" s="9">
        <f t="shared" si="0"/>
        <v>52</v>
      </c>
      <c r="P56" s="28">
        <v>1.6917694537925227</v>
      </c>
    </row>
    <row r="57" spans="15:16" x14ac:dyDescent="0.25">
      <c r="O57" s="9">
        <f t="shared" si="0"/>
        <v>53</v>
      </c>
      <c r="P57" s="28">
        <v>6.2333961904415425</v>
      </c>
    </row>
    <row r="58" spans="15:16" x14ac:dyDescent="0.25">
      <c r="O58" s="9">
        <f t="shared" si="0"/>
        <v>54</v>
      </c>
      <c r="P58" s="28">
        <v>2.8090678746503155</v>
      </c>
    </row>
    <row r="59" spans="15:16" x14ac:dyDescent="0.25">
      <c r="O59" s="9">
        <f t="shared" si="0"/>
        <v>55</v>
      </c>
      <c r="P59" s="28">
        <v>2.0770759437094539</v>
      </c>
    </row>
    <row r="60" spans="15:16" x14ac:dyDescent="0.25">
      <c r="O60" s="9">
        <f t="shared" si="0"/>
        <v>56</v>
      </c>
      <c r="P60" s="28">
        <v>3.6335397089220751</v>
      </c>
    </row>
    <row r="61" spans="15:16" x14ac:dyDescent="0.25">
      <c r="O61" s="9">
        <f t="shared" si="0"/>
        <v>57</v>
      </c>
      <c r="P61" s="28">
        <v>3.86009390742164</v>
      </c>
    </row>
    <row r="62" spans="15:16" x14ac:dyDescent="0.25">
      <c r="O62" s="9">
        <f t="shared" si="0"/>
        <v>58</v>
      </c>
      <c r="P62" s="28">
        <v>3.5640629852580865</v>
      </c>
    </row>
    <row r="63" spans="15:16" x14ac:dyDescent="0.25">
      <c r="O63" s="9">
        <f t="shared" si="0"/>
        <v>59</v>
      </c>
      <c r="P63" s="28">
        <v>6.5866015686582111</v>
      </c>
    </row>
    <row r="64" spans="15:16" x14ac:dyDescent="0.25">
      <c r="O64" s="9">
        <f t="shared" si="0"/>
        <v>60</v>
      </c>
      <c r="P64" s="28">
        <v>1.9168510535386325</v>
      </c>
    </row>
    <row r="65" spans="15:16" x14ac:dyDescent="0.25">
      <c r="O65" s="9">
        <f t="shared" si="0"/>
        <v>61</v>
      </c>
      <c r="P65" s="28">
        <v>3.5954605460368749</v>
      </c>
    </row>
    <row r="66" spans="15:16" x14ac:dyDescent="0.25">
      <c r="O66" s="9">
        <f t="shared" si="0"/>
        <v>62</v>
      </c>
      <c r="P66" s="28">
        <v>5.2371288776514673</v>
      </c>
    </row>
    <row r="67" spans="15:16" x14ac:dyDescent="0.25">
      <c r="O67" s="9">
        <f t="shared" si="0"/>
        <v>63</v>
      </c>
      <c r="P67" s="28">
        <v>3.3653438919056939</v>
      </c>
    </row>
    <row r="68" spans="15:16" x14ac:dyDescent="0.25">
      <c r="O68" s="9">
        <f t="shared" si="0"/>
        <v>64</v>
      </c>
      <c r="P68" s="28">
        <v>4.6489418061969179</v>
      </c>
    </row>
    <row r="69" spans="15:16" x14ac:dyDescent="0.25">
      <c r="O69" s="9">
        <f t="shared" si="0"/>
        <v>65</v>
      </c>
      <c r="P69" s="28">
        <v>3.5551011336351737</v>
      </c>
    </row>
    <row r="70" spans="15:16" x14ac:dyDescent="0.25">
      <c r="O70" s="9">
        <f t="shared" si="0"/>
        <v>66</v>
      </c>
      <c r="P70" s="28">
        <v>1.8283713533789172</v>
      </c>
    </row>
    <row r="71" spans="15:16" x14ac:dyDescent="0.25">
      <c r="O71" s="9">
        <f t="shared" ref="O71:O134" si="1">O70+1</f>
        <v>67</v>
      </c>
      <c r="P71" s="28">
        <v>7.0623243724012053</v>
      </c>
    </row>
    <row r="72" spans="15:16" x14ac:dyDescent="0.25">
      <c r="O72" s="9">
        <f t="shared" si="1"/>
        <v>68</v>
      </c>
      <c r="P72" s="28">
        <v>2.1417697442789616</v>
      </c>
    </row>
    <row r="73" spans="15:16" x14ac:dyDescent="0.25">
      <c r="O73" s="9">
        <f t="shared" si="1"/>
        <v>69</v>
      </c>
      <c r="P73" s="28">
        <v>3.2468893256869888</v>
      </c>
    </row>
    <row r="74" spans="15:16" x14ac:dyDescent="0.25">
      <c r="O74" s="9">
        <f t="shared" si="1"/>
        <v>70</v>
      </c>
      <c r="P74" s="28">
        <v>2.8807888861029376</v>
      </c>
    </row>
    <row r="75" spans="15:16" x14ac:dyDescent="0.25">
      <c r="O75" s="9">
        <f t="shared" si="1"/>
        <v>71</v>
      </c>
      <c r="P75" s="28">
        <v>9.1708795817495066</v>
      </c>
    </row>
    <row r="76" spans="15:16" x14ac:dyDescent="0.25">
      <c r="O76" s="9">
        <f t="shared" si="1"/>
        <v>72</v>
      </c>
      <c r="P76" s="28">
        <v>2.2504819933483882</v>
      </c>
    </row>
    <row r="77" spans="15:16" x14ac:dyDescent="0.25">
      <c r="O77" s="9">
        <f t="shared" si="1"/>
        <v>73</v>
      </c>
      <c r="P77" s="28">
        <v>23.857256659964523</v>
      </c>
    </row>
    <row r="78" spans="15:16" x14ac:dyDescent="0.25">
      <c r="O78" s="9">
        <f t="shared" si="1"/>
        <v>74</v>
      </c>
      <c r="P78" s="28">
        <v>7.9541030911179105</v>
      </c>
    </row>
    <row r="79" spans="15:16" x14ac:dyDescent="0.25">
      <c r="O79" s="9">
        <f t="shared" si="1"/>
        <v>75</v>
      </c>
      <c r="P79" s="28">
        <v>3.3460625650944857</v>
      </c>
    </row>
    <row r="80" spans="15:16" x14ac:dyDescent="0.25">
      <c r="O80" s="9">
        <f t="shared" si="1"/>
        <v>76</v>
      </c>
      <c r="P80" s="28">
        <v>5.46500611170688</v>
      </c>
    </row>
    <row r="81" spans="15:16" x14ac:dyDescent="0.25">
      <c r="O81" s="9">
        <f t="shared" si="1"/>
        <v>77</v>
      </c>
      <c r="P81" s="28">
        <v>2.4008761091532547</v>
      </c>
    </row>
    <row r="82" spans="15:16" x14ac:dyDescent="0.25">
      <c r="O82" s="9">
        <f t="shared" si="1"/>
        <v>78</v>
      </c>
      <c r="P82" s="28">
        <v>10.818879182718833</v>
      </c>
    </row>
    <row r="83" spans="15:16" x14ac:dyDescent="0.25">
      <c r="O83" s="9">
        <f t="shared" si="1"/>
        <v>79</v>
      </c>
      <c r="P83" s="28">
        <v>5.238076502495419</v>
      </c>
    </row>
    <row r="84" spans="15:16" x14ac:dyDescent="0.25">
      <c r="O84" s="9">
        <f t="shared" si="1"/>
        <v>80</v>
      </c>
      <c r="P84" s="28">
        <v>3.0551777893009255</v>
      </c>
    </row>
    <row r="85" spans="15:16" x14ac:dyDescent="0.25">
      <c r="O85" s="9">
        <f t="shared" si="1"/>
        <v>81</v>
      </c>
      <c r="P85" s="28">
        <v>3.799739221554189</v>
      </c>
    </row>
    <row r="86" spans="15:16" x14ac:dyDescent="0.25">
      <c r="O86" s="9">
        <f t="shared" si="1"/>
        <v>82</v>
      </c>
      <c r="P86" s="28">
        <v>13.979920916170745</v>
      </c>
    </row>
    <row r="87" spans="15:16" x14ac:dyDescent="0.25">
      <c r="O87" s="9">
        <f t="shared" si="1"/>
        <v>83</v>
      </c>
      <c r="P87" s="28">
        <v>1.6825785285856081</v>
      </c>
    </row>
    <row r="88" spans="15:16" x14ac:dyDescent="0.25">
      <c r="O88" s="9">
        <f t="shared" si="1"/>
        <v>84</v>
      </c>
      <c r="P88" s="28">
        <v>4.8321231953952593</v>
      </c>
    </row>
    <row r="89" spans="15:16" x14ac:dyDescent="0.25">
      <c r="O89" s="9">
        <f t="shared" si="1"/>
        <v>85</v>
      </c>
      <c r="P89" s="28">
        <v>3.1827076463033745</v>
      </c>
    </row>
    <row r="90" spans="15:16" x14ac:dyDescent="0.25">
      <c r="O90" s="9">
        <f t="shared" si="1"/>
        <v>86</v>
      </c>
      <c r="P90" s="28">
        <v>15.888702423953713</v>
      </c>
    </row>
    <row r="91" spans="15:16" x14ac:dyDescent="0.25">
      <c r="O91" s="9">
        <f t="shared" si="1"/>
        <v>87</v>
      </c>
      <c r="P91" s="28">
        <v>12.857422352542374</v>
      </c>
    </row>
    <row r="92" spans="15:16" x14ac:dyDescent="0.25">
      <c r="O92" s="9">
        <f t="shared" si="1"/>
        <v>88</v>
      </c>
      <c r="P92" s="28">
        <v>3.9816413917253999</v>
      </c>
    </row>
    <row r="93" spans="15:16" x14ac:dyDescent="0.25">
      <c r="O93" s="9">
        <f t="shared" si="1"/>
        <v>89</v>
      </c>
      <c r="P93" s="28">
        <v>2.1554196348755736</v>
      </c>
    </row>
    <row r="94" spans="15:16" x14ac:dyDescent="0.25">
      <c r="O94" s="9">
        <f t="shared" si="1"/>
        <v>90</v>
      </c>
      <c r="P94" s="28">
        <v>2.3946438163513086</v>
      </c>
    </row>
    <row r="95" spans="15:16" x14ac:dyDescent="0.25">
      <c r="O95" s="9">
        <f t="shared" si="1"/>
        <v>91</v>
      </c>
      <c r="P95" s="28">
        <v>4.6209989267130593</v>
      </c>
    </row>
    <row r="96" spans="15:16" x14ac:dyDescent="0.25">
      <c r="O96" s="9">
        <f t="shared" si="1"/>
        <v>92</v>
      </c>
      <c r="P96" s="28">
        <v>3.3675748412253999</v>
      </c>
    </row>
    <row r="97" spans="15:16" x14ac:dyDescent="0.25">
      <c r="O97" s="9">
        <f t="shared" si="1"/>
        <v>93</v>
      </c>
      <c r="P97" s="28">
        <v>1.7433591109072681</v>
      </c>
    </row>
    <row r="98" spans="15:16" x14ac:dyDescent="0.25">
      <c r="O98" s="9">
        <f t="shared" si="1"/>
        <v>94</v>
      </c>
      <c r="P98" s="28">
        <v>7.5987047648592965</v>
      </c>
    </row>
    <row r="99" spans="15:16" x14ac:dyDescent="0.25">
      <c r="O99" s="9">
        <f t="shared" si="1"/>
        <v>95</v>
      </c>
      <c r="P99" s="28">
        <v>11.451208040299557</v>
      </c>
    </row>
    <row r="100" spans="15:16" x14ac:dyDescent="0.25">
      <c r="O100" s="9">
        <f t="shared" si="1"/>
        <v>96</v>
      </c>
      <c r="P100" s="28">
        <v>5.3827257983557457</v>
      </c>
    </row>
    <row r="101" spans="15:16" x14ac:dyDescent="0.25">
      <c r="O101" s="9">
        <f t="shared" si="1"/>
        <v>97</v>
      </c>
      <c r="P101" s="28">
        <v>1.9473116178852394</v>
      </c>
    </row>
    <row r="102" spans="15:16" x14ac:dyDescent="0.25">
      <c r="O102" s="9">
        <f t="shared" si="1"/>
        <v>98</v>
      </c>
      <c r="P102" s="28">
        <v>8.8185998487437196</v>
      </c>
    </row>
    <row r="103" spans="15:16" x14ac:dyDescent="0.25">
      <c r="O103" s="9">
        <f t="shared" si="1"/>
        <v>99</v>
      </c>
      <c r="P103" s="28">
        <v>11.559918052726369</v>
      </c>
    </row>
    <row r="104" spans="15:16" x14ac:dyDescent="0.25">
      <c r="O104" s="9">
        <f t="shared" si="1"/>
        <v>100</v>
      </c>
      <c r="P104" s="28">
        <v>2.6202384203588038</v>
      </c>
    </row>
    <row r="105" spans="15:16" x14ac:dyDescent="0.25">
      <c r="O105" s="9">
        <f t="shared" si="1"/>
        <v>101</v>
      </c>
      <c r="P105" s="28">
        <v>3.3546851961887034</v>
      </c>
    </row>
    <row r="106" spans="15:16" x14ac:dyDescent="0.25">
      <c r="O106" s="9">
        <f t="shared" si="1"/>
        <v>102</v>
      </c>
      <c r="P106" s="28">
        <v>1.9254743351528496</v>
      </c>
    </row>
    <row r="107" spans="15:16" x14ac:dyDescent="0.25">
      <c r="O107" s="9">
        <f t="shared" si="1"/>
        <v>103</v>
      </c>
      <c r="P107" s="28">
        <v>3.1361543354696999</v>
      </c>
    </row>
    <row r="108" spans="15:16" x14ac:dyDescent="0.25">
      <c r="O108" s="9">
        <f t="shared" si="1"/>
        <v>104</v>
      </c>
      <c r="P108" s="28">
        <v>1.766512165266038</v>
      </c>
    </row>
    <row r="109" spans="15:16" x14ac:dyDescent="0.25">
      <c r="O109" s="9">
        <f t="shared" si="1"/>
        <v>105</v>
      </c>
      <c r="P109" s="28">
        <v>2.0377280660035555</v>
      </c>
    </row>
    <row r="110" spans="15:16" x14ac:dyDescent="0.25">
      <c r="O110" s="9">
        <f t="shared" si="1"/>
        <v>106</v>
      </c>
      <c r="P110" s="28">
        <v>5.1785671438354113</v>
      </c>
    </row>
    <row r="111" spans="15:16" x14ac:dyDescent="0.25">
      <c r="O111" s="9">
        <f t="shared" si="1"/>
        <v>107</v>
      </c>
      <c r="P111" s="28">
        <v>2.504794521692193</v>
      </c>
    </row>
    <row r="112" spans="15:16" x14ac:dyDescent="0.25">
      <c r="O112" s="9">
        <f t="shared" si="1"/>
        <v>108</v>
      </c>
      <c r="P112" s="28">
        <v>12.243112150881416</v>
      </c>
    </row>
    <row r="113" spans="15:16" x14ac:dyDescent="0.25">
      <c r="O113" s="9">
        <f t="shared" si="1"/>
        <v>109</v>
      </c>
      <c r="P113" s="28">
        <v>5.7044604347301346</v>
      </c>
    </row>
    <row r="114" spans="15:16" x14ac:dyDescent="0.25">
      <c r="O114" s="9">
        <f t="shared" si="1"/>
        <v>110</v>
      </c>
      <c r="P114" s="28">
        <v>1.7725528229743881</v>
      </c>
    </row>
    <row r="115" spans="15:16" x14ac:dyDescent="0.25">
      <c r="O115" s="9">
        <f t="shared" si="1"/>
        <v>111</v>
      </c>
      <c r="P115" s="28">
        <v>2.049030462628147</v>
      </c>
    </row>
    <row r="116" spans="15:16" x14ac:dyDescent="0.25">
      <c r="O116" s="9">
        <f t="shared" si="1"/>
        <v>112</v>
      </c>
      <c r="P116" s="28">
        <v>11.690789681514195</v>
      </c>
    </row>
    <row r="117" spans="15:16" x14ac:dyDescent="0.25">
      <c r="O117" s="9">
        <f t="shared" si="1"/>
        <v>113</v>
      </c>
      <c r="P117" s="28">
        <v>6.3313910651983409</v>
      </c>
    </row>
    <row r="118" spans="15:16" x14ac:dyDescent="0.25">
      <c r="O118" s="9">
        <f t="shared" si="1"/>
        <v>114</v>
      </c>
      <c r="P118" s="28">
        <v>2.8997784306453958</v>
      </c>
    </row>
    <row r="119" spans="15:16" x14ac:dyDescent="0.25">
      <c r="O119" s="9">
        <f t="shared" si="1"/>
        <v>115</v>
      </c>
      <c r="P119" s="28">
        <v>2.4580139212514345</v>
      </c>
    </row>
    <row r="120" spans="15:16" x14ac:dyDescent="0.25">
      <c r="O120" s="9">
        <f t="shared" si="1"/>
        <v>116</v>
      </c>
      <c r="P120" s="28">
        <v>11.583747244642076</v>
      </c>
    </row>
    <row r="121" spans="15:16" x14ac:dyDescent="0.25">
      <c r="O121" s="9">
        <f t="shared" si="1"/>
        <v>117</v>
      </c>
      <c r="P121" s="28">
        <v>1.7069792867463138</v>
      </c>
    </row>
    <row r="122" spans="15:16" x14ac:dyDescent="0.25">
      <c r="O122" s="9">
        <f t="shared" si="1"/>
        <v>118</v>
      </c>
      <c r="P122" s="28">
        <v>5.289849695141009</v>
      </c>
    </row>
    <row r="123" spans="15:16" x14ac:dyDescent="0.25">
      <c r="O123" s="9">
        <f t="shared" si="1"/>
        <v>119</v>
      </c>
      <c r="P123" s="28">
        <v>2.1694638064422369</v>
      </c>
    </row>
    <row r="124" spans="15:16" x14ac:dyDescent="0.25">
      <c r="O124" s="9">
        <f t="shared" si="1"/>
        <v>120</v>
      </c>
      <c r="P124" s="28">
        <v>3.9730404827233405</v>
      </c>
    </row>
    <row r="125" spans="15:16" x14ac:dyDescent="0.25">
      <c r="O125" s="9">
        <f t="shared" si="1"/>
        <v>121</v>
      </c>
      <c r="P125" s="28">
        <v>2.660527116931009</v>
      </c>
    </row>
    <row r="126" spans="15:16" x14ac:dyDescent="0.25">
      <c r="O126" s="9">
        <f t="shared" si="1"/>
        <v>122</v>
      </c>
      <c r="P126" s="28">
        <v>6.1526152493859483</v>
      </c>
    </row>
    <row r="127" spans="15:16" x14ac:dyDescent="0.25">
      <c r="O127" s="9">
        <f t="shared" si="1"/>
        <v>123</v>
      </c>
      <c r="P127" s="28">
        <v>1.8540890798720373</v>
      </c>
    </row>
    <row r="128" spans="15:16" x14ac:dyDescent="0.25">
      <c r="O128" s="9">
        <f t="shared" si="1"/>
        <v>124</v>
      </c>
      <c r="P128" s="28">
        <v>2.4555707120113399</v>
      </c>
    </row>
    <row r="129" spans="15:16" x14ac:dyDescent="0.25">
      <c r="O129" s="9">
        <f t="shared" si="1"/>
        <v>125</v>
      </c>
      <c r="P129" s="28">
        <v>2.2540287878383505</v>
      </c>
    </row>
    <row r="130" spans="15:16" x14ac:dyDescent="0.25">
      <c r="O130" s="9">
        <f t="shared" si="1"/>
        <v>126</v>
      </c>
      <c r="P130" s="28">
        <v>8.1728624301430006</v>
      </c>
    </row>
    <row r="131" spans="15:16" x14ac:dyDescent="0.25">
      <c r="O131" s="9">
        <f t="shared" si="1"/>
        <v>127</v>
      </c>
      <c r="P131" s="28">
        <v>2.0645310894203655</v>
      </c>
    </row>
    <row r="132" spans="15:16" x14ac:dyDescent="0.25">
      <c r="O132" s="9">
        <f t="shared" si="1"/>
        <v>128</v>
      </c>
      <c r="P132" s="28">
        <v>3.1915237914463175</v>
      </c>
    </row>
    <row r="133" spans="15:16" x14ac:dyDescent="0.25">
      <c r="O133" s="9">
        <f t="shared" si="1"/>
        <v>129</v>
      </c>
      <c r="P133" s="28">
        <v>2.8853900521384999</v>
      </c>
    </row>
    <row r="134" spans="15:16" x14ac:dyDescent="0.25">
      <c r="O134" s="9">
        <f t="shared" si="1"/>
        <v>130</v>
      </c>
      <c r="P134" s="28">
        <v>11.664961333729703</v>
      </c>
    </row>
    <row r="135" spans="15:16" x14ac:dyDescent="0.25">
      <c r="O135" s="9">
        <f t="shared" ref="O135:O198" si="2">O134+1</f>
        <v>131</v>
      </c>
      <c r="P135" s="28">
        <v>4.242247953313016</v>
      </c>
    </row>
    <row r="136" spans="15:16" x14ac:dyDescent="0.25">
      <c r="O136" s="9">
        <f t="shared" si="2"/>
        <v>132</v>
      </c>
      <c r="P136" s="28">
        <v>10.836689466541134</v>
      </c>
    </row>
    <row r="137" spans="15:16" x14ac:dyDescent="0.25">
      <c r="O137" s="9">
        <f t="shared" si="2"/>
        <v>133</v>
      </c>
      <c r="P137" s="28">
        <v>4.0138890109620853</v>
      </c>
    </row>
    <row r="138" spans="15:16" x14ac:dyDescent="0.25">
      <c r="O138" s="9">
        <f t="shared" si="2"/>
        <v>134</v>
      </c>
      <c r="P138" s="28">
        <v>1.9781317688935849</v>
      </c>
    </row>
    <row r="139" spans="15:16" x14ac:dyDescent="0.25">
      <c r="O139" s="9">
        <f t="shared" si="2"/>
        <v>135</v>
      </c>
      <c r="P139" s="28">
        <v>3.1317755537687013</v>
      </c>
    </row>
    <row r="140" spans="15:16" x14ac:dyDescent="0.25">
      <c r="O140" s="9">
        <f t="shared" si="2"/>
        <v>136</v>
      </c>
      <c r="P140" s="28">
        <v>8.3478148843304378</v>
      </c>
    </row>
    <row r="141" spans="15:16" x14ac:dyDescent="0.25">
      <c r="O141" s="9">
        <f t="shared" si="2"/>
        <v>137</v>
      </c>
      <c r="P141" s="28">
        <v>4.9629833707125854</v>
      </c>
    </row>
    <row r="142" spans="15:16" x14ac:dyDescent="0.25">
      <c r="O142" s="9">
        <f t="shared" si="2"/>
        <v>138</v>
      </c>
      <c r="P142" s="28">
        <v>2.0069531634897491</v>
      </c>
    </row>
    <row r="143" spans="15:16" x14ac:dyDescent="0.25">
      <c r="O143" s="9">
        <f t="shared" si="2"/>
        <v>139</v>
      </c>
      <c r="P143" s="28">
        <v>5.7449802387517961</v>
      </c>
    </row>
    <row r="144" spans="15:16" x14ac:dyDescent="0.25">
      <c r="O144" s="9">
        <f t="shared" si="2"/>
        <v>140</v>
      </c>
      <c r="P144" s="28">
        <v>1.960961158471584</v>
      </c>
    </row>
    <row r="145" spans="15:16" x14ac:dyDescent="0.25">
      <c r="O145" s="9">
        <f t="shared" si="2"/>
        <v>141</v>
      </c>
      <c r="P145" s="28">
        <v>4.627220039900874</v>
      </c>
    </row>
    <row r="146" spans="15:16" x14ac:dyDescent="0.25">
      <c r="O146" s="9">
        <f t="shared" si="2"/>
        <v>142</v>
      </c>
      <c r="P146" s="28">
        <v>4.5816968995280636</v>
      </c>
    </row>
    <row r="147" spans="15:16" x14ac:dyDescent="0.25">
      <c r="O147" s="9">
        <f t="shared" si="2"/>
        <v>143</v>
      </c>
      <c r="P147" s="28">
        <v>1.9778550240828574</v>
      </c>
    </row>
    <row r="148" spans="15:16" x14ac:dyDescent="0.25">
      <c r="O148" s="9">
        <f t="shared" si="2"/>
        <v>144</v>
      </c>
      <c r="P148" s="28">
        <v>10.252356372726977</v>
      </c>
    </row>
    <row r="149" spans="15:16" x14ac:dyDescent="0.25">
      <c r="O149" s="9">
        <f t="shared" si="2"/>
        <v>145</v>
      </c>
      <c r="P149" s="28">
        <v>4.2445832684025886</v>
      </c>
    </row>
    <row r="150" spans="15:16" x14ac:dyDescent="0.25">
      <c r="O150" s="9">
        <f t="shared" si="2"/>
        <v>146</v>
      </c>
      <c r="P150" s="28">
        <v>3.0769868418056232</v>
      </c>
    </row>
    <row r="151" spans="15:16" x14ac:dyDescent="0.25">
      <c r="O151" s="9">
        <f t="shared" si="2"/>
        <v>147</v>
      </c>
      <c r="P151" s="28">
        <v>4.1439514551391312</v>
      </c>
    </row>
    <row r="152" spans="15:16" x14ac:dyDescent="0.25">
      <c r="O152" s="9">
        <f t="shared" si="2"/>
        <v>148</v>
      </c>
      <c r="P152" s="28">
        <v>3.333294805018526</v>
      </c>
    </row>
    <row r="153" spans="15:16" x14ac:dyDescent="0.25">
      <c r="O153" s="9">
        <f t="shared" si="2"/>
        <v>149</v>
      </c>
      <c r="P153" s="28">
        <v>4.012225078803759</v>
      </c>
    </row>
    <row r="154" spans="15:16" x14ac:dyDescent="0.25">
      <c r="O154" s="9">
        <f t="shared" si="2"/>
        <v>150</v>
      </c>
      <c r="P154" s="28">
        <v>12.445685618977292</v>
      </c>
    </row>
    <row r="155" spans="15:16" x14ac:dyDescent="0.25">
      <c r="O155" s="9">
        <f t="shared" si="2"/>
        <v>151</v>
      </c>
      <c r="P155" s="28">
        <v>2.7260220796645513</v>
      </c>
    </row>
    <row r="156" spans="15:16" x14ac:dyDescent="0.25">
      <c r="O156" s="9">
        <f t="shared" si="2"/>
        <v>152</v>
      </c>
      <c r="P156" s="28">
        <v>1.6232525567876777</v>
      </c>
    </row>
    <row r="157" spans="15:16" x14ac:dyDescent="0.25">
      <c r="O157" s="9">
        <f t="shared" si="2"/>
        <v>153</v>
      </c>
      <c r="P157" s="28">
        <v>3.1790225464709034</v>
      </c>
    </row>
    <row r="158" spans="15:16" x14ac:dyDescent="0.25">
      <c r="O158" s="9">
        <f t="shared" si="2"/>
        <v>154</v>
      </c>
      <c r="P158" s="28">
        <v>1.950047841539708</v>
      </c>
    </row>
    <row r="159" spans="15:16" x14ac:dyDescent="0.25">
      <c r="O159" s="9">
        <f t="shared" si="2"/>
        <v>155</v>
      </c>
      <c r="P159" s="28">
        <v>10.526033699198821</v>
      </c>
    </row>
    <row r="160" spans="15:16" x14ac:dyDescent="0.25">
      <c r="O160" s="9">
        <f t="shared" si="2"/>
        <v>156</v>
      </c>
      <c r="P160" s="28">
        <v>2.5639429561967648</v>
      </c>
    </row>
    <row r="161" spans="15:16" x14ac:dyDescent="0.25">
      <c r="O161" s="9">
        <f t="shared" si="2"/>
        <v>157</v>
      </c>
      <c r="P161" s="28">
        <v>2.5187255703275815</v>
      </c>
    </row>
    <row r="162" spans="15:16" x14ac:dyDescent="0.25">
      <c r="O162" s="9">
        <f t="shared" si="2"/>
        <v>158</v>
      </c>
      <c r="P162" s="28">
        <v>6.4986925814551313</v>
      </c>
    </row>
    <row r="163" spans="15:16" x14ac:dyDescent="0.25">
      <c r="O163" s="9">
        <f t="shared" si="2"/>
        <v>159</v>
      </c>
      <c r="P163" s="28">
        <v>1.8327395666030004</v>
      </c>
    </row>
    <row r="164" spans="15:16" x14ac:dyDescent="0.25">
      <c r="O164" s="9">
        <f t="shared" si="2"/>
        <v>160</v>
      </c>
      <c r="P164" s="28">
        <v>6.3966585223809238</v>
      </c>
    </row>
    <row r="165" spans="15:16" x14ac:dyDescent="0.25">
      <c r="O165" s="9">
        <f t="shared" si="2"/>
        <v>161</v>
      </c>
      <c r="P165" s="28">
        <v>3.9923919032127411</v>
      </c>
    </row>
    <row r="166" spans="15:16" x14ac:dyDescent="0.25">
      <c r="O166" s="9">
        <f t="shared" si="2"/>
        <v>162</v>
      </c>
      <c r="P166" s="28">
        <v>14.831613934266272</v>
      </c>
    </row>
    <row r="167" spans="15:16" x14ac:dyDescent="0.25">
      <c r="O167" s="9">
        <f t="shared" si="2"/>
        <v>163</v>
      </c>
      <c r="P167" s="28">
        <v>1.9648069161517885</v>
      </c>
    </row>
    <row r="168" spans="15:16" x14ac:dyDescent="0.25">
      <c r="O168" s="9">
        <f t="shared" si="2"/>
        <v>164</v>
      </c>
      <c r="P168" s="28">
        <v>3.2290349034382451</v>
      </c>
    </row>
    <row r="169" spans="15:16" x14ac:dyDescent="0.25">
      <c r="O169" s="9">
        <f t="shared" si="2"/>
        <v>165</v>
      </c>
      <c r="P169" s="28">
        <v>2.7222802095620051</v>
      </c>
    </row>
    <row r="170" spans="15:16" x14ac:dyDescent="0.25">
      <c r="O170" s="9">
        <f t="shared" si="2"/>
        <v>166</v>
      </c>
      <c r="P170" s="28">
        <v>1.8731081641710836</v>
      </c>
    </row>
    <row r="171" spans="15:16" x14ac:dyDescent="0.25">
      <c r="O171" s="9">
        <f t="shared" si="2"/>
        <v>167</v>
      </c>
      <c r="P171" s="28">
        <v>3.5275756168363666</v>
      </c>
    </row>
    <row r="172" spans="15:16" x14ac:dyDescent="0.25">
      <c r="O172" s="9">
        <f t="shared" si="2"/>
        <v>168</v>
      </c>
      <c r="P172" s="28">
        <v>8.6928863325470349</v>
      </c>
    </row>
    <row r="173" spans="15:16" x14ac:dyDescent="0.25">
      <c r="O173" s="9">
        <f t="shared" si="2"/>
        <v>169</v>
      </c>
      <c r="P173" s="28">
        <v>7.3977751890598684</v>
      </c>
    </row>
    <row r="174" spans="15:16" x14ac:dyDescent="0.25">
      <c r="O174" s="9">
        <f t="shared" si="2"/>
        <v>170</v>
      </c>
      <c r="P174" s="28">
        <v>2.9684813793697589</v>
      </c>
    </row>
    <row r="175" spans="15:16" x14ac:dyDescent="0.25">
      <c r="O175" s="9">
        <f t="shared" si="2"/>
        <v>171</v>
      </c>
      <c r="P175" s="28">
        <v>5.7039588721806354</v>
      </c>
    </row>
    <row r="176" spans="15:16" x14ac:dyDescent="0.25">
      <c r="O176" s="9">
        <f t="shared" si="2"/>
        <v>172</v>
      </c>
      <c r="P176" s="28">
        <v>1.7557902520103041</v>
      </c>
    </row>
    <row r="177" spans="15:16" x14ac:dyDescent="0.25">
      <c r="O177" s="9">
        <f t="shared" si="2"/>
        <v>173</v>
      </c>
      <c r="P177" s="28">
        <v>2.32674144694395</v>
      </c>
    </row>
    <row r="178" spans="15:16" x14ac:dyDescent="0.25">
      <c r="O178" s="9">
        <f t="shared" si="2"/>
        <v>174</v>
      </c>
      <c r="P178" s="28">
        <v>5.7343817438807019</v>
      </c>
    </row>
    <row r="179" spans="15:16" x14ac:dyDescent="0.25">
      <c r="O179" s="9">
        <f t="shared" si="2"/>
        <v>175</v>
      </c>
      <c r="P179" s="28">
        <v>1.6984796962402799</v>
      </c>
    </row>
    <row r="180" spans="15:16" x14ac:dyDescent="0.25">
      <c r="O180" s="9">
        <f t="shared" si="2"/>
        <v>176</v>
      </c>
      <c r="P180" s="28">
        <v>6.9377458197001314</v>
      </c>
    </row>
    <row r="181" spans="15:16" x14ac:dyDescent="0.25">
      <c r="O181" s="9">
        <f t="shared" si="2"/>
        <v>177</v>
      </c>
      <c r="P181" s="28">
        <v>1.7918280830480875</v>
      </c>
    </row>
    <row r="182" spans="15:16" x14ac:dyDescent="0.25">
      <c r="O182" s="9">
        <f t="shared" si="2"/>
        <v>178</v>
      </c>
      <c r="P182" s="28">
        <v>4.2016323440892718</v>
      </c>
    </row>
    <row r="183" spans="15:16" x14ac:dyDescent="0.25">
      <c r="O183" s="9">
        <f t="shared" si="2"/>
        <v>179</v>
      </c>
      <c r="P183" s="28">
        <v>5.3330297462364022</v>
      </c>
    </row>
    <row r="184" spans="15:16" x14ac:dyDescent="0.25">
      <c r="O184" s="9">
        <f t="shared" si="2"/>
        <v>180</v>
      </c>
      <c r="P184" s="28">
        <v>4.2220919618047485</v>
      </c>
    </row>
    <row r="185" spans="15:16" x14ac:dyDescent="0.25">
      <c r="O185" s="9">
        <f t="shared" si="2"/>
        <v>181</v>
      </c>
      <c r="P185" s="28">
        <v>4.7851500562117844</v>
      </c>
    </row>
    <row r="186" spans="15:16" x14ac:dyDescent="0.25">
      <c r="O186" s="9">
        <f t="shared" si="2"/>
        <v>182</v>
      </c>
      <c r="P186" s="28">
        <v>2.3666744746279234</v>
      </c>
    </row>
    <row r="187" spans="15:16" x14ac:dyDescent="0.25">
      <c r="O187" s="9">
        <f t="shared" si="2"/>
        <v>183</v>
      </c>
      <c r="P187" s="28">
        <v>6.5890798968541082</v>
      </c>
    </row>
    <row r="188" spans="15:16" x14ac:dyDescent="0.25">
      <c r="O188" s="9">
        <f t="shared" si="2"/>
        <v>184</v>
      </c>
      <c r="P188" s="28">
        <v>2.3314027392151067</v>
      </c>
    </row>
    <row r="189" spans="15:16" x14ac:dyDescent="0.25">
      <c r="O189" s="9">
        <f t="shared" si="2"/>
        <v>185</v>
      </c>
      <c r="P189" s="28">
        <v>3.8994500614395617</v>
      </c>
    </row>
    <row r="190" spans="15:16" x14ac:dyDescent="0.25">
      <c r="O190" s="9">
        <f t="shared" si="2"/>
        <v>186</v>
      </c>
      <c r="P190" s="28">
        <v>1.8459957059381931</v>
      </c>
    </row>
    <row r="191" spans="15:16" x14ac:dyDescent="0.25">
      <c r="O191" s="9">
        <f t="shared" si="2"/>
        <v>187</v>
      </c>
      <c r="P191" s="28">
        <v>5.2532025882859141</v>
      </c>
    </row>
    <row r="192" spans="15:16" x14ac:dyDescent="0.25">
      <c r="O192" s="9">
        <f t="shared" si="2"/>
        <v>188</v>
      </c>
      <c r="P192" s="28">
        <v>4.9338887068059591</v>
      </c>
    </row>
    <row r="193" spans="15:16" x14ac:dyDescent="0.25">
      <c r="O193" s="9">
        <f t="shared" si="2"/>
        <v>189</v>
      </c>
      <c r="P193" s="28">
        <v>4.2387286644578612</v>
      </c>
    </row>
    <row r="194" spans="15:16" x14ac:dyDescent="0.25">
      <c r="O194" s="9">
        <f t="shared" si="2"/>
        <v>190</v>
      </c>
      <c r="P194" s="28">
        <v>2.0776729019636631</v>
      </c>
    </row>
    <row r="195" spans="15:16" x14ac:dyDescent="0.25">
      <c r="O195" s="9">
        <f t="shared" si="2"/>
        <v>191</v>
      </c>
      <c r="P195" s="28">
        <v>2.6565779539768246</v>
      </c>
    </row>
    <row r="196" spans="15:16" x14ac:dyDescent="0.25">
      <c r="O196" s="9">
        <f t="shared" si="2"/>
        <v>192</v>
      </c>
      <c r="P196" s="28">
        <v>3.5504492860085781</v>
      </c>
    </row>
    <row r="197" spans="15:16" x14ac:dyDescent="0.25">
      <c r="O197" s="9">
        <f t="shared" si="2"/>
        <v>193</v>
      </c>
      <c r="P197" s="28">
        <v>2.9816136225855132</v>
      </c>
    </row>
    <row r="198" spans="15:16" x14ac:dyDescent="0.25">
      <c r="O198" s="9">
        <f t="shared" si="2"/>
        <v>194</v>
      </c>
      <c r="P198" s="28">
        <v>4.8486716428328993</v>
      </c>
    </row>
    <row r="199" spans="15:16" x14ac:dyDescent="0.25">
      <c r="O199" s="9">
        <f t="shared" ref="O199:O262" si="3">O198+1</f>
        <v>195</v>
      </c>
      <c r="P199" s="28">
        <v>1.705321886803562</v>
      </c>
    </row>
    <row r="200" spans="15:16" x14ac:dyDescent="0.25">
      <c r="O200" s="9">
        <f t="shared" si="3"/>
        <v>196</v>
      </c>
      <c r="P200" s="28">
        <v>2.2423686588532195</v>
      </c>
    </row>
    <row r="201" spans="15:16" x14ac:dyDescent="0.25">
      <c r="O201" s="9">
        <f t="shared" si="3"/>
        <v>197</v>
      </c>
      <c r="P201" s="28">
        <v>4.4753483871132422</v>
      </c>
    </row>
    <row r="202" spans="15:16" x14ac:dyDescent="0.25">
      <c r="O202" s="9">
        <f t="shared" si="3"/>
        <v>198</v>
      </c>
      <c r="P202" s="28">
        <v>5.1438731573262704</v>
      </c>
    </row>
    <row r="203" spans="15:16" x14ac:dyDescent="0.25">
      <c r="O203" s="9">
        <f t="shared" si="3"/>
        <v>199</v>
      </c>
      <c r="P203" s="28">
        <v>3.3023615779830431</v>
      </c>
    </row>
    <row r="204" spans="15:16" x14ac:dyDescent="0.25">
      <c r="O204" s="9">
        <f t="shared" si="3"/>
        <v>200</v>
      </c>
      <c r="P204" s="28">
        <v>6.0342641361034746</v>
      </c>
    </row>
    <row r="205" spans="15:16" x14ac:dyDescent="0.25">
      <c r="O205" s="9">
        <f t="shared" si="3"/>
        <v>201</v>
      </c>
      <c r="P205" s="28">
        <v>3.1212148905530546</v>
      </c>
    </row>
    <row r="206" spans="15:16" x14ac:dyDescent="0.25">
      <c r="O206" s="9">
        <f t="shared" si="3"/>
        <v>202</v>
      </c>
      <c r="P206" s="28">
        <v>14.619508971997448</v>
      </c>
    </row>
    <row r="207" spans="15:16" x14ac:dyDescent="0.25">
      <c r="O207" s="9">
        <f t="shared" si="3"/>
        <v>203</v>
      </c>
      <c r="P207" s="28">
        <v>5.1495822742485302</v>
      </c>
    </row>
    <row r="208" spans="15:16" x14ac:dyDescent="0.25">
      <c r="O208" s="9">
        <f t="shared" si="3"/>
        <v>204</v>
      </c>
      <c r="P208" s="28">
        <v>6.3780596706381614</v>
      </c>
    </row>
    <row r="209" spans="15:16" x14ac:dyDescent="0.25">
      <c r="O209" s="9">
        <f t="shared" si="3"/>
        <v>205</v>
      </c>
      <c r="P209" s="28">
        <v>8.6095790865612383</v>
      </c>
    </row>
    <row r="210" spans="15:16" x14ac:dyDescent="0.25">
      <c r="O210" s="9">
        <f t="shared" si="3"/>
        <v>206</v>
      </c>
      <c r="P210" s="28">
        <v>1.7297789780799293</v>
      </c>
    </row>
    <row r="211" spans="15:16" x14ac:dyDescent="0.25">
      <c r="O211" s="9">
        <f t="shared" si="3"/>
        <v>207</v>
      </c>
      <c r="P211" s="28">
        <v>4.0381388172963479</v>
      </c>
    </row>
    <row r="212" spans="15:16" x14ac:dyDescent="0.25">
      <c r="O212" s="9">
        <f t="shared" si="3"/>
        <v>208</v>
      </c>
      <c r="P212" s="28">
        <v>6.0082817340181771</v>
      </c>
    </row>
    <row r="213" spans="15:16" x14ac:dyDescent="0.25">
      <c r="O213" s="9">
        <f t="shared" si="3"/>
        <v>209</v>
      </c>
      <c r="P213" s="28">
        <v>5.0477041300779319</v>
      </c>
    </row>
    <row r="214" spans="15:16" x14ac:dyDescent="0.25">
      <c r="O214" s="9">
        <f t="shared" si="3"/>
        <v>210</v>
      </c>
      <c r="P214" s="28">
        <v>5.3699770558633855</v>
      </c>
    </row>
    <row r="215" spans="15:16" x14ac:dyDescent="0.25">
      <c r="O215" s="9">
        <f t="shared" si="3"/>
        <v>211</v>
      </c>
      <c r="P215" s="28">
        <v>2.9651839881413524</v>
      </c>
    </row>
    <row r="216" spans="15:16" x14ac:dyDescent="0.25">
      <c r="O216" s="9">
        <f t="shared" si="3"/>
        <v>212</v>
      </c>
      <c r="P216" s="28">
        <v>5.8501772605154523</v>
      </c>
    </row>
    <row r="217" spans="15:16" x14ac:dyDescent="0.25">
      <c r="O217" s="9">
        <f t="shared" si="3"/>
        <v>213</v>
      </c>
      <c r="P217" s="28">
        <v>2.2205356688928011</v>
      </c>
    </row>
    <row r="218" spans="15:16" x14ac:dyDescent="0.25">
      <c r="O218" s="9">
        <f t="shared" si="3"/>
        <v>214</v>
      </c>
      <c r="P218" s="28">
        <v>3.9915962142575108</v>
      </c>
    </row>
    <row r="219" spans="15:16" x14ac:dyDescent="0.25">
      <c r="O219" s="9">
        <f t="shared" si="3"/>
        <v>215</v>
      </c>
      <c r="P219" s="28">
        <v>6.6693315025733906</v>
      </c>
    </row>
    <row r="220" spans="15:16" x14ac:dyDescent="0.25">
      <c r="O220" s="9">
        <f t="shared" si="3"/>
        <v>216</v>
      </c>
      <c r="P220" s="28">
        <v>10.990907974540084</v>
      </c>
    </row>
    <row r="221" spans="15:16" x14ac:dyDescent="0.25">
      <c r="O221" s="9">
        <f t="shared" si="3"/>
        <v>217</v>
      </c>
      <c r="P221" s="28">
        <v>1.8682450916562234</v>
      </c>
    </row>
    <row r="222" spans="15:16" x14ac:dyDescent="0.25">
      <c r="O222" s="9">
        <f t="shared" si="3"/>
        <v>218</v>
      </c>
      <c r="P222" s="28">
        <v>6.1065361685376569</v>
      </c>
    </row>
    <row r="223" spans="15:16" x14ac:dyDescent="0.25">
      <c r="O223" s="9">
        <f t="shared" si="3"/>
        <v>219</v>
      </c>
      <c r="P223" s="28">
        <v>5.3914504964340875</v>
      </c>
    </row>
    <row r="224" spans="15:16" x14ac:dyDescent="0.25">
      <c r="O224" s="9">
        <f t="shared" si="3"/>
        <v>220</v>
      </c>
      <c r="P224" s="28">
        <v>8.1278816219909302</v>
      </c>
    </row>
    <row r="225" spans="15:16" x14ac:dyDescent="0.25">
      <c r="O225" s="9">
        <f t="shared" si="3"/>
        <v>221</v>
      </c>
      <c r="P225" s="28">
        <v>7.7850890349532609</v>
      </c>
    </row>
    <row r="226" spans="15:16" x14ac:dyDescent="0.25">
      <c r="O226" s="9">
        <f t="shared" si="3"/>
        <v>222</v>
      </c>
      <c r="P226" s="28">
        <v>3.012206574526977</v>
      </c>
    </row>
    <row r="227" spans="15:16" x14ac:dyDescent="0.25">
      <c r="O227" s="9">
        <f t="shared" si="3"/>
        <v>223</v>
      </c>
      <c r="P227" s="28">
        <v>5.1091698822146343</v>
      </c>
    </row>
    <row r="228" spans="15:16" x14ac:dyDescent="0.25">
      <c r="O228" s="9">
        <f t="shared" si="3"/>
        <v>224</v>
      </c>
      <c r="P228" s="28">
        <v>4.7453906748467762</v>
      </c>
    </row>
    <row r="229" spans="15:16" x14ac:dyDescent="0.25">
      <c r="O229" s="9">
        <f t="shared" si="3"/>
        <v>225</v>
      </c>
      <c r="P229" s="28">
        <v>8.3313009291214719</v>
      </c>
    </row>
    <row r="230" spans="15:16" x14ac:dyDescent="0.25">
      <c r="O230" s="9">
        <f t="shared" si="3"/>
        <v>226</v>
      </c>
      <c r="P230" s="28">
        <v>5.1451089675803825</v>
      </c>
    </row>
    <row r="231" spans="15:16" x14ac:dyDescent="0.25">
      <c r="O231" s="9">
        <f t="shared" si="3"/>
        <v>227</v>
      </c>
      <c r="P231" s="28">
        <v>1.6339945958797581</v>
      </c>
    </row>
    <row r="232" spans="15:16" x14ac:dyDescent="0.25">
      <c r="O232" s="9">
        <f t="shared" si="3"/>
        <v>228</v>
      </c>
      <c r="P232" s="28">
        <v>3.9928218061867002</v>
      </c>
    </row>
    <row r="233" spans="15:16" x14ac:dyDescent="0.25">
      <c r="O233" s="9">
        <f t="shared" si="3"/>
        <v>229</v>
      </c>
      <c r="P233" s="28">
        <v>2.0727905515416536</v>
      </c>
    </row>
    <row r="234" spans="15:16" x14ac:dyDescent="0.25">
      <c r="O234" s="9">
        <f t="shared" si="3"/>
        <v>230</v>
      </c>
      <c r="P234" s="28">
        <v>8.1304214583822976</v>
      </c>
    </row>
    <row r="235" spans="15:16" x14ac:dyDescent="0.25">
      <c r="O235" s="9">
        <f t="shared" si="3"/>
        <v>231</v>
      </c>
      <c r="P235" s="28">
        <v>17.644112948285528</v>
      </c>
    </row>
    <row r="236" spans="15:16" x14ac:dyDescent="0.25">
      <c r="O236" s="9">
        <f t="shared" si="3"/>
        <v>232</v>
      </c>
      <c r="P236" s="28">
        <v>5.8468568757166235</v>
      </c>
    </row>
    <row r="237" spans="15:16" x14ac:dyDescent="0.25">
      <c r="O237" s="9">
        <f t="shared" si="3"/>
        <v>233</v>
      </c>
      <c r="P237" s="28">
        <v>1.7614673586710556</v>
      </c>
    </row>
    <row r="238" spans="15:16" x14ac:dyDescent="0.25">
      <c r="O238" s="9">
        <f t="shared" si="3"/>
        <v>234</v>
      </c>
      <c r="P238" s="28">
        <v>6.5583888247963946</v>
      </c>
    </row>
    <row r="239" spans="15:16" x14ac:dyDescent="0.25">
      <c r="O239" s="9">
        <f t="shared" si="3"/>
        <v>235</v>
      </c>
      <c r="P239" s="28">
        <v>10.65380799848089</v>
      </c>
    </row>
    <row r="240" spans="15:16" x14ac:dyDescent="0.25">
      <c r="O240" s="9">
        <f t="shared" si="3"/>
        <v>236</v>
      </c>
      <c r="P240" s="28">
        <v>3.5927169123260771</v>
      </c>
    </row>
    <row r="241" spans="15:16" x14ac:dyDescent="0.25">
      <c r="O241" s="9">
        <f t="shared" si="3"/>
        <v>237</v>
      </c>
      <c r="P241" s="28">
        <v>2.1249094112112128</v>
      </c>
    </row>
    <row r="242" spans="15:16" x14ac:dyDescent="0.25">
      <c r="O242" s="9">
        <f t="shared" si="3"/>
        <v>238</v>
      </c>
      <c r="P242" s="28">
        <v>1.6441245675177376</v>
      </c>
    </row>
    <row r="243" spans="15:16" x14ac:dyDescent="0.25">
      <c r="O243" s="9">
        <f t="shared" si="3"/>
        <v>239</v>
      </c>
      <c r="P243" s="28">
        <v>3.0154218178030723</v>
      </c>
    </row>
    <row r="244" spans="15:16" x14ac:dyDescent="0.25">
      <c r="O244" s="9">
        <f t="shared" si="3"/>
        <v>240</v>
      </c>
      <c r="P244" s="28">
        <v>1.8772984435164493</v>
      </c>
    </row>
    <row r="245" spans="15:16" x14ac:dyDescent="0.25">
      <c r="O245" s="9">
        <f t="shared" si="3"/>
        <v>241</v>
      </c>
      <c r="P245" s="28">
        <v>3.1581666625130977</v>
      </c>
    </row>
    <row r="246" spans="15:16" x14ac:dyDescent="0.25">
      <c r="O246" s="9">
        <f t="shared" si="3"/>
        <v>242</v>
      </c>
      <c r="P246" s="28">
        <v>3.443701776397611</v>
      </c>
    </row>
    <row r="247" spans="15:16" x14ac:dyDescent="0.25">
      <c r="O247" s="9">
        <f t="shared" si="3"/>
        <v>243</v>
      </c>
      <c r="P247" s="28">
        <v>1.9528221262735352</v>
      </c>
    </row>
    <row r="248" spans="15:16" x14ac:dyDescent="0.25">
      <c r="O248" s="9">
        <f t="shared" si="3"/>
        <v>244</v>
      </c>
      <c r="P248" s="28">
        <v>1.7829811303114527</v>
      </c>
    </row>
    <row r="249" spans="15:16" x14ac:dyDescent="0.25">
      <c r="O249" s="9">
        <f t="shared" si="3"/>
        <v>245</v>
      </c>
      <c r="P249" s="28">
        <v>16.427570211966639</v>
      </c>
    </row>
    <row r="250" spans="15:16" x14ac:dyDescent="0.25">
      <c r="O250" s="9">
        <f t="shared" si="3"/>
        <v>246</v>
      </c>
      <c r="P250" s="28">
        <v>7.5494808482418616</v>
      </c>
    </row>
    <row r="251" spans="15:16" x14ac:dyDescent="0.25">
      <c r="O251" s="9">
        <f t="shared" si="3"/>
        <v>247</v>
      </c>
      <c r="P251" s="28">
        <v>5.7029840016978408</v>
      </c>
    </row>
    <row r="252" spans="15:16" x14ac:dyDescent="0.25">
      <c r="O252" s="9">
        <f t="shared" si="3"/>
        <v>248</v>
      </c>
      <c r="P252" s="28">
        <v>2.1300475567886248</v>
      </c>
    </row>
    <row r="253" spans="15:16" x14ac:dyDescent="0.25">
      <c r="O253" s="9">
        <f t="shared" si="3"/>
        <v>249</v>
      </c>
      <c r="P253" s="28">
        <v>7.2434923615015361</v>
      </c>
    </row>
    <row r="254" spans="15:16" x14ac:dyDescent="0.25">
      <c r="O254" s="9">
        <f t="shared" si="3"/>
        <v>250</v>
      </c>
      <c r="P254" s="28">
        <v>1.7211517841667705</v>
      </c>
    </row>
    <row r="255" spans="15:16" x14ac:dyDescent="0.25">
      <c r="O255" s="9">
        <f t="shared" si="3"/>
        <v>251</v>
      </c>
      <c r="P255" s="28">
        <v>5.4791712947876299</v>
      </c>
    </row>
    <row r="256" spans="15:16" x14ac:dyDescent="0.25">
      <c r="O256" s="9">
        <f t="shared" si="3"/>
        <v>252</v>
      </c>
      <c r="P256" s="28">
        <v>14.915744146986873</v>
      </c>
    </row>
    <row r="257" spans="15:16" x14ac:dyDescent="0.25">
      <c r="O257" s="9">
        <f t="shared" si="3"/>
        <v>253</v>
      </c>
      <c r="P257" s="28">
        <v>2.8444492998005253</v>
      </c>
    </row>
    <row r="258" spans="15:16" x14ac:dyDescent="0.25">
      <c r="O258" s="9">
        <f t="shared" si="3"/>
        <v>254</v>
      </c>
      <c r="P258" s="28">
        <v>2.5618567308215683</v>
      </c>
    </row>
    <row r="259" spans="15:16" x14ac:dyDescent="0.25">
      <c r="O259" s="9">
        <f t="shared" si="3"/>
        <v>255</v>
      </c>
      <c r="P259" s="28">
        <v>13.091542479260742</v>
      </c>
    </row>
    <row r="260" spans="15:16" x14ac:dyDescent="0.25">
      <c r="O260" s="9">
        <f t="shared" si="3"/>
        <v>256</v>
      </c>
      <c r="P260" s="28">
        <v>2.386900406059818</v>
      </c>
    </row>
    <row r="261" spans="15:16" x14ac:dyDescent="0.25">
      <c r="O261" s="9">
        <f t="shared" si="3"/>
        <v>257</v>
      </c>
      <c r="P261" s="28">
        <v>2.7874851307958455</v>
      </c>
    </row>
    <row r="262" spans="15:16" x14ac:dyDescent="0.25">
      <c r="O262" s="9">
        <f t="shared" si="3"/>
        <v>258</v>
      </c>
      <c r="P262" s="28">
        <v>6.2622759145935047</v>
      </c>
    </row>
    <row r="263" spans="15:16" x14ac:dyDescent="0.25">
      <c r="O263" s="9">
        <f t="shared" ref="O263:O326" si="4">O262+1</f>
        <v>259</v>
      </c>
      <c r="P263" s="28">
        <v>11.378062160195279</v>
      </c>
    </row>
    <row r="264" spans="15:16" x14ac:dyDescent="0.25">
      <c r="O264" s="9">
        <f t="shared" si="4"/>
        <v>260</v>
      </c>
      <c r="P264" s="28">
        <v>8.3186988586497179</v>
      </c>
    </row>
    <row r="265" spans="15:16" x14ac:dyDescent="0.25">
      <c r="O265" s="9">
        <f t="shared" si="4"/>
        <v>261</v>
      </c>
      <c r="P265" s="28">
        <v>1.6575968828954823</v>
      </c>
    </row>
    <row r="266" spans="15:16" x14ac:dyDescent="0.25">
      <c r="O266" s="9">
        <f t="shared" si="4"/>
        <v>262</v>
      </c>
      <c r="P266" s="28">
        <v>1.969436285093058</v>
      </c>
    </row>
    <row r="267" spans="15:16" x14ac:dyDescent="0.25">
      <c r="O267" s="9">
        <f t="shared" si="4"/>
        <v>263</v>
      </c>
      <c r="P267" s="28">
        <v>4.2574879368693042</v>
      </c>
    </row>
    <row r="268" spans="15:16" x14ac:dyDescent="0.25">
      <c r="O268" s="9">
        <f t="shared" si="4"/>
        <v>264</v>
      </c>
      <c r="P268" s="28">
        <v>2.3490728870497164</v>
      </c>
    </row>
    <row r="269" spans="15:16" x14ac:dyDescent="0.25">
      <c r="O269" s="9">
        <f t="shared" si="4"/>
        <v>265</v>
      </c>
      <c r="P269" s="28">
        <v>7.9095484860490064</v>
      </c>
    </row>
    <row r="270" spans="15:16" x14ac:dyDescent="0.25">
      <c r="O270" s="9">
        <f t="shared" si="4"/>
        <v>266</v>
      </c>
      <c r="P270" s="28">
        <v>5.266930482402465</v>
      </c>
    </row>
    <row r="271" spans="15:16" x14ac:dyDescent="0.25">
      <c r="O271" s="9">
        <f t="shared" si="4"/>
        <v>267</v>
      </c>
      <c r="P271" s="28">
        <v>4.2262811300929881</v>
      </c>
    </row>
    <row r="272" spans="15:16" x14ac:dyDescent="0.25">
      <c r="O272" s="9">
        <f t="shared" si="4"/>
        <v>268</v>
      </c>
      <c r="P272" s="28">
        <v>2.2250851702884993</v>
      </c>
    </row>
    <row r="273" spans="15:16" x14ac:dyDescent="0.25">
      <c r="O273" s="9">
        <f t="shared" si="4"/>
        <v>269</v>
      </c>
      <c r="P273" s="28">
        <v>8.4976742556982465</v>
      </c>
    </row>
    <row r="274" spans="15:16" x14ac:dyDescent="0.25">
      <c r="O274" s="9">
        <f t="shared" si="4"/>
        <v>270</v>
      </c>
      <c r="P274" s="28">
        <v>2.9657089581206217</v>
      </c>
    </row>
    <row r="275" spans="15:16" x14ac:dyDescent="0.25">
      <c r="O275" s="9">
        <f t="shared" si="4"/>
        <v>271</v>
      </c>
      <c r="P275" s="28">
        <v>3.0746431338586855</v>
      </c>
    </row>
    <row r="276" spans="15:16" x14ac:dyDescent="0.25">
      <c r="O276" s="9">
        <f t="shared" si="4"/>
        <v>272</v>
      </c>
      <c r="P276" s="28">
        <v>2.2266998264112789</v>
      </c>
    </row>
    <row r="277" spans="15:16" x14ac:dyDescent="0.25">
      <c r="O277" s="9">
        <f t="shared" si="4"/>
        <v>273</v>
      </c>
      <c r="P277" s="28">
        <v>1.8584167121886055</v>
      </c>
    </row>
    <row r="278" spans="15:16" x14ac:dyDescent="0.25">
      <c r="O278" s="9">
        <f t="shared" si="4"/>
        <v>274</v>
      </c>
      <c r="P278" s="28">
        <v>3.3696015877561503</v>
      </c>
    </row>
    <row r="279" spans="15:16" x14ac:dyDescent="0.25">
      <c r="O279" s="9">
        <f t="shared" si="4"/>
        <v>275</v>
      </c>
      <c r="P279" s="28">
        <v>3.0791936820310637</v>
      </c>
    </row>
    <row r="280" spans="15:16" x14ac:dyDescent="0.25">
      <c r="O280" s="9">
        <f t="shared" si="4"/>
        <v>276</v>
      </c>
      <c r="P280" s="28">
        <v>1.8393483306884046</v>
      </c>
    </row>
    <row r="281" spans="15:16" x14ac:dyDescent="0.25">
      <c r="O281" s="9">
        <f t="shared" si="4"/>
        <v>277</v>
      </c>
      <c r="P281" s="28">
        <v>10.883749361161188</v>
      </c>
    </row>
    <row r="282" spans="15:16" x14ac:dyDescent="0.25">
      <c r="O282" s="9">
        <f t="shared" si="4"/>
        <v>278</v>
      </c>
      <c r="P282" s="28">
        <v>5.7343940569199372</v>
      </c>
    </row>
    <row r="283" spans="15:16" x14ac:dyDescent="0.25">
      <c r="O283" s="9">
        <f t="shared" si="4"/>
        <v>279</v>
      </c>
      <c r="P283" s="28">
        <v>5.3823022771555786</v>
      </c>
    </row>
    <row r="284" spans="15:16" x14ac:dyDescent="0.25">
      <c r="O284" s="9">
        <f t="shared" si="4"/>
        <v>280</v>
      </c>
      <c r="P284" s="28">
        <v>6.8007824142816711</v>
      </c>
    </row>
    <row r="285" spans="15:16" x14ac:dyDescent="0.25">
      <c r="O285" s="9">
        <f t="shared" si="4"/>
        <v>281</v>
      </c>
      <c r="P285" s="28">
        <v>2.8581565213744895</v>
      </c>
    </row>
    <row r="286" spans="15:16" x14ac:dyDescent="0.25">
      <c r="O286" s="9">
        <f t="shared" si="4"/>
        <v>282</v>
      </c>
      <c r="P286" s="28">
        <v>5.4194101219158934</v>
      </c>
    </row>
    <row r="287" spans="15:16" x14ac:dyDescent="0.25">
      <c r="O287" s="9">
        <f t="shared" si="4"/>
        <v>283</v>
      </c>
      <c r="P287" s="28">
        <v>3.3633161647216134</v>
      </c>
    </row>
    <row r="288" spans="15:16" x14ac:dyDescent="0.25">
      <c r="O288" s="9">
        <f t="shared" si="4"/>
        <v>284</v>
      </c>
      <c r="P288" s="28">
        <v>2.339327373789637</v>
      </c>
    </row>
    <row r="289" spans="15:16" x14ac:dyDescent="0.25">
      <c r="O289" s="9">
        <f t="shared" si="4"/>
        <v>285</v>
      </c>
      <c r="P289" s="28">
        <v>4.7328892321394855</v>
      </c>
    </row>
    <row r="290" spans="15:16" x14ac:dyDescent="0.25">
      <c r="O290" s="9">
        <f t="shared" si="4"/>
        <v>286</v>
      </c>
      <c r="P290" s="28">
        <v>7.45045574274116</v>
      </c>
    </row>
    <row r="291" spans="15:16" x14ac:dyDescent="0.25">
      <c r="O291" s="9">
        <f t="shared" si="4"/>
        <v>287</v>
      </c>
      <c r="P291" s="28">
        <v>7.5230360868792001</v>
      </c>
    </row>
    <row r="292" spans="15:16" x14ac:dyDescent="0.25">
      <c r="O292" s="9">
        <f t="shared" si="4"/>
        <v>288</v>
      </c>
      <c r="P292" s="28">
        <v>2.7677658610992952</v>
      </c>
    </row>
    <row r="293" spans="15:16" x14ac:dyDescent="0.25">
      <c r="O293" s="9">
        <f t="shared" si="4"/>
        <v>289</v>
      </c>
      <c r="P293" s="28">
        <v>3.7505503247320737</v>
      </c>
    </row>
    <row r="294" spans="15:16" x14ac:dyDescent="0.25">
      <c r="O294" s="9">
        <f t="shared" si="4"/>
        <v>290</v>
      </c>
      <c r="P294" s="28">
        <v>2.0209804273658141</v>
      </c>
    </row>
    <row r="295" spans="15:16" x14ac:dyDescent="0.25">
      <c r="O295" s="9">
        <f t="shared" si="4"/>
        <v>291</v>
      </c>
      <c r="P295" s="28">
        <v>10.144453263830536</v>
      </c>
    </row>
    <row r="296" spans="15:16" x14ac:dyDescent="0.25">
      <c r="O296" s="9">
        <f t="shared" si="4"/>
        <v>292</v>
      </c>
      <c r="P296" s="28">
        <v>13.351304728472636</v>
      </c>
    </row>
    <row r="297" spans="15:16" x14ac:dyDescent="0.25">
      <c r="O297" s="9">
        <f t="shared" si="4"/>
        <v>293</v>
      </c>
      <c r="P297" s="28">
        <v>2.5636374957548083</v>
      </c>
    </row>
    <row r="298" spans="15:16" x14ac:dyDescent="0.25">
      <c r="O298" s="9">
        <f t="shared" si="4"/>
        <v>294</v>
      </c>
      <c r="P298" s="28">
        <v>3.9186181082236078</v>
      </c>
    </row>
    <row r="299" spans="15:16" x14ac:dyDescent="0.25">
      <c r="O299" s="9">
        <f t="shared" si="4"/>
        <v>295</v>
      </c>
      <c r="P299" s="28">
        <v>2.4129928322558074</v>
      </c>
    </row>
    <row r="300" spans="15:16" x14ac:dyDescent="0.25">
      <c r="O300" s="9">
        <f t="shared" si="4"/>
        <v>296</v>
      </c>
      <c r="P300" s="28">
        <v>7.7332100695730945</v>
      </c>
    </row>
    <row r="301" spans="15:16" x14ac:dyDescent="0.25">
      <c r="O301" s="9">
        <f t="shared" si="4"/>
        <v>297</v>
      </c>
      <c r="P301" s="28">
        <v>1.9975735824892025</v>
      </c>
    </row>
    <row r="302" spans="15:16" x14ac:dyDescent="0.25">
      <c r="O302" s="9">
        <f t="shared" si="4"/>
        <v>298</v>
      </c>
      <c r="P302" s="28">
        <v>1.8134443748642999</v>
      </c>
    </row>
    <row r="303" spans="15:16" x14ac:dyDescent="0.25">
      <c r="O303" s="9">
        <f t="shared" si="4"/>
        <v>299</v>
      </c>
      <c r="P303" s="28">
        <v>3.2614157409818998</v>
      </c>
    </row>
    <row r="304" spans="15:16" x14ac:dyDescent="0.25">
      <c r="O304" s="9">
        <f t="shared" si="4"/>
        <v>300</v>
      </c>
      <c r="P304" s="28">
        <v>2.0681392826077838</v>
      </c>
    </row>
    <row r="305" spans="15:16" x14ac:dyDescent="0.25">
      <c r="O305" s="9">
        <f t="shared" si="4"/>
        <v>301</v>
      </c>
      <c r="P305" s="28">
        <v>3.6382848359251421</v>
      </c>
    </row>
    <row r="306" spans="15:16" x14ac:dyDescent="0.25">
      <c r="O306" s="9">
        <f t="shared" si="4"/>
        <v>302</v>
      </c>
      <c r="P306" s="28">
        <v>3.0153789437651981</v>
      </c>
    </row>
    <row r="307" spans="15:16" x14ac:dyDescent="0.25">
      <c r="O307" s="9">
        <f t="shared" si="4"/>
        <v>303</v>
      </c>
      <c r="P307" s="28">
        <v>3.4051507118866637</v>
      </c>
    </row>
    <row r="308" spans="15:16" x14ac:dyDescent="0.25">
      <c r="O308" s="9">
        <f t="shared" si="4"/>
        <v>304</v>
      </c>
      <c r="P308" s="28">
        <v>1.8404221950717625</v>
      </c>
    </row>
    <row r="309" spans="15:16" x14ac:dyDescent="0.25">
      <c r="O309" s="9">
        <f t="shared" si="4"/>
        <v>305</v>
      </c>
      <c r="P309" s="28">
        <v>7.0300401300049895</v>
      </c>
    </row>
    <row r="310" spans="15:16" x14ac:dyDescent="0.25">
      <c r="O310" s="9">
        <f t="shared" si="4"/>
        <v>306</v>
      </c>
      <c r="P310" s="28">
        <v>1.681793045847777</v>
      </c>
    </row>
    <row r="311" spans="15:16" x14ac:dyDescent="0.25">
      <c r="O311" s="9">
        <f t="shared" si="4"/>
        <v>307</v>
      </c>
      <c r="P311" s="28">
        <v>8.5545071140895548</v>
      </c>
    </row>
    <row r="312" spans="15:16" x14ac:dyDescent="0.25">
      <c r="O312" s="9">
        <f t="shared" si="4"/>
        <v>308</v>
      </c>
      <c r="P312" s="28">
        <v>4.1397541605816111</v>
      </c>
    </row>
    <row r="313" spans="15:16" x14ac:dyDescent="0.25">
      <c r="O313" s="9">
        <f t="shared" si="4"/>
        <v>309</v>
      </c>
      <c r="P313" s="28">
        <v>1.7149821831581391</v>
      </c>
    </row>
    <row r="314" spans="15:16" x14ac:dyDescent="0.25">
      <c r="O314" s="9">
        <f t="shared" si="4"/>
        <v>310</v>
      </c>
      <c r="P314" s="28">
        <v>3.8027309702835068</v>
      </c>
    </row>
    <row r="315" spans="15:16" x14ac:dyDescent="0.25">
      <c r="O315" s="9">
        <f t="shared" si="4"/>
        <v>311</v>
      </c>
      <c r="P315" s="28">
        <v>6.0564740995047126</v>
      </c>
    </row>
    <row r="316" spans="15:16" x14ac:dyDescent="0.25">
      <c r="O316" s="9">
        <f t="shared" si="4"/>
        <v>312</v>
      </c>
      <c r="P316" s="28">
        <v>25.337587004788336</v>
      </c>
    </row>
    <row r="317" spans="15:16" x14ac:dyDescent="0.25">
      <c r="O317" s="9">
        <f t="shared" si="4"/>
        <v>313</v>
      </c>
      <c r="P317" s="28">
        <v>5.2385410102209464</v>
      </c>
    </row>
    <row r="318" spans="15:16" x14ac:dyDescent="0.25">
      <c r="O318" s="9">
        <f t="shared" si="4"/>
        <v>314</v>
      </c>
      <c r="P318" s="28">
        <v>2.8541445218489043</v>
      </c>
    </row>
    <row r="319" spans="15:16" x14ac:dyDescent="0.25">
      <c r="O319" s="9">
        <f t="shared" si="4"/>
        <v>315</v>
      </c>
      <c r="P319" s="28">
        <v>5.1711770437391795</v>
      </c>
    </row>
    <row r="320" spans="15:16" x14ac:dyDescent="0.25">
      <c r="O320" s="9">
        <f t="shared" si="4"/>
        <v>316</v>
      </c>
      <c r="P320" s="28">
        <v>7.747744916080392</v>
      </c>
    </row>
    <row r="321" spans="15:16" x14ac:dyDescent="0.25">
      <c r="O321" s="9">
        <f t="shared" si="4"/>
        <v>317</v>
      </c>
      <c r="P321" s="28">
        <v>2.0594911800426732</v>
      </c>
    </row>
    <row r="322" spans="15:16" x14ac:dyDescent="0.25">
      <c r="O322" s="9">
        <f t="shared" si="4"/>
        <v>318</v>
      </c>
      <c r="P322" s="28">
        <v>5.341595284609137</v>
      </c>
    </row>
    <row r="323" spans="15:16" x14ac:dyDescent="0.25">
      <c r="O323" s="9">
        <f t="shared" si="4"/>
        <v>319</v>
      </c>
      <c r="P323" s="28">
        <v>17.512343862620714</v>
      </c>
    </row>
    <row r="324" spans="15:16" x14ac:dyDescent="0.25">
      <c r="O324" s="9">
        <f t="shared" si="4"/>
        <v>320</v>
      </c>
      <c r="P324" s="28">
        <v>3.0980963874567937</v>
      </c>
    </row>
    <row r="325" spans="15:16" x14ac:dyDescent="0.25">
      <c r="O325" s="9">
        <f t="shared" si="4"/>
        <v>321</v>
      </c>
      <c r="P325" s="28">
        <v>2.75446723588446</v>
      </c>
    </row>
    <row r="326" spans="15:16" x14ac:dyDescent="0.25">
      <c r="O326" s="9">
        <f t="shared" si="4"/>
        <v>322</v>
      </c>
      <c r="P326" s="28">
        <v>3.0403456204254673</v>
      </c>
    </row>
    <row r="327" spans="15:16" x14ac:dyDescent="0.25">
      <c r="O327" s="9">
        <f t="shared" ref="O327:O390" si="5">O326+1</f>
        <v>323</v>
      </c>
      <c r="P327" s="28">
        <v>1.7226506684578027</v>
      </c>
    </row>
    <row r="328" spans="15:16" x14ac:dyDescent="0.25">
      <c r="O328" s="9">
        <f t="shared" si="5"/>
        <v>324</v>
      </c>
      <c r="P328" s="28">
        <v>4.3209668125531557</v>
      </c>
    </row>
    <row r="329" spans="15:16" x14ac:dyDescent="0.25">
      <c r="O329" s="9">
        <f t="shared" si="5"/>
        <v>325</v>
      </c>
      <c r="P329" s="28">
        <v>2.3524511830115142</v>
      </c>
    </row>
    <row r="330" spans="15:16" x14ac:dyDescent="0.25">
      <c r="O330" s="9">
        <f t="shared" si="5"/>
        <v>326</v>
      </c>
      <c r="P330" s="28">
        <v>4.8301421582472921</v>
      </c>
    </row>
    <row r="331" spans="15:16" x14ac:dyDescent="0.25">
      <c r="O331" s="9">
        <f t="shared" si="5"/>
        <v>327</v>
      </c>
      <c r="P331" s="28">
        <v>1.7140953761184177</v>
      </c>
    </row>
    <row r="332" spans="15:16" x14ac:dyDescent="0.25">
      <c r="O332" s="9">
        <f t="shared" si="5"/>
        <v>328</v>
      </c>
      <c r="P332" s="28">
        <v>3.7751405489459686</v>
      </c>
    </row>
    <row r="333" spans="15:16" x14ac:dyDescent="0.25">
      <c r="O333" s="9">
        <f t="shared" si="5"/>
        <v>329</v>
      </c>
      <c r="P333" s="28">
        <v>5.3316121754318013</v>
      </c>
    </row>
    <row r="334" spans="15:16" x14ac:dyDescent="0.25">
      <c r="O334" s="9">
        <f t="shared" si="5"/>
        <v>330</v>
      </c>
      <c r="P334" s="28">
        <v>4.309609393653937</v>
      </c>
    </row>
    <row r="335" spans="15:16" x14ac:dyDescent="0.25">
      <c r="O335" s="9">
        <f t="shared" si="5"/>
        <v>331</v>
      </c>
      <c r="P335" s="28">
        <v>2.0033932417390012</v>
      </c>
    </row>
    <row r="336" spans="15:16" x14ac:dyDescent="0.25">
      <c r="O336" s="9">
        <f t="shared" si="5"/>
        <v>332</v>
      </c>
      <c r="P336" s="28">
        <v>8.8887046120291267</v>
      </c>
    </row>
    <row r="337" spans="15:16" x14ac:dyDescent="0.25">
      <c r="O337" s="9">
        <f t="shared" si="5"/>
        <v>333</v>
      </c>
      <c r="P337" s="28">
        <v>2.1043707978298118</v>
      </c>
    </row>
    <row r="338" spans="15:16" x14ac:dyDescent="0.25">
      <c r="O338" s="9">
        <f t="shared" si="5"/>
        <v>334</v>
      </c>
      <c r="P338" s="28">
        <v>6.672729843565981</v>
      </c>
    </row>
    <row r="339" spans="15:16" x14ac:dyDescent="0.25">
      <c r="O339" s="9">
        <f t="shared" si="5"/>
        <v>335</v>
      </c>
      <c r="P339" s="28">
        <v>4.8560755970362042</v>
      </c>
    </row>
    <row r="340" spans="15:16" x14ac:dyDescent="0.25">
      <c r="O340" s="9">
        <f t="shared" si="5"/>
        <v>336</v>
      </c>
      <c r="P340" s="28">
        <v>2.0942966945863275</v>
      </c>
    </row>
    <row r="341" spans="15:16" x14ac:dyDescent="0.25">
      <c r="O341" s="9">
        <f t="shared" si="5"/>
        <v>337</v>
      </c>
      <c r="P341" s="28">
        <v>2.4665103244333086</v>
      </c>
    </row>
    <row r="342" spans="15:16" x14ac:dyDescent="0.25">
      <c r="O342" s="9">
        <f t="shared" si="5"/>
        <v>338</v>
      </c>
      <c r="P342" s="28">
        <v>3.0180317691108312</v>
      </c>
    </row>
    <row r="343" spans="15:16" x14ac:dyDescent="0.25">
      <c r="O343" s="9">
        <f t="shared" si="5"/>
        <v>339</v>
      </c>
      <c r="P343" s="28">
        <v>9.6531811582050473</v>
      </c>
    </row>
    <row r="344" spans="15:16" x14ac:dyDescent="0.25">
      <c r="O344" s="9">
        <f t="shared" si="5"/>
        <v>340</v>
      </c>
      <c r="P344" s="28">
        <v>4.7257787372297395</v>
      </c>
    </row>
    <row r="345" spans="15:16" x14ac:dyDescent="0.25">
      <c r="O345" s="9">
        <f t="shared" si="5"/>
        <v>341</v>
      </c>
      <c r="P345" s="28">
        <v>9.1015205712652865</v>
      </c>
    </row>
    <row r="346" spans="15:16" x14ac:dyDescent="0.25">
      <c r="O346" s="9">
        <f t="shared" si="5"/>
        <v>342</v>
      </c>
      <c r="P346" s="28">
        <v>8.7524527960700773</v>
      </c>
    </row>
    <row r="347" spans="15:16" x14ac:dyDescent="0.25">
      <c r="O347" s="9">
        <f t="shared" si="5"/>
        <v>343</v>
      </c>
      <c r="P347" s="28">
        <v>5.8175685902493255</v>
      </c>
    </row>
    <row r="348" spans="15:16" x14ac:dyDescent="0.25">
      <c r="O348" s="9">
        <f t="shared" si="5"/>
        <v>344</v>
      </c>
      <c r="P348" s="28">
        <v>15.747029691073939</v>
      </c>
    </row>
    <row r="349" spans="15:16" x14ac:dyDescent="0.25">
      <c r="O349" s="9">
        <f t="shared" si="5"/>
        <v>345</v>
      </c>
      <c r="P349" s="28">
        <v>1.6174925271054246</v>
      </c>
    </row>
    <row r="350" spans="15:16" x14ac:dyDescent="0.25">
      <c r="O350" s="9">
        <f t="shared" si="5"/>
        <v>346</v>
      </c>
      <c r="P350" s="28">
        <v>3.7424602482458562</v>
      </c>
    </row>
    <row r="351" spans="15:16" x14ac:dyDescent="0.25">
      <c r="O351" s="9">
        <f t="shared" si="5"/>
        <v>347</v>
      </c>
      <c r="P351" s="28">
        <v>2.2906022568834854</v>
      </c>
    </row>
    <row r="352" spans="15:16" x14ac:dyDescent="0.25">
      <c r="O352" s="9">
        <f t="shared" si="5"/>
        <v>348</v>
      </c>
      <c r="P352" s="28">
        <v>7.0941237314842125</v>
      </c>
    </row>
    <row r="353" spans="15:16" x14ac:dyDescent="0.25">
      <c r="O353" s="9">
        <f t="shared" si="5"/>
        <v>349</v>
      </c>
      <c r="P353" s="28">
        <v>3.403408727769532</v>
      </c>
    </row>
    <row r="354" spans="15:16" x14ac:dyDescent="0.25">
      <c r="O354" s="9">
        <f t="shared" si="5"/>
        <v>350</v>
      </c>
      <c r="P354" s="28">
        <v>1.7604427662701199</v>
      </c>
    </row>
    <row r="355" spans="15:16" x14ac:dyDescent="0.25">
      <c r="O355" s="9">
        <f t="shared" si="5"/>
        <v>351</v>
      </c>
      <c r="P355" s="28">
        <v>11.269407035958146</v>
      </c>
    </row>
    <row r="356" spans="15:16" x14ac:dyDescent="0.25">
      <c r="O356" s="9">
        <f t="shared" si="5"/>
        <v>352</v>
      </c>
      <c r="P356" s="28">
        <v>7.3884651737268117</v>
      </c>
    </row>
    <row r="357" spans="15:16" x14ac:dyDescent="0.25">
      <c r="O357" s="9">
        <f t="shared" si="5"/>
        <v>353</v>
      </c>
      <c r="P357" s="28">
        <v>3.3933366299348853</v>
      </c>
    </row>
    <row r="358" spans="15:16" x14ac:dyDescent="0.25">
      <c r="O358" s="9">
        <f t="shared" si="5"/>
        <v>354</v>
      </c>
      <c r="P358" s="28">
        <v>13.039588939527331</v>
      </c>
    </row>
    <row r="359" spans="15:16" x14ac:dyDescent="0.25">
      <c r="O359" s="9">
        <f t="shared" si="5"/>
        <v>355</v>
      </c>
      <c r="P359" s="28">
        <v>13.828632617805138</v>
      </c>
    </row>
    <row r="360" spans="15:16" x14ac:dyDescent="0.25">
      <c r="O360" s="9">
        <f t="shared" si="5"/>
        <v>356</v>
      </c>
      <c r="P360" s="28">
        <v>25.464658359446663</v>
      </c>
    </row>
    <row r="361" spans="15:16" x14ac:dyDescent="0.25">
      <c r="O361" s="9">
        <f t="shared" si="5"/>
        <v>357</v>
      </c>
      <c r="P361" s="28">
        <v>2.3961207962008393</v>
      </c>
    </row>
    <row r="362" spans="15:16" x14ac:dyDescent="0.25">
      <c r="O362" s="9">
        <f t="shared" si="5"/>
        <v>358</v>
      </c>
      <c r="P362" s="28">
        <v>2.9290436920446896</v>
      </c>
    </row>
    <row r="363" spans="15:16" x14ac:dyDescent="0.25">
      <c r="O363" s="9">
        <f t="shared" si="5"/>
        <v>359</v>
      </c>
      <c r="P363" s="28">
        <v>3.0194862129801061</v>
      </c>
    </row>
    <row r="364" spans="15:16" x14ac:dyDescent="0.25">
      <c r="O364" s="9">
        <f t="shared" si="5"/>
        <v>360</v>
      </c>
      <c r="P364" s="28">
        <v>1.6667055370078951</v>
      </c>
    </row>
    <row r="365" spans="15:16" x14ac:dyDescent="0.25">
      <c r="O365" s="9">
        <f t="shared" si="5"/>
        <v>361</v>
      </c>
      <c r="P365" s="28">
        <v>5.48698161662983</v>
      </c>
    </row>
    <row r="366" spans="15:16" x14ac:dyDescent="0.25">
      <c r="O366" s="9">
        <f t="shared" si="5"/>
        <v>362</v>
      </c>
      <c r="P366" s="28">
        <v>1.9334353535682069</v>
      </c>
    </row>
    <row r="367" spans="15:16" x14ac:dyDescent="0.25">
      <c r="O367" s="9">
        <f t="shared" si="5"/>
        <v>363</v>
      </c>
      <c r="P367" s="28">
        <v>3.0388107039476866</v>
      </c>
    </row>
    <row r="368" spans="15:16" x14ac:dyDescent="0.25">
      <c r="O368" s="9">
        <f t="shared" si="5"/>
        <v>364</v>
      </c>
      <c r="P368" s="28">
        <v>5.9432242102050035</v>
      </c>
    </row>
    <row r="369" spans="15:16" x14ac:dyDescent="0.25">
      <c r="O369" s="9">
        <f t="shared" si="5"/>
        <v>365</v>
      </c>
      <c r="P369" s="28">
        <v>9.4289960143116645</v>
      </c>
    </row>
    <row r="370" spans="15:16" x14ac:dyDescent="0.25">
      <c r="O370" s="9">
        <f t="shared" si="5"/>
        <v>366</v>
      </c>
      <c r="P370" s="28">
        <v>9.948735425606241</v>
      </c>
    </row>
    <row r="371" spans="15:16" x14ac:dyDescent="0.25">
      <c r="O371" s="9">
        <f t="shared" si="5"/>
        <v>367</v>
      </c>
      <c r="P371" s="28">
        <v>1.9731087849594235</v>
      </c>
    </row>
    <row r="372" spans="15:16" x14ac:dyDescent="0.25">
      <c r="O372" s="9">
        <f t="shared" si="5"/>
        <v>368</v>
      </c>
      <c r="P372" s="28">
        <v>2.1546142588689241</v>
      </c>
    </row>
    <row r="373" spans="15:16" x14ac:dyDescent="0.25">
      <c r="O373" s="9">
        <f t="shared" si="5"/>
        <v>369</v>
      </c>
      <c r="P373" s="28">
        <v>6.1903616040057203</v>
      </c>
    </row>
    <row r="374" spans="15:16" x14ac:dyDescent="0.25">
      <c r="O374" s="9">
        <f t="shared" si="5"/>
        <v>370</v>
      </c>
      <c r="P374" s="28">
        <v>1.826903648696268</v>
      </c>
    </row>
    <row r="375" spans="15:16" x14ac:dyDescent="0.25">
      <c r="O375" s="9">
        <f t="shared" si="5"/>
        <v>371</v>
      </c>
      <c r="P375" s="28">
        <v>9.1252605359558228</v>
      </c>
    </row>
    <row r="376" spans="15:16" x14ac:dyDescent="0.25">
      <c r="O376" s="9">
        <f t="shared" si="5"/>
        <v>372</v>
      </c>
      <c r="P376" s="28">
        <v>1.9779056789987814</v>
      </c>
    </row>
    <row r="377" spans="15:16" x14ac:dyDescent="0.25">
      <c r="O377" s="9">
        <f t="shared" si="5"/>
        <v>373</v>
      </c>
      <c r="P377" s="28">
        <v>2.3333749815584044</v>
      </c>
    </row>
    <row r="378" spans="15:16" x14ac:dyDescent="0.25">
      <c r="O378" s="9">
        <f t="shared" si="5"/>
        <v>374</v>
      </c>
      <c r="P378" s="28">
        <v>5.2360164229902795</v>
      </c>
    </row>
    <row r="379" spans="15:16" x14ac:dyDescent="0.25">
      <c r="O379" s="9">
        <f t="shared" si="5"/>
        <v>375</v>
      </c>
      <c r="P379" s="28">
        <v>6.9256048507931318</v>
      </c>
    </row>
    <row r="380" spans="15:16" x14ac:dyDescent="0.25">
      <c r="O380" s="9">
        <f t="shared" si="5"/>
        <v>376</v>
      </c>
      <c r="P380" s="28">
        <v>1.7477768512973124</v>
      </c>
    </row>
    <row r="381" spans="15:16" x14ac:dyDescent="0.25">
      <c r="O381" s="9">
        <f t="shared" si="5"/>
        <v>377</v>
      </c>
      <c r="P381" s="28">
        <v>7.5078955415243289</v>
      </c>
    </row>
    <row r="382" spans="15:16" x14ac:dyDescent="0.25">
      <c r="O382" s="9">
        <f t="shared" si="5"/>
        <v>378</v>
      </c>
      <c r="P382" s="28">
        <v>11.081556755639484</v>
      </c>
    </row>
    <row r="383" spans="15:16" x14ac:dyDescent="0.25">
      <c r="O383" s="9">
        <f t="shared" si="5"/>
        <v>379</v>
      </c>
      <c r="P383" s="28">
        <v>2.3509773021069256</v>
      </c>
    </row>
    <row r="384" spans="15:16" x14ac:dyDescent="0.25">
      <c r="O384" s="9">
        <f t="shared" si="5"/>
        <v>380</v>
      </c>
      <c r="P384" s="28">
        <v>3.8810469734846578</v>
      </c>
    </row>
    <row r="385" spans="15:16" x14ac:dyDescent="0.25">
      <c r="O385" s="9">
        <f t="shared" si="5"/>
        <v>381</v>
      </c>
      <c r="P385" s="28">
        <v>7.6107344944805266</v>
      </c>
    </row>
    <row r="386" spans="15:16" x14ac:dyDescent="0.25">
      <c r="O386" s="9">
        <f t="shared" si="5"/>
        <v>382</v>
      </c>
      <c r="P386" s="28">
        <v>2.9253695871803411</v>
      </c>
    </row>
    <row r="387" spans="15:16" x14ac:dyDescent="0.25">
      <c r="O387" s="9">
        <f t="shared" si="5"/>
        <v>383</v>
      </c>
      <c r="P387" s="28">
        <v>2.1707892839766454</v>
      </c>
    </row>
    <row r="388" spans="15:16" x14ac:dyDescent="0.25">
      <c r="O388" s="9">
        <f t="shared" si="5"/>
        <v>384</v>
      </c>
      <c r="P388" s="28">
        <v>2.837004740651266</v>
      </c>
    </row>
    <row r="389" spans="15:16" x14ac:dyDescent="0.25">
      <c r="O389" s="9">
        <f t="shared" si="5"/>
        <v>385</v>
      </c>
      <c r="P389" s="28">
        <v>3.9343851503290024</v>
      </c>
    </row>
    <row r="390" spans="15:16" x14ac:dyDescent="0.25">
      <c r="O390" s="9">
        <f t="shared" si="5"/>
        <v>386</v>
      </c>
      <c r="P390" s="28">
        <v>2.8473472266354567</v>
      </c>
    </row>
    <row r="391" spans="15:16" x14ac:dyDescent="0.25">
      <c r="O391" s="9">
        <f t="shared" ref="O391:O454" si="6">O390+1</f>
        <v>387</v>
      </c>
      <c r="P391" s="28">
        <v>3.5121967159562573</v>
      </c>
    </row>
    <row r="392" spans="15:16" x14ac:dyDescent="0.25">
      <c r="O392" s="9">
        <f t="shared" si="6"/>
        <v>388</v>
      </c>
      <c r="P392" s="28">
        <v>2.6914909174139137</v>
      </c>
    </row>
    <row r="393" spans="15:16" x14ac:dyDescent="0.25">
      <c r="O393" s="9">
        <f t="shared" si="6"/>
        <v>389</v>
      </c>
      <c r="P393" s="28">
        <v>3.557384155644336</v>
      </c>
    </row>
    <row r="394" spans="15:16" x14ac:dyDescent="0.25">
      <c r="O394" s="9">
        <f t="shared" si="6"/>
        <v>390</v>
      </c>
      <c r="P394" s="28">
        <v>2.6393484879406053</v>
      </c>
    </row>
    <row r="395" spans="15:16" x14ac:dyDescent="0.25">
      <c r="O395" s="9">
        <f t="shared" si="6"/>
        <v>391</v>
      </c>
      <c r="P395" s="28">
        <v>3.1509790258248556</v>
      </c>
    </row>
    <row r="396" spans="15:16" x14ac:dyDescent="0.25">
      <c r="O396" s="9">
        <f t="shared" si="6"/>
        <v>392</v>
      </c>
      <c r="P396" s="28">
        <v>3.8361766646874473</v>
      </c>
    </row>
    <row r="397" spans="15:16" x14ac:dyDescent="0.25">
      <c r="O397" s="9">
        <f t="shared" si="6"/>
        <v>393</v>
      </c>
      <c r="P397" s="28">
        <v>2.6121363075044242</v>
      </c>
    </row>
    <row r="398" spans="15:16" x14ac:dyDescent="0.25">
      <c r="O398" s="9">
        <f t="shared" si="6"/>
        <v>394</v>
      </c>
      <c r="P398" s="28">
        <v>6.7941429374879814</v>
      </c>
    </row>
    <row r="399" spans="15:16" x14ac:dyDescent="0.25">
      <c r="O399" s="9">
        <f t="shared" si="6"/>
        <v>395</v>
      </c>
      <c r="P399" s="28">
        <v>2.5042504471216511</v>
      </c>
    </row>
    <row r="400" spans="15:16" x14ac:dyDescent="0.25">
      <c r="O400" s="9">
        <f t="shared" si="6"/>
        <v>396</v>
      </c>
      <c r="P400" s="28">
        <v>8.2507926664117051</v>
      </c>
    </row>
    <row r="401" spans="15:16" x14ac:dyDescent="0.25">
      <c r="O401" s="9">
        <f t="shared" si="6"/>
        <v>397</v>
      </c>
      <c r="P401" s="28">
        <v>4.2163728941313199</v>
      </c>
    </row>
    <row r="402" spans="15:16" x14ac:dyDescent="0.25">
      <c r="O402" s="9">
        <f t="shared" si="6"/>
        <v>398</v>
      </c>
      <c r="P402" s="28">
        <v>1.7349937398917654</v>
      </c>
    </row>
    <row r="403" spans="15:16" x14ac:dyDescent="0.25">
      <c r="O403" s="9">
        <f t="shared" si="6"/>
        <v>399</v>
      </c>
      <c r="P403" s="28">
        <v>3.5721540999162116</v>
      </c>
    </row>
    <row r="404" spans="15:16" x14ac:dyDescent="0.25">
      <c r="O404" s="9">
        <f t="shared" si="6"/>
        <v>400</v>
      </c>
      <c r="P404" s="28">
        <v>7.9174182686045969</v>
      </c>
    </row>
    <row r="405" spans="15:16" x14ac:dyDescent="0.25">
      <c r="O405" s="9">
        <f t="shared" si="6"/>
        <v>401</v>
      </c>
      <c r="P405" s="28">
        <v>2.6577763266820194</v>
      </c>
    </row>
    <row r="406" spans="15:16" x14ac:dyDescent="0.25">
      <c r="O406" s="9">
        <f t="shared" si="6"/>
        <v>402</v>
      </c>
      <c r="P406" s="28">
        <v>3.0223139538203778</v>
      </c>
    </row>
    <row r="407" spans="15:16" x14ac:dyDescent="0.25">
      <c r="O407" s="9">
        <f t="shared" si="6"/>
        <v>403</v>
      </c>
      <c r="P407" s="28">
        <v>7.2967932350248219</v>
      </c>
    </row>
    <row r="408" spans="15:16" x14ac:dyDescent="0.25">
      <c r="O408" s="9">
        <f t="shared" si="6"/>
        <v>404</v>
      </c>
      <c r="P408" s="28">
        <v>6.4700692438757015</v>
      </c>
    </row>
    <row r="409" spans="15:16" x14ac:dyDescent="0.25">
      <c r="O409" s="9">
        <f t="shared" si="6"/>
        <v>405</v>
      </c>
      <c r="P409" s="28">
        <v>4.2381686638329343</v>
      </c>
    </row>
    <row r="410" spans="15:16" x14ac:dyDescent="0.25">
      <c r="O410" s="9">
        <f t="shared" si="6"/>
        <v>406</v>
      </c>
      <c r="P410" s="28">
        <v>10.042622767567954</v>
      </c>
    </row>
    <row r="411" spans="15:16" x14ac:dyDescent="0.25">
      <c r="O411" s="9">
        <f t="shared" si="6"/>
        <v>407</v>
      </c>
      <c r="P411" s="28">
        <v>4.3915369340212376</v>
      </c>
    </row>
    <row r="412" spans="15:16" x14ac:dyDescent="0.25">
      <c r="O412" s="9">
        <f t="shared" si="6"/>
        <v>408</v>
      </c>
      <c r="P412" s="28">
        <v>5.1891096717740162</v>
      </c>
    </row>
    <row r="413" spans="15:16" x14ac:dyDescent="0.25">
      <c r="O413" s="9">
        <f t="shared" si="6"/>
        <v>409</v>
      </c>
      <c r="P413" s="28">
        <v>9.6123837628239794</v>
      </c>
    </row>
    <row r="414" spans="15:16" x14ac:dyDescent="0.25">
      <c r="O414" s="9">
        <f t="shared" si="6"/>
        <v>410</v>
      </c>
      <c r="P414" s="28">
        <v>3.4587513633377855</v>
      </c>
    </row>
    <row r="415" spans="15:16" x14ac:dyDescent="0.25">
      <c r="O415" s="9">
        <f t="shared" si="6"/>
        <v>411</v>
      </c>
      <c r="P415" s="28">
        <v>14.10816683408799</v>
      </c>
    </row>
    <row r="416" spans="15:16" x14ac:dyDescent="0.25">
      <c r="O416" s="9">
        <f t="shared" si="6"/>
        <v>412</v>
      </c>
      <c r="P416" s="28">
        <v>1.9779186567334039</v>
      </c>
    </row>
    <row r="417" spans="15:16" x14ac:dyDescent="0.25">
      <c r="O417" s="9">
        <f t="shared" si="6"/>
        <v>413</v>
      </c>
      <c r="P417" s="28">
        <v>4.901380859162618</v>
      </c>
    </row>
    <row r="418" spans="15:16" x14ac:dyDescent="0.25">
      <c r="O418" s="9">
        <f t="shared" si="6"/>
        <v>414</v>
      </c>
      <c r="P418" s="28">
        <v>1.8660842245252323</v>
      </c>
    </row>
    <row r="419" spans="15:16" x14ac:dyDescent="0.25">
      <c r="O419" s="9">
        <f t="shared" si="6"/>
        <v>415</v>
      </c>
      <c r="P419" s="28">
        <v>3.5391757685849661</v>
      </c>
    </row>
    <row r="420" spans="15:16" x14ac:dyDescent="0.25">
      <c r="O420" s="9">
        <f t="shared" si="6"/>
        <v>416</v>
      </c>
      <c r="P420" s="28">
        <v>7.0750715962007105</v>
      </c>
    </row>
    <row r="421" spans="15:16" x14ac:dyDescent="0.25">
      <c r="O421" s="9">
        <f t="shared" si="6"/>
        <v>417</v>
      </c>
      <c r="P421" s="28">
        <v>3.6512889332692446</v>
      </c>
    </row>
    <row r="422" spans="15:16" x14ac:dyDescent="0.25">
      <c r="O422" s="9">
        <f t="shared" si="6"/>
        <v>418</v>
      </c>
      <c r="P422" s="28">
        <v>6.1459795024985056</v>
      </c>
    </row>
    <row r="423" spans="15:16" x14ac:dyDescent="0.25">
      <c r="O423" s="9">
        <f t="shared" si="6"/>
        <v>419</v>
      </c>
      <c r="P423" s="28">
        <v>1.7899848965633849</v>
      </c>
    </row>
    <row r="424" spans="15:16" x14ac:dyDescent="0.25">
      <c r="O424" s="9">
        <f t="shared" si="6"/>
        <v>420</v>
      </c>
      <c r="P424" s="28">
        <v>1.926490070846347</v>
      </c>
    </row>
    <row r="425" spans="15:16" x14ac:dyDescent="0.25">
      <c r="O425" s="9">
        <f t="shared" si="6"/>
        <v>421</v>
      </c>
      <c r="P425" s="28">
        <v>3.7737375352583444</v>
      </c>
    </row>
    <row r="426" spans="15:16" x14ac:dyDescent="0.25">
      <c r="O426" s="9">
        <f t="shared" si="6"/>
        <v>422</v>
      </c>
      <c r="P426" s="28">
        <v>6.3741388328550643</v>
      </c>
    </row>
    <row r="427" spans="15:16" x14ac:dyDescent="0.25">
      <c r="O427" s="9">
        <f t="shared" si="6"/>
        <v>423</v>
      </c>
      <c r="P427" s="28">
        <v>12.182624516915878</v>
      </c>
    </row>
    <row r="428" spans="15:16" x14ac:dyDescent="0.25">
      <c r="O428" s="9">
        <f t="shared" si="6"/>
        <v>424</v>
      </c>
      <c r="P428" s="28">
        <v>1.8626583738793474</v>
      </c>
    </row>
    <row r="429" spans="15:16" x14ac:dyDescent="0.25">
      <c r="O429" s="9">
        <f t="shared" si="6"/>
        <v>425</v>
      </c>
      <c r="P429" s="28">
        <v>11.391208662562493</v>
      </c>
    </row>
    <row r="430" spans="15:16" x14ac:dyDescent="0.25">
      <c r="O430" s="9">
        <f t="shared" si="6"/>
        <v>426</v>
      </c>
      <c r="P430" s="28">
        <v>8.5081396252197994</v>
      </c>
    </row>
    <row r="431" spans="15:16" x14ac:dyDescent="0.25">
      <c r="O431" s="9">
        <f t="shared" si="6"/>
        <v>427</v>
      </c>
      <c r="P431" s="28">
        <v>4.3137743859083626</v>
      </c>
    </row>
    <row r="432" spans="15:16" x14ac:dyDescent="0.25">
      <c r="O432" s="9">
        <f t="shared" si="6"/>
        <v>428</v>
      </c>
      <c r="P432" s="28">
        <v>4.0073186713326701</v>
      </c>
    </row>
    <row r="433" spans="15:16" x14ac:dyDescent="0.25">
      <c r="O433" s="9">
        <f t="shared" si="6"/>
        <v>429</v>
      </c>
      <c r="P433" s="28">
        <v>2.7742873431411073</v>
      </c>
    </row>
    <row r="434" spans="15:16" x14ac:dyDescent="0.25">
      <c r="O434" s="9">
        <f t="shared" si="6"/>
        <v>430</v>
      </c>
      <c r="P434" s="28">
        <v>11.320731417012231</v>
      </c>
    </row>
    <row r="435" spans="15:16" x14ac:dyDescent="0.25">
      <c r="O435" s="9">
        <f t="shared" si="6"/>
        <v>431</v>
      </c>
      <c r="P435" s="28">
        <v>8.4132107465054347</v>
      </c>
    </row>
    <row r="436" spans="15:16" x14ac:dyDescent="0.25">
      <c r="O436" s="9">
        <f t="shared" si="6"/>
        <v>432</v>
      </c>
      <c r="P436" s="28">
        <v>2.3613460534114492</v>
      </c>
    </row>
    <row r="437" spans="15:16" x14ac:dyDescent="0.25">
      <c r="O437" s="9">
        <f t="shared" si="6"/>
        <v>433</v>
      </c>
      <c r="P437" s="28">
        <v>7.0549697956076969</v>
      </c>
    </row>
    <row r="438" spans="15:16" x14ac:dyDescent="0.25">
      <c r="O438" s="9">
        <f t="shared" si="6"/>
        <v>434</v>
      </c>
      <c r="P438" s="28">
        <v>16.408725618357259</v>
      </c>
    </row>
    <row r="439" spans="15:16" x14ac:dyDescent="0.25">
      <c r="O439" s="9">
        <f t="shared" si="6"/>
        <v>435</v>
      </c>
      <c r="P439" s="28">
        <v>4.7723305315415701</v>
      </c>
    </row>
    <row r="440" spans="15:16" x14ac:dyDescent="0.25">
      <c r="O440" s="9">
        <f t="shared" si="6"/>
        <v>436</v>
      </c>
      <c r="P440" s="28">
        <v>15.5864464431352</v>
      </c>
    </row>
    <row r="441" spans="15:16" x14ac:dyDescent="0.25">
      <c r="O441" s="9">
        <f t="shared" si="6"/>
        <v>437</v>
      </c>
      <c r="P441" s="28">
        <v>3.7574324453050458</v>
      </c>
    </row>
    <row r="442" spans="15:16" x14ac:dyDescent="0.25">
      <c r="O442" s="9">
        <f t="shared" si="6"/>
        <v>438</v>
      </c>
      <c r="P442" s="28">
        <v>4.6049682473321756</v>
      </c>
    </row>
    <row r="443" spans="15:16" x14ac:dyDescent="0.25">
      <c r="O443" s="9">
        <f t="shared" si="6"/>
        <v>439</v>
      </c>
      <c r="P443" s="28">
        <v>5.3298656462645013</v>
      </c>
    </row>
    <row r="444" spans="15:16" x14ac:dyDescent="0.25">
      <c r="O444" s="9">
        <f t="shared" si="6"/>
        <v>440</v>
      </c>
      <c r="P444" s="28">
        <v>2.7915278960591832</v>
      </c>
    </row>
    <row r="445" spans="15:16" x14ac:dyDescent="0.25">
      <c r="O445" s="9">
        <f t="shared" si="6"/>
        <v>441</v>
      </c>
      <c r="P445" s="28">
        <v>2.5668090275103945</v>
      </c>
    </row>
    <row r="446" spans="15:16" x14ac:dyDescent="0.25">
      <c r="O446" s="9">
        <f t="shared" si="6"/>
        <v>442</v>
      </c>
      <c r="P446" s="28">
        <v>2.0029764423788854</v>
      </c>
    </row>
    <row r="447" spans="15:16" x14ac:dyDescent="0.25">
      <c r="O447" s="9">
        <f t="shared" si="6"/>
        <v>443</v>
      </c>
      <c r="P447" s="28">
        <v>2.3805046609696241</v>
      </c>
    </row>
    <row r="448" spans="15:16" x14ac:dyDescent="0.25">
      <c r="O448" s="9">
        <f t="shared" si="6"/>
        <v>444</v>
      </c>
      <c r="P448" s="28">
        <v>6.0003409008637343</v>
      </c>
    </row>
    <row r="449" spans="15:16" x14ac:dyDescent="0.25">
      <c r="O449" s="9">
        <f t="shared" si="6"/>
        <v>445</v>
      </c>
      <c r="P449" s="28">
        <v>8.8833753759203962</v>
      </c>
    </row>
    <row r="450" spans="15:16" x14ac:dyDescent="0.25">
      <c r="O450" s="9">
        <f t="shared" si="6"/>
        <v>446</v>
      </c>
      <c r="P450" s="28">
        <v>10.432228374701852</v>
      </c>
    </row>
    <row r="451" spans="15:16" x14ac:dyDescent="0.25">
      <c r="O451" s="9">
        <f t="shared" si="6"/>
        <v>447</v>
      </c>
      <c r="P451" s="28">
        <v>3.5184926302922026</v>
      </c>
    </row>
    <row r="452" spans="15:16" x14ac:dyDescent="0.25">
      <c r="O452" s="9">
        <f t="shared" si="6"/>
        <v>448</v>
      </c>
      <c r="P452" s="28">
        <v>2.3081237966400701</v>
      </c>
    </row>
    <row r="453" spans="15:16" x14ac:dyDescent="0.25">
      <c r="O453" s="9">
        <f t="shared" si="6"/>
        <v>449</v>
      </c>
      <c r="P453" s="28">
        <v>9.2397352599977953</v>
      </c>
    </row>
    <row r="454" spans="15:16" x14ac:dyDescent="0.25">
      <c r="O454" s="9">
        <f t="shared" si="6"/>
        <v>450</v>
      </c>
      <c r="P454" s="28">
        <v>6.0233052606761177</v>
      </c>
    </row>
    <row r="455" spans="15:16" x14ac:dyDescent="0.25">
      <c r="O455" s="9">
        <f t="shared" ref="O455:O518" si="7">O454+1</f>
        <v>451</v>
      </c>
      <c r="P455" s="28">
        <v>3.5997600589987782</v>
      </c>
    </row>
    <row r="456" spans="15:16" x14ac:dyDescent="0.25">
      <c r="O456" s="9">
        <f t="shared" si="7"/>
        <v>452</v>
      </c>
      <c r="P456" s="28">
        <v>6.893902808973321</v>
      </c>
    </row>
    <row r="457" spans="15:16" x14ac:dyDescent="0.25">
      <c r="O457" s="9">
        <f t="shared" si="7"/>
        <v>453</v>
      </c>
      <c r="P457" s="28">
        <v>2.7331566033575037</v>
      </c>
    </row>
    <row r="458" spans="15:16" x14ac:dyDescent="0.25">
      <c r="O458" s="9">
        <f t="shared" si="7"/>
        <v>454</v>
      </c>
      <c r="P458" s="28">
        <v>3.3800159042685225</v>
      </c>
    </row>
    <row r="459" spans="15:16" x14ac:dyDescent="0.25">
      <c r="O459" s="9">
        <f t="shared" si="7"/>
        <v>455</v>
      </c>
      <c r="P459" s="28">
        <v>9.8848583913358858</v>
      </c>
    </row>
    <row r="460" spans="15:16" x14ac:dyDescent="0.25">
      <c r="O460" s="9">
        <f t="shared" si="7"/>
        <v>456</v>
      </c>
      <c r="P460" s="28">
        <v>2.0672978058189027</v>
      </c>
    </row>
    <row r="461" spans="15:16" x14ac:dyDescent="0.25">
      <c r="O461" s="9">
        <f t="shared" si="7"/>
        <v>457</v>
      </c>
      <c r="P461" s="28">
        <v>3.4431334879584639</v>
      </c>
    </row>
    <row r="462" spans="15:16" x14ac:dyDescent="0.25">
      <c r="O462" s="9">
        <f t="shared" si="7"/>
        <v>458</v>
      </c>
      <c r="P462" s="28">
        <v>6.2200452719849642</v>
      </c>
    </row>
    <row r="463" spans="15:16" x14ac:dyDescent="0.25">
      <c r="O463" s="9">
        <f t="shared" si="7"/>
        <v>459</v>
      </c>
      <c r="P463" s="28">
        <v>3.3966215317594681</v>
      </c>
    </row>
    <row r="464" spans="15:16" x14ac:dyDescent="0.25">
      <c r="O464" s="9">
        <f t="shared" si="7"/>
        <v>460</v>
      </c>
      <c r="P464" s="28">
        <v>1.8977749246581148</v>
      </c>
    </row>
    <row r="465" spans="15:16" x14ac:dyDescent="0.25">
      <c r="O465" s="9">
        <f t="shared" si="7"/>
        <v>461</v>
      </c>
      <c r="P465" s="28">
        <v>1.815972798299005</v>
      </c>
    </row>
    <row r="466" spans="15:16" x14ac:dyDescent="0.25">
      <c r="O466" s="9">
        <f t="shared" si="7"/>
        <v>462</v>
      </c>
      <c r="P466" s="28">
        <v>3.3920340689597976</v>
      </c>
    </row>
    <row r="467" spans="15:16" x14ac:dyDescent="0.25">
      <c r="O467" s="9">
        <f t="shared" si="7"/>
        <v>463</v>
      </c>
      <c r="P467" s="28">
        <v>5.4254984212108077</v>
      </c>
    </row>
    <row r="468" spans="15:16" x14ac:dyDescent="0.25">
      <c r="O468" s="9">
        <f t="shared" si="7"/>
        <v>464</v>
      </c>
      <c r="P468" s="28">
        <v>1.7889641675517818</v>
      </c>
    </row>
    <row r="469" spans="15:16" x14ac:dyDescent="0.25">
      <c r="O469" s="9">
        <f t="shared" si="7"/>
        <v>465</v>
      </c>
      <c r="P469" s="28">
        <v>9.4226187650941196</v>
      </c>
    </row>
    <row r="470" spans="15:16" x14ac:dyDescent="0.25">
      <c r="O470" s="9">
        <f t="shared" si="7"/>
        <v>466</v>
      </c>
      <c r="P470" s="28">
        <v>2.5345608903187546</v>
      </c>
    </row>
    <row r="471" spans="15:16" x14ac:dyDescent="0.25">
      <c r="O471" s="9">
        <f t="shared" si="7"/>
        <v>467</v>
      </c>
      <c r="P471" s="28">
        <v>6.2881977563031226</v>
      </c>
    </row>
    <row r="472" spans="15:16" x14ac:dyDescent="0.25">
      <c r="O472" s="9">
        <f t="shared" si="7"/>
        <v>468</v>
      </c>
      <c r="P472" s="28">
        <v>3.7641804200688429</v>
      </c>
    </row>
    <row r="473" spans="15:16" x14ac:dyDescent="0.25">
      <c r="O473" s="9">
        <f t="shared" si="7"/>
        <v>469</v>
      </c>
      <c r="P473" s="28">
        <v>5.5208626356497117</v>
      </c>
    </row>
    <row r="474" spans="15:16" x14ac:dyDescent="0.25">
      <c r="O474" s="9">
        <f t="shared" si="7"/>
        <v>470</v>
      </c>
      <c r="P474" s="28">
        <v>2.2077490301742113</v>
      </c>
    </row>
    <row r="475" spans="15:16" x14ac:dyDescent="0.25">
      <c r="O475" s="9">
        <f t="shared" si="7"/>
        <v>471</v>
      </c>
      <c r="P475" s="28">
        <v>17.515787827574236</v>
      </c>
    </row>
    <row r="476" spans="15:16" x14ac:dyDescent="0.25">
      <c r="O476" s="9">
        <f t="shared" si="7"/>
        <v>472</v>
      </c>
      <c r="P476" s="28">
        <v>9.396745966737365</v>
      </c>
    </row>
    <row r="477" spans="15:16" x14ac:dyDescent="0.25">
      <c r="O477" s="9">
        <f t="shared" si="7"/>
        <v>473</v>
      </c>
      <c r="P477" s="28">
        <v>3.650510770581092</v>
      </c>
    </row>
    <row r="478" spans="15:16" x14ac:dyDescent="0.25">
      <c r="O478" s="9">
        <f t="shared" si="7"/>
        <v>474</v>
      </c>
      <c r="P478" s="28">
        <v>2.522603101637825</v>
      </c>
    </row>
    <row r="479" spans="15:16" x14ac:dyDescent="0.25">
      <c r="O479" s="9">
        <f t="shared" si="7"/>
        <v>475</v>
      </c>
      <c r="P479" s="28">
        <v>1.9474956133237966</v>
      </c>
    </row>
    <row r="480" spans="15:16" x14ac:dyDescent="0.25">
      <c r="O480" s="9">
        <f t="shared" si="7"/>
        <v>476</v>
      </c>
      <c r="P480" s="28">
        <v>1.7688106672182426</v>
      </c>
    </row>
    <row r="481" spans="15:16" x14ac:dyDescent="0.25">
      <c r="O481" s="9">
        <f t="shared" si="7"/>
        <v>477</v>
      </c>
      <c r="P481" s="28">
        <v>2.4494828135494164</v>
      </c>
    </row>
    <row r="482" spans="15:16" x14ac:dyDescent="0.25">
      <c r="O482" s="9">
        <f t="shared" si="7"/>
        <v>478</v>
      </c>
      <c r="P482" s="28">
        <v>3.0764019490544605</v>
      </c>
    </row>
    <row r="483" spans="15:16" x14ac:dyDescent="0.25">
      <c r="O483" s="9">
        <f t="shared" si="7"/>
        <v>479</v>
      </c>
      <c r="P483" s="28">
        <v>2.4593749765187431</v>
      </c>
    </row>
    <row r="484" spans="15:16" x14ac:dyDescent="0.25">
      <c r="O484" s="9">
        <f t="shared" si="7"/>
        <v>480</v>
      </c>
      <c r="P484" s="28">
        <v>1.9619880443918858</v>
      </c>
    </row>
    <row r="485" spans="15:16" x14ac:dyDescent="0.25">
      <c r="O485" s="9">
        <f t="shared" si="7"/>
        <v>481</v>
      </c>
      <c r="P485" s="28">
        <v>1.7967344554709472</v>
      </c>
    </row>
    <row r="486" spans="15:16" x14ac:dyDescent="0.25">
      <c r="O486" s="9">
        <f t="shared" si="7"/>
        <v>482</v>
      </c>
      <c r="P486" s="28">
        <v>5.4788624282822607</v>
      </c>
    </row>
    <row r="487" spans="15:16" x14ac:dyDescent="0.25">
      <c r="O487" s="9">
        <f t="shared" si="7"/>
        <v>483</v>
      </c>
      <c r="P487" s="28">
        <v>11.308235242000785</v>
      </c>
    </row>
    <row r="488" spans="15:16" x14ac:dyDescent="0.25">
      <c r="O488" s="9">
        <f t="shared" si="7"/>
        <v>484</v>
      </c>
      <c r="P488" s="28">
        <v>3.1220052913419591</v>
      </c>
    </row>
    <row r="489" spans="15:16" x14ac:dyDescent="0.25">
      <c r="O489" s="9">
        <f t="shared" si="7"/>
        <v>485</v>
      </c>
      <c r="P489" s="28">
        <v>6.6716625408184163</v>
      </c>
    </row>
    <row r="490" spans="15:16" x14ac:dyDescent="0.25">
      <c r="O490" s="9">
        <f t="shared" si="7"/>
        <v>486</v>
      </c>
      <c r="P490" s="28">
        <v>3.4385763587095886</v>
      </c>
    </row>
    <row r="491" spans="15:16" x14ac:dyDescent="0.25">
      <c r="O491" s="9">
        <f t="shared" si="7"/>
        <v>487</v>
      </c>
      <c r="P491" s="28">
        <v>1.9210200738031171</v>
      </c>
    </row>
    <row r="492" spans="15:16" x14ac:dyDescent="0.25">
      <c r="O492" s="9">
        <f t="shared" si="7"/>
        <v>488</v>
      </c>
      <c r="P492" s="28">
        <v>1.8182971425285774</v>
      </c>
    </row>
    <row r="493" spans="15:16" x14ac:dyDescent="0.25">
      <c r="O493" s="9">
        <f t="shared" si="7"/>
        <v>489</v>
      </c>
      <c r="P493" s="28">
        <v>4.5192417887606071</v>
      </c>
    </row>
    <row r="494" spans="15:16" x14ac:dyDescent="0.25">
      <c r="O494" s="9">
        <f t="shared" si="7"/>
        <v>490</v>
      </c>
      <c r="P494" s="28">
        <v>19.247679896317141</v>
      </c>
    </row>
    <row r="495" spans="15:16" x14ac:dyDescent="0.25">
      <c r="O495" s="9">
        <f t="shared" si="7"/>
        <v>491</v>
      </c>
      <c r="P495" s="28">
        <v>9.2215874282990882</v>
      </c>
    </row>
    <row r="496" spans="15:16" x14ac:dyDescent="0.25">
      <c r="O496" s="9">
        <f t="shared" si="7"/>
        <v>492</v>
      </c>
      <c r="P496" s="28">
        <v>6.6239903773232003</v>
      </c>
    </row>
    <row r="497" spans="15:16" x14ac:dyDescent="0.25">
      <c r="O497" s="9">
        <f t="shared" si="7"/>
        <v>493</v>
      </c>
      <c r="P497" s="28">
        <v>2.5284651996902232</v>
      </c>
    </row>
    <row r="498" spans="15:16" x14ac:dyDescent="0.25">
      <c r="O498" s="9">
        <f t="shared" si="7"/>
        <v>494</v>
      </c>
      <c r="P498" s="28">
        <v>1.718080330566442</v>
      </c>
    </row>
    <row r="499" spans="15:16" x14ac:dyDescent="0.25">
      <c r="O499" s="9">
        <f t="shared" si="7"/>
        <v>495</v>
      </c>
      <c r="P499" s="28">
        <v>5.6548579158892851</v>
      </c>
    </row>
    <row r="500" spans="15:16" x14ac:dyDescent="0.25">
      <c r="O500" s="9">
        <f t="shared" si="7"/>
        <v>496</v>
      </c>
      <c r="P500" s="28">
        <v>2.5350950943327257</v>
      </c>
    </row>
    <row r="501" spans="15:16" x14ac:dyDescent="0.25">
      <c r="O501" s="9">
        <f t="shared" si="7"/>
        <v>497</v>
      </c>
      <c r="P501" s="28">
        <v>5.0576964954186883</v>
      </c>
    </row>
    <row r="502" spans="15:16" x14ac:dyDescent="0.25">
      <c r="O502" s="9">
        <f t="shared" si="7"/>
        <v>498</v>
      </c>
      <c r="P502" s="28">
        <v>1.9803639625320961</v>
      </c>
    </row>
    <row r="503" spans="15:16" x14ac:dyDescent="0.25">
      <c r="O503" s="9">
        <f t="shared" si="7"/>
        <v>499</v>
      </c>
      <c r="P503" s="28">
        <v>8.6602295970375227</v>
      </c>
    </row>
    <row r="504" spans="15:16" x14ac:dyDescent="0.25">
      <c r="O504" s="9">
        <f t="shared" si="7"/>
        <v>500</v>
      </c>
      <c r="P504" s="28">
        <v>8.3528288730410409</v>
      </c>
    </row>
    <row r="505" spans="15:16" x14ac:dyDescent="0.25">
      <c r="O505" s="9">
        <f t="shared" si="7"/>
        <v>501</v>
      </c>
      <c r="P505" s="28">
        <v>2.0234537203833582</v>
      </c>
    </row>
    <row r="506" spans="15:16" x14ac:dyDescent="0.25">
      <c r="O506" s="9">
        <f t="shared" si="7"/>
        <v>502</v>
      </c>
      <c r="P506" s="28">
        <v>3.1472661311601606</v>
      </c>
    </row>
    <row r="507" spans="15:16" x14ac:dyDescent="0.25">
      <c r="O507" s="9">
        <f t="shared" si="7"/>
        <v>503</v>
      </c>
      <c r="P507" s="28">
        <v>2.3690830379740748</v>
      </c>
    </row>
    <row r="508" spans="15:16" x14ac:dyDescent="0.25">
      <c r="O508" s="9">
        <f t="shared" si="7"/>
        <v>504</v>
      </c>
      <c r="P508" s="28">
        <v>2.9433645526567642</v>
      </c>
    </row>
    <row r="509" spans="15:16" x14ac:dyDescent="0.25">
      <c r="O509" s="9">
        <f t="shared" si="7"/>
        <v>505</v>
      </c>
      <c r="P509" s="28">
        <v>8.4389380488202725</v>
      </c>
    </row>
    <row r="510" spans="15:16" x14ac:dyDescent="0.25">
      <c r="O510" s="9">
        <f t="shared" si="7"/>
        <v>506</v>
      </c>
      <c r="P510" s="28">
        <v>3.1505347495552658</v>
      </c>
    </row>
    <row r="511" spans="15:16" x14ac:dyDescent="0.25">
      <c r="O511" s="9">
        <f t="shared" si="7"/>
        <v>507</v>
      </c>
      <c r="P511" s="28">
        <v>10.259178252048255</v>
      </c>
    </row>
    <row r="512" spans="15:16" x14ac:dyDescent="0.25">
      <c r="O512" s="9">
        <f t="shared" si="7"/>
        <v>508</v>
      </c>
      <c r="P512" s="28">
        <v>5.6170978158847609</v>
      </c>
    </row>
    <row r="513" spans="15:16" x14ac:dyDescent="0.25">
      <c r="O513" s="9">
        <f t="shared" si="7"/>
        <v>509</v>
      </c>
      <c r="P513" s="28">
        <v>3.3770157386151127</v>
      </c>
    </row>
    <row r="514" spans="15:16" x14ac:dyDescent="0.25">
      <c r="O514" s="9">
        <f t="shared" si="7"/>
        <v>510</v>
      </c>
      <c r="P514" s="28">
        <v>1.9069939423668911</v>
      </c>
    </row>
    <row r="515" spans="15:16" x14ac:dyDescent="0.25">
      <c r="O515" s="9">
        <f t="shared" si="7"/>
        <v>511</v>
      </c>
      <c r="P515" s="28">
        <v>2.103470465240795</v>
      </c>
    </row>
    <row r="516" spans="15:16" x14ac:dyDescent="0.25">
      <c r="O516" s="9">
        <f t="shared" si="7"/>
        <v>512</v>
      </c>
      <c r="P516" s="28">
        <v>5.2715915356951486</v>
      </c>
    </row>
    <row r="517" spans="15:16" x14ac:dyDescent="0.25">
      <c r="O517" s="9">
        <f t="shared" si="7"/>
        <v>513</v>
      </c>
      <c r="P517" s="28">
        <v>11.782828026420956</v>
      </c>
    </row>
    <row r="518" spans="15:16" x14ac:dyDescent="0.25">
      <c r="O518" s="9">
        <f t="shared" si="7"/>
        <v>514</v>
      </c>
      <c r="P518" s="28">
        <v>4.5287667195152261</v>
      </c>
    </row>
    <row r="519" spans="15:16" x14ac:dyDescent="0.25">
      <c r="O519" s="9">
        <f t="shared" ref="O519:O582" si="8">O518+1</f>
        <v>515</v>
      </c>
      <c r="P519" s="28">
        <v>2.7643285189784126</v>
      </c>
    </row>
    <row r="520" spans="15:16" x14ac:dyDescent="0.25">
      <c r="O520" s="9">
        <f t="shared" si="8"/>
        <v>516</v>
      </c>
      <c r="P520" s="28">
        <v>2.0228047275742362</v>
      </c>
    </row>
    <row r="521" spans="15:16" x14ac:dyDescent="0.25">
      <c r="O521" s="9">
        <f t="shared" si="8"/>
        <v>517</v>
      </c>
      <c r="P521" s="28">
        <v>4.3723402812039538</v>
      </c>
    </row>
    <row r="522" spans="15:16" x14ac:dyDescent="0.25">
      <c r="O522" s="9">
        <f t="shared" si="8"/>
        <v>518</v>
      </c>
      <c r="P522" s="28">
        <v>9.7021818791613246</v>
      </c>
    </row>
    <row r="523" spans="15:16" x14ac:dyDescent="0.25">
      <c r="O523" s="9">
        <f t="shared" si="8"/>
        <v>519</v>
      </c>
      <c r="P523" s="28">
        <v>3.0721235054958966</v>
      </c>
    </row>
    <row r="524" spans="15:16" x14ac:dyDescent="0.25">
      <c r="O524" s="9">
        <f t="shared" si="8"/>
        <v>520</v>
      </c>
      <c r="P524" s="28">
        <v>3.3219264372536181</v>
      </c>
    </row>
    <row r="525" spans="15:16" x14ac:dyDescent="0.25">
      <c r="O525" s="9">
        <f t="shared" si="8"/>
        <v>521</v>
      </c>
      <c r="P525" s="28">
        <v>2.5982065108869214</v>
      </c>
    </row>
    <row r="526" spans="15:16" x14ac:dyDescent="0.25">
      <c r="O526" s="9">
        <f t="shared" si="8"/>
        <v>522</v>
      </c>
      <c r="P526" s="28">
        <v>2.9689996514328829</v>
      </c>
    </row>
    <row r="527" spans="15:16" x14ac:dyDescent="0.25">
      <c r="O527" s="9">
        <f t="shared" si="8"/>
        <v>523</v>
      </c>
      <c r="P527" s="28">
        <v>9.5113900962268225</v>
      </c>
    </row>
    <row r="528" spans="15:16" x14ac:dyDescent="0.25">
      <c r="O528" s="9">
        <f t="shared" si="8"/>
        <v>524</v>
      </c>
      <c r="P528" s="28">
        <v>1.9489889292035401</v>
      </c>
    </row>
    <row r="529" spans="15:16" x14ac:dyDescent="0.25">
      <c r="O529" s="9">
        <f t="shared" si="8"/>
        <v>525</v>
      </c>
      <c r="P529" s="28">
        <v>3.6836247802292132</v>
      </c>
    </row>
    <row r="530" spans="15:16" x14ac:dyDescent="0.25">
      <c r="O530" s="9">
        <f t="shared" si="8"/>
        <v>526</v>
      </c>
      <c r="P530" s="28">
        <v>2.4377932987737339</v>
      </c>
    </row>
    <row r="531" spans="15:16" x14ac:dyDescent="0.25">
      <c r="O531" s="9">
        <f t="shared" si="8"/>
        <v>527</v>
      </c>
      <c r="P531" s="28">
        <v>1.6734288894978331</v>
      </c>
    </row>
    <row r="532" spans="15:16" x14ac:dyDescent="0.25">
      <c r="O532" s="9">
        <f t="shared" si="8"/>
        <v>528</v>
      </c>
      <c r="P532" s="28">
        <v>2.032747857789841</v>
      </c>
    </row>
    <row r="533" spans="15:16" x14ac:dyDescent="0.25">
      <c r="O533" s="9">
        <f t="shared" si="8"/>
        <v>529</v>
      </c>
      <c r="P533" s="28">
        <v>3.4347161256584626</v>
      </c>
    </row>
    <row r="534" spans="15:16" x14ac:dyDescent="0.25">
      <c r="O534" s="9">
        <f t="shared" si="8"/>
        <v>530</v>
      </c>
      <c r="P534" s="28">
        <v>2.5610055753046406</v>
      </c>
    </row>
    <row r="535" spans="15:16" x14ac:dyDescent="0.25">
      <c r="O535" s="9">
        <f t="shared" si="8"/>
        <v>531</v>
      </c>
      <c r="P535" s="28">
        <v>5.015426901601419</v>
      </c>
    </row>
    <row r="536" spans="15:16" x14ac:dyDescent="0.25">
      <c r="O536" s="9">
        <f t="shared" si="8"/>
        <v>532</v>
      </c>
      <c r="P536" s="28">
        <v>11.823343149420403</v>
      </c>
    </row>
    <row r="537" spans="15:16" x14ac:dyDescent="0.25">
      <c r="O537" s="9">
        <f t="shared" si="8"/>
        <v>533</v>
      </c>
      <c r="P537" s="28">
        <v>2.6311084831802019</v>
      </c>
    </row>
    <row r="538" spans="15:16" x14ac:dyDescent="0.25">
      <c r="O538" s="9">
        <f t="shared" si="8"/>
        <v>534</v>
      </c>
      <c r="P538" s="28">
        <v>3.3462427546765072</v>
      </c>
    </row>
    <row r="539" spans="15:16" x14ac:dyDescent="0.25">
      <c r="O539" s="9">
        <f t="shared" si="8"/>
        <v>535</v>
      </c>
      <c r="P539" s="28">
        <v>4.5705025692811958</v>
      </c>
    </row>
    <row r="540" spans="15:16" x14ac:dyDescent="0.25">
      <c r="O540" s="9">
        <f t="shared" si="8"/>
        <v>536</v>
      </c>
      <c r="P540" s="28">
        <v>4.7460791792259194</v>
      </c>
    </row>
    <row r="541" spans="15:16" x14ac:dyDescent="0.25">
      <c r="O541" s="9">
        <f t="shared" si="8"/>
        <v>537</v>
      </c>
      <c r="P541" s="28">
        <v>2.4687148457147283</v>
      </c>
    </row>
    <row r="542" spans="15:16" x14ac:dyDescent="0.25">
      <c r="O542" s="9">
        <f t="shared" si="8"/>
        <v>538</v>
      </c>
      <c r="P542" s="28">
        <v>4.6649841699289656</v>
      </c>
    </row>
    <row r="543" spans="15:16" x14ac:dyDescent="0.25">
      <c r="O543" s="9">
        <f t="shared" si="8"/>
        <v>539</v>
      </c>
      <c r="P543" s="28">
        <v>6.6301016036891562</v>
      </c>
    </row>
    <row r="544" spans="15:16" x14ac:dyDescent="0.25">
      <c r="O544" s="9">
        <f t="shared" si="8"/>
        <v>540</v>
      </c>
      <c r="P544" s="28">
        <v>3.561679021983263</v>
      </c>
    </row>
    <row r="545" spans="15:16" x14ac:dyDescent="0.25">
      <c r="O545" s="9">
        <f t="shared" si="8"/>
        <v>541</v>
      </c>
      <c r="P545" s="28">
        <v>7.06863791896496</v>
      </c>
    </row>
    <row r="546" spans="15:16" x14ac:dyDescent="0.25">
      <c r="O546" s="9">
        <f t="shared" si="8"/>
        <v>542</v>
      </c>
      <c r="P546" s="28">
        <v>1.7120611881911079</v>
      </c>
    </row>
    <row r="547" spans="15:16" x14ac:dyDescent="0.25">
      <c r="O547" s="9">
        <f t="shared" si="8"/>
        <v>543</v>
      </c>
      <c r="P547" s="28">
        <v>6.8740164883209518</v>
      </c>
    </row>
    <row r="548" spans="15:16" x14ac:dyDescent="0.25">
      <c r="O548" s="9">
        <f t="shared" si="8"/>
        <v>544</v>
      </c>
      <c r="P548" s="28">
        <v>1.8029378861170049</v>
      </c>
    </row>
    <row r="549" spans="15:16" x14ac:dyDescent="0.25">
      <c r="O549" s="9">
        <f t="shared" si="8"/>
        <v>545</v>
      </c>
      <c r="P549" s="28">
        <v>8.3554553363290367</v>
      </c>
    </row>
    <row r="550" spans="15:16" x14ac:dyDescent="0.25">
      <c r="O550" s="9">
        <f t="shared" si="8"/>
        <v>546</v>
      </c>
      <c r="P550" s="28">
        <v>13.634433879985279</v>
      </c>
    </row>
    <row r="551" spans="15:16" x14ac:dyDescent="0.25">
      <c r="O551" s="9">
        <f t="shared" si="8"/>
        <v>547</v>
      </c>
      <c r="P551" s="28">
        <v>3.7092532208935345</v>
      </c>
    </row>
    <row r="552" spans="15:16" x14ac:dyDescent="0.25">
      <c r="O552" s="9">
        <f t="shared" si="8"/>
        <v>548</v>
      </c>
      <c r="P552" s="28">
        <v>10.194704258043094</v>
      </c>
    </row>
    <row r="553" spans="15:16" x14ac:dyDescent="0.25">
      <c r="O553" s="9">
        <f t="shared" si="8"/>
        <v>549</v>
      </c>
      <c r="P553" s="28">
        <v>2.2588091702526274</v>
      </c>
    </row>
    <row r="554" spans="15:16" x14ac:dyDescent="0.25">
      <c r="O554" s="9">
        <f t="shared" si="8"/>
        <v>550</v>
      </c>
      <c r="P554" s="28">
        <v>9.17656724771218</v>
      </c>
    </row>
    <row r="555" spans="15:16" x14ac:dyDescent="0.25">
      <c r="O555" s="9">
        <f t="shared" si="8"/>
        <v>551</v>
      </c>
      <c r="P555" s="28">
        <v>2.5113221342214573</v>
      </c>
    </row>
    <row r="556" spans="15:16" x14ac:dyDescent="0.25">
      <c r="O556" s="9">
        <f t="shared" si="8"/>
        <v>552</v>
      </c>
      <c r="P556" s="28">
        <v>8.0185380308511256</v>
      </c>
    </row>
    <row r="557" spans="15:16" x14ac:dyDescent="0.25">
      <c r="O557" s="9">
        <f t="shared" si="8"/>
        <v>553</v>
      </c>
      <c r="P557" s="28">
        <v>1.8676552192306841</v>
      </c>
    </row>
    <row r="558" spans="15:16" x14ac:dyDescent="0.25">
      <c r="O558" s="9">
        <f t="shared" si="8"/>
        <v>554</v>
      </c>
      <c r="P558" s="28">
        <v>10.189469555434432</v>
      </c>
    </row>
    <row r="559" spans="15:16" x14ac:dyDescent="0.25">
      <c r="O559" s="9">
        <f t="shared" si="8"/>
        <v>555</v>
      </c>
      <c r="P559" s="28">
        <v>4.8159923162013323</v>
      </c>
    </row>
    <row r="560" spans="15:16" x14ac:dyDescent="0.25">
      <c r="O560" s="9">
        <f t="shared" si="8"/>
        <v>556</v>
      </c>
      <c r="P560" s="28">
        <v>2.5831994729848029</v>
      </c>
    </row>
    <row r="561" spans="15:16" x14ac:dyDescent="0.25">
      <c r="O561" s="9">
        <f t="shared" si="8"/>
        <v>557</v>
      </c>
      <c r="P561" s="28">
        <v>3.5109004027309538</v>
      </c>
    </row>
    <row r="562" spans="15:16" x14ac:dyDescent="0.25">
      <c r="O562" s="9">
        <f t="shared" si="8"/>
        <v>558</v>
      </c>
      <c r="P562" s="28">
        <v>2.097233160349798</v>
      </c>
    </row>
    <row r="563" spans="15:16" x14ac:dyDescent="0.25">
      <c r="O563" s="9">
        <f t="shared" si="8"/>
        <v>559</v>
      </c>
      <c r="P563" s="28">
        <v>12.909846640306114</v>
      </c>
    </row>
    <row r="564" spans="15:16" x14ac:dyDescent="0.25">
      <c r="O564" s="9">
        <f t="shared" si="8"/>
        <v>560</v>
      </c>
      <c r="P564" s="28">
        <v>1.6691661011964711</v>
      </c>
    </row>
    <row r="565" spans="15:16" x14ac:dyDescent="0.25">
      <c r="O565" s="9">
        <f t="shared" si="8"/>
        <v>561</v>
      </c>
      <c r="P565" s="28">
        <v>10.541254236349502</v>
      </c>
    </row>
    <row r="566" spans="15:16" x14ac:dyDescent="0.25">
      <c r="O566" s="9">
        <f t="shared" si="8"/>
        <v>562</v>
      </c>
      <c r="P566" s="28">
        <v>10.128664846716649</v>
      </c>
    </row>
    <row r="567" spans="15:16" x14ac:dyDescent="0.25">
      <c r="O567" s="9">
        <f t="shared" si="8"/>
        <v>563</v>
      </c>
      <c r="P567" s="28">
        <v>3.1609289773674929</v>
      </c>
    </row>
    <row r="568" spans="15:16" x14ac:dyDescent="0.25">
      <c r="O568" s="9">
        <f t="shared" si="8"/>
        <v>564</v>
      </c>
      <c r="P568" s="28">
        <v>9.7108602945301268</v>
      </c>
    </row>
    <row r="569" spans="15:16" x14ac:dyDescent="0.25">
      <c r="O569" s="9">
        <f t="shared" si="8"/>
        <v>565</v>
      </c>
      <c r="P569" s="28">
        <v>2.1435260788221298</v>
      </c>
    </row>
    <row r="570" spans="15:16" x14ac:dyDescent="0.25">
      <c r="O570" s="9">
        <f t="shared" si="8"/>
        <v>566</v>
      </c>
      <c r="P570" s="28">
        <v>5.8275417986107003</v>
      </c>
    </row>
    <row r="571" spans="15:16" x14ac:dyDescent="0.25">
      <c r="O571" s="9">
        <f t="shared" si="8"/>
        <v>567</v>
      </c>
      <c r="P571" s="28">
        <v>13.843365674807258</v>
      </c>
    </row>
    <row r="572" spans="15:16" x14ac:dyDescent="0.25">
      <c r="O572" s="9">
        <f t="shared" si="8"/>
        <v>568</v>
      </c>
      <c r="P572" s="28">
        <v>2.9893056521490338</v>
      </c>
    </row>
    <row r="573" spans="15:16" x14ac:dyDescent="0.25">
      <c r="O573" s="9">
        <f t="shared" si="8"/>
        <v>569</v>
      </c>
      <c r="P573" s="28">
        <v>10.954810876505633</v>
      </c>
    </row>
    <row r="574" spans="15:16" x14ac:dyDescent="0.25">
      <c r="O574" s="9">
        <f t="shared" si="8"/>
        <v>570</v>
      </c>
      <c r="P574" s="28">
        <v>2.1812290148819509</v>
      </c>
    </row>
    <row r="575" spans="15:16" x14ac:dyDescent="0.25">
      <c r="O575" s="9">
        <f t="shared" si="8"/>
        <v>571</v>
      </c>
      <c r="P575" s="28">
        <v>1.7957977161696632</v>
      </c>
    </row>
    <row r="576" spans="15:16" x14ac:dyDescent="0.25">
      <c r="O576" s="9">
        <f t="shared" si="8"/>
        <v>572</v>
      </c>
      <c r="P576" s="28">
        <v>1.7906709847915667</v>
      </c>
    </row>
    <row r="577" spans="15:16" x14ac:dyDescent="0.25">
      <c r="O577" s="9">
        <f t="shared" si="8"/>
        <v>573</v>
      </c>
      <c r="P577" s="28">
        <v>8.2199142274839243</v>
      </c>
    </row>
    <row r="578" spans="15:16" x14ac:dyDescent="0.25">
      <c r="O578" s="9">
        <f t="shared" si="8"/>
        <v>574</v>
      </c>
      <c r="P578" s="28">
        <v>2.3935093472549629</v>
      </c>
    </row>
    <row r="579" spans="15:16" x14ac:dyDescent="0.25">
      <c r="O579" s="9">
        <f t="shared" si="8"/>
        <v>575</v>
      </c>
      <c r="P579" s="28">
        <v>2.4316831650336304</v>
      </c>
    </row>
    <row r="580" spans="15:16" x14ac:dyDescent="0.25">
      <c r="O580" s="9">
        <f t="shared" si="8"/>
        <v>576</v>
      </c>
      <c r="P580" s="28">
        <v>2.3100019358542321</v>
      </c>
    </row>
    <row r="581" spans="15:16" x14ac:dyDescent="0.25">
      <c r="O581" s="9">
        <f t="shared" si="8"/>
        <v>577</v>
      </c>
      <c r="P581" s="28">
        <v>6.0479370848615099</v>
      </c>
    </row>
    <row r="582" spans="15:16" x14ac:dyDescent="0.25">
      <c r="O582" s="9">
        <f t="shared" si="8"/>
        <v>578</v>
      </c>
      <c r="P582" s="28">
        <v>3.9396915645209383</v>
      </c>
    </row>
    <row r="583" spans="15:16" x14ac:dyDescent="0.25">
      <c r="O583" s="9">
        <f t="shared" ref="O583:O646" si="9">O582+1</f>
        <v>579</v>
      </c>
      <c r="P583" s="28">
        <v>2.426826631822625</v>
      </c>
    </row>
    <row r="584" spans="15:16" x14ac:dyDescent="0.25">
      <c r="O584" s="9">
        <f t="shared" si="9"/>
        <v>580</v>
      </c>
      <c r="P584" s="28">
        <v>5.5594497574337245</v>
      </c>
    </row>
    <row r="585" spans="15:16" x14ac:dyDescent="0.25">
      <c r="O585" s="9">
        <f t="shared" si="9"/>
        <v>581</v>
      </c>
      <c r="P585" s="28">
        <v>5.037774942999687</v>
      </c>
    </row>
    <row r="586" spans="15:16" x14ac:dyDescent="0.25">
      <c r="O586" s="9">
        <f t="shared" si="9"/>
        <v>582</v>
      </c>
      <c r="P586" s="28">
        <v>5.6577848038766207</v>
      </c>
    </row>
    <row r="587" spans="15:16" x14ac:dyDescent="0.25">
      <c r="O587" s="9">
        <f t="shared" si="9"/>
        <v>583</v>
      </c>
      <c r="P587" s="28">
        <v>5.89273551189219</v>
      </c>
    </row>
    <row r="588" spans="15:16" x14ac:dyDescent="0.25">
      <c r="O588" s="9">
        <f t="shared" si="9"/>
        <v>584</v>
      </c>
      <c r="P588" s="28">
        <v>4.2136496796336402</v>
      </c>
    </row>
    <row r="589" spans="15:16" x14ac:dyDescent="0.25">
      <c r="O589" s="9">
        <f t="shared" si="9"/>
        <v>585</v>
      </c>
      <c r="P589" s="28">
        <v>5.6367797972444293</v>
      </c>
    </row>
    <row r="590" spans="15:16" x14ac:dyDescent="0.25">
      <c r="O590" s="9">
        <f t="shared" si="9"/>
        <v>586</v>
      </c>
      <c r="P590" s="28">
        <v>5.7745769449691773</v>
      </c>
    </row>
    <row r="591" spans="15:16" x14ac:dyDescent="0.25">
      <c r="O591" s="9">
        <f t="shared" si="9"/>
        <v>587</v>
      </c>
      <c r="P591" s="28">
        <v>2.6789509785350325</v>
      </c>
    </row>
    <row r="592" spans="15:16" x14ac:dyDescent="0.25">
      <c r="O592" s="9">
        <f t="shared" si="9"/>
        <v>588</v>
      </c>
      <c r="P592" s="28">
        <v>3.0968108415205751</v>
      </c>
    </row>
    <row r="593" spans="15:16" x14ac:dyDescent="0.25">
      <c r="O593" s="9">
        <f t="shared" si="9"/>
        <v>589</v>
      </c>
      <c r="P593" s="28">
        <v>1.8657367298608871</v>
      </c>
    </row>
    <row r="594" spans="15:16" x14ac:dyDescent="0.25">
      <c r="O594" s="9">
        <f t="shared" si="9"/>
        <v>590</v>
      </c>
      <c r="P594" s="28">
        <v>5.4521986955612203</v>
      </c>
    </row>
    <row r="595" spans="15:16" x14ac:dyDescent="0.25">
      <c r="O595" s="9">
        <f t="shared" si="9"/>
        <v>591</v>
      </c>
      <c r="P595" s="28">
        <v>2.417966503104279</v>
      </c>
    </row>
    <row r="596" spans="15:16" x14ac:dyDescent="0.25">
      <c r="O596" s="9">
        <f t="shared" si="9"/>
        <v>592</v>
      </c>
      <c r="P596" s="28">
        <v>2.4533046936426905</v>
      </c>
    </row>
    <row r="597" spans="15:16" x14ac:dyDescent="0.25">
      <c r="O597" s="9">
        <f t="shared" si="9"/>
        <v>593</v>
      </c>
      <c r="P597" s="28">
        <v>9.4102337752099956</v>
      </c>
    </row>
    <row r="598" spans="15:16" x14ac:dyDescent="0.25">
      <c r="O598" s="9">
        <f t="shared" si="9"/>
        <v>594</v>
      </c>
      <c r="P598" s="28">
        <v>3.4884617561475566</v>
      </c>
    </row>
    <row r="599" spans="15:16" x14ac:dyDescent="0.25">
      <c r="O599" s="9">
        <f t="shared" si="9"/>
        <v>595</v>
      </c>
      <c r="P599" s="28">
        <v>3.6331680126867822</v>
      </c>
    </row>
    <row r="600" spans="15:16" x14ac:dyDescent="0.25">
      <c r="O600" s="9">
        <f t="shared" si="9"/>
        <v>596</v>
      </c>
      <c r="P600" s="28">
        <v>3.8655128244529906</v>
      </c>
    </row>
    <row r="601" spans="15:16" x14ac:dyDescent="0.25">
      <c r="O601" s="9">
        <f t="shared" si="9"/>
        <v>597</v>
      </c>
      <c r="P601" s="28">
        <v>6.4781993892301326</v>
      </c>
    </row>
    <row r="602" spans="15:16" x14ac:dyDescent="0.25">
      <c r="O602" s="9">
        <f t="shared" si="9"/>
        <v>598</v>
      </c>
      <c r="P602" s="28">
        <v>7.4502820982134725</v>
      </c>
    </row>
    <row r="603" spans="15:16" x14ac:dyDescent="0.25">
      <c r="O603" s="9">
        <f t="shared" si="9"/>
        <v>599</v>
      </c>
      <c r="P603" s="28">
        <v>2.0310898089644636</v>
      </c>
    </row>
    <row r="604" spans="15:16" x14ac:dyDescent="0.25">
      <c r="O604" s="9">
        <f t="shared" si="9"/>
        <v>600</v>
      </c>
      <c r="P604" s="28">
        <v>2.9174739662841249</v>
      </c>
    </row>
    <row r="605" spans="15:16" x14ac:dyDescent="0.25">
      <c r="O605" s="9">
        <f t="shared" si="9"/>
        <v>601</v>
      </c>
      <c r="P605" s="28">
        <v>2.6553428026930859</v>
      </c>
    </row>
    <row r="606" spans="15:16" x14ac:dyDescent="0.25">
      <c r="O606" s="9">
        <f t="shared" si="9"/>
        <v>602</v>
      </c>
      <c r="P606" s="28">
        <v>8.6108461211531822</v>
      </c>
    </row>
    <row r="607" spans="15:16" x14ac:dyDescent="0.25">
      <c r="O607" s="9">
        <f t="shared" si="9"/>
        <v>603</v>
      </c>
      <c r="P607" s="28">
        <v>1.8504834844357987</v>
      </c>
    </row>
    <row r="608" spans="15:16" x14ac:dyDescent="0.25">
      <c r="O608" s="9">
        <f t="shared" si="9"/>
        <v>604</v>
      </c>
      <c r="P608" s="28">
        <v>4.4117305506033127</v>
      </c>
    </row>
    <row r="609" spans="15:16" x14ac:dyDescent="0.25">
      <c r="O609" s="9">
        <f t="shared" si="9"/>
        <v>605</v>
      </c>
      <c r="P609" s="28">
        <v>3.6829564221554394</v>
      </c>
    </row>
    <row r="610" spans="15:16" x14ac:dyDescent="0.25">
      <c r="O610" s="9">
        <f t="shared" si="9"/>
        <v>606</v>
      </c>
      <c r="P610" s="28">
        <v>5.9208107587207666</v>
      </c>
    </row>
    <row r="611" spans="15:16" x14ac:dyDescent="0.25">
      <c r="O611" s="9">
        <f t="shared" si="9"/>
        <v>607</v>
      </c>
      <c r="P611" s="28">
        <v>2.4661484721509952</v>
      </c>
    </row>
    <row r="612" spans="15:16" x14ac:dyDescent="0.25">
      <c r="O612" s="9">
        <f t="shared" si="9"/>
        <v>608</v>
      </c>
      <c r="P612" s="28">
        <v>2.6719863305875515</v>
      </c>
    </row>
    <row r="613" spans="15:16" x14ac:dyDescent="0.25">
      <c r="O613" s="9">
        <f t="shared" si="9"/>
        <v>609</v>
      </c>
      <c r="P613" s="28">
        <v>4.039222940747627</v>
      </c>
    </row>
    <row r="614" spans="15:16" x14ac:dyDescent="0.25">
      <c r="O614" s="9">
        <f t="shared" si="9"/>
        <v>610</v>
      </c>
      <c r="P614" s="28">
        <v>5.6129568816298665</v>
      </c>
    </row>
    <row r="615" spans="15:16" x14ac:dyDescent="0.25">
      <c r="O615" s="9">
        <f t="shared" si="9"/>
        <v>611</v>
      </c>
      <c r="P615" s="28">
        <v>5.0252445013762923</v>
      </c>
    </row>
    <row r="616" spans="15:16" x14ac:dyDescent="0.25">
      <c r="O616" s="9">
        <f t="shared" si="9"/>
        <v>612</v>
      </c>
      <c r="P616" s="28">
        <v>1.7565959612974982</v>
      </c>
    </row>
    <row r="617" spans="15:16" x14ac:dyDescent="0.25">
      <c r="O617" s="9">
        <f t="shared" si="9"/>
        <v>613</v>
      </c>
      <c r="P617" s="28">
        <v>2.9442719190606224</v>
      </c>
    </row>
    <row r="618" spans="15:16" x14ac:dyDescent="0.25">
      <c r="O618" s="9">
        <f t="shared" si="9"/>
        <v>614</v>
      </c>
      <c r="P618" s="28">
        <v>11.924803106160141</v>
      </c>
    </row>
    <row r="619" spans="15:16" x14ac:dyDescent="0.25">
      <c r="O619" s="9">
        <f t="shared" si="9"/>
        <v>615</v>
      </c>
      <c r="P619" s="28">
        <v>3.3205060486686557</v>
      </c>
    </row>
    <row r="620" spans="15:16" x14ac:dyDescent="0.25">
      <c r="O620" s="9">
        <f t="shared" si="9"/>
        <v>616</v>
      </c>
      <c r="P620" s="28">
        <v>1.9690009799781922</v>
      </c>
    </row>
    <row r="621" spans="15:16" x14ac:dyDescent="0.25">
      <c r="O621" s="9">
        <f t="shared" si="9"/>
        <v>617</v>
      </c>
      <c r="P621" s="28">
        <v>4.6138458088452516</v>
      </c>
    </row>
    <row r="622" spans="15:16" x14ac:dyDescent="0.25">
      <c r="O622" s="9">
        <f t="shared" si="9"/>
        <v>618</v>
      </c>
      <c r="P622" s="28">
        <v>18.685751554773908</v>
      </c>
    </row>
    <row r="623" spans="15:16" x14ac:dyDescent="0.25">
      <c r="O623" s="9">
        <f t="shared" si="9"/>
        <v>619</v>
      </c>
      <c r="P623" s="28">
        <v>6.8814449892677239</v>
      </c>
    </row>
    <row r="624" spans="15:16" x14ac:dyDescent="0.25">
      <c r="O624" s="9">
        <f t="shared" si="9"/>
        <v>620</v>
      </c>
      <c r="P624" s="28">
        <v>4.5031967751423583</v>
      </c>
    </row>
    <row r="625" spans="15:16" x14ac:dyDescent="0.25">
      <c r="O625" s="9">
        <f t="shared" si="9"/>
        <v>621</v>
      </c>
      <c r="P625" s="28">
        <v>7.9585379237574516</v>
      </c>
    </row>
    <row r="626" spans="15:16" x14ac:dyDescent="0.25">
      <c r="O626" s="9">
        <f t="shared" si="9"/>
        <v>622</v>
      </c>
      <c r="P626" s="28">
        <v>2.3540985305858664</v>
      </c>
    </row>
    <row r="627" spans="15:16" x14ac:dyDescent="0.25">
      <c r="O627" s="9">
        <f t="shared" si="9"/>
        <v>623</v>
      </c>
      <c r="P627" s="28">
        <v>2.9993616749761851</v>
      </c>
    </row>
    <row r="628" spans="15:16" x14ac:dyDescent="0.25">
      <c r="O628" s="9">
        <f t="shared" si="9"/>
        <v>624</v>
      </c>
      <c r="P628" s="28">
        <v>3.5737111824565253</v>
      </c>
    </row>
    <row r="629" spans="15:16" x14ac:dyDescent="0.25">
      <c r="O629" s="9">
        <f t="shared" si="9"/>
        <v>625</v>
      </c>
      <c r="P629" s="28">
        <v>2.7487631584559233</v>
      </c>
    </row>
    <row r="630" spans="15:16" x14ac:dyDescent="0.25">
      <c r="O630" s="9">
        <f t="shared" si="9"/>
        <v>626</v>
      </c>
      <c r="P630" s="28">
        <v>2.0152245725736115</v>
      </c>
    </row>
    <row r="631" spans="15:16" x14ac:dyDescent="0.25">
      <c r="O631" s="9">
        <f t="shared" si="9"/>
        <v>627</v>
      </c>
      <c r="P631" s="28">
        <v>1.8883187749257386</v>
      </c>
    </row>
    <row r="632" spans="15:16" x14ac:dyDescent="0.25">
      <c r="O632" s="9">
        <f t="shared" si="9"/>
        <v>628</v>
      </c>
      <c r="P632" s="28">
        <v>3.0465678485219971</v>
      </c>
    </row>
    <row r="633" spans="15:16" x14ac:dyDescent="0.25">
      <c r="O633" s="9">
        <f t="shared" si="9"/>
        <v>629</v>
      </c>
      <c r="P633" s="28">
        <v>2.1413822336715649</v>
      </c>
    </row>
    <row r="634" spans="15:16" x14ac:dyDescent="0.25">
      <c r="O634" s="9">
        <f t="shared" si="9"/>
        <v>630</v>
      </c>
      <c r="P634" s="28">
        <v>3.9082188135548175</v>
      </c>
    </row>
    <row r="635" spans="15:16" x14ac:dyDescent="0.25">
      <c r="O635" s="9">
        <f t="shared" si="9"/>
        <v>631</v>
      </c>
      <c r="P635" s="28">
        <v>19.430225268854933</v>
      </c>
    </row>
    <row r="636" spans="15:16" x14ac:dyDescent="0.25">
      <c r="O636" s="9">
        <f t="shared" si="9"/>
        <v>632</v>
      </c>
      <c r="P636" s="28">
        <v>10.163803138017007</v>
      </c>
    </row>
    <row r="637" spans="15:16" x14ac:dyDescent="0.25">
      <c r="O637" s="9">
        <f t="shared" si="9"/>
        <v>633</v>
      </c>
      <c r="P637" s="28">
        <v>1.7856160801628669</v>
      </c>
    </row>
    <row r="638" spans="15:16" x14ac:dyDescent="0.25">
      <c r="O638" s="9">
        <f t="shared" si="9"/>
        <v>634</v>
      </c>
      <c r="P638" s="28">
        <v>2.5374057698000145</v>
      </c>
    </row>
    <row r="639" spans="15:16" x14ac:dyDescent="0.25">
      <c r="O639" s="9">
        <f t="shared" si="9"/>
        <v>635</v>
      </c>
      <c r="P639" s="28">
        <v>2.7701213074900379</v>
      </c>
    </row>
    <row r="640" spans="15:16" x14ac:dyDescent="0.25">
      <c r="O640" s="9">
        <f t="shared" si="9"/>
        <v>636</v>
      </c>
      <c r="P640" s="28">
        <v>6.0511818670317243</v>
      </c>
    </row>
    <row r="641" spans="15:16" x14ac:dyDescent="0.25">
      <c r="O641" s="9">
        <f t="shared" si="9"/>
        <v>637</v>
      </c>
      <c r="P641" s="28">
        <v>2.3952137745377144</v>
      </c>
    </row>
    <row r="642" spans="15:16" x14ac:dyDescent="0.25">
      <c r="O642" s="9">
        <f t="shared" si="9"/>
        <v>638</v>
      </c>
      <c r="P642" s="28">
        <v>10.722679053319983</v>
      </c>
    </row>
    <row r="643" spans="15:16" x14ac:dyDescent="0.25">
      <c r="O643" s="9">
        <f t="shared" si="9"/>
        <v>639</v>
      </c>
      <c r="P643" s="28">
        <v>5.3237902943525732</v>
      </c>
    </row>
    <row r="644" spans="15:16" x14ac:dyDescent="0.25">
      <c r="O644" s="9">
        <f t="shared" si="9"/>
        <v>640</v>
      </c>
      <c r="P644" s="28">
        <v>1.9685780929732122</v>
      </c>
    </row>
    <row r="645" spans="15:16" x14ac:dyDescent="0.25">
      <c r="O645" s="9">
        <f t="shared" si="9"/>
        <v>641</v>
      </c>
      <c r="P645" s="28">
        <v>3.6244220860346048</v>
      </c>
    </row>
    <row r="646" spans="15:16" x14ac:dyDescent="0.25">
      <c r="O646" s="9">
        <f t="shared" si="9"/>
        <v>642</v>
      </c>
      <c r="P646" s="28">
        <v>3.1844555543804285</v>
      </c>
    </row>
    <row r="647" spans="15:16" x14ac:dyDescent="0.25">
      <c r="O647" s="9">
        <f t="shared" ref="O647:O710" si="10">O646+1</f>
        <v>643</v>
      </c>
      <c r="P647" s="28">
        <v>2.2895363568614004</v>
      </c>
    </row>
    <row r="648" spans="15:16" x14ac:dyDescent="0.25">
      <c r="O648" s="9">
        <f t="shared" si="10"/>
        <v>644</v>
      </c>
      <c r="P648" s="28">
        <v>2.6683679313576549</v>
      </c>
    </row>
    <row r="649" spans="15:16" x14ac:dyDescent="0.25">
      <c r="O649" s="9">
        <f t="shared" si="10"/>
        <v>645</v>
      </c>
      <c r="P649" s="28">
        <v>13.628905797784766</v>
      </c>
    </row>
    <row r="650" spans="15:16" x14ac:dyDescent="0.25">
      <c r="O650" s="9">
        <f t="shared" si="10"/>
        <v>646</v>
      </c>
      <c r="P650" s="28">
        <v>2.4903111359341041</v>
      </c>
    </row>
    <row r="651" spans="15:16" x14ac:dyDescent="0.25">
      <c r="O651" s="9">
        <f t="shared" si="10"/>
        <v>647</v>
      </c>
      <c r="P651" s="28">
        <v>1.7485033904210088</v>
      </c>
    </row>
    <row r="652" spans="15:16" x14ac:dyDescent="0.25">
      <c r="O652" s="9">
        <f t="shared" si="10"/>
        <v>648</v>
      </c>
      <c r="P652" s="28">
        <v>1.8137101460431495</v>
      </c>
    </row>
    <row r="653" spans="15:16" x14ac:dyDescent="0.25">
      <c r="O653" s="9">
        <f t="shared" si="10"/>
        <v>649</v>
      </c>
      <c r="P653" s="28">
        <v>1.9541086380515558</v>
      </c>
    </row>
    <row r="654" spans="15:16" x14ac:dyDescent="0.25">
      <c r="O654" s="9">
        <f t="shared" si="10"/>
        <v>650</v>
      </c>
      <c r="P654" s="28">
        <v>2.1381353271665078</v>
      </c>
    </row>
    <row r="655" spans="15:16" x14ac:dyDescent="0.25">
      <c r="O655" s="9">
        <f t="shared" si="10"/>
        <v>651</v>
      </c>
      <c r="P655" s="28">
        <v>11.494157511681761</v>
      </c>
    </row>
    <row r="656" spans="15:16" x14ac:dyDescent="0.25">
      <c r="O656" s="9">
        <f t="shared" si="10"/>
        <v>652</v>
      </c>
      <c r="P656" s="28">
        <v>3.1049387366716164</v>
      </c>
    </row>
    <row r="657" spans="15:16" x14ac:dyDescent="0.25">
      <c r="O657" s="9">
        <f t="shared" si="10"/>
        <v>653</v>
      </c>
      <c r="P657" s="28">
        <v>4.3430037829476671</v>
      </c>
    </row>
    <row r="658" spans="15:16" x14ac:dyDescent="0.25">
      <c r="O658" s="9">
        <f t="shared" si="10"/>
        <v>654</v>
      </c>
      <c r="P658" s="28">
        <v>4.9640967445746833</v>
      </c>
    </row>
    <row r="659" spans="15:16" x14ac:dyDescent="0.25">
      <c r="O659" s="9">
        <f t="shared" si="10"/>
        <v>655</v>
      </c>
      <c r="P659" s="28">
        <v>2.317485261619912</v>
      </c>
    </row>
    <row r="660" spans="15:16" x14ac:dyDescent="0.25">
      <c r="O660" s="9">
        <f t="shared" si="10"/>
        <v>656</v>
      </c>
      <c r="P660" s="28">
        <v>2.4504343746538266</v>
      </c>
    </row>
    <row r="661" spans="15:16" x14ac:dyDescent="0.25">
      <c r="O661" s="9">
        <f t="shared" si="10"/>
        <v>657</v>
      </c>
      <c r="P661" s="28">
        <v>16.453587073417129</v>
      </c>
    </row>
    <row r="662" spans="15:16" x14ac:dyDescent="0.25">
      <c r="O662" s="9">
        <f t="shared" si="10"/>
        <v>658</v>
      </c>
      <c r="P662" s="28">
        <v>7.3265148537154001</v>
      </c>
    </row>
    <row r="663" spans="15:16" x14ac:dyDescent="0.25">
      <c r="O663" s="9">
        <f t="shared" si="10"/>
        <v>659</v>
      </c>
      <c r="P663" s="28">
        <v>12.677761641690443</v>
      </c>
    </row>
    <row r="664" spans="15:16" x14ac:dyDescent="0.25">
      <c r="O664" s="9">
        <f t="shared" si="10"/>
        <v>660</v>
      </c>
      <c r="P664" s="28">
        <v>2.7222948614872196</v>
      </c>
    </row>
    <row r="665" spans="15:16" x14ac:dyDescent="0.25">
      <c r="O665" s="9">
        <f t="shared" si="10"/>
        <v>661</v>
      </c>
      <c r="P665" s="28">
        <v>4.5864897237382163</v>
      </c>
    </row>
    <row r="666" spans="15:16" x14ac:dyDescent="0.25">
      <c r="O666" s="9">
        <f t="shared" si="10"/>
        <v>662</v>
      </c>
      <c r="P666" s="28">
        <v>4.4271709105965273</v>
      </c>
    </row>
    <row r="667" spans="15:16" x14ac:dyDescent="0.25">
      <c r="O667" s="9">
        <f t="shared" si="10"/>
        <v>663</v>
      </c>
      <c r="P667" s="28">
        <v>3.3803295730927672</v>
      </c>
    </row>
    <row r="668" spans="15:16" x14ac:dyDescent="0.25">
      <c r="O668" s="9">
        <f t="shared" si="10"/>
        <v>664</v>
      </c>
      <c r="P668" s="28">
        <v>2.630157931950047</v>
      </c>
    </row>
    <row r="669" spans="15:16" x14ac:dyDescent="0.25">
      <c r="O669" s="9">
        <f t="shared" si="10"/>
        <v>665</v>
      </c>
      <c r="P669" s="28">
        <v>3.3558784791649261</v>
      </c>
    </row>
    <row r="670" spans="15:16" x14ac:dyDescent="0.25">
      <c r="O670" s="9">
        <f t="shared" si="10"/>
        <v>666</v>
      </c>
      <c r="P670" s="28">
        <v>6.6573929479689644</v>
      </c>
    </row>
    <row r="671" spans="15:16" x14ac:dyDescent="0.25">
      <c r="O671" s="9">
        <f t="shared" si="10"/>
        <v>667</v>
      </c>
      <c r="P671" s="28">
        <v>5.9154981137884359</v>
      </c>
    </row>
    <row r="672" spans="15:16" x14ac:dyDescent="0.25">
      <c r="O672" s="9">
        <f t="shared" si="10"/>
        <v>668</v>
      </c>
      <c r="P672" s="28">
        <v>4.2615860545081432</v>
      </c>
    </row>
    <row r="673" spans="15:16" x14ac:dyDescent="0.25">
      <c r="O673" s="9">
        <f t="shared" si="10"/>
        <v>669</v>
      </c>
      <c r="P673" s="28">
        <v>3.5725599719115015</v>
      </c>
    </row>
    <row r="674" spans="15:16" x14ac:dyDescent="0.25">
      <c r="O674" s="9">
        <f t="shared" si="10"/>
        <v>670</v>
      </c>
      <c r="P674" s="28">
        <v>4.5476136173677597</v>
      </c>
    </row>
    <row r="675" spans="15:16" x14ac:dyDescent="0.25">
      <c r="O675" s="9">
        <f t="shared" si="10"/>
        <v>671</v>
      </c>
      <c r="P675" s="28">
        <v>2.8706270046872469</v>
      </c>
    </row>
    <row r="676" spans="15:16" x14ac:dyDescent="0.25">
      <c r="O676" s="9">
        <f t="shared" si="10"/>
        <v>672</v>
      </c>
      <c r="P676" s="28">
        <v>6.4948839989432239</v>
      </c>
    </row>
    <row r="677" spans="15:16" x14ac:dyDescent="0.25">
      <c r="O677" s="9">
        <f t="shared" si="10"/>
        <v>673</v>
      </c>
      <c r="P677" s="28">
        <v>2.9952147496259744</v>
      </c>
    </row>
    <row r="678" spans="15:16" x14ac:dyDescent="0.25">
      <c r="O678" s="9">
        <f t="shared" si="10"/>
        <v>674</v>
      </c>
      <c r="P678" s="28">
        <v>4.612138926889048</v>
      </c>
    </row>
    <row r="679" spans="15:16" x14ac:dyDescent="0.25">
      <c r="O679" s="9">
        <f t="shared" si="10"/>
        <v>675</v>
      </c>
      <c r="P679" s="28">
        <v>4.3278530607776622</v>
      </c>
    </row>
    <row r="680" spans="15:16" x14ac:dyDescent="0.25">
      <c r="O680" s="9">
        <f t="shared" si="10"/>
        <v>676</v>
      </c>
      <c r="P680" s="28">
        <v>9.5350319992550894</v>
      </c>
    </row>
    <row r="681" spans="15:16" x14ac:dyDescent="0.25">
      <c r="O681" s="9">
        <f t="shared" si="10"/>
        <v>677</v>
      </c>
      <c r="P681" s="28">
        <v>2.1457678024533458</v>
      </c>
    </row>
    <row r="682" spans="15:16" x14ac:dyDescent="0.25">
      <c r="O682" s="9">
        <f t="shared" si="10"/>
        <v>678</v>
      </c>
      <c r="P682" s="28">
        <v>1.9603491766104264</v>
      </c>
    </row>
    <row r="683" spans="15:16" x14ac:dyDescent="0.25">
      <c r="O683" s="9">
        <f t="shared" si="10"/>
        <v>679</v>
      </c>
      <c r="P683" s="28">
        <v>6.7699999373446325</v>
      </c>
    </row>
    <row r="684" spans="15:16" x14ac:dyDescent="0.25">
      <c r="O684" s="9">
        <f t="shared" si="10"/>
        <v>680</v>
      </c>
      <c r="P684" s="28">
        <v>2.7111884777920605</v>
      </c>
    </row>
    <row r="685" spans="15:16" x14ac:dyDescent="0.25">
      <c r="O685" s="9">
        <f t="shared" si="10"/>
        <v>681</v>
      </c>
      <c r="P685" s="28">
        <v>9.6954901484708458</v>
      </c>
    </row>
    <row r="686" spans="15:16" x14ac:dyDescent="0.25">
      <c r="O686" s="9">
        <f t="shared" si="10"/>
        <v>682</v>
      </c>
      <c r="P686" s="28">
        <v>2.2517584438808718</v>
      </c>
    </row>
    <row r="687" spans="15:16" x14ac:dyDescent="0.25">
      <c r="O687" s="9">
        <f t="shared" si="10"/>
        <v>683</v>
      </c>
      <c r="P687" s="28">
        <v>4.5780603439005514</v>
      </c>
    </row>
    <row r="688" spans="15:16" x14ac:dyDescent="0.25">
      <c r="O688" s="9">
        <f t="shared" si="10"/>
        <v>684</v>
      </c>
      <c r="P688" s="28">
        <v>3.3794029509575236</v>
      </c>
    </row>
    <row r="689" spans="15:16" x14ac:dyDescent="0.25">
      <c r="O689" s="9">
        <f t="shared" si="10"/>
        <v>685</v>
      </c>
      <c r="P689" s="28">
        <v>3.321968327017391</v>
      </c>
    </row>
    <row r="690" spans="15:16" x14ac:dyDescent="0.25">
      <c r="O690" s="9">
        <f t="shared" si="10"/>
        <v>686</v>
      </c>
      <c r="P690" s="28">
        <v>7.1065666073698823</v>
      </c>
    </row>
    <row r="691" spans="15:16" x14ac:dyDescent="0.25">
      <c r="O691" s="9">
        <f t="shared" si="10"/>
        <v>687</v>
      </c>
      <c r="P691" s="28">
        <v>2.7510038180870158</v>
      </c>
    </row>
    <row r="692" spans="15:16" x14ac:dyDescent="0.25">
      <c r="O692" s="9">
        <f t="shared" si="10"/>
        <v>688</v>
      </c>
      <c r="P692" s="28">
        <v>3.0612547954311524</v>
      </c>
    </row>
    <row r="693" spans="15:16" x14ac:dyDescent="0.25">
      <c r="O693" s="9">
        <f t="shared" si="10"/>
        <v>689</v>
      </c>
      <c r="P693" s="28">
        <v>1.6621353624033763</v>
      </c>
    </row>
    <row r="694" spans="15:16" x14ac:dyDescent="0.25">
      <c r="O694" s="9">
        <f t="shared" si="10"/>
        <v>690</v>
      </c>
      <c r="P694" s="28">
        <v>1.9408396993191759</v>
      </c>
    </row>
    <row r="695" spans="15:16" x14ac:dyDescent="0.25">
      <c r="O695" s="9">
        <f t="shared" si="10"/>
        <v>691</v>
      </c>
      <c r="P695" s="28">
        <v>3.408711160639772</v>
      </c>
    </row>
    <row r="696" spans="15:16" x14ac:dyDescent="0.25">
      <c r="O696" s="9">
        <f t="shared" si="10"/>
        <v>692</v>
      </c>
      <c r="P696" s="28">
        <v>2.1998202992119888</v>
      </c>
    </row>
    <row r="697" spans="15:16" x14ac:dyDescent="0.25">
      <c r="O697" s="9">
        <f t="shared" si="10"/>
        <v>693</v>
      </c>
      <c r="P697" s="28">
        <v>8.6140732030019436</v>
      </c>
    </row>
    <row r="698" spans="15:16" x14ac:dyDescent="0.25">
      <c r="O698" s="9">
        <f t="shared" si="10"/>
        <v>694</v>
      </c>
      <c r="P698" s="28">
        <v>4.5346014266697479</v>
      </c>
    </row>
    <row r="699" spans="15:16" x14ac:dyDescent="0.25">
      <c r="O699" s="9">
        <f t="shared" si="10"/>
        <v>695</v>
      </c>
      <c r="P699" s="28">
        <v>2.2370179643779018</v>
      </c>
    </row>
    <row r="700" spans="15:16" x14ac:dyDescent="0.25">
      <c r="O700" s="9">
        <f t="shared" si="10"/>
        <v>696</v>
      </c>
      <c r="P700" s="28">
        <v>8.3143924951468176</v>
      </c>
    </row>
    <row r="701" spans="15:16" x14ac:dyDescent="0.25">
      <c r="O701" s="9">
        <f t="shared" si="10"/>
        <v>697</v>
      </c>
      <c r="P701" s="28">
        <v>9.3689713863932766</v>
      </c>
    </row>
    <row r="702" spans="15:16" x14ac:dyDescent="0.25">
      <c r="O702" s="9">
        <f t="shared" si="10"/>
        <v>698</v>
      </c>
      <c r="P702" s="28">
        <v>1.798106549148804</v>
      </c>
    </row>
    <row r="703" spans="15:16" x14ac:dyDescent="0.25">
      <c r="O703" s="9">
        <f t="shared" si="10"/>
        <v>699</v>
      </c>
      <c r="P703" s="28">
        <v>3.5869949762368951</v>
      </c>
    </row>
    <row r="704" spans="15:16" x14ac:dyDescent="0.25">
      <c r="O704" s="9">
        <f t="shared" si="10"/>
        <v>700</v>
      </c>
      <c r="P704" s="28">
        <v>3.2251057691695535</v>
      </c>
    </row>
    <row r="705" spans="15:16" x14ac:dyDescent="0.25">
      <c r="O705" s="9">
        <f t="shared" si="10"/>
        <v>701</v>
      </c>
      <c r="P705" s="28">
        <v>1.8712821763947536</v>
      </c>
    </row>
    <row r="706" spans="15:16" x14ac:dyDescent="0.25">
      <c r="O706" s="9">
        <f t="shared" si="10"/>
        <v>702</v>
      </c>
      <c r="P706" s="28">
        <v>15.809176988142054</v>
      </c>
    </row>
    <row r="707" spans="15:16" x14ac:dyDescent="0.25">
      <c r="O707" s="9">
        <f t="shared" si="10"/>
        <v>703</v>
      </c>
      <c r="P707" s="28">
        <v>5.5555520553024964</v>
      </c>
    </row>
    <row r="708" spans="15:16" x14ac:dyDescent="0.25">
      <c r="O708" s="9">
        <f t="shared" si="10"/>
        <v>704</v>
      </c>
      <c r="P708" s="28">
        <v>1.9156908001444479</v>
      </c>
    </row>
    <row r="709" spans="15:16" x14ac:dyDescent="0.25">
      <c r="O709" s="9">
        <f t="shared" si="10"/>
        <v>705</v>
      </c>
      <c r="P709" s="28">
        <v>8.0375477612163806</v>
      </c>
    </row>
    <row r="710" spans="15:16" x14ac:dyDescent="0.25">
      <c r="O710" s="9">
        <f t="shared" si="10"/>
        <v>706</v>
      </c>
      <c r="P710" s="28">
        <v>6.9027348075574233</v>
      </c>
    </row>
    <row r="711" spans="15:16" x14ac:dyDescent="0.25">
      <c r="O711" s="9">
        <f t="shared" ref="O711:O774" si="11">O710+1</f>
        <v>707</v>
      </c>
      <c r="P711" s="28">
        <v>3.8548950072469057</v>
      </c>
    </row>
    <row r="712" spans="15:16" x14ac:dyDescent="0.25">
      <c r="O712" s="9">
        <f t="shared" si="11"/>
        <v>708</v>
      </c>
      <c r="P712" s="28">
        <v>12.745906099255594</v>
      </c>
    </row>
    <row r="713" spans="15:16" x14ac:dyDescent="0.25">
      <c r="O713" s="9">
        <f t="shared" si="11"/>
        <v>709</v>
      </c>
      <c r="P713" s="28">
        <v>10.822537099436341</v>
      </c>
    </row>
    <row r="714" spans="15:16" x14ac:dyDescent="0.25">
      <c r="O714" s="9">
        <f t="shared" si="11"/>
        <v>710</v>
      </c>
      <c r="P714" s="28">
        <v>3.3939980068041091</v>
      </c>
    </row>
    <row r="715" spans="15:16" x14ac:dyDescent="0.25">
      <c r="O715" s="9">
        <f t="shared" si="11"/>
        <v>711</v>
      </c>
      <c r="P715" s="28">
        <v>6.8854273951957792</v>
      </c>
    </row>
    <row r="716" spans="15:16" x14ac:dyDescent="0.25">
      <c r="O716" s="9">
        <f t="shared" si="11"/>
        <v>712</v>
      </c>
      <c r="P716" s="28">
        <v>2.6084761128039164</v>
      </c>
    </row>
    <row r="717" spans="15:16" x14ac:dyDescent="0.25">
      <c r="O717" s="9">
        <f t="shared" si="11"/>
        <v>713</v>
      </c>
      <c r="P717" s="28">
        <v>4.7987758360429114</v>
      </c>
    </row>
    <row r="718" spans="15:16" x14ac:dyDescent="0.25">
      <c r="O718" s="9">
        <f t="shared" si="11"/>
        <v>714</v>
      </c>
      <c r="P718" s="28">
        <v>2.3385202276039894</v>
      </c>
    </row>
    <row r="719" spans="15:16" x14ac:dyDescent="0.25">
      <c r="O719" s="9">
        <f t="shared" si="11"/>
        <v>715</v>
      </c>
      <c r="P719" s="28">
        <v>2.5388717268333307</v>
      </c>
    </row>
    <row r="720" spans="15:16" x14ac:dyDescent="0.25">
      <c r="O720" s="9">
        <f t="shared" si="11"/>
        <v>716</v>
      </c>
      <c r="P720" s="28">
        <v>1.7276615948013572</v>
      </c>
    </row>
    <row r="721" spans="15:16" x14ac:dyDescent="0.25">
      <c r="O721" s="9">
        <f t="shared" si="11"/>
        <v>717</v>
      </c>
      <c r="P721" s="28">
        <v>2.7986058035202035</v>
      </c>
    </row>
    <row r="722" spans="15:16" x14ac:dyDescent="0.25">
      <c r="O722" s="9">
        <f t="shared" si="11"/>
        <v>718</v>
      </c>
      <c r="P722" s="28">
        <v>11.531746698187664</v>
      </c>
    </row>
    <row r="723" spans="15:16" x14ac:dyDescent="0.25">
      <c r="O723" s="9">
        <f t="shared" si="11"/>
        <v>719</v>
      </c>
      <c r="P723" s="28">
        <v>11.071457301860011</v>
      </c>
    </row>
    <row r="724" spans="15:16" x14ac:dyDescent="0.25">
      <c r="O724" s="9">
        <f t="shared" si="11"/>
        <v>720</v>
      </c>
      <c r="P724" s="28">
        <v>5.9609812553352857</v>
      </c>
    </row>
    <row r="725" spans="15:16" x14ac:dyDescent="0.25">
      <c r="O725" s="9">
        <f t="shared" si="11"/>
        <v>721</v>
      </c>
      <c r="P725" s="28">
        <v>1.8110891922180059</v>
      </c>
    </row>
    <row r="726" spans="15:16" x14ac:dyDescent="0.25">
      <c r="O726" s="9">
        <f t="shared" si="11"/>
        <v>722</v>
      </c>
      <c r="P726" s="28">
        <v>9.004232260687326</v>
      </c>
    </row>
    <row r="727" spans="15:16" x14ac:dyDescent="0.25">
      <c r="O727" s="9">
        <f t="shared" si="11"/>
        <v>723</v>
      </c>
      <c r="P727" s="28">
        <v>5.3891040591309602</v>
      </c>
    </row>
    <row r="728" spans="15:16" x14ac:dyDescent="0.25">
      <c r="O728" s="9">
        <f t="shared" si="11"/>
        <v>724</v>
      </c>
      <c r="P728" s="28">
        <v>5.1522038234674223</v>
      </c>
    </row>
    <row r="729" spans="15:16" x14ac:dyDescent="0.25">
      <c r="O729" s="9">
        <f t="shared" si="11"/>
        <v>725</v>
      </c>
      <c r="P729" s="28">
        <v>3.8789882603658143</v>
      </c>
    </row>
    <row r="730" spans="15:16" x14ac:dyDescent="0.25">
      <c r="O730" s="9">
        <f t="shared" si="11"/>
        <v>726</v>
      </c>
      <c r="P730" s="28">
        <v>12.280795925537262</v>
      </c>
    </row>
    <row r="731" spans="15:16" x14ac:dyDescent="0.25">
      <c r="O731" s="9">
        <f t="shared" si="11"/>
        <v>727</v>
      </c>
      <c r="P731" s="28">
        <v>3.4153570918810616</v>
      </c>
    </row>
    <row r="732" spans="15:16" x14ac:dyDescent="0.25">
      <c r="O732" s="9">
        <f t="shared" si="11"/>
        <v>728</v>
      </c>
      <c r="P732" s="28">
        <v>5.9969342379871673</v>
      </c>
    </row>
    <row r="733" spans="15:16" x14ac:dyDescent="0.25">
      <c r="O733" s="9">
        <f t="shared" si="11"/>
        <v>729</v>
      </c>
      <c r="P733" s="28">
        <v>1.9621078593883041</v>
      </c>
    </row>
    <row r="734" spans="15:16" x14ac:dyDescent="0.25">
      <c r="O734" s="9">
        <f t="shared" si="11"/>
        <v>730</v>
      </c>
      <c r="P734" s="28">
        <v>3.3606581839719012</v>
      </c>
    </row>
    <row r="735" spans="15:16" x14ac:dyDescent="0.25">
      <c r="O735" s="9">
        <f t="shared" si="11"/>
        <v>731</v>
      </c>
      <c r="P735" s="28">
        <v>4.9299826984661985</v>
      </c>
    </row>
    <row r="736" spans="15:16" x14ac:dyDescent="0.25">
      <c r="O736" s="9">
        <f t="shared" si="11"/>
        <v>732</v>
      </c>
      <c r="P736" s="28">
        <v>2.8694464298517648</v>
      </c>
    </row>
    <row r="737" spans="15:16" x14ac:dyDescent="0.25">
      <c r="O737" s="9">
        <f t="shared" si="11"/>
        <v>733</v>
      </c>
      <c r="P737" s="28">
        <v>5.146217022781828</v>
      </c>
    </row>
    <row r="738" spans="15:16" x14ac:dyDescent="0.25">
      <c r="O738" s="9">
        <f t="shared" si="11"/>
        <v>734</v>
      </c>
      <c r="P738" s="28">
        <v>9.2644757314821291</v>
      </c>
    </row>
    <row r="739" spans="15:16" x14ac:dyDescent="0.25">
      <c r="O739" s="9">
        <f t="shared" si="11"/>
        <v>735</v>
      </c>
      <c r="P739" s="28">
        <v>5.9620216564012756</v>
      </c>
    </row>
    <row r="740" spans="15:16" x14ac:dyDescent="0.25">
      <c r="O740" s="9">
        <f t="shared" si="11"/>
        <v>736</v>
      </c>
      <c r="P740" s="28">
        <v>1.8861797196754972</v>
      </c>
    </row>
    <row r="741" spans="15:16" x14ac:dyDescent="0.25">
      <c r="O741" s="9">
        <f t="shared" si="11"/>
        <v>737</v>
      </c>
      <c r="P741" s="28">
        <v>2.4315088340126025</v>
      </c>
    </row>
    <row r="742" spans="15:16" x14ac:dyDescent="0.25">
      <c r="O742" s="9">
        <f t="shared" si="11"/>
        <v>738</v>
      </c>
      <c r="P742" s="28">
        <v>2.8038296152384485</v>
      </c>
    </row>
    <row r="743" spans="15:16" x14ac:dyDescent="0.25">
      <c r="O743" s="9">
        <f t="shared" si="11"/>
        <v>739</v>
      </c>
      <c r="P743" s="28">
        <v>3.1654474560238612</v>
      </c>
    </row>
    <row r="744" spans="15:16" x14ac:dyDescent="0.25">
      <c r="O744" s="9">
        <f t="shared" si="11"/>
        <v>740</v>
      </c>
      <c r="P744" s="28">
        <v>12.688045213477412</v>
      </c>
    </row>
    <row r="745" spans="15:16" x14ac:dyDescent="0.25">
      <c r="O745" s="9">
        <f t="shared" si="11"/>
        <v>741</v>
      </c>
      <c r="P745" s="28">
        <v>2.5074851726915734</v>
      </c>
    </row>
    <row r="746" spans="15:16" x14ac:dyDescent="0.25">
      <c r="O746" s="9">
        <f t="shared" si="11"/>
        <v>742</v>
      </c>
      <c r="P746" s="28">
        <v>5.3884483394842677</v>
      </c>
    </row>
    <row r="747" spans="15:16" x14ac:dyDescent="0.25">
      <c r="O747" s="9">
        <f t="shared" si="11"/>
        <v>743</v>
      </c>
      <c r="P747" s="28">
        <v>3.6358151749297853</v>
      </c>
    </row>
    <row r="748" spans="15:16" x14ac:dyDescent="0.25">
      <c r="O748" s="9">
        <f t="shared" si="11"/>
        <v>744</v>
      </c>
      <c r="P748" s="28">
        <v>11.236412966911663</v>
      </c>
    </row>
    <row r="749" spans="15:16" x14ac:dyDescent="0.25">
      <c r="O749" s="9">
        <f t="shared" si="11"/>
        <v>745</v>
      </c>
      <c r="P749" s="28">
        <v>10.558653960215526</v>
      </c>
    </row>
    <row r="750" spans="15:16" x14ac:dyDescent="0.25">
      <c r="O750" s="9">
        <f t="shared" si="11"/>
        <v>746</v>
      </c>
      <c r="P750" s="28">
        <v>6.4800666064784886</v>
      </c>
    </row>
    <row r="751" spans="15:16" x14ac:dyDescent="0.25">
      <c r="O751" s="9">
        <f t="shared" si="11"/>
        <v>747</v>
      </c>
      <c r="P751" s="28">
        <v>3.0280196817261698</v>
      </c>
    </row>
    <row r="752" spans="15:16" x14ac:dyDescent="0.25">
      <c r="O752" s="9">
        <f t="shared" si="11"/>
        <v>748</v>
      </c>
      <c r="P752" s="28">
        <v>3.6635674946031873</v>
      </c>
    </row>
    <row r="753" spans="15:16" x14ac:dyDescent="0.25">
      <c r="O753" s="9">
        <f t="shared" si="11"/>
        <v>749</v>
      </c>
      <c r="P753" s="28">
        <v>2.0268731934683997</v>
      </c>
    </row>
    <row r="754" spans="15:16" x14ac:dyDescent="0.25">
      <c r="O754" s="9">
        <f t="shared" si="11"/>
        <v>750</v>
      </c>
      <c r="P754" s="28">
        <v>1.8783152425079752</v>
      </c>
    </row>
    <row r="755" spans="15:16" x14ac:dyDescent="0.25">
      <c r="O755" s="9">
        <f t="shared" si="11"/>
        <v>751</v>
      </c>
      <c r="P755" s="28">
        <v>3.678752340143653</v>
      </c>
    </row>
    <row r="756" spans="15:16" x14ac:dyDescent="0.25">
      <c r="O756" s="9">
        <f t="shared" si="11"/>
        <v>752</v>
      </c>
      <c r="P756" s="28">
        <v>3.8087360149576357</v>
      </c>
    </row>
    <row r="757" spans="15:16" x14ac:dyDescent="0.25">
      <c r="O757" s="9">
        <f t="shared" si="11"/>
        <v>753</v>
      </c>
      <c r="P757" s="28">
        <v>1.7829424078444287</v>
      </c>
    </row>
    <row r="758" spans="15:16" x14ac:dyDescent="0.25">
      <c r="O758" s="9">
        <f t="shared" si="11"/>
        <v>754</v>
      </c>
      <c r="P758" s="28">
        <v>9.1460373972837647</v>
      </c>
    </row>
    <row r="759" spans="15:16" x14ac:dyDescent="0.25">
      <c r="O759" s="9">
        <f t="shared" si="11"/>
        <v>755</v>
      </c>
      <c r="P759" s="28">
        <v>5.9805702101844629</v>
      </c>
    </row>
    <row r="760" spans="15:16" x14ac:dyDescent="0.25">
      <c r="O760" s="9">
        <f t="shared" si="11"/>
        <v>756</v>
      </c>
      <c r="P760" s="28">
        <v>2.6339141070298475</v>
      </c>
    </row>
    <row r="761" spans="15:16" x14ac:dyDescent="0.25">
      <c r="O761" s="9">
        <f t="shared" si="11"/>
        <v>757</v>
      </c>
      <c r="P761" s="28">
        <v>1.7135958481517592</v>
      </c>
    </row>
    <row r="762" spans="15:16" x14ac:dyDescent="0.25">
      <c r="O762" s="9">
        <f t="shared" si="11"/>
        <v>758</v>
      </c>
      <c r="P762" s="28">
        <v>6.1155227469905347</v>
      </c>
    </row>
    <row r="763" spans="15:16" x14ac:dyDescent="0.25">
      <c r="O763" s="9">
        <f t="shared" si="11"/>
        <v>759</v>
      </c>
      <c r="P763" s="28">
        <v>5.3216078807940628</v>
      </c>
    </row>
    <row r="764" spans="15:16" x14ac:dyDescent="0.25">
      <c r="O764" s="9">
        <f t="shared" si="11"/>
        <v>760</v>
      </c>
      <c r="P764" s="28">
        <v>5.4184546322246776</v>
      </c>
    </row>
    <row r="765" spans="15:16" x14ac:dyDescent="0.25">
      <c r="O765" s="9">
        <f t="shared" si="11"/>
        <v>761</v>
      </c>
      <c r="P765" s="28">
        <v>14.015661591761713</v>
      </c>
    </row>
    <row r="766" spans="15:16" x14ac:dyDescent="0.25">
      <c r="O766" s="9">
        <f t="shared" si="11"/>
        <v>762</v>
      </c>
      <c r="P766" s="28">
        <v>4.4197379060173674</v>
      </c>
    </row>
    <row r="767" spans="15:16" x14ac:dyDescent="0.25">
      <c r="O767" s="9">
        <f t="shared" si="11"/>
        <v>763</v>
      </c>
      <c r="P767" s="28">
        <v>2.0409311707938618</v>
      </c>
    </row>
    <row r="768" spans="15:16" x14ac:dyDescent="0.25">
      <c r="O768" s="9">
        <f t="shared" si="11"/>
        <v>764</v>
      </c>
      <c r="P768" s="28">
        <v>11.438031864114055</v>
      </c>
    </row>
    <row r="769" spans="15:16" x14ac:dyDescent="0.25">
      <c r="O769" s="9">
        <f t="shared" si="11"/>
        <v>765</v>
      </c>
      <c r="P769" s="28">
        <v>2.326348327696151</v>
      </c>
    </row>
    <row r="770" spans="15:16" x14ac:dyDescent="0.25">
      <c r="O770" s="9">
        <f t="shared" si="11"/>
        <v>766</v>
      </c>
      <c r="P770" s="28">
        <v>5.2468980857009386</v>
      </c>
    </row>
    <row r="771" spans="15:16" x14ac:dyDescent="0.25">
      <c r="O771" s="9">
        <f t="shared" si="11"/>
        <v>767</v>
      </c>
      <c r="P771" s="28">
        <v>6.9728433410825099</v>
      </c>
    </row>
    <row r="772" spans="15:16" x14ac:dyDescent="0.25">
      <c r="O772" s="9">
        <f t="shared" si="11"/>
        <v>768</v>
      </c>
      <c r="P772" s="28">
        <v>2.8479179751994659</v>
      </c>
    </row>
    <row r="773" spans="15:16" x14ac:dyDescent="0.25">
      <c r="O773" s="9">
        <f t="shared" si="11"/>
        <v>769</v>
      </c>
      <c r="P773" s="28">
        <v>7.0664954424572013</v>
      </c>
    </row>
    <row r="774" spans="15:16" x14ac:dyDescent="0.25">
      <c r="O774" s="9">
        <f t="shared" si="11"/>
        <v>770</v>
      </c>
      <c r="P774" s="28">
        <v>8.6877650155122126</v>
      </c>
    </row>
    <row r="775" spans="15:16" x14ac:dyDescent="0.25">
      <c r="O775" s="9">
        <f t="shared" ref="O775:O838" si="12">O774+1</f>
        <v>771</v>
      </c>
      <c r="P775" s="28">
        <v>16.25897554149282</v>
      </c>
    </row>
    <row r="776" spans="15:16" x14ac:dyDescent="0.25">
      <c r="O776" s="9">
        <f t="shared" si="12"/>
        <v>772</v>
      </c>
      <c r="P776" s="28">
        <v>5.209106976289898</v>
      </c>
    </row>
    <row r="777" spans="15:16" x14ac:dyDescent="0.25">
      <c r="O777" s="9">
        <f t="shared" si="12"/>
        <v>773</v>
      </c>
      <c r="P777" s="28">
        <v>1.9181382081355816</v>
      </c>
    </row>
    <row r="778" spans="15:16" x14ac:dyDescent="0.25">
      <c r="O778" s="9">
        <f t="shared" si="12"/>
        <v>774</v>
      </c>
      <c r="P778" s="28">
        <v>2.9084786677721759</v>
      </c>
    </row>
    <row r="779" spans="15:16" x14ac:dyDescent="0.25">
      <c r="O779" s="9">
        <f t="shared" si="12"/>
        <v>775</v>
      </c>
      <c r="P779" s="28">
        <v>4.3605038408188905</v>
      </c>
    </row>
    <row r="780" spans="15:16" x14ac:dyDescent="0.25">
      <c r="O780" s="9">
        <f t="shared" si="12"/>
        <v>776</v>
      </c>
      <c r="P780" s="28">
        <v>7.1233389447256874</v>
      </c>
    </row>
    <row r="781" spans="15:16" x14ac:dyDescent="0.25">
      <c r="O781" s="9">
        <f t="shared" si="12"/>
        <v>777</v>
      </c>
      <c r="P781" s="28">
        <v>6.9997859564650486</v>
      </c>
    </row>
    <row r="782" spans="15:16" x14ac:dyDescent="0.25">
      <c r="O782" s="9">
        <f t="shared" si="12"/>
        <v>778</v>
      </c>
      <c r="P782" s="28">
        <v>3.1053731663389823</v>
      </c>
    </row>
    <row r="783" spans="15:16" x14ac:dyDescent="0.25">
      <c r="O783" s="9">
        <f t="shared" si="12"/>
        <v>779</v>
      </c>
      <c r="P783" s="28">
        <v>6.3889714020406343</v>
      </c>
    </row>
    <row r="784" spans="15:16" x14ac:dyDescent="0.25">
      <c r="O784" s="9">
        <f t="shared" si="12"/>
        <v>780</v>
      </c>
      <c r="P784" s="28">
        <v>4.5860635348909113</v>
      </c>
    </row>
    <row r="785" spans="15:16" x14ac:dyDescent="0.25">
      <c r="O785" s="9">
        <f t="shared" si="12"/>
        <v>781</v>
      </c>
      <c r="P785" s="28">
        <v>2.7831946876332432</v>
      </c>
    </row>
    <row r="786" spans="15:16" x14ac:dyDescent="0.25">
      <c r="O786" s="9">
        <f t="shared" si="12"/>
        <v>782</v>
      </c>
      <c r="P786" s="28">
        <v>9.2905967856826148</v>
      </c>
    </row>
    <row r="787" spans="15:16" x14ac:dyDescent="0.25">
      <c r="O787" s="9">
        <f t="shared" si="12"/>
        <v>783</v>
      </c>
      <c r="P787" s="28">
        <v>1.7661705519124238</v>
      </c>
    </row>
    <row r="788" spans="15:16" x14ac:dyDescent="0.25">
      <c r="O788" s="9">
        <f t="shared" si="12"/>
        <v>784</v>
      </c>
      <c r="P788" s="28">
        <v>5.4158543133759718</v>
      </c>
    </row>
    <row r="789" spans="15:16" x14ac:dyDescent="0.25">
      <c r="O789" s="9">
        <f t="shared" si="12"/>
        <v>785</v>
      </c>
      <c r="P789" s="28">
        <v>2.2207146884664217</v>
      </c>
    </row>
    <row r="790" spans="15:16" x14ac:dyDescent="0.25">
      <c r="O790" s="9">
        <f t="shared" si="12"/>
        <v>786</v>
      </c>
      <c r="P790" s="28">
        <v>1.731385563467384</v>
      </c>
    </row>
    <row r="791" spans="15:16" x14ac:dyDescent="0.25">
      <c r="O791" s="9">
        <f t="shared" si="12"/>
        <v>787</v>
      </c>
      <c r="P791" s="28">
        <v>6.6065726328688497</v>
      </c>
    </row>
    <row r="792" spans="15:16" x14ac:dyDescent="0.25">
      <c r="O792" s="9">
        <f t="shared" si="12"/>
        <v>788</v>
      </c>
      <c r="P792" s="28">
        <v>2.5445181629909515</v>
      </c>
    </row>
    <row r="793" spans="15:16" x14ac:dyDescent="0.25">
      <c r="O793" s="9">
        <f t="shared" si="12"/>
        <v>789</v>
      </c>
      <c r="P793" s="28">
        <v>1.751603433286322</v>
      </c>
    </row>
    <row r="794" spans="15:16" x14ac:dyDescent="0.25">
      <c r="O794" s="9">
        <f t="shared" si="12"/>
        <v>790</v>
      </c>
      <c r="P794" s="28">
        <v>2.2614681950186317</v>
      </c>
    </row>
    <row r="795" spans="15:16" x14ac:dyDescent="0.25">
      <c r="O795" s="9">
        <f t="shared" si="12"/>
        <v>791</v>
      </c>
      <c r="P795" s="28">
        <v>3.2742008782067993</v>
      </c>
    </row>
    <row r="796" spans="15:16" x14ac:dyDescent="0.25">
      <c r="O796" s="9">
        <f t="shared" si="12"/>
        <v>792</v>
      </c>
      <c r="P796" s="28">
        <v>10.605493933631807</v>
      </c>
    </row>
    <row r="797" spans="15:16" x14ac:dyDescent="0.25">
      <c r="O797" s="9">
        <f t="shared" si="12"/>
        <v>793</v>
      </c>
      <c r="P797" s="28">
        <v>1.6208470807557493</v>
      </c>
    </row>
    <row r="798" spans="15:16" x14ac:dyDescent="0.25">
      <c r="O798" s="9">
        <f t="shared" si="12"/>
        <v>794</v>
      </c>
      <c r="P798" s="28">
        <v>3.1702393429002051</v>
      </c>
    </row>
    <row r="799" spans="15:16" x14ac:dyDescent="0.25">
      <c r="O799" s="9">
        <f t="shared" si="12"/>
        <v>795</v>
      </c>
      <c r="P799" s="28">
        <v>2.8774553384539505</v>
      </c>
    </row>
    <row r="800" spans="15:16" x14ac:dyDescent="0.25">
      <c r="O800" s="9">
        <f t="shared" si="12"/>
        <v>796</v>
      </c>
      <c r="P800" s="28">
        <v>9.1092381161559572</v>
      </c>
    </row>
    <row r="801" spans="15:16" x14ac:dyDescent="0.25">
      <c r="O801" s="9">
        <f t="shared" si="12"/>
        <v>797</v>
      </c>
      <c r="P801" s="28">
        <v>9.743061692026032</v>
      </c>
    </row>
    <row r="802" spans="15:16" x14ac:dyDescent="0.25">
      <c r="O802" s="9">
        <f t="shared" si="12"/>
        <v>798</v>
      </c>
      <c r="P802" s="28">
        <v>2.0057675868670048</v>
      </c>
    </row>
    <row r="803" spans="15:16" x14ac:dyDescent="0.25">
      <c r="O803" s="9">
        <f t="shared" si="12"/>
        <v>799</v>
      </c>
      <c r="P803" s="28">
        <v>3.4652445909460625</v>
      </c>
    </row>
    <row r="804" spans="15:16" x14ac:dyDescent="0.25">
      <c r="O804" s="9">
        <f t="shared" si="12"/>
        <v>800</v>
      </c>
      <c r="P804" s="28">
        <v>2.5748888078092627</v>
      </c>
    </row>
    <row r="805" spans="15:16" x14ac:dyDescent="0.25">
      <c r="O805" s="9">
        <f t="shared" si="12"/>
        <v>801</v>
      </c>
      <c r="P805" s="28">
        <v>2.4396263707745436</v>
      </c>
    </row>
    <row r="806" spans="15:16" x14ac:dyDescent="0.25">
      <c r="O806" s="9">
        <f t="shared" si="12"/>
        <v>802</v>
      </c>
      <c r="P806" s="28">
        <v>3.4495602257472484</v>
      </c>
    </row>
    <row r="807" spans="15:16" x14ac:dyDescent="0.25">
      <c r="O807" s="9">
        <f t="shared" si="12"/>
        <v>803</v>
      </c>
      <c r="P807" s="28">
        <v>2.1571608404247882</v>
      </c>
    </row>
    <row r="808" spans="15:16" x14ac:dyDescent="0.25">
      <c r="O808" s="9">
        <f t="shared" si="12"/>
        <v>804</v>
      </c>
      <c r="P808" s="28">
        <v>4.9954922106517614</v>
      </c>
    </row>
    <row r="809" spans="15:16" x14ac:dyDescent="0.25">
      <c r="O809" s="9">
        <f t="shared" si="12"/>
        <v>805</v>
      </c>
      <c r="P809" s="28">
        <v>2.7534195384097684</v>
      </c>
    </row>
    <row r="810" spans="15:16" x14ac:dyDescent="0.25">
      <c r="O810" s="9">
        <f t="shared" si="12"/>
        <v>806</v>
      </c>
      <c r="P810" s="28">
        <v>3.1771854499493402</v>
      </c>
    </row>
    <row r="811" spans="15:16" x14ac:dyDescent="0.25">
      <c r="O811" s="9">
        <f t="shared" si="12"/>
        <v>807</v>
      </c>
      <c r="P811" s="28">
        <v>3.4213511898262134</v>
      </c>
    </row>
    <row r="812" spans="15:16" x14ac:dyDescent="0.25">
      <c r="O812" s="9">
        <f t="shared" si="12"/>
        <v>808</v>
      </c>
      <c r="P812" s="28">
        <v>11.757971441273169</v>
      </c>
    </row>
    <row r="813" spans="15:16" x14ac:dyDescent="0.25">
      <c r="O813" s="9">
        <f t="shared" si="12"/>
        <v>809</v>
      </c>
      <c r="P813" s="28">
        <v>3.1663834069115988</v>
      </c>
    </row>
    <row r="814" spans="15:16" x14ac:dyDescent="0.25">
      <c r="O814" s="9">
        <f t="shared" si="12"/>
        <v>810</v>
      </c>
      <c r="P814" s="28">
        <v>4.3704828993131875</v>
      </c>
    </row>
    <row r="815" spans="15:16" x14ac:dyDescent="0.25">
      <c r="O815" s="9">
        <f t="shared" si="12"/>
        <v>811</v>
      </c>
      <c r="P815" s="28">
        <v>2.3644998211652486</v>
      </c>
    </row>
    <row r="816" spans="15:16" x14ac:dyDescent="0.25">
      <c r="O816" s="9">
        <f t="shared" si="12"/>
        <v>812</v>
      </c>
      <c r="P816" s="28">
        <v>1.7943869945785047</v>
      </c>
    </row>
    <row r="817" spans="15:16" x14ac:dyDescent="0.25">
      <c r="O817" s="9">
        <f t="shared" si="12"/>
        <v>813</v>
      </c>
      <c r="P817" s="28">
        <v>3.2805340434602246</v>
      </c>
    </row>
    <row r="818" spans="15:16" x14ac:dyDescent="0.25">
      <c r="O818" s="9">
        <f t="shared" si="12"/>
        <v>814</v>
      </c>
      <c r="P818" s="28">
        <v>2.1158196113386483</v>
      </c>
    </row>
    <row r="819" spans="15:16" x14ac:dyDescent="0.25">
      <c r="O819" s="9">
        <f t="shared" si="12"/>
        <v>815</v>
      </c>
      <c r="P819" s="28">
        <v>9.6391241582497997</v>
      </c>
    </row>
    <row r="820" spans="15:16" x14ac:dyDescent="0.25">
      <c r="O820" s="9">
        <f t="shared" si="12"/>
        <v>816</v>
      </c>
      <c r="P820" s="28">
        <v>2.5530985326171312</v>
      </c>
    </row>
    <row r="821" spans="15:16" x14ac:dyDescent="0.25">
      <c r="O821" s="9">
        <f t="shared" si="12"/>
        <v>817</v>
      </c>
      <c r="P821" s="28">
        <v>4.2678236741510176</v>
      </c>
    </row>
    <row r="822" spans="15:16" x14ac:dyDescent="0.25">
      <c r="O822" s="9">
        <f t="shared" si="12"/>
        <v>818</v>
      </c>
      <c r="P822" s="28">
        <v>5.6284082142720511</v>
      </c>
    </row>
    <row r="823" spans="15:16" x14ac:dyDescent="0.25">
      <c r="O823" s="9">
        <f t="shared" si="12"/>
        <v>819</v>
      </c>
      <c r="P823" s="28">
        <v>1.8168528925585645</v>
      </c>
    </row>
    <row r="824" spans="15:16" x14ac:dyDescent="0.25">
      <c r="O824" s="9">
        <f t="shared" si="12"/>
        <v>820</v>
      </c>
      <c r="P824" s="28">
        <v>6.4601192323852539</v>
      </c>
    </row>
    <row r="825" spans="15:16" x14ac:dyDescent="0.25">
      <c r="O825" s="9">
        <f t="shared" si="12"/>
        <v>821</v>
      </c>
      <c r="P825" s="28">
        <v>4.3781040996116847</v>
      </c>
    </row>
    <row r="826" spans="15:16" x14ac:dyDescent="0.25">
      <c r="O826" s="9">
        <f t="shared" si="12"/>
        <v>822</v>
      </c>
      <c r="P826" s="28">
        <v>1.7561468135303595</v>
      </c>
    </row>
    <row r="827" spans="15:16" x14ac:dyDescent="0.25">
      <c r="O827" s="9">
        <f t="shared" si="12"/>
        <v>823</v>
      </c>
      <c r="P827" s="28">
        <v>1.9022807541457378</v>
      </c>
    </row>
    <row r="828" spans="15:16" x14ac:dyDescent="0.25">
      <c r="O828" s="9">
        <f t="shared" si="12"/>
        <v>824</v>
      </c>
      <c r="P828" s="28">
        <v>2.7881640524459916</v>
      </c>
    </row>
    <row r="829" spans="15:16" x14ac:dyDescent="0.25">
      <c r="O829" s="9">
        <f t="shared" si="12"/>
        <v>825</v>
      </c>
      <c r="P829" s="28">
        <v>2.4525444238345795</v>
      </c>
    </row>
    <row r="830" spans="15:16" x14ac:dyDescent="0.25">
      <c r="O830" s="9">
        <f t="shared" si="12"/>
        <v>826</v>
      </c>
      <c r="P830" s="28">
        <v>3.4696520364422083</v>
      </c>
    </row>
    <row r="831" spans="15:16" x14ac:dyDescent="0.25">
      <c r="O831" s="9">
        <f t="shared" si="12"/>
        <v>827</v>
      </c>
      <c r="P831" s="28">
        <v>3.4477614796946421</v>
      </c>
    </row>
    <row r="832" spans="15:16" x14ac:dyDescent="0.25">
      <c r="O832" s="9">
        <f t="shared" si="12"/>
        <v>828</v>
      </c>
      <c r="P832" s="28">
        <v>1.6843460111440096</v>
      </c>
    </row>
    <row r="833" spans="15:16" x14ac:dyDescent="0.25">
      <c r="O833" s="9">
        <f t="shared" si="12"/>
        <v>829</v>
      </c>
      <c r="P833" s="28">
        <v>5.032334738616238</v>
      </c>
    </row>
    <row r="834" spans="15:16" x14ac:dyDescent="0.25">
      <c r="O834" s="9">
        <f t="shared" si="12"/>
        <v>830</v>
      </c>
      <c r="P834" s="28">
        <v>4.8311228633720757</v>
      </c>
    </row>
    <row r="835" spans="15:16" x14ac:dyDescent="0.25">
      <c r="O835" s="9">
        <f t="shared" si="12"/>
        <v>831</v>
      </c>
      <c r="P835" s="28">
        <v>2.3461716219373749</v>
      </c>
    </row>
    <row r="836" spans="15:16" x14ac:dyDescent="0.25">
      <c r="O836" s="9">
        <f t="shared" si="12"/>
        <v>832</v>
      </c>
      <c r="P836" s="28">
        <v>2.1684634169132089</v>
      </c>
    </row>
    <row r="837" spans="15:16" x14ac:dyDescent="0.25">
      <c r="O837" s="9">
        <f t="shared" si="12"/>
        <v>833</v>
      </c>
      <c r="P837" s="28">
        <v>2.2149115359073348</v>
      </c>
    </row>
    <row r="838" spans="15:16" x14ac:dyDescent="0.25">
      <c r="O838" s="9">
        <f t="shared" si="12"/>
        <v>834</v>
      </c>
      <c r="P838" s="28">
        <v>1.9969189698265979</v>
      </c>
    </row>
    <row r="839" spans="15:16" x14ac:dyDescent="0.25">
      <c r="O839" s="9">
        <f t="shared" ref="O839:O902" si="13">O838+1</f>
        <v>835</v>
      </c>
      <c r="P839" s="28">
        <v>9.3862043396223012</v>
      </c>
    </row>
    <row r="840" spans="15:16" x14ac:dyDescent="0.25">
      <c r="O840" s="9">
        <f t="shared" si="13"/>
        <v>836</v>
      </c>
      <c r="P840" s="28">
        <v>4.9407771609907973</v>
      </c>
    </row>
    <row r="841" spans="15:16" x14ac:dyDescent="0.25">
      <c r="O841" s="9">
        <f t="shared" si="13"/>
        <v>837</v>
      </c>
      <c r="P841" s="28">
        <v>6.3630237192865833</v>
      </c>
    </row>
    <row r="842" spans="15:16" x14ac:dyDescent="0.25">
      <c r="O842" s="9">
        <f t="shared" si="13"/>
        <v>838</v>
      </c>
      <c r="P842" s="28">
        <v>1.7492554833482876</v>
      </c>
    </row>
    <row r="843" spans="15:16" x14ac:dyDescent="0.25">
      <c r="O843" s="9">
        <f t="shared" si="13"/>
        <v>839</v>
      </c>
      <c r="P843" s="28">
        <v>8.3113180682031782</v>
      </c>
    </row>
    <row r="844" spans="15:16" x14ac:dyDescent="0.25">
      <c r="O844" s="9">
        <f t="shared" si="13"/>
        <v>840</v>
      </c>
      <c r="P844" s="28">
        <v>5.7329099160381052</v>
      </c>
    </row>
    <row r="845" spans="15:16" x14ac:dyDescent="0.25">
      <c r="O845" s="9">
        <f t="shared" si="13"/>
        <v>841</v>
      </c>
      <c r="P845" s="28">
        <v>4.766514361796756</v>
      </c>
    </row>
    <row r="846" spans="15:16" x14ac:dyDescent="0.25">
      <c r="O846" s="9">
        <f t="shared" si="13"/>
        <v>842</v>
      </c>
      <c r="P846" s="28">
        <v>10.968521927354523</v>
      </c>
    </row>
    <row r="847" spans="15:16" x14ac:dyDescent="0.25">
      <c r="O847" s="9">
        <f t="shared" si="13"/>
        <v>843</v>
      </c>
      <c r="P847" s="28">
        <v>4.9214323116368766</v>
      </c>
    </row>
    <row r="848" spans="15:16" x14ac:dyDescent="0.25">
      <c r="O848" s="9">
        <f t="shared" si="13"/>
        <v>844</v>
      </c>
      <c r="P848" s="28">
        <v>2.7066152283286513</v>
      </c>
    </row>
    <row r="849" spans="15:16" x14ac:dyDescent="0.25">
      <c r="O849" s="9">
        <f t="shared" si="13"/>
        <v>845</v>
      </c>
      <c r="P849" s="28">
        <v>3.4289175955824183</v>
      </c>
    </row>
    <row r="850" spans="15:16" x14ac:dyDescent="0.25">
      <c r="O850" s="9">
        <f t="shared" si="13"/>
        <v>846</v>
      </c>
      <c r="P850" s="28">
        <v>17.512615884824992</v>
      </c>
    </row>
    <row r="851" spans="15:16" x14ac:dyDescent="0.25">
      <c r="O851" s="9">
        <f t="shared" si="13"/>
        <v>847</v>
      </c>
      <c r="P851" s="28">
        <v>4.1388029666470825</v>
      </c>
    </row>
    <row r="852" spans="15:16" x14ac:dyDescent="0.25">
      <c r="O852" s="9">
        <f t="shared" si="13"/>
        <v>848</v>
      </c>
      <c r="P852" s="28">
        <v>14.196127550638442</v>
      </c>
    </row>
    <row r="853" spans="15:16" x14ac:dyDescent="0.25">
      <c r="O853" s="9">
        <f t="shared" si="13"/>
        <v>849</v>
      </c>
      <c r="P853" s="28">
        <v>5.5672862855625018</v>
      </c>
    </row>
    <row r="854" spans="15:16" x14ac:dyDescent="0.25">
      <c r="O854" s="9">
        <f t="shared" si="13"/>
        <v>850</v>
      </c>
      <c r="P854" s="28">
        <v>5.2654980616566869</v>
      </c>
    </row>
    <row r="855" spans="15:16" x14ac:dyDescent="0.25">
      <c r="O855" s="9">
        <f t="shared" si="13"/>
        <v>851</v>
      </c>
      <c r="P855" s="28">
        <v>1.6784433398696819</v>
      </c>
    </row>
    <row r="856" spans="15:16" x14ac:dyDescent="0.25">
      <c r="O856" s="9">
        <f t="shared" si="13"/>
        <v>852</v>
      </c>
      <c r="P856" s="28">
        <v>6.5333377261749614</v>
      </c>
    </row>
    <row r="857" spans="15:16" x14ac:dyDescent="0.25">
      <c r="O857" s="9">
        <f t="shared" si="13"/>
        <v>853</v>
      </c>
      <c r="P857" s="28">
        <v>2.7536833669859058</v>
      </c>
    </row>
    <row r="858" spans="15:16" x14ac:dyDescent="0.25">
      <c r="O858" s="9">
        <f t="shared" si="13"/>
        <v>854</v>
      </c>
      <c r="P858" s="28">
        <v>1.8041919170117411</v>
      </c>
    </row>
    <row r="859" spans="15:16" x14ac:dyDescent="0.25">
      <c r="O859" s="9">
        <f t="shared" si="13"/>
        <v>855</v>
      </c>
      <c r="P859" s="28">
        <v>3.0110173689949931</v>
      </c>
    </row>
    <row r="860" spans="15:16" x14ac:dyDescent="0.25">
      <c r="O860" s="9">
        <f t="shared" si="13"/>
        <v>856</v>
      </c>
      <c r="P860" s="28">
        <v>4.4658560436894579</v>
      </c>
    </row>
    <row r="861" spans="15:16" x14ac:dyDescent="0.25">
      <c r="O861" s="9">
        <f t="shared" si="13"/>
        <v>857</v>
      </c>
      <c r="P861" s="28">
        <v>3.5598781759764924</v>
      </c>
    </row>
    <row r="862" spans="15:16" x14ac:dyDescent="0.25">
      <c r="O862" s="9">
        <f t="shared" si="13"/>
        <v>858</v>
      </c>
      <c r="P862" s="28">
        <v>1.8188778146132016</v>
      </c>
    </row>
    <row r="863" spans="15:16" x14ac:dyDescent="0.25">
      <c r="O863" s="9">
        <f t="shared" si="13"/>
        <v>859</v>
      </c>
      <c r="P863" s="28">
        <v>7.7757135348948934</v>
      </c>
    </row>
    <row r="864" spans="15:16" x14ac:dyDescent="0.25">
      <c r="O864" s="9">
        <f t="shared" si="13"/>
        <v>860</v>
      </c>
      <c r="P864" s="28">
        <v>4.6750350347356839</v>
      </c>
    </row>
    <row r="865" spans="15:16" x14ac:dyDescent="0.25">
      <c r="O865" s="9">
        <f t="shared" si="13"/>
        <v>861</v>
      </c>
      <c r="P865" s="28">
        <v>2.3126676287840007</v>
      </c>
    </row>
    <row r="866" spans="15:16" x14ac:dyDescent="0.25">
      <c r="O866" s="9">
        <f t="shared" si="13"/>
        <v>862</v>
      </c>
      <c r="P866" s="28">
        <v>11.843721076188251</v>
      </c>
    </row>
    <row r="867" spans="15:16" x14ac:dyDescent="0.25">
      <c r="O867" s="9">
        <f t="shared" si="13"/>
        <v>863</v>
      </c>
      <c r="P867" s="28">
        <v>3.945703263553539</v>
      </c>
    </row>
    <row r="868" spans="15:16" x14ac:dyDescent="0.25">
      <c r="O868" s="9">
        <f t="shared" si="13"/>
        <v>864</v>
      </c>
      <c r="P868" s="28">
        <v>3.2899862436513025</v>
      </c>
    </row>
    <row r="869" spans="15:16" x14ac:dyDescent="0.25">
      <c r="O869" s="9">
        <f t="shared" si="13"/>
        <v>865</v>
      </c>
      <c r="P869" s="28">
        <v>3.3759187969823756</v>
      </c>
    </row>
    <row r="870" spans="15:16" x14ac:dyDescent="0.25">
      <c r="O870" s="9">
        <f t="shared" si="13"/>
        <v>866</v>
      </c>
      <c r="P870" s="28">
        <v>4.8410617376038783</v>
      </c>
    </row>
    <row r="871" spans="15:16" x14ac:dyDescent="0.25">
      <c r="O871" s="9">
        <f t="shared" si="13"/>
        <v>867</v>
      </c>
      <c r="P871" s="28">
        <v>10.475223635228494</v>
      </c>
    </row>
    <row r="872" spans="15:16" x14ac:dyDescent="0.25">
      <c r="O872" s="9">
        <f t="shared" si="13"/>
        <v>868</v>
      </c>
      <c r="P872" s="28">
        <v>5.6677916882426489</v>
      </c>
    </row>
    <row r="873" spans="15:16" x14ac:dyDescent="0.25">
      <c r="O873" s="9">
        <f t="shared" si="13"/>
        <v>869</v>
      </c>
      <c r="P873" s="28">
        <v>1.6886281034735706</v>
      </c>
    </row>
    <row r="874" spans="15:16" x14ac:dyDescent="0.25">
      <c r="O874" s="9">
        <f t="shared" si="13"/>
        <v>870</v>
      </c>
      <c r="P874" s="28">
        <v>5.6708882760713193</v>
      </c>
    </row>
    <row r="875" spans="15:16" x14ac:dyDescent="0.25">
      <c r="O875" s="9">
        <f t="shared" si="13"/>
        <v>871</v>
      </c>
      <c r="P875" s="28">
        <v>6.4191926395622101</v>
      </c>
    </row>
    <row r="876" spans="15:16" x14ac:dyDescent="0.25">
      <c r="O876" s="9">
        <f t="shared" si="13"/>
        <v>872</v>
      </c>
      <c r="P876" s="28">
        <v>5.3554259518508012</v>
      </c>
    </row>
    <row r="877" spans="15:16" x14ac:dyDescent="0.25">
      <c r="O877" s="9">
        <f t="shared" si="13"/>
        <v>873</v>
      </c>
      <c r="P877" s="28">
        <v>3.6763025056188967</v>
      </c>
    </row>
    <row r="878" spans="15:16" x14ac:dyDescent="0.25">
      <c r="O878" s="9">
        <f t="shared" si="13"/>
        <v>874</v>
      </c>
      <c r="P878" s="28">
        <v>4.4693262414158115</v>
      </c>
    </row>
    <row r="879" spans="15:16" x14ac:dyDescent="0.25">
      <c r="O879" s="9">
        <f t="shared" si="13"/>
        <v>875</v>
      </c>
      <c r="P879" s="28">
        <v>8.8094153520095553</v>
      </c>
    </row>
    <row r="880" spans="15:16" x14ac:dyDescent="0.25">
      <c r="O880" s="9">
        <f t="shared" si="13"/>
        <v>876</v>
      </c>
      <c r="P880" s="28">
        <v>2.0453328803493025</v>
      </c>
    </row>
    <row r="881" spans="15:16" x14ac:dyDescent="0.25">
      <c r="O881" s="9">
        <f t="shared" si="13"/>
        <v>877</v>
      </c>
      <c r="P881" s="28">
        <v>1.8855941519843262</v>
      </c>
    </row>
    <row r="882" spans="15:16" x14ac:dyDescent="0.25">
      <c r="O882" s="9">
        <f t="shared" si="13"/>
        <v>878</v>
      </c>
      <c r="P882" s="28">
        <v>4.327647039007946</v>
      </c>
    </row>
    <row r="883" spans="15:16" x14ac:dyDescent="0.25">
      <c r="O883" s="9">
        <f t="shared" si="13"/>
        <v>879</v>
      </c>
      <c r="P883" s="28">
        <v>2.5544145066846013</v>
      </c>
    </row>
    <row r="884" spans="15:16" x14ac:dyDescent="0.25">
      <c r="O884" s="9">
        <f t="shared" si="13"/>
        <v>880</v>
      </c>
      <c r="P884" s="28">
        <v>4.5438638994169382</v>
      </c>
    </row>
    <row r="885" spans="15:16" x14ac:dyDescent="0.25">
      <c r="O885" s="9">
        <f t="shared" si="13"/>
        <v>881</v>
      </c>
      <c r="P885" s="28">
        <v>3.9703183267960593</v>
      </c>
    </row>
    <row r="886" spans="15:16" x14ac:dyDescent="0.25">
      <c r="O886" s="9">
        <f t="shared" si="13"/>
        <v>882</v>
      </c>
      <c r="P886" s="28">
        <v>1.915060986022509</v>
      </c>
    </row>
    <row r="887" spans="15:16" x14ac:dyDescent="0.25">
      <c r="O887" s="9">
        <f t="shared" si="13"/>
        <v>883</v>
      </c>
      <c r="P887" s="28">
        <v>4.7843144001422857</v>
      </c>
    </row>
    <row r="888" spans="15:16" x14ac:dyDescent="0.25">
      <c r="O888" s="9">
        <f t="shared" si="13"/>
        <v>884</v>
      </c>
      <c r="P888" s="28">
        <v>9.7511349362347381</v>
      </c>
    </row>
    <row r="889" spans="15:16" x14ac:dyDescent="0.25">
      <c r="O889" s="9">
        <f t="shared" si="13"/>
        <v>885</v>
      </c>
      <c r="P889" s="28">
        <v>6.9641278571200491</v>
      </c>
    </row>
    <row r="890" spans="15:16" x14ac:dyDescent="0.25">
      <c r="O890" s="9">
        <f t="shared" si="13"/>
        <v>886</v>
      </c>
      <c r="P890" s="28">
        <v>2.1803033850359754</v>
      </c>
    </row>
    <row r="891" spans="15:16" x14ac:dyDescent="0.25">
      <c r="O891" s="9">
        <f t="shared" si="13"/>
        <v>887</v>
      </c>
      <c r="P891" s="28">
        <v>3.2272726965581136</v>
      </c>
    </row>
    <row r="892" spans="15:16" x14ac:dyDescent="0.25">
      <c r="O892" s="9">
        <f t="shared" si="13"/>
        <v>888</v>
      </c>
      <c r="P892" s="28">
        <v>2.7180034399427528</v>
      </c>
    </row>
    <row r="893" spans="15:16" x14ac:dyDescent="0.25">
      <c r="O893" s="9">
        <f t="shared" si="13"/>
        <v>889</v>
      </c>
      <c r="P893" s="28">
        <v>3.7469662703938162</v>
      </c>
    </row>
    <row r="894" spans="15:16" x14ac:dyDescent="0.25">
      <c r="O894" s="9">
        <f t="shared" si="13"/>
        <v>890</v>
      </c>
      <c r="P894" s="28">
        <v>3.884309698441216</v>
      </c>
    </row>
    <row r="895" spans="15:16" x14ac:dyDescent="0.25">
      <c r="O895" s="9">
        <f t="shared" si="13"/>
        <v>891</v>
      </c>
      <c r="P895" s="28">
        <v>2.7450250656101716</v>
      </c>
    </row>
    <row r="896" spans="15:16" x14ac:dyDescent="0.25">
      <c r="O896" s="9">
        <f t="shared" si="13"/>
        <v>892</v>
      </c>
      <c r="P896" s="28">
        <v>2.2496558460597615</v>
      </c>
    </row>
    <row r="897" spans="15:16" x14ac:dyDescent="0.25">
      <c r="O897" s="9">
        <f t="shared" si="13"/>
        <v>893</v>
      </c>
      <c r="P897" s="28">
        <v>2.3224434208571276</v>
      </c>
    </row>
    <row r="898" spans="15:16" x14ac:dyDescent="0.25">
      <c r="O898" s="9">
        <f t="shared" si="13"/>
        <v>894</v>
      </c>
      <c r="P898" s="28">
        <v>4.2754788263788113</v>
      </c>
    </row>
    <row r="899" spans="15:16" x14ac:dyDescent="0.25">
      <c r="O899" s="9">
        <f t="shared" si="13"/>
        <v>895</v>
      </c>
      <c r="P899" s="28">
        <v>2.4391130625155335</v>
      </c>
    </row>
    <row r="900" spans="15:16" x14ac:dyDescent="0.25">
      <c r="O900" s="9">
        <f t="shared" si="13"/>
        <v>896</v>
      </c>
      <c r="P900" s="28">
        <v>7.3653740120213884</v>
      </c>
    </row>
    <row r="901" spans="15:16" x14ac:dyDescent="0.25">
      <c r="O901" s="9">
        <f t="shared" si="13"/>
        <v>897</v>
      </c>
      <c r="P901" s="28">
        <v>1.7166861365124759</v>
      </c>
    </row>
    <row r="902" spans="15:16" x14ac:dyDescent="0.25">
      <c r="O902" s="9">
        <f t="shared" si="13"/>
        <v>898</v>
      </c>
      <c r="P902" s="28">
        <v>3.9306757363459277</v>
      </c>
    </row>
    <row r="903" spans="15:16" x14ac:dyDescent="0.25">
      <c r="O903" s="9">
        <f t="shared" ref="O903:O966" si="14">O902+1</f>
        <v>899</v>
      </c>
      <c r="P903" s="28">
        <v>2.9667140301407917</v>
      </c>
    </row>
    <row r="904" spans="15:16" x14ac:dyDescent="0.25">
      <c r="O904" s="9">
        <f t="shared" si="14"/>
        <v>900</v>
      </c>
      <c r="P904" s="28">
        <v>4.2868926966481933</v>
      </c>
    </row>
    <row r="905" spans="15:16" x14ac:dyDescent="0.25">
      <c r="O905" s="9">
        <f t="shared" si="14"/>
        <v>901</v>
      </c>
      <c r="P905" s="28">
        <v>3.0090467302479786</v>
      </c>
    </row>
    <row r="906" spans="15:16" x14ac:dyDescent="0.25">
      <c r="O906" s="9">
        <f t="shared" si="14"/>
        <v>902</v>
      </c>
      <c r="P906" s="28">
        <v>1.7121973438814078</v>
      </c>
    </row>
    <row r="907" spans="15:16" x14ac:dyDescent="0.25">
      <c r="O907" s="9">
        <f t="shared" si="14"/>
        <v>903</v>
      </c>
      <c r="P907" s="28">
        <v>3.6183613289864427</v>
      </c>
    </row>
    <row r="908" spans="15:16" x14ac:dyDescent="0.25">
      <c r="O908" s="9">
        <f t="shared" si="14"/>
        <v>904</v>
      </c>
      <c r="P908" s="28">
        <v>3.2905142181550819</v>
      </c>
    </row>
    <row r="909" spans="15:16" x14ac:dyDescent="0.25">
      <c r="O909" s="9">
        <f t="shared" si="14"/>
        <v>905</v>
      </c>
      <c r="P909" s="28">
        <v>2.4817828326771103</v>
      </c>
    </row>
    <row r="910" spans="15:16" x14ac:dyDescent="0.25">
      <c r="O910" s="9">
        <f t="shared" si="14"/>
        <v>906</v>
      </c>
      <c r="P910" s="28">
        <v>2.2737102966034128</v>
      </c>
    </row>
    <row r="911" spans="15:16" x14ac:dyDescent="0.25">
      <c r="O911" s="9">
        <f t="shared" si="14"/>
        <v>907</v>
      </c>
      <c r="P911" s="28">
        <v>2.7256512633219372</v>
      </c>
    </row>
    <row r="912" spans="15:16" x14ac:dyDescent="0.25">
      <c r="O912" s="9">
        <f t="shared" si="14"/>
        <v>908</v>
      </c>
      <c r="P912" s="28">
        <v>6.4383941312947455</v>
      </c>
    </row>
    <row r="913" spans="15:16" x14ac:dyDescent="0.25">
      <c r="O913" s="9">
        <f t="shared" si="14"/>
        <v>909</v>
      </c>
      <c r="P913" s="28">
        <v>8.7653966014671898</v>
      </c>
    </row>
    <row r="914" spans="15:16" x14ac:dyDescent="0.25">
      <c r="O914" s="9">
        <f t="shared" si="14"/>
        <v>910</v>
      </c>
      <c r="P914" s="28">
        <v>2.3247715917374312</v>
      </c>
    </row>
    <row r="915" spans="15:16" x14ac:dyDescent="0.25">
      <c r="O915" s="9">
        <f t="shared" si="14"/>
        <v>911</v>
      </c>
      <c r="P915" s="28">
        <v>22.511559113596149</v>
      </c>
    </row>
    <row r="916" spans="15:16" x14ac:dyDescent="0.25">
      <c r="O916" s="9">
        <f t="shared" si="14"/>
        <v>912</v>
      </c>
      <c r="P916" s="28">
        <v>1.6746340842060383</v>
      </c>
    </row>
    <row r="917" spans="15:16" x14ac:dyDescent="0.25">
      <c r="O917" s="9">
        <f t="shared" si="14"/>
        <v>913</v>
      </c>
      <c r="P917" s="28">
        <v>6.4825867985516865</v>
      </c>
    </row>
    <row r="918" spans="15:16" x14ac:dyDescent="0.25">
      <c r="O918" s="9">
        <f t="shared" si="14"/>
        <v>914</v>
      </c>
      <c r="P918" s="28">
        <v>3.9413352561884003</v>
      </c>
    </row>
    <row r="919" spans="15:16" x14ac:dyDescent="0.25">
      <c r="O919" s="9">
        <f t="shared" si="14"/>
        <v>915</v>
      </c>
      <c r="P919" s="28">
        <v>2.0597081476938999</v>
      </c>
    </row>
    <row r="920" spans="15:16" x14ac:dyDescent="0.25">
      <c r="O920" s="9">
        <f t="shared" si="14"/>
        <v>916</v>
      </c>
      <c r="P920" s="28">
        <v>2.7285922462696637</v>
      </c>
    </row>
    <row r="921" spans="15:16" x14ac:dyDescent="0.25">
      <c r="O921" s="9">
        <f t="shared" si="14"/>
        <v>917</v>
      </c>
      <c r="P921" s="28">
        <v>4.9487719208188929</v>
      </c>
    </row>
    <row r="922" spans="15:16" x14ac:dyDescent="0.25">
      <c r="O922" s="9">
        <f t="shared" si="14"/>
        <v>918</v>
      </c>
      <c r="P922" s="28">
        <v>5.0987674774545875</v>
      </c>
    </row>
    <row r="923" spans="15:16" x14ac:dyDescent="0.25">
      <c r="O923" s="9">
        <f t="shared" si="14"/>
        <v>919</v>
      </c>
      <c r="P923" s="28">
        <v>3.7167043603638583</v>
      </c>
    </row>
    <row r="924" spans="15:16" x14ac:dyDescent="0.25">
      <c r="O924" s="9">
        <f t="shared" si="14"/>
        <v>920</v>
      </c>
      <c r="P924" s="28">
        <v>4.6665710567714918</v>
      </c>
    </row>
    <row r="925" spans="15:16" x14ac:dyDescent="0.25">
      <c r="O925" s="9">
        <f t="shared" si="14"/>
        <v>921</v>
      </c>
      <c r="P925" s="28">
        <v>2.1461288210469842</v>
      </c>
    </row>
    <row r="926" spans="15:16" x14ac:dyDescent="0.25">
      <c r="O926" s="9">
        <f t="shared" si="14"/>
        <v>922</v>
      </c>
      <c r="P926" s="28">
        <v>9.6308541590428707</v>
      </c>
    </row>
    <row r="927" spans="15:16" x14ac:dyDescent="0.25">
      <c r="O927" s="9">
        <f t="shared" si="14"/>
        <v>923</v>
      </c>
      <c r="P927" s="28">
        <v>2.0357406874257871</v>
      </c>
    </row>
    <row r="928" spans="15:16" x14ac:dyDescent="0.25">
      <c r="O928" s="9">
        <f t="shared" si="14"/>
        <v>924</v>
      </c>
      <c r="P928" s="28">
        <v>4.197501333285194</v>
      </c>
    </row>
    <row r="929" spans="15:16" x14ac:dyDescent="0.25">
      <c r="O929" s="9">
        <f t="shared" si="14"/>
        <v>925</v>
      </c>
      <c r="P929" s="28">
        <v>4.8957476205009263</v>
      </c>
    </row>
    <row r="930" spans="15:16" x14ac:dyDescent="0.25">
      <c r="O930" s="9">
        <f t="shared" si="14"/>
        <v>926</v>
      </c>
      <c r="P930" s="28">
        <v>3.2010681921116193</v>
      </c>
    </row>
    <row r="931" spans="15:16" x14ac:dyDescent="0.25">
      <c r="O931" s="9">
        <f t="shared" si="14"/>
        <v>927</v>
      </c>
      <c r="P931" s="28">
        <v>3.3574765593525266</v>
      </c>
    </row>
    <row r="932" spans="15:16" x14ac:dyDescent="0.25">
      <c r="O932" s="9">
        <f t="shared" si="14"/>
        <v>928</v>
      </c>
      <c r="P932" s="28">
        <v>4.0602572353681348</v>
      </c>
    </row>
    <row r="933" spans="15:16" x14ac:dyDescent="0.25">
      <c r="O933" s="9">
        <f t="shared" si="14"/>
        <v>929</v>
      </c>
      <c r="P933" s="28">
        <v>2.1456050589155051</v>
      </c>
    </row>
    <row r="934" spans="15:16" x14ac:dyDescent="0.25">
      <c r="O934" s="9">
        <f t="shared" si="14"/>
        <v>930</v>
      </c>
      <c r="P934" s="28">
        <v>5.3469547823303545</v>
      </c>
    </row>
    <row r="935" spans="15:16" x14ac:dyDescent="0.25">
      <c r="O935" s="9">
        <f t="shared" si="14"/>
        <v>931</v>
      </c>
      <c r="P935" s="28">
        <v>5.6238887672054245</v>
      </c>
    </row>
    <row r="936" spans="15:16" x14ac:dyDescent="0.25">
      <c r="O936" s="9">
        <f t="shared" si="14"/>
        <v>932</v>
      </c>
      <c r="P936" s="28">
        <v>6.3789307654152392</v>
      </c>
    </row>
    <row r="937" spans="15:16" x14ac:dyDescent="0.25">
      <c r="O937" s="9">
        <f t="shared" si="14"/>
        <v>933</v>
      </c>
      <c r="P937" s="28">
        <v>2.3470303296320387</v>
      </c>
    </row>
    <row r="938" spans="15:16" x14ac:dyDescent="0.25">
      <c r="O938" s="9">
        <f t="shared" si="14"/>
        <v>934</v>
      </c>
      <c r="P938" s="28">
        <v>14.015777617456232</v>
      </c>
    </row>
    <row r="939" spans="15:16" x14ac:dyDescent="0.25">
      <c r="O939" s="9">
        <f t="shared" si="14"/>
        <v>935</v>
      </c>
      <c r="P939" s="28">
        <v>5.5789770576093058</v>
      </c>
    </row>
    <row r="940" spans="15:16" x14ac:dyDescent="0.25">
      <c r="O940" s="9">
        <f t="shared" si="14"/>
        <v>936</v>
      </c>
      <c r="P940" s="28">
        <v>3.5705677855948101</v>
      </c>
    </row>
    <row r="941" spans="15:16" x14ac:dyDescent="0.25">
      <c r="O941" s="9">
        <f t="shared" si="14"/>
        <v>937</v>
      </c>
      <c r="P941" s="28">
        <v>3.8404833933290146</v>
      </c>
    </row>
    <row r="942" spans="15:16" x14ac:dyDescent="0.25">
      <c r="O942" s="9">
        <f t="shared" si="14"/>
        <v>938</v>
      </c>
      <c r="P942" s="28">
        <v>4.2333050296598413</v>
      </c>
    </row>
    <row r="943" spans="15:16" x14ac:dyDescent="0.25">
      <c r="O943" s="9">
        <f t="shared" si="14"/>
        <v>939</v>
      </c>
      <c r="P943" s="28">
        <v>2.5630097941071899</v>
      </c>
    </row>
    <row r="944" spans="15:16" x14ac:dyDescent="0.25">
      <c r="O944" s="9">
        <f t="shared" si="14"/>
        <v>940</v>
      </c>
      <c r="P944" s="28">
        <v>2.022843044988341</v>
      </c>
    </row>
    <row r="945" spans="15:16" x14ac:dyDescent="0.25">
      <c r="O945" s="9">
        <f t="shared" si="14"/>
        <v>941</v>
      </c>
      <c r="P945" s="28">
        <v>11.095798368043461</v>
      </c>
    </row>
    <row r="946" spans="15:16" x14ac:dyDescent="0.25">
      <c r="O946" s="9">
        <f t="shared" si="14"/>
        <v>942</v>
      </c>
      <c r="P946" s="28">
        <v>7.5225672732791837</v>
      </c>
    </row>
    <row r="947" spans="15:16" x14ac:dyDescent="0.25">
      <c r="O947" s="9">
        <f t="shared" si="14"/>
        <v>943</v>
      </c>
      <c r="P947" s="28">
        <v>18.994224642189295</v>
      </c>
    </row>
    <row r="948" spans="15:16" x14ac:dyDescent="0.25">
      <c r="O948" s="9">
        <f t="shared" si="14"/>
        <v>944</v>
      </c>
      <c r="P948" s="28">
        <v>3.8828420846461875</v>
      </c>
    </row>
    <row r="949" spans="15:16" x14ac:dyDescent="0.25">
      <c r="O949" s="9">
        <f t="shared" si="14"/>
        <v>945</v>
      </c>
      <c r="P949" s="28">
        <v>6.6669108172939522</v>
      </c>
    </row>
    <row r="950" spans="15:16" x14ac:dyDescent="0.25">
      <c r="O950" s="9">
        <f t="shared" si="14"/>
        <v>946</v>
      </c>
      <c r="P950" s="28">
        <v>1.8463051790986829</v>
      </c>
    </row>
    <row r="951" spans="15:16" x14ac:dyDescent="0.25">
      <c r="O951" s="9">
        <f t="shared" si="14"/>
        <v>947</v>
      </c>
      <c r="P951" s="28">
        <v>2.5482702954172156</v>
      </c>
    </row>
    <row r="952" spans="15:16" x14ac:dyDescent="0.25">
      <c r="O952" s="9">
        <f t="shared" si="14"/>
        <v>948</v>
      </c>
      <c r="P952" s="28">
        <v>4.775018785723038</v>
      </c>
    </row>
    <row r="953" spans="15:16" x14ac:dyDescent="0.25">
      <c r="O953" s="9">
        <f t="shared" si="14"/>
        <v>949</v>
      </c>
      <c r="P953" s="28">
        <v>2.9788447286904383</v>
      </c>
    </row>
    <row r="954" spans="15:16" x14ac:dyDescent="0.25">
      <c r="O954" s="9">
        <f t="shared" si="14"/>
        <v>950</v>
      </c>
      <c r="P954" s="28">
        <v>3.1221000319593966</v>
      </c>
    </row>
    <row r="955" spans="15:16" x14ac:dyDescent="0.25">
      <c r="O955" s="9">
        <f t="shared" si="14"/>
        <v>951</v>
      </c>
      <c r="P955" s="28">
        <v>3.2384116971552062</v>
      </c>
    </row>
    <row r="956" spans="15:16" x14ac:dyDescent="0.25">
      <c r="O956" s="9">
        <f t="shared" si="14"/>
        <v>952</v>
      </c>
      <c r="P956" s="28">
        <v>10.20310520128286</v>
      </c>
    </row>
    <row r="957" spans="15:16" x14ac:dyDescent="0.25">
      <c r="O957" s="9">
        <f t="shared" si="14"/>
        <v>953</v>
      </c>
      <c r="P957" s="28">
        <v>15.634066063393078</v>
      </c>
    </row>
    <row r="958" spans="15:16" x14ac:dyDescent="0.25">
      <c r="O958" s="9">
        <f t="shared" si="14"/>
        <v>954</v>
      </c>
      <c r="P958" s="28">
        <v>2.5832146829574421</v>
      </c>
    </row>
    <row r="959" spans="15:16" x14ac:dyDescent="0.25">
      <c r="O959" s="9">
        <f t="shared" si="14"/>
        <v>955</v>
      </c>
      <c r="P959" s="28">
        <v>15.01857533745854</v>
      </c>
    </row>
    <row r="960" spans="15:16" x14ac:dyDescent="0.25">
      <c r="O960" s="9">
        <f t="shared" si="14"/>
        <v>956</v>
      </c>
      <c r="P960" s="28">
        <v>2.0124818593898257</v>
      </c>
    </row>
    <row r="961" spans="15:16" x14ac:dyDescent="0.25">
      <c r="O961" s="9">
        <f t="shared" si="14"/>
        <v>957</v>
      </c>
      <c r="P961" s="28">
        <v>4.4003685407086621</v>
      </c>
    </row>
    <row r="962" spans="15:16" x14ac:dyDescent="0.25">
      <c r="O962" s="9">
        <f t="shared" si="14"/>
        <v>958</v>
      </c>
      <c r="P962" s="28">
        <v>8.519066571717115</v>
      </c>
    </row>
    <row r="963" spans="15:16" x14ac:dyDescent="0.25">
      <c r="O963" s="9">
        <f t="shared" si="14"/>
        <v>959</v>
      </c>
      <c r="P963" s="28">
        <v>4.540274604091536</v>
      </c>
    </row>
    <row r="964" spans="15:16" x14ac:dyDescent="0.25">
      <c r="O964" s="9">
        <f t="shared" si="14"/>
        <v>960</v>
      </c>
      <c r="P964" s="28">
        <v>4.9617223602129972</v>
      </c>
    </row>
    <row r="965" spans="15:16" x14ac:dyDescent="0.25">
      <c r="O965" s="9">
        <f t="shared" si="14"/>
        <v>961</v>
      </c>
      <c r="P965" s="28">
        <v>1.6196988191109638</v>
      </c>
    </row>
    <row r="966" spans="15:16" x14ac:dyDescent="0.25">
      <c r="O966" s="9">
        <f t="shared" si="14"/>
        <v>962</v>
      </c>
      <c r="P966" s="28">
        <v>2.1145188532045038</v>
      </c>
    </row>
    <row r="967" spans="15:16" x14ac:dyDescent="0.25">
      <c r="O967" s="9">
        <f t="shared" ref="O967:O1030" si="15">O966+1</f>
        <v>963</v>
      </c>
      <c r="P967" s="28">
        <v>3.4893997230618492</v>
      </c>
    </row>
    <row r="968" spans="15:16" x14ac:dyDescent="0.25">
      <c r="O968" s="9">
        <f t="shared" si="15"/>
        <v>964</v>
      </c>
      <c r="P968" s="28">
        <v>4.0002266954626817</v>
      </c>
    </row>
    <row r="969" spans="15:16" x14ac:dyDescent="0.25">
      <c r="O969" s="9">
        <f t="shared" si="15"/>
        <v>965</v>
      </c>
      <c r="P969" s="28">
        <v>4.3236386157150761</v>
      </c>
    </row>
    <row r="970" spans="15:16" x14ac:dyDescent="0.25">
      <c r="O970" s="9">
        <f t="shared" si="15"/>
        <v>966</v>
      </c>
      <c r="P970" s="28">
        <v>4.4640301177166553</v>
      </c>
    </row>
    <row r="971" spans="15:16" x14ac:dyDescent="0.25">
      <c r="O971" s="9">
        <f t="shared" si="15"/>
        <v>967</v>
      </c>
      <c r="P971" s="28">
        <v>5.3163127111532944</v>
      </c>
    </row>
    <row r="972" spans="15:16" x14ac:dyDescent="0.25">
      <c r="O972" s="9">
        <f t="shared" si="15"/>
        <v>968</v>
      </c>
      <c r="P972" s="28">
        <v>3.6511580738153784</v>
      </c>
    </row>
    <row r="973" spans="15:16" x14ac:dyDescent="0.25">
      <c r="O973" s="9">
        <f t="shared" si="15"/>
        <v>969</v>
      </c>
      <c r="P973" s="28">
        <v>2.4730187121462266</v>
      </c>
    </row>
    <row r="974" spans="15:16" x14ac:dyDescent="0.25">
      <c r="O974" s="9">
        <f t="shared" si="15"/>
        <v>970</v>
      </c>
      <c r="P974" s="28">
        <v>12.1601307836507</v>
      </c>
    </row>
    <row r="975" spans="15:16" x14ac:dyDescent="0.25">
      <c r="O975" s="9">
        <f t="shared" si="15"/>
        <v>971</v>
      </c>
      <c r="P975" s="28">
        <v>2.2724573944662607</v>
      </c>
    </row>
    <row r="976" spans="15:16" x14ac:dyDescent="0.25">
      <c r="O976" s="9">
        <f t="shared" si="15"/>
        <v>972</v>
      </c>
      <c r="P976" s="28">
        <v>6.0602117932095902</v>
      </c>
    </row>
    <row r="977" spans="15:16" x14ac:dyDescent="0.25">
      <c r="O977" s="9">
        <f t="shared" si="15"/>
        <v>973</v>
      </c>
      <c r="P977" s="28">
        <v>2.9837758668537457</v>
      </c>
    </row>
    <row r="978" spans="15:16" x14ac:dyDescent="0.25">
      <c r="O978" s="9">
        <f t="shared" si="15"/>
        <v>974</v>
      </c>
      <c r="P978" s="28">
        <v>3.3099239810619472</v>
      </c>
    </row>
    <row r="979" spans="15:16" x14ac:dyDescent="0.25">
      <c r="O979" s="9">
        <f t="shared" si="15"/>
        <v>975</v>
      </c>
      <c r="P979" s="28">
        <v>7.8851628142087558</v>
      </c>
    </row>
    <row r="980" spans="15:16" x14ac:dyDescent="0.25">
      <c r="O980" s="9">
        <f t="shared" si="15"/>
        <v>976</v>
      </c>
      <c r="P980" s="28">
        <v>6.476628091728319</v>
      </c>
    </row>
    <row r="981" spans="15:16" x14ac:dyDescent="0.25">
      <c r="O981" s="9">
        <f t="shared" si="15"/>
        <v>977</v>
      </c>
      <c r="P981" s="28">
        <v>1.704548039080634</v>
      </c>
    </row>
    <row r="982" spans="15:16" x14ac:dyDescent="0.25">
      <c r="O982" s="9">
        <f t="shared" si="15"/>
        <v>978</v>
      </c>
      <c r="P982" s="28">
        <v>3.5820928029782961</v>
      </c>
    </row>
    <row r="983" spans="15:16" x14ac:dyDescent="0.25">
      <c r="O983" s="9">
        <f t="shared" si="15"/>
        <v>979</v>
      </c>
      <c r="P983" s="28">
        <v>4.8088294636557416</v>
      </c>
    </row>
    <row r="984" spans="15:16" x14ac:dyDescent="0.25">
      <c r="O984" s="9">
        <f t="shared" si="15"/>
        <v>980</v>
      </c>
      <c r="P984" s="28">
        <v>5.0441936253430093</v>
      </c>
    </row>
    <row r="985" spans="15:16" x14ac:dyDescent="0.25">
      <c r="O985" s="9">
        <f t="shared" si="15"/>
        <v>981</v>
      </c>
      <c r="P985" s="28">
        <v>5.1711103488109753</v>
      </c>
    </row>
    <row r="986" spans="15:16" x14ac:dyDescent="0.25">
      <c r="O986" s="9">
        <f t="shared" si="15"/>
        <v>982</v>
      </c>
      <c r="P986" s="28">
        <v>5.8189587777083975</v>
      </c>
    </row>
    <row r="987" spans="15:16" x14ac:dyDescent="0.25">
      <c r="O987" s="9">
        <f t="shared" si="15"/>
        <v>983</v>
      </c>
      <c r="P987" s="28">
        <v>9.5103357500135122</v>
      </c>
    </row>
    <row r="988" spans="15:16" x14ac:dyDescent="0.25">
      <c r="O988" s="9">
        <f t="shared" si="15"/>
        <v>984</v>
      </c>
      <c r="P988" s="28">
        <v>1.708876184522885</v>
      </c>
    </row>
    <row r="989" spans="15:16" x14ac:dyDescent="0.25">
      <c r="O989" s="9">
        <f t="shared" si="15"/>
        <v>985</v>
      </c>
      <c r="P989" s="28">
        <v>6.4891213835685555</v>
      </c>
    </row>
    <row r="990" spans="15:16" x14ac:dyDescent="0.25">
      <c r="O990" s="9">
        <f t="shared" si="15"/>
        <v>986</v>
      </c>
      <c r="P990" s="28">
        <v>8.6659859526971061</v>
      </c>
    </row>
    <row r="991" spans="15:16" x14ac:dyDescent="0.25">
      <c r="O991" s="9">
        <f t="shared" si="15"/>
        <v>987</v>
      </c>
      <c r="P991" s="28">
        <v>3.9940277491360008</v>
      </c>
    </row>
    <row r="992" spans="15:16" x14ac:dyDescent="0.25">
      <c r="O992" s="9">
        <f t="shared" si="15"/>
        <v>988</v>
      </c>
      <c r="P992" s="28">
        <v>11.828138106822331</v>
      </c>
    </row>
    <row r="993" spans="15:16" x14ac:dyDescent="0.25">
      <c r="O993" s="9">
        <f t="shared" si="15"/>
        <v>989</v>
      </c>
      <c r="P993" s="28">
        <v>3.4249573691842934</v>
      </c>
    </row>
    <row r="994" spans="15:16" x14ac:dyDescent="0.25">
      <c r="O994" s="9">
        <f t="shared" si="15"/>
        <v>990</v>
      </c>
      <c r="P994" s="28">
        <v>6.2779641581231731</v>
      </c>
    </row>
    <row r="995" spans="15:16" x14ac:dyDescent="0.25">
      <c r="O995" s="9">
        <f t="shared" si="15"/>
        <v>991</v>
      </c>
      <c r="P995" s="28">
        <v>1.8825249827072874</v>
      </c>
    </row>
    <row r="996" spans="15:16" x14ac:dyDescent="0.25">
      <c r="O996" s="9">
        <f t="shared" si="15"/>
        <v>992</v>
      </c>
      <c r="P996" s="28">
        <v>4.0978374170069953</v>
      </c>
    </row>
    <row r="997" spans="15:16" x14ac:dyDescent="0.25">
      <c r="O997" s="9">
        <f t="shared" si="15"/>
        <v>993</v>
      </c>
      <c r="P997" s="28">
        <v>6.7860267667722285</v>
      </c>
    </row>
    <row r="998" spans="15:16" x14ac:dyDescent="0.25">
      <c r="O998" s="9">
        <f t="shared" si="15"/>
        <v>994</v>
      </c>
      <c r="P998" s="28">
        <v>1.6867087435059953</v>
      </c>
    </row>
    <row r="999" spans="15:16" x14ac:dyDescent="0.25">
      <c r="O999" s="9">
        <f t="shared" si="15"/>
        <v>995</v>
      </c>
      <c r="P999" s="28">
        <v>2.5091445565805559</v>
      </c>
    </row>
    <row r="1000" spans="15:16" x14ac:dyDescent="0.25">
      <c r="O1000" s="9">
        <f t="shared" si="15"/>
        <v>996</v>
      </c>
      <c r="P1000" s="28">
        <v>4.5652687958281843</v>
      </c>
    </row>
    <row r="1001" spans="15:16" x14ac:dyDescent="0.25">
      <c r="O1001" s="9">
        <f t="shared" si="15"/>
        <v>997</v>
      </c>
      <c r="P1001" s="28">
        <v>7.8817700828007276</v>
      </c>
    </row>
    <row r="1002" spans="15:16" x14ac:dyDescent="0.25">
      <c r="O1002" s="9">
        <f t="shared" si="15"/>
        <v>998</v>
      </c>
      <c r="P1002" s="28">
        <v>2.9541707099289045</v>
      </c>
    </row>
    <row r="1003" spans="15:16" x14ac:dyDescent="0.25">
      <c r="O1003" s="9">
        <f t="shared" si="15"/>
        <v>999</v>
      </c>
      <c r="P1003" s="28">
        <v>4.0776672809719354</v>
      </c>
    </row>
    <row r="1004" spans="15:16" x14ac:dyDescent="0.25">
      <c r="O1004" s="9">
        <f t="shared" si="15"/>
        <v>1000</v>
      </c>
      <c r="P1004" s="28">
        <v>6.8191133096194898</v>
      </c>
    </row>
    <row r="1005" spans="15:16" x14ac:dyDescent="0.25">
      <c r="O1005" s="9">
        <f t="shared" si="15"/>
        <v>1001</v>
      </c>
      <c r="P1005" s="28">
        <v>5.1771969309221975</v>
      </c>
    </row>
    <row r="1006" spans="15:16" x14ac:dyDescent="0.25">
      <c r="O1006" s="9">
        <f t="shared" si="15"/>
        <v>1002</v>
      </c>
      <c r="P1006" s="28">
        <v>2.3292991033883892</v>
      </c>
    </row>
    <row r="1007" spans="15:16" x14ac:dyDescent="0.25">
      <c r="O1007" s="9">
        <f t="shared" si="15"/>
        <v>1003</v>
      </c>
      <c r="P1007" s="28">
        <v>16.102247544841742</v>
      </c>
    </row>
    <row r="1008" spans="15:16" x14ac:dyDescent="0.25">
      <c r="O1008" s="9">
        <f t="shared" si="15"/>
        <v>1004</v>
      </c>
      <c r="P1008" s="28">
        <v>5.8204765586711842</v>
      </c>
    </row>
    <row r="1009" spans="15:16" x14ac:dyDescent="0.25">
      <c r="O1009" s="9">
        <f t="shared" si="15"/>
        <v>1005</v>
      </c>
      <c r="P1009" s="28">
        <v>7.6623832810143346</v>
      </c>
    </row>
    <row r="1010" spans="15:16" x14ac:dyDescent="0.25">
      <c r="O1010" s="9">
        <f t="shared" si="15"/>
        <v>1006</v>
      </c>
      <c r="P1010" s="28">
        <v>2.7839950410543692</v>
      </c>
    </row>
    <row r="1011" spans="15:16" x14ac:dyDescent="0.25">
      <c r="O1011" s="9">
        <f t="shared" si="15"/>
        <v>1007</v>
      </c>
      <c r="P1011" s="28">
        <v>3.6935297619113143</v>
      </c>
    </row>
    <row r="1012" spans="15:16" x14ac:dyDescent="0.25">
      <c r="O1012" s="9">
        <f t="shared" si="15"/>
        <v>1008</v>
      </c>
      <c r="P1012" s="28">
        <v>4.1229443977526312</v>
      </c>
    </row>
    <row r="1013" spans="15:16" x14ac:dyDescent="0.25">
      <c r="O1013" s="9">
        <f t="shared" si="15"/>
        <v>1009</v>
      </c>
      <c r="P1013" s="28">
        <v>4.9715182791626056</v>
      </c>
    </row>
    <row r="1014" spans="15:16" x14ac:dyDescent="0.25">
      <c r="O1014" s="9">
        <f t="shared" si="15"/>
        <v>1010</v>
      </c>
      <c r="P1014" s="28">
        <v>3.4726359279905261</v>
      </c>
    </row>
    <row r="1015" spans="15:16" x14ac:dyDescent="0.25">
      <c r="O1015" s="9">
        <f t="shared" si="15"/>
        <v>1011</v>
      </c>
      <c r="P1015" s="28">
        <v>1.6491382660979994</v>
      </c>
    </row>
    <row r="1016" spans="15:16" x14ac:dyDescent="0.25">
      <c r="O1016" s="9">
        <f t="shared" si="15"/>
        <v>1012</v>
      </c>
      <c r="P1016" s="28">
        <v>4.7605852085564164</v>
      </c>
    </row>
    <row r="1017" spans="15:16" x14ac:dyDescent="0.25">
      <c r="O1017" s="9">
        <f t="shared" si="15"/>
        <v>1013</v>
      </c>
      <c r="P1017" s="28">
        <v>9.9296471146398098</v>
      </c>
    </row>
    <row r="1018" spans="15:16" x14ac:dyDescent="0.25">
      <c r="O1018" s="9">
        <f t="shared" si="15"/>
        <v>1014</v>
      </c>
      <c r="P1018" s="28">
        <v>3.3838417946330126</v>
      </c>
    </row>
    <row r="1019" spans="15:16" x14ac:dyDescent="0.25">
      <c r="O1019" s="9">
        <f t="shared" si="15"/>
        <v>1015</v>
      </c>
      <c r="P1019" s="28">
        <v>3.7778132427162814</v>
      </c>
    </row>
    <row r="1020" spans="15:16" x14ac:dyDescent="0.25">
      <c r="O1020" s="9">
        <f t="shared" si="15"/>
        <v>1016</v>
      </c>
      <c r="P1020" s="28">
        <v>2.9015699091482214</v>
      </c>
    </row>
    <row r="1021" spans="15:16" x14ac:dyDescent="0.25">
      <c r="O1021" s="9">
        <f t="shared" si="15"/>
        <v>1017</v>
      </c>
      <c r="P1021" s="28">
        <v>4.0378842322243242</v>
      </c>
    </row>
    <row r="1022" spans="15:16" x14ac:dyDescent="0.25">
      <c r="O1022" s="9">
        <f t="shared" si="15"/>
        <v>1018</v>
      </c>
      <c r="P1022" s="28">
        <v>3.4119536025018267</v>
      </c>
    </row>
    <row r="1023" spans="15:16" x14ac:dyDescent="0.25">
      <c r="O1023" s="9">
        <f t="shared" si="15"/>
        <v>1019</v>
      </c>
      <c r="P1023" s="28">
        <v>10.021441179119329</v>
      </c>
    </row>
    <row r="1024" spans="15:16" x14ac:dyDescent="0.25">
      <c r="O1024" s="9">
        <f t="shared" si="15"/>
        <v>1020</v>
      </c>
      <c r="P1024" s="28">
        <v>2.8121386303484726</v>
      </c>
    </row>
    <row r="1025" spans="15:16" x14ac:dyDescent="0.25">
      <c r="O1025" s="9">
        <f t="shared" si="15"/>
        <v>1021</v>
      </c>
      <c r="P1025" s="28">
        <v>4.176414120154373</v>
      </c>
    </row>
    <row r="1026" spans="15:16" x14ac:dyDescent="0.25">
      <c r="O1026" s="9">
        <f t="shared" si="15"/>
        <v>1022</v>
      </c>
      <c r="P1026" s="28">
        <v>6.4800809763082494</v>
      </c>
    </row>
    <row r="1027" spans="15:16" x14ac:dyDescent="0.25">
      <c r="O1027" s="9">
        <f t="shared" si="15"/>
        <v>1023</v>
      </c>
      <c r="P1027" s="28">
        <v>2.1623706312715667</v>
      </c>
    </row>
    <row r="1028" spans="15:16" x14ac:dyDescent="0.25">
      <c r="O1028" s="9">
        <f t="shared" si="15"/>
        <v>1024</v>
      </c>
      <c r="P1028" s="28">
        <v>3.4863090126001226</v>
      </c>
    </row>
    <row r="1029" spans="15:16" x14ac:dyDescent="0.25">
      <c r="O1029" s="9">
        <f t="shared" si="15"/>
        <v>1025</v>
      </c>
      <c r="P1029" s="28">
        <v>3.4415602670375534</v>
      </c>
    </row>
    <row r="1030" spans="15:16" x14ac:dyDescent="0.25">
      <c r="O1030" s="9">
        <f t="shared" si="15"/>
        <v>1026</v>
      </c>
      <c r="P1030" s="28">
        <v>3.1292547640572073</v>
      </c>
    </row>
    <row r="1031" spans="15:16" x14ac:dyDescent="0.25">
      <c r="O1031" s="9">
        <f t="shared" ref="O1031:O1094" si="16">O1030+1</f>
        <v>1027</v>
      </c>
      <c r="P1031" s="28">
        <v>1.7410577955061415</v>
      </c>
    </row>
    <row r="1032" spans="15:16" x14ac:dyDescent="0.25">
      <c r="O1032" s="9">
        <f t="shared" si="16"/>
        <v>1028</v>
      </c>
      <c r="P1032" s="28">
        <v>10.514956627017696</v>
      </c>
    </row>
    <row r="1033" spans="15:16" x14ac:dyDescent="0.25">
      <c r="O1033" s="9">
        <f t="shared" si="16"/>
        <v>1029</v>
      </c>
      <c r="P1033" s="28">
        <v>6.8503837910225291</v>
      </c>
    </row>
    <row r="1034" spans="15:16" x14ac:dyDescent="0.25">
      <c r="O1034" s="9">
        <f t="shared" si="16"/>
        <v>1030</v>
      </c>
      <c r="P1034" s="28">
        <v>3.2140866414059284</v>
      </c>
    </row>
    <row r="1035" spans="15:16" x14ac:dyDescent="0.25">
      <c r="O1035" s="9">
        <f t="shared" si="16"/>
        <v>1031</v>
      </c>
      <c r="P1035" s="28">
        <v>8.3207909076610722</v>
      </c>
    </row>
    <row r="1036" spans="15:16" x14ac:dyDescent="0.25">
      <c r="O1036" s="9">
        <f t="shared" si="16"/>
        <v>1032</v>
      </c>
      <c r="P1036" s="28">
        <v>2.2694993368163807</v>
      </c>
    </row>
    <row r="1037" spans="15:16" x14ac:dyDescent="0.25">
      <c r="O1037" s="9">
        <f t="shared" si="16"/>
        <v>1033</v>
      </c>
      <c r="P1037" s="28">
        <v>7.6242990489577451</v>
      </c>
    </row>
    <row r="1038" spans="15:16" x14ac:dyDescent="0.25">
      <c r="O1038" s="9">
        <f t="shared" si="16"/>
        <v>1034</v>
      </c>
      <c r="P1038" s="28">
        <v>1.9026286620523472</v>
      </c>
    </row>
    <row r="1039" spans="15:16" x14ac:dyDescent="0.25">
      <c r="O1039" s="9">
        <f t="shared" si="16"/>
        <v>1035</v>
      </c>
      <c r="P1039" s="28">
        <v>1.6358083942706658</v>
      </c>
    </row>
    <row r="1040" spans="15:16" x14ac:dyDescent="0.25">
      <c r="O1040" s="9">
        <f t="shared" si="16"/>
        <v>1036</v>
      </c>
      <c r="P1040" s="28">
        <v>2.0745962371880808</v>
      </c>
    </row>
    <row r="1041" spans="15:16" x14ac:dyDescent="0.25">
      <c r="O1041" s="9">
        <f t="shared" si="16"/>
        <v>1037</v>
      </c>
      <c r="P1041" s="28">
        <v>1.9344238088295553</v>
      </c>
    </row>
    <row r="1042" spans="15:16" x14ac:dyDescent="0.25">
      <c r="O1042" s="9">
        <f t="shared" si="16"/>
        <v>1038</v>
      </c>
      <c r="P1042" s="28">
        <v>5.1425505337905557</v>
      </c>
    </row>
    <row r="1043" spans="15:16" x14ac:dyDescent="0.25">
      <c r="O1043" s="9">
        <f t="shared" si="16"/>
        <v>1039</v>
      </c>
      <c r="P1043" s="28">
        <v>1.9018181764222115</v>
      </c>
    </row>
    <row r="1044" spans="15:16" x14ac:dyDescent="0.25">
      <c r="O1044" s="9">
        <f t="shared" si="16"/>
        <v>1040</v>
      </c>
      <c r="P1044" s="28">
        <v>1.7023494922671876</v>
      </c>
    </row>
    <row r="1045" spans="15:16" x14ac:dyDescent="0.25">
      <c r="O1045" s="9">
        <f t="shared" si="16"/>
        <v>1041</v>
      </c>
      <c r="P1045" s="28">
        <v>4.4656833182890034</v>
      </c>
    </row>
    <row r="1046" spans="15:16" x14ac:dyDescent="0.25">
      <c r="O1046" s="9">
        <f t="shared" si="16"/>
        <v>1042</v>
      </c>
      <c r="P1046" s="28">
        <v>8.1324472980863369</v>
      </c>
    </row>
    <row r="1047" spans="15:16" x14ac:dyDescent="0.25">
      <c r="O1047" s="9">
        <f t="shared" si="16"/>
        <v>1043</v>
      </c>
      <c r="P1047" s="28">
        <v>3.7807117141893758</v>
      </c>
    </row>
    <row r="1048" spans="15:16" x14ac:dyDescent="0.25">
      <c r="O1048" s="9">
        <f t="shared" si="16"/>
        <v>1044</v>
      </c>
      <c r="P1048" s="28">
        <v>1.6463336439899321</v>
      </c>
    </row>
    <row r="1049" spans="15:16" x14ac:dyDescent="0.25">
      <c r="O1049" s="9">
        <f t="shared" si="16"/>
        <v>1045</v>
      </c>
      <c r="P1049" s="28">
        <v>4.6543524412005812</v>
      </c>
    </row>
    <row r="1050" spans="15:16" x14ac:dyDescent="0.25">
      <c r="O1050" s="9">
        <f t="shared" si="16"/>
        <v>1046</v>
      </c>
      <c r="P1050" s="28">
        <v>4.4449134869777716</v>
      </c>
    </row>
    <row r="1051" spans="15:16" x14ac:dyDescent="0.25">
      <c r="O1051" s="9">
        <f t="shared" si="16"/>
        <v>1047</v>
      </c>
      <c r="P1051" s="28">
        <v>2.4499214221783592</v>
      </c>
    </row>
    <row r="1052" spans="15:16" x14ac:dyDescent="0.25">
      <c r="O1052" s="9">
        <f t="shared" si="16"/>
        <v>1048</v>
      </c>
      <c r="P1052" s="28">
        <v>4.8804162301148599</v>
      </c>
    </row>
    <row r="1053" spans="15:16" x14ac:dyDescent="0.25">
      <c r="O1053" s="9">
        <f t="shared" si="16"/>
        <v>1049</v>
      </c>
      <c r="P1053" s="28">
        <v>3.7887807644000056</v>
      </c>
    </row>
    <row r="1054" spans="15:16" x14ac:dyDescent="0.25">
      <c r="O1054" s="9">
        <f t="shared" si="16"/>
        <v>1050</v>
      </c>
      <c r="P1054" s="28">
        <v>4.1740960427979203</v>
      </c>
    </row>
    <row r="1055" spans="15:16" x14ac:dyDescent="0.25">
      <c r="O1055" s="9">
        <f t="shared" si="16"/>
        <v>1051</v>
      </c>
      <c r="P1055" s="28">
        <v>10.162560135249858</v>
      </c>
    </row>
    <row r="1056" spans="15:16" x14ac:dyDescent="0.25">
      <c r="O1056" s="9">
        <f t="shared" si="16"/>
        <v>1052</v>
      </c>
      <c r="P1056" s="28">
        <v>2.1116160334840695</v>
      </c>
    </row>
    <row r="1057" spans="15:16" x14ac:dyDescent="0.25">
      <c r="O1057" s="9">
        <f t="shared" si="16"/>
        <v>1053</v>
      </c>
      <c r="P1057" s="28">
        <v>1.9721934654772137</v>
      </c>
    </row>
    <row r="1058" spans="15:16" x14ac:dyDescent="0.25">
      <c r="O1058" s="9">
        <f t="shared" si="16"/>
        <v>1054</v>
      </c>
      <c r="P1058" s="28">
        <v>2.4383297652140734</v>
      </c>
    </row>
    <row r="1059" spans="15:16" x14ac:dyDescent="0.25">
      <c r="O1059" s="9">
        <f t="shared" si="16"/>
        <v>1055</v>
      </c>
      <c r="P1059" s="28">
        <v>3.9980300046248622</v>
      </c>
    </row>
    <row r="1060" spans="15:16" x14ac:dyDescent="0.25">
      <c r="O1060" s="9">
        <f t="shared" si="16"/>
        <v>1056</v>
      </c>
      <c r="P1060" s="28">
        <v>4.391846795795062</v>
      </c>
    </row>
    <row r="1061" spans="15:16" x14ac:dyDescent="0.25">
      <c r="O1061" s="9">
        <f t="shared" si="16"/>
        <v>1057</v>
      </c>
      <c r="P1061" s="28">
        <v>1.9219012570330534</v>
      </c>
    </row>
    <row r="1062" spans="15:16" x14ac:dyDescent="0.25">
      <c r="O1062" s="9">
        <f t="shared" si="16"/>
        <v>1058</v>
      </c>
      <c r="P1062" s="28">
        <v>3.2751681704954558</v>
      </c>
    </row>
    <row r="1063" spans="15:16" x14ac:dyDescent="0.25">
      <c r="O1063" s="9">
        <f t="shared" si="16"/>
        <v>1059</v>
      </c>
      <c r="P1063" s="28">
        <v>2.6332646196932155</v>
      </c>
    </row>
    <row r="1064" spans="15:16" x14ac:dyDescent="0.25">
      <c r="O1064" s="9">
        <f t="shared" si="16"/>
        <v>1060</v>
      </c>
      <c r="P1064" s="28">
        <v>5.6518046674041118</v>
      </c>
    </row>
    <row r="1065" spans="15:16" x14ac:dyDescent="0.25">
      <c r="O1065" s="9">
        <f t="shared" si="16"/>
        <v>1061</v>
      </c>
      <c r="P1065" s="28">
        <v>2.1522669950399798</v>
      </c>
    </row>
    <row r="1066" spans="15:16" x14ac:dyDescent="0.25">
      <c r="O1066" s="9">
        <f t="shared" si="16"/>
        <v>1062</v>
      </c>
      <c r="P1066" s="28">
        <v>2.610866964616378</v>
      </c>
    </row>
    <row r="1067" spans="15:16" x14ac:dyDescent="0.25">
      <c r="O1067" s="9">
        <f t="shared" si="16"/>
        <v>1063</v>
      </c>
      <c r="P1067" s="28">
        <v>1.9771268140440692</v>
      </c>
    </row>
    <row r="1068" spans="15:16" x14ac:dyDescent="0.25">
      <c r="O1068" s="9">
        <f t="shared" si="16"/>
        <v>1064</v>
      </c>
      <c r="P1068" s="28">
        <v>3.4174093252504489</v>
      </c>
    </row>
    <row r="1069" spans="15:16" x14ac:dyDescent="0.25">
      <c r="O1069" s="9">
        <f t="shared" si="16"/>
        <v>1065</v>
      </c>
      <c r="P1069" s="28">
        <v>7.3319973066805755</v>
      </c>
    </row>
    <row r="1070" spans="15:16" x14ac:dyDescent="0.25">
      <c r="O1070" s="9">
        <f t="shared" si="16"/>
        <v>1066</v>
      </c>
      <c r="P1070" s="28">
        <v>12.942251175641713</v>
      </c>
    </row>
    <row r="1071" spans="15:16" x14ac:dyDescent="0.25">
      <c r="O1071" s="9">
        <f t="shared" si="16"/>
        <v>1067</v>
      </c>
      <c r="P1071" s="28">
        <v>2.2521889978939149</v>
      </c>
    </row>
    <row r="1072" spans="15:16" x14ac:dyDescent="0.25">
      <c r="O1072" s="9">
        <f t="shared" si="16"/>
        <v>1068</v>
      </c>
      <c r="P1072" s="28">
        <v>5.6684430472584983</v>
      </c>
    </row>
    <row r="1073" spans="15:16" x14ac:dyDescent="0.25">
      <c r="O1073" s="9">
        <f t="shared" si="16"/>
        <v>1069</v>
      </c>
      <c r="P1073" s="28">
        <v>1.9486360922194663</v>
      </c>
    </row>
    <row r="1074" spans="15:16" x14ac:dyDescent="0.25">
      <c r="O1074" s="9">
        <f t="shared" si="16"/>
        <v>1070</v>
      </c>
      <c r="P1074" s="28">
        <v>2.9465546557776654</v>
      </c>
    </row>
    <row r="1075" spans="15:16" x14ac:dyDescent="0.25">
      <c r="O1075" s="9">
        <f t="shared" si="16"/>
        <v>1071</v>
      </c>
      <c r="P1075" s="28">
        <v>2.8039481802829118</v>
      </c>
    </row>
    <row r="1076" spans="15:16" x14ac:dyDescent="0.25">
      <c r="O1076" s="9">
        <f t="shared" si="16"/>
        <v>1072</v>
      </c>
      <c r="P1076" s="28">
        <v>5.3288665092309646</v>
      </c>
    </row>
    <row r="1077" spans="15:16" x14ac:dyDescent="0.25">
      <c r="O1077" s="9">
        <f t="shared" si="16"/>
        <v>1073</v>
      </c>
      <c r="P1077" s="28">
        <v>2.9535470563705157</v>
      </c>
    </row>
    <row r="1078" spans="15:16" x14ac:dyDescent="0.25">
      <c r="O1078" s="9">
        <f t="shared" si="16"/>
        <v>1074</v>
      </c>
      <c r="P1078" s="28">
        <v>2.3517459454519476</v>
      </c>
    </row>
    <row r="1079" spans="15:16" x14ac:dyDescent="0.25">
      <c r="O1079" s="9">
        <f t="shared" si="16"/>
        <v>1075</v>
      </c>
      <c r="P1079" s="28">
        <v>9.3652618169115467</v>
      </c>
    </row>
    <row r="1080" spans="15:16" x14ac:dyDescent="0.25">
      <c r="O1080" s="9">
        <f t="shared" si="16"/>
        <v>1076</v>
      </c>
      <c r="P1080" s="28">
        <v>5.6266374181583014</v>
      </c>
    </row>
    <row r="1081" spans="15:16" x14ac:dyDescent="0.25">
      <c r="O1081" s="9">
        <f t="shared" si="16"/>
        <v>1077</v>
      </c>
      <c r="P1081" s="28">
        <v>2.7205717061206705</v>
      </c>
    </row>
    <row r="1082" spans="15:16" x14ac:dyDescent="0.25">
      <c r="O1082" s="9">
        <f t="shared" si="16"/>
        <v>1078</v>
      </c>
      <c r="P1082" s="28">
        <v>3.4164592712907411</v>
      </c>
    </row>
    <row r="1083" spans="15:16" x14ac:dyDescent="0.25">
      <c r="O1083" s="9">
        <f t="shared" si="16"/>
        <v>1079</v>
      </c>
      <c r="P1083" s="28">
        <v>5.9661000316768895</v>
      </c>
    </row>
    <row r="1084" spans="15:16" x14ac:dyDescent="0.25">
      <c r="O1084" s="9">
        <f t="shared" si="16"/>
        <v>1080</v>
      </c>
      <c r="P1084" s="28">
        <v>4.7951258619141361</v>
      </c>
    </row>
    <row r="1085" spans="15:16" x14ac:dyDescent="0.25">
      <c r="O1085" s="9">
        <f t="shared" si="16"/>
        <v>1081</v>
      </c>
      <c r="P1085" s="28">
        <v>2.2117605400517495</v>
      </c>
    </row>
    <row r="1086" spans="15:16" x14ac:dyDescent="0.25">
      <c r="O1086" s="9">
        <f t="shared" si="16"/>
        <v>1082</v>
      </c>
      <c r="P1086" s="28">
        <v>8.5103539731986722</v>
      </c>
    </row>
    <row r="1087" spans="15:16" x14ac:dyDescent="0.25">
      <c r="O1087" s="9">
        <f t="shared" si="16"/>
        <v>1083</v>
      </c>
      <c r="P1087" s="28">
        <v>2.9246362153401466</v>
      </c>
    </row>
    <row r="1088" spans="15:16" x14ac:dyDescent="0.25">
      <c r="O1088" s="9">
        <f t="shared" si="16"/>
        <v>1084</v>
      </c>
      <c r="P1088" s="28">
        <v>3.8903425234730413</v>
      </c>
    </row>
    <row r="1089" spans="15:16" x14ac:dyDescent="0.25">
      <c r="O1089" s="9">
        <f t="shared" si="16"/>
        <v>1085</v>
      </c>
      <c r="P1089" s="28">
        <v>7.1191956374350687</v>
      </c>
    </row>
    <row r="1090" spans="15:16" x14ac:dyDescent="0.25">
      <c r="O1090" s="9">
        <f t="shared" si="16"/>
        <v>1086</v>
      </c>
      <c r="P1090" s="28">
        <v>1.8315809513228074</v>
      </c>
    </row>
    <row r="1091" spans="15:16" x14ac:dyDescent="0.25">
      <c r="O1091" s="9">
        <f t="shared" si="16"/>
        <v>1087</v>
      </c>
      <c r="P1091" s="28">
        <v>6.210409274942033</v>
      </c>
    </row>
    <row r="1092" spans="15:16" x14ac:dyDescent="0.25">
      <c r="O1092" s="9">
        <f t="shared" si="16"/>
        <v>1088</v>
      </c>
      <c r="P1092" s="28">
        <v>1.9929185660105102</v>
      </c>
    </row>
    <row r="1093" spans="15:16" x14ac:dyDescent="0.25">
      <c r="O1093" s="9">
        <f t="shared" si="16"/>
        <v>1089</v>
      </c>
      <c r="P1093" s="28">
        <v>5.3627052146268559</v>
      </c>
    </row>
    <row r="1094" spans="15:16" x14ac:dyDescent="0.25">
      <c r="O1094" s="9">
        <f t="shared" si="16"/>
        <v>1090</v>
      </c>
      <c r="P1094" s="28">
        <v>5.2757576418327581</v>
      </c>
    </row>
    <row r="1095" spans="15:16" x14ac:dyDescent="0.25">
      <c r="O1095" s="9">
        <f t="shared" ref="O1095:O1158" si="17">O1094+1</f>
        <v>1091</v>
      </c>
      <c r="P1095" s="28">
        <v>3.6547952620578523</v>
      </c>
    </row>
    <row r="1096" spans="15:16" x14ac:dyDescent="0.25">
      <c r="O1096" s="9">
        <f t="shared" si="17"/>
        <v>1092</v>
      </c>
      <c r="P1096" s="28">
        <v>2.9129992778925358</v>
      </c>
    </row>
    <row r="1097" spans="15:16" x14ac:dyDescent="0.25">
      <c r="O1097" s="9">
        <f t="shared" si="17"/>
        <v>1093</v>
      </c>
      <c r="P1097" s="28">
        <v>3.0590615364039158</v>
      </c>
    </row>
    <row r="1098" spans="15:16" x14ac:dyDescent="0.25">
      <c r="O1098" s="9">
        <f t="shared" si="17"/>
        <v>1094</v>
      </c>
      <c r="P1098" s="28">
        <v>1.7441096517157266</v>
      </c>
    </row>
    <row r="1099" spans="15:16" x14ac:dyDescent="0.25">
      <c r="O1099" s="9">
        <f t="shared" si="17"/>
        <v>1095</v>
      </c>
      <c r="P1099" s="28">
        <v>4.9306413951830699</v>
      </c>
    </row>
    <row r="1100" spans="15:16" x14ac:dyDescent="0.25">
      <c r="O1100" s="9">
        <f t="shared" si="17"/>
        <v>1096</v>
      </c>
      <c r="P1100" s="28">
        <v>1.6743937665720063</v>
      </c>
    </row>
    <row r="1101" spans="15:16" x14ac:dyDescent="0.25">
      <c r="O1101" s="9">
        <f t="shared" si="17"/>
        <v>1097</v>
      </c>
      <c r="P1101" s="28">
        <v>5.6275757487115854</v>
      </c>
    </row>
    <row r="1102" spans="15:16" x14ac:dyDescent="0.25">
      <c r="O1102" s="9">
        <f t="shared" si="17"/>
        <v>1098</v>
      </c>
      <c r="P1102" s="28">
        <v>3.3597071085277617</v>
      </c>
    </row>
    <row r="1103" spans="15:16" x14ac:dyDescent="0.25">
      <c r="O1103" s="9">
        <f t="shared" si="17"/>
        <v>1099</v>
      </c>
      <c r="P1103" s="28">
        <v>4.0504742036304888</v>
      </c>
    </row>
    <row r="1104" spans="15:16" x14ac:dyDescent="0.25">
      <c r="O1104" s="9">
        <f t="shared" si="17"/>
        <v>1100</v>
      </c>
      <c r="P1104" s="28">
        <v>2.3833962390898957</v>
      </c>
    </row>
    <row r="1105" spans="15:16" x14ac:dyDescent="0.25">
      <c r="O1105" s="9">
        <f t="shared" si="17"/>
        <v>1101</v>
      </c>
      <c r="P1105" s="28">
        <v>2.864743913519912</v>
      </c>
    </row>
    <row r="1106" spans="15:16" x14ac:dyDescent="0.25">
      <c r="O1106" s="9">
        <f t="shared" si="17"/>
        <v>1102</v>
      </c>
      <c r="P1106" s="28">
        <v>7.10860019867508</v>
      </c>
    </row>
    <row r="1107" spans="15:16" x14ac:dyDescent="0.25">
      <c r="O1107" s="9">
        <f t="shared" si="17"/>
        <v>1103</v>
      </c>
      <c r="P1107" s="28">
        <v>1.8261935292097391</v>
      </c>
    </row>
    <row r="1108" spans="15:16" x14ac:dyDescent="0.25">
      <c r="O1108" s="9">
        <f t="shared" si="17"/>
        <v>1104</v>
      </c>
      <c r="P1108" s="28">
        <v>3.218080974534518</v>
      </c>
    </row>
    <row r="1109" spans="15:16" x14ac:dyDescent="0.25">
      <c r="O1109" s="9">
        <f t="shared" si="17"/>
        <v>1105</v>
      </c>
      <c r="P1109" s="28">
        <v>6.8219767620943541</v>
      </c>
    </row>
    <row r="1110" spans="15:16" x14ac:dyDescent="0.25">
      <c r="O1110" s="9">
        <f t="shared" si="17"/>
        <v>1106</v>
      </c>
      <c r="P1110" s="28">
        <v>3.1215508691818337</v>
      </c>
    </row>
    <row r="1111" spans="15:16" x14ac:dyDescent="0.25">
      <c r="O1111" s="9">
        <f t="shared" si="17"/>
        <v>1107</v>
      </c>
      <c r="P1111" s="28">
        <v>2.2644459718261576</v>
      </c>
    </row>
    <row r="1112" spans="15:16" x14ac:dyDescent="0.25">
      <c r="O1112" s="9">
        <f t="shared" si="17"/>
        <v>1108</v>
      </c>
      <c r="P1112" s="28">
        <v>4.2280141288542961</v>
      </c>
    </row>
    <row r="1113" spans="15:16" x14ac:dyDescent="0.25">
      <c r="O1113" s="9">
        <f t="shared" si="17"/>
        <v>1109</v>
      </c>
      <c r="P1113" s="28">
        <v>1.7168529203540956</v>
      </c>
    </row>
    <row r="1114" spans="15:16" x14ac:dyDescent="0.25">
      <c r="O1114" s="9">
        <f t="shared" si="17"/>
        <v>1110</v>
      </c>
      <c r="P1114" s="28">
        <v>1.865276970399488</v>
      </c>
    </row>
    <row r="1115" spans="15:16" x14ac:dyDescent="0.25">
      <c r="O1115" s="9">
        <f t="shared" si="17"/>
        <v>1111</v>
      </c>
      <c r="P1115" s="28">
        <v>11.929042155400676</v>
      </c>
    </row>
    <row r="1116" spans="15:16" x14ac:dyDescent="0.25">
      <c r="O1116" s="9">
        <f t="shared" si="17"/>
        <v>1112</v>
      </c>
      <c r="P1116" s="28">
        <v>2.5815603897282373</v>
      </c>
    </row>
    <row r="1117" spans="15:16" x14ac:dyDescent="0.25">
      <c r="O1117" s="9">
        <f t="shared" si="17"/>
        <v>1113</v>
      </c>
      <c r="P1117" s="28">
        <v>13.974700070295842</v>
      </c>
    </row>
    <row r="1118" spans="15:16" x14ac:dyDescent="0.25">
      <c r="O1118" s="9">
        <f t="shared" si="17"/>
        <v>1114</v>
      </c>
      <c r="P1118" s="28">
        <v>3.6344585743151576</v>
      </c>
    </row>
    <row r="1119" spans="15:16" x14ac:dyDescent="0.25">
      <c r="O1119" s="9">
        <f t="shared" si="17"/>
        <v>1115</v>
      </c>
      <c r="P1119" s="28">
        <v>2.1308459525515757</v>
      </c>
    </row>
    <row r="1120" spans="15:16" x14ac:dyDescent="0.25">
      <c r="O1120" s="9">
        <f t="shared" si="17"/>
        <v>1116</v>
      </c>
      <c r="P1120" s="28">
        <v>1.8814988615502997</v>
      </c>
    </row>
    <row r="1121" spans="15:16" x14ac:dyDescent="0.25">
      <c r="O1121" s="9">
        <f t="shared" si="17"/>
        <v>1117</v>
      </c>
      <c r="P1121" s="28">
        <v>2.6542054337631504</v>
      </c>
    </row>
    <row r="1122" spans="15:16" x14ac:dyDescent="0.25">
      <c r="O1122" s="9">
        <f t="shared" si="17"/>
        <v>1118</v>
      </c>
      <c r="P1122" s="28">
        <v>2.0472473743616417</v>
      </c>
    </row>
    <row r="1123" spans="15:16" x14ac:dyDescent="0.25">
      <c r="O1123" s="9">
        <f t="shared" si="17"/>
        <v>1119</v>
      </c>
      <c r="P1123" s="28">
        <v>3.7473853457093478</v>
      </c>
    </row>
    <row r="1124" spans="15:16" x14ac:dyDescent="0.25">
      <c r="O1124" s="9">
        <f t="shared" si="17"/>
        <v>1120</v>
      </c>
      <c r="P1124" s="28">
        <v>3.6629405148102587</v>
      </c>
    </row>
    <row r="1125" spans="15:16" x14ac:dyDescent="0.25">
      <c r="O1125" s="9">
        <f t="shared" si="17"/>
        <v>1121</v>
      </c>
      <c r="P1125" s="28">
        <v>5.9846530733086452</v>
      </c>
    </row>
    <row r="1126" spans="15:16" x14ac:dyDescent="0.25">
      <c r="O1126" s="9">
        <f t="shared" si="17"/>
        <v>1122</v>
      </c>
      <c r="P1126" s="28">
        <v>4.4496034481596798</v>
      </c>
    </row>
    <row r="1127" spans="15:16" x14ac:dyDescent="0.25">
      <c r="O1127" s="9">
        <f t="shared" si="17"/>
        <v>1123</v>
      </c>
      <c r="P1127" s="28">
        <v>4.0616262735524913</v>
      </c>
    </row>
    <row r="1128" spans="15:16" x14ac:dyDescent="0.25">
      <c r="O1128" s="9">
        <f t="shared" si="17"/>
        <v>1124</v>
      </c>
      <c r="P1128" s="28">
        <v>4.5844380269895044</v>
      </c>
    </row>
    <row r="1129" spans="15:16" x14ac:dyDescent="0.25">
      <c r="O1129" s="9">
        <f t="shared" si="17"/>
        <v>1125</v>
      </c>
      <c r="P1129" s="28">
        <v>4.2252161049487071</v>
      </c>
    </row>
    <row r="1130" spans="15:16" x14ac:dyDescent="0.25">
      <c r="O1130" s="9">
        <f t="shared" si="17"/>
        <v>1126</v>
      </c>
      <c r="P1130" s="28">
        <v>1.6948269372715963</v>
      </c>
    </row>
    <row r="1131" spans="15:16" x14ac:dyDescent="0.25">
      <c r="O1131" s="9">
        <f t="shared" si="17"/>
        <v>1127</v>
      </c>
      <c r="P1131" s="28">
        <v>2.8725366801777943</v>
      </c>
    </row>
    <row r="1132" spans="15:16" x14ac:dyDescent="0.25">
      <c r="O1132" s="9">
        <f t="shared" si="17"/>
        <v>1128</v>
      </c>
      <c r="P1132" s="28">
        <v>3.4758725466970644</v>
      </c>
    </row>
    <row r="1133" spans="15:16" x14ac:dyDescent="0.25">
      <c r="O1133" s="9">
        <f t="shared" si="17"/>
        <v>1129</v>
      </c>
      <c r="P1133" s="28">
        <v>4.2830431056957252</v>
      </c>
    </row>
    <row r="1134" spans="15:16" x14ac:dyDescent="0.25">
      <c r="O1134" s="9">
        <f t="shared" si="17"/>
        <v>1130</v>
      </c>
      <c r="P1134" s="28">
        <v>8.9495321381344723</v>
      </c>
    </row>
    <row r="1135" spans="15:16" x14ac:dyDescent="0.25">
      <c r="O1135" s="9">
        <f t="shared" si="17"/>
        <v>1131</v>
      </c>
      <c r="P1135" s="28">
        <v>2.3727845133781393</v>
      </c>
    </row>
    <row r="1136" spans="15:16" x14ac:dyDescent="0.25">
      <c r="O1136" s="9">
        <f t="shared" si="17"/>
        <v>1132</v>
      </c>
      <c r="P1136" s="28">
        <v>9.5132059112548912</v>
      </c>
    </row>
    <row r="1137" spans="15:16" x14ac:dyDescent="0.25">
      <c r="O1137" s="9">
        <f t="shared" si="17"/>
        <v>1133</v>
      </c>
      <c r="P1137" s="28">
        <v>7.1776985108811333</v>
      </c>
    </row>
    <row r="1138" spans="15:16" x14ac:dyDescent="0.25">
      <c r="O1138" s="9">
        <f t="shared" si="17"/>
        <v>1134</v>
      </c>
      <c r="P1138" s="28">
        <v>1.9573322538660678</v>
      </c>
    </row>
    <row r="1139" spans="15:16" x14ac:dyDescent="0.25">
      <c r="O1139" s="9">
        <f t="shared" si="17"/>
        <v>1135</v>
      </c>
      <c r="P1139" s="28">
        <v>3.7709928616141823</v>
      </c>
    </row>
    <row r="1140" spans="15:16" x14ac:dyDescent="0.25">
      <c r="O1140" s="9">
        <f t="shared" si="17"/>
        <v>1136</v>
      </c>
      <c r="P1140" s="28">
        <v>3.1052886270569195</v>
      </c>
    </row>
    <row r="1141" spans="15:16" x14ac:dyDescent="0.25">
      <c r="O1141" s="9">
        <f t="shared" si="17"/>
        <v>1137</v>
      </c>
      <c r="P1141" s="28">
        <v>10.540427444911913</v>
      </c>
    </row>
    <row r="1142" spans="15:16" x14ac:dyDescent="0.25">
      <c r="O1142" s="9">
        <f t="shared" si="17"/>
        <v>1138</v>
      </c>
      <c r="P1142" s="28">
        <v>1.8074596587233549</v>
      </c>
    </row>
    <row r="1143" spans="15:16" x14ac:dyDescent="0.25">
      <c r="O1143" s="9">
        <f t="shared" si="17"/>
        <v>1139</v>
      </c>
      <c r="P1143" s="28">
        <v>4.3894629958481399</v>
      </c>
    </row>
    <row r="1144" spans="15:16" x14ac:dyDescent="0.25">
      <c r="O1144" s="9">
        <f t="shared" si="17"/>
        <v>1140</v>
      </c>
      <c r="P1144" s="28">
        <v>6.9148123786658893</v>
      </c>
    </row>
    <row r="1145" spans="15:16" x14ac:dyDescent="0.25">
      <c r="O1145" s="9">
        <f t="shared" si="17"/>
        <v>1141</v>
      </c>
      <c r="P1145" s="28">
        <v>4.8796252643203761</v>
      </c>
    </row>
    <row r="1146" spans="15:16" x14ac:dyDescent="0.25">
      <c r="O1146" s="9">
        <f t="shared" si="17"/>
        <v>1142</v>
      </c>
      <c r="P1146" s="28">
        <v>2.8954488947235486</v>
      </c>
    </row>
    <row r="1147" spans="15:16" x14ac:dyDescent="0.25">
      <c r="O1147" s="9">
        <f t="shared" si="17"/>
        <v>1143</v>
      </c>
      <c r="P1147" s="28">
        <v>2.1165180188484802</v>
      </c>
    </row>
    <row r="1148" spans="15:16" x14ac:dyDescent="0.25">
      <c r="O1148" s="9">
        <f t="shared" si="17"/>
        <v>1144</v>
      </c>
      <c r="P1148" s="28">
        <v>7.7104012925951446</v>
      </c>
    </row>
    <row r="1149" spans="15:16" x14ac:dyDescent="0.25">
      <c r="O1149" s="9">
        <f t="shared" si="17"/>
        <v>1145</v>
      </c>
      <c r="P1149" s="28">
        <v>3.643101150732889</v>
      </c>
    </row>
    <row r="1150" spans="15:16" x14ac:dyDescent="0.25">
      <c r="O1150" s="9">
        <f t="shared" si="17"/>
        <v>1146</v>
      </c>
      <c r="P1150" s="28">
        <v>1.9046252825097032</v>
      </c>
    </row>
    <row r="1151" spans="15:16" x14ac:dyDescent="0.25">
      <c r="O1151" s="9">
        <f t="shared" si="17"/>
        <v>1147</v>
      </c>
      <c r="P1151" s="28">
        <v>4.8735359545159183</v>
      </c>
    </row>
    <row r="1152" spans="15:16" x14ac:dyDescent="0.25">
      <c r="O1152" s="9">
        <f t="shared" si="17"/>
        <v>1148</v>
      </c>
      <c r="P1152" s="28">
        <v>2.7547904974418098</v>
      </c>
    </row>
    <row r="1153" spans="15:16" x14ac:dyDescent="0.25">
      <c r="O1153" s="9">
        <f t="shared" si="17"/>
        <v>1149</v>
      </c>
      <c r="P1153" s="28">
        <v>15.317701522525969</v>
      </c>
    </row>
    <row r="1154" spans="15:16" x14ac:dyDescent="0.25">
      <c r="O1154" s="9">
        <f t="shared" si="17"/>
        <v>1150</v>
      </c>
      <c r="P1154" s="28">
        <v>1.7808080837054274</v>
      </c>
    </row>
    <row r="1155" spans="15:16" x14ac:dyDescent="0.25">
      <c r="O1155" s="9">
        <f t="shared" si="17"/>
        <v>1151</v>
      </c>
      <c r="P1155" s="28">
        <v>1.6299814533113786</v>
      </c>
    </row>
    <row r="1156" spans="15:16" x14ac:dyDescent="0.25">
      <c r="O1156" s="9">
        <f t="shared" si="17"/>
        <v>1152</v>
      </c>
      <c r="P1156" s="28">
        <v>2.1218099573586153</v>
      </c>
    </row>
    <row r="1157" spans="15:16" x14ac:dyDescent="0.25">
      <c r="O1157" s="9">
        <f t="shared" si="17"/>
        <v>1153</v>
      </c>
      <c r="P1157" s="28">
        <v>4.680918560100265</v>
      </c>
    </row>
    <row r="1158" spans="15:16" x14ac:dyDescent="0.25">
      <c r="O1158" s="9">
        <f t="shared" si="17"/>
        <v>1154</v>
      </c>
      <c r="P1158" s="28">
        <v>1.6282365763607773</v>
      </c>
    </row>
    <row r="1159" spans="15:16" x14ac:dyDescent="0.25">
      <c r="O1159" s="9">
        <f t="shared" ref="O1159:O1222" si="18">O1158+1</f>
        <v>1155</v>
      </c>
      <c r="P1159" s="28">
        <v>9.4313507547166164</v>
      </c>
    </row>
    <row r="1160" spans="15:16" x14ac:dyDescent="0.25">
      <c r="O1160" s="9">
        <f t="shared" si="18"/>
        <v>1156</v>
      </c>
      <c r="P1160" s="28">
        <v>1.9506834502715884</v>
      </c>
    </row>
    <row r="1161" spans="15:16" x14ac:dyDescent="0.25">
      <c r="O1161" s="9">
        <f t="shared" si="18"/>
        <v>1157</v>
      </c>
      <c r="P1161" s="28">
        <v>4.2268901044287235</v>
      </c>
    </row>
    <row r="1162" spans="15:16" x14ac:dyDescent="0.25">
      <c r="O1162" s="9">
        <f t="shared" si="18"/>
        <v>1158</v>
      </c>
      <c r="P1162" s="28">
        <v>3.0846282226978432</v>
      </c>
    </row>
    <row r="1163" spans="15:16" x14ac:dyDescent="0.25">
      <c r="O1163" s="9">
        <f t="shared" si="18"/>
        <v>1159</v>
      </c>
      <c r="P1163" s="28">
        <v>1.8945128565615745</v>
      </c>
    </row>
    <row r="1164" spans="15:16" x14ac:dyDescent="0.25">
      <c r="O1164" s="9">
        <f t="shared" si="18"/>
        <v>1160</v>
      </c>
      <c r="P1164" s="28">
        <v>13.893994855473734</v>
      </c>
    </row>
    <row r="1165" spans="15:16" x14ac:dyDescent="0.25">
      <c r="O1165" s="9">
        <f t="shared" si="18"/>
        <v>1161</v>
      </c>
      <c r="P1165" s="28">
        <v>6.4753085961770678</v>
      </c>
    </row>
    <row r="1166" spans="15:16" x14ac:dyDescent="0.25">
      <c r="O1166" s="9">
        <f t="shared" si="18"/>
        <v>1162</v>
      </c>
      <c r="P1166" s="28">
        <v>2.1386918661958605</v>
      </c>
    </row>
    <row r="1167" spans="15:16" x14ac:dyDescent="0.25">
      <c r="O1167" s="9">
        <f t="shared" si="18"/>
        <v>1163</v>
      </c>
      <c r="P1167" s="28">
        <v>2.9139337439735518</v>
      </c>
    </row>
    <row r="1168" spans="15:16" x14ac:dyDescent="0.25">
      <c r="O1168" s="9">
        <f t="shared" si="18"/>
        <v>1164</v>
      </c>
      <c r="P1168" s="28">
        <v>10.029313537312138</v>
      </c>
    </row>
    <row r="1169" spans="15:16" x14ac:dyDescent="0.25">
      <c r="O1169" s="9">
        <f t="shared" si="18"/>
        <v>1165</v>
      </c>
      <c r="P1169" s="28">
        <v>2.6040903731426752</v>
      </c>
    </row>
    <row r="1170" spans="15:16" x14ac:dyDescent="0.25">
      <c r="O1170" s="9">
        <f t="shared" si="18"/>
        <v>1166</v>
      </c>
      <c r="P1170" s="28">
        <v>2.1356214315281434</v>
      </c>
    </row>
    <row r="1171" spans="15:16" x14ac:dyDescent="0.25">
      <c r="O1171" s="9">
        <f t="shared" si="18"/>
        <v>1167</v>
      </c>
      <c r="P1171" s="28">
        <v>2.4015450635235904</v>
      </c>
    </row>
    <row r="1172" spans="15:16" x14ac:dyDescent="0.25">
      <c r="O1172" s="9">
        <f t="shared" si="18"/>
        <v>1168</v>
      </c>
      <c r="P1172" s="28">
        <v>7.2155943101039623</v>
      </c>
    </row>
    <row r="1173" spans="15:16" x14ac:dyDescent="0.25">
      <c r="O1173" s="9">
        <f t="shared" si="18"/>
        <v>1169</v>
      </c>
      <c r="P1173" s="28">
        <v>2.0618998036880876</v>
      </c>
    </row>
    <row r="1174" spans="15:16" x14ac:dyDescent="0.25">
      <c r="O1174" s="9">
        <f t="shared" si="18"/>
        <v>1170</v>
      </c>
      <c r="P1174" s="28">
        <v>5.6409959082696473</v>
      </c>
    </row>
    <row r="1175" spans="15:16" x14ac:dyDescent="0.25">
      <c r="O1175" s="9">
        <f t="shared" si="18"/>
        <v>1171</v>
      </c>
      <c r="P1175" s="28">
        <v>1.870959324924079</v>
      </c>
    </row>
    <row r="1176" spans="15:16" x14ac:dyDescent="0.25">
      <c r="O1176" s="9">
        <f t="shared" si="18"/>
        <v>1172</v>
      </c>
      <c r="P1176" s="28">
        <v>5.1103218009237423</v>
      </c>
    </row>
    <row r="1177" spans="15:16" x14ac:dyDescent="0.25">
      <c r="O1177" s="9">
        <f t="shared" si="18"/>
        <v>1173</v>
      </c>
      <c r="P1177" s="28">
        <v>2.6907676553496707</v>
      </c>
    </row>
    <row r="1178" spans="15:16" x14ac:dyDescent="0.25">
      <c r="O1178" s="9">
        <f t="shared" si="18"/>
        <v>1174</v>
      </c>
      <c r="P1178" s="28">
        <v>6.7128959909351034</v>
      </c>
    </row>
    <row r="1179" spans="15:16" x14ac:dyDescent="0.25">
      <c r="O1179" s="9">
        <f t="shared" si="18"/>
        <v>1175</v>
      </c>
      <c r="P1179" s="28">
        <v>10.578732612501648</v>
      </c>
    </row>
    <row r="1180" spans="15:16" x14ac:dyDescent="0.25">
      <c r="O1180" s="9">
        <f t="shared" si="18"/>
        <v>1176</v>
      </c>
      <c r="P1180" s="28">
        <v>5.3351457165479657</v>
      </c>
    </row>
    <row r="1181" spans="15:16" x14ac:dyDescent="0.25">
      <c r="O1181" s="9">
        <f t="shared" si="18"/>
        <v>1177</v>
      </c>
      <c r="P1181" s="28">
        <v>2.8559298207349704</v>
      </c>
    </row>
    <row r="1182" spans="15:16" x14ac:dyDescent="0.25">
      <c r="O1182" s="9">
        <f t="shared" si="18"/>
        <v>1178</v>
      </c>
      <c r="P1182" s="28">
        <v>1.8182169179022307</v>
      </c>
    </row>
    <row r="1183" spans="15:16" x14ac:dyDescent="0.25">
      <c r="O1183" s="9">
        <f t="shared" si="18"/>
        <v>1179</v>
      </c>
      <c r="P1183" s="28">
        <v>1.6486641913958189</v>
      </c>
    </row>
    <row r="1184" spans="15:16" x14ac:dyDescent="0.25">
      <c r="O1184" s="9">
        <f t="shared" si="18"/>
        <v>1180</v>
      </c>
      <c r="P1184" s="28">
        <v>1.8352328535931417</v>
      </c>
    </row>
    <row r="1185" spans="15:16" x14ac:dyDescent="0.25">
      <c r="O1185" s="9">
        <f t="shared" si="18"/>
        <v>1181</v>
      </c>
      <c r="P1185" s="28">
        <v>3.2795517743298568</v>
      </c>
    </row>
    <row r="1186" spans="15:16" x14ac:dyDescent="0.25">
      <c r="O1186" s="9">
        <f t="shared" si="18"/>
        <v>1182</v>
      </c>
      <c r="P1186" s="28">
        <v>3.7114485563202884</v>
      </c>
    </row>
    <row r="1187" spans="15:16" x14ac:dyDescent="0.25">
      <c r="O1187" s="9">
        <f t="shared" si="18"/>
        <v>1183</v>
      </c>
      <c r="P1187" s="28">
        <v>9.9082588357983035</v>
      </c>
    </row>
    <row r="1188" spans="15:16" x14ac:dyDescent="0.25">
      <c r="O1188" s="9">
        <f t="shared" si="18"/>
        <v>1184</v>
      </c>
      <c r="P1188" s="28">
        <v>4.2782378683775155</v>
      </c>
    </row>
    <row r="1189" spans="15:16" x14ac:dyDescent="0.25">
      <c r="O1189" s="9">
        <f t="shared" si="18"/>
        <v>1185</v>
      </c>
      <c r="P1189" s="28">
        <v>1.7876863017187812</v>
      </c>
    </row>
    <row r="1190" spans="15:16" x14ac:dyDescent="0.25">
      <c r="O1190" s="9">
        <f t="shared" si="18"/>
        <v>1186</v>
      </c>
      <c r="P1190" s="28">
        <v>1.7956028042091217</v>
      </c>
    </row>
    <row r="1191" spans="15:16" x14ac:dyDescent="0.25">
      <c r="O1191" s="9">
        <f t="shared" si="18"/>
        <v>1187</v>
      </c>
      <c r="P1191" s="28">
        <v>2.1873406715666714</v>
      </c>
    </row>
    <row r="1192" spans="15:16" x14ac:dyDescent="0.25">
      <c r="O1192" s="9">
        <f t="shared" si="18"/>
        <v>1188</v>
      </c>
      <c r="P1192" s="28">
        <v>2.8101037145166097</v>
      </c>
    </row>
    <row r="1193" spans="15:16" x14ac:dyDescent="0.25">
      <c r="O1193" s="9">
        <f t="shared" si="18"/>
        <v>1189</v>
      </c>
      <c r="P1193" s="28">
        <v>3.0716159206393292</v>
      </c>
    </row>
    <row r="1194" spans="15:16" x14ac:dyDescent="0.25">
      <c r="O1194" s="9">
        <f t="shared" si="18"/>
        <v>1190</v>
      </c>
      <c r="P1194" s="28">
        <v>13.55867562494729</v>
      </c>
    </row>
    <row r="1195" spans="15:16" x14ac:dyDescent="0.25">
      <c r="O1195" s="9">
        <f t="shared" si="18"/>
        <v>1191</v>
      </c>
      <c r="P1195" s="28">
        <v>5.2893093984034225</v>
      </c>
    </row>
    <row r="1196" spans="15:16" x14ac:dyDescent="0.25">
      <c r="O1196" s="9">
        <f t="shared" si="18"/>
        <v>1192</v>
      </c>
      <c r="P1196" s="28">
        <v>2.9059994599006544</v>
      </c>
    </row>
    <row r="1197" spans="15:16" x14ac:dyDescent="0.25">
      <c r="O1197" s="9">
        <f t="shared" si="18"/>
        <v>1193</v>
      </c>
      <c r="P1197" s="28">
        <v>8.4971003315332769</v>
      </c>
    </row>
    <row r="1198" spans="15:16" x14ac:dyDescent="0.25">
      <c r="O1198" s="9">
        <f t="shared" si="18"/>
        <v>1194</v>
      </c>
      <c r="P1198" s="28">
        <v>10.144190916903026</v>
      </c>
    </row>
    <row r="1199" spans="15:16" x14ac:dyDescent="0.25">
      <c r="O1199" s="9">
        <f t="shared" si="18"/>
        <v>1195</v>
      </c>
      <c r="P1199" s="28">
        <v>3.4899597766541364</v>
      </c>
    </row>
    <row r="1200" spans="15:16" x14ac:dyDescent="0.25">
      <c r="O1200" s="9">
        <f t="shared" si="18"/>
        <v>1196</v>
      </c>
      <c r="P1200" s="28">
        <v>3.4994722559400393</v>
      </c>
    </row>
    <row r="1201" spans="15:16" x14ac:dyDescent="0.25">
      <c r="O1201" s="9">
        <f t="shared" si="18"/>
        <v>1197</v>
      </c>
      <c r="P1201" s="28">
        <v>2.3243747522194567</v>
      </c>
    </row>
    <row r="1202" spans="15:16" x14ac:dyDescent="0.25">
      <c r="O1202" s="9">
        <f t="shared" si="18"/>
        <v>1198</v>
      </c>
      <c r="P1202" s="28">
        <v>4.0730825443657483</v>
      </c>
    </row>
    <row r="1203" spans="15:16" x14ac:dyDescent="0.25">
      <c r="O1203" s="9">
        <f t="shared" si="18"/>
        <v>1199</v>
      </c>
      <c r="P1203" s="28">
        <v>2.0548661925292371</v>
      </c>
    </row>
    <row r="1204" spans="15:16" x14ac:dyDescent="0.25">
      <c r="O1204" s="9">
        <f t="shared" si="18"/>
        <v>1200</v>
      </c>
      <c r="P1204" s="28">
        <v>4.3964550050667883</v>
      </c>
    </row>
    <row r="1205" spans="15:16" x14ac:dyDescent="0.25">
      <c r="O1205" s="9">
        <f t="shared" si="18"/>
        <v>1201</v>
      </c>
      <c r="P1205" s="28">
        <v>4.5557473628104477</v>
      </c>
    </row>
    <row r="1206" spans="15:16" x14ac:dyDescent="0.25">
      <c r="O1206" s="9">
        <f t="shared" si="18"/>
        <v>1202</v>
      </c>
      <c r="P1206" s="28">
        <v>6.1696300255219221</v>
      </c>
    </row>
    <row r="1207" spans="15:16" x14ac:dyDescent="0.25">
      <c r="O1207" s="9">
        <f t="shared" si="18"/>
        <v>1203</v>
      </c>
      <c r="P1207" s="28">
        <v>1.7293070821767544</v>
      </c>
    </row>
    <row r="1208" spans="15:16" x14ac:dyDescent="0.25">
      <c r="O1208" s="9">
        <f t="shared" si="18"/>
        <v>1204</v>
      </c>
      <c r="P1208" s="28">
        <v>3.6446337154444182</v>
      </c>
    </row>
    <row r="1209" spans="15:16" x14ac:dyDescent="0.25">
      <c r="O1209" s="9">
        <f t="shared" si="18"/>
        <v>1205</v>
      </c>
      <c r="P1209" s="28">
        <v>1.8430090374522921</v>
      </c>
    </row>
    <row r="1210" spans="15:16" x14ac:dyDescent="0.25">
      <c r="O1210" s="9">
        <f t="shared" si="18"/>
        <v>1206</v>
      </c>
      <c r="P1210" s="28">
        <v>2.0344747316050236</v>
      </c>
    </row>
    <row r="1211" spans="15:16" x14ac:dyDescent="0.25">
      <c r="O1211" s="9">
        <f t="shared" si="18"/>
        <v>1207</v>
      </c>
      <c r="P1211" s="28">
        <v>10.622589691352543</v>
      </c>
    </row>
    <row r="1212" spans="15:16" x14ac:dyDescent="0.25">
      <c r="O1212" s="9">
        <f t="shared" si="18"/>
        <v>1208</v>
      </c>
      <c r="P1212" s="28">
        <v>11.125920055857312</v>
      </c>
    </row>
    <row r="1213" spans="15:16" x14ac:dyDescent="0.25">
      <c r="O1213" s="9">
        <f t="shared" si="18"/>
        <v>1209</v>
      </c>
      <c r="P1213" s="28">
        <v>2.5693665046977996</v>
      </c>
    </row>
    <row r="1214" spans="15:16" x14ac:dyDescent="0.25">
      <c r="O1214" s="9">
        <f t="shared" si="18"/>
        <v>1210</v>
      </c>
      <c r="P1214" s="28">
        <v>2.5061337472047258</v>
      </c>
    </row>
    <row r="1215" spans="15:16" x14ac:dyDescent="0.25">
      <c r="O1215" s="9">
        <f t="shared" si="18"/>
        <v>1211</v>
      </c>
      <c r="P1215" s="28">
        <v>12.340180453223201</v>
      </c>
    </row>
    <row r="1216" spans="15:16" x14ac:dyDescent="0.25">
      <c r="O1216" s="9">
        <f t="shared" si="18"/>
        <v>1212</v>
      </c>
      <c r="P1216" s="28">
        <v>4.8892767450517516</v>
      </c>
    </row>
    <row r="1217" spans="15:16" x14ac:dyDescent="0.25">
      <c r="O1217" s="9">
        <f t="shared" si="18"/>
        <v>1213</v>
      </c>
      <c r="P1217" s="28">
        <v>10.515275768739009</v>
      </c>
    </row>
    <row r="1218" spans="15:16" x14ac:dyDescent="0.25">
      <c r="O1218" s="9">
        <f t="shared" si="18"/>
        <v>1214</v>
      </c>
      <c r="P1218" s="28">
        <v>1.7595011428167877</v>
      </c>
    </row>
    <row r="1219" spans="15:16" x14ac:dyDescent="0.25">
      <c r="O1219" s="9">
        <f t="shared" si="18"/>
        <v>1215</v>
      </c>
      <c r="P1219" s="28">
        <v>15.642611892253761</v>
      </c>
    </row>
    <row r="1220" spans="15:16" x14ac:dyDescent="0.25">
      <c r="O1220" s="9">
        <f t="shared" si="18"/>
        <v>1216</v>
      </c>
      <c r="P1220" s="28">
        <v>3.90573415744081</v>
      </c>
    </row>
    <row r="1221" spans="15:16" x14ac:dyDescent="0.25">
      <c r="O1221" s="9">
        <f t="shared" si="18"/>
        <v>1217</v>
      </c>
      <c r="P1221" s="28">
        <v>6.9069692217978034</v>
      </c>
    </row>
    <row r="1222" spans="15:16" x14ac:dyDescent="0.25">
      <c r="O1222" s="9">
        <f t="shared" si="18"/>
        <v>1218</v>
      </c>
      <c r="P1222" s="28">
        <v>2.5540699977956893</v>
      </c>
    </row>
    <row r="1223" spans="15:16" x14ac:dyDescent="0.25">
      <c r="O1223" s="9">
        <f t="shared" ref="O1223:O1286" si="19">O1222+1</f>
        <v>1219</v>
      </c>
      <c r="P1223" s="28">
        <v>1.6709824621520211</v>
      </c>
    </row>
    <row r="1224" spans="15:16" x14ac:dyDescent="0.25">
      <c r="O1224" s="9">
        <f t="shared" si="19"/>
        <v>1220</v>
      </c>
      <c r="P1224" s="28">
        <v>3.4770778913649165</v>
      </c>
    </row>
    <row r="1225" spans="15:16" x14ac:dyDescent="0.25">
      <c r="O1225" s="9">
        <f t="shared" si="19"/>
        <v>1221</v>
      </c>
      <c r="P1225" s="28">
        <v>8.6706969554912678</v>
      </c>
    </row>
    <row r="1226" spans="15:16" x14ac:dyDescent="0.25">
      <c r="O1226" s="9">
        <f t="shared" si="19"/>
        <v>1222</v>
      </c>
      <c r="P1226" s="28">
        <v>17.874129658783776</v>
      </c>
    </row>
    <row r="1227" spans="15:16" x14ac:dyDescent="0.25">
      <c r="O1227" s="9">
        <f t="shared" si="19"/>
        <v>1223</v>
      </c>
      <c r="P1227" s="28">
        <v>1.8261225688965879</v>
      </c>
    </row>
    <row r="1228" spans="15:16" x14ac:dyDescent="0.25">
      <c r="O1228" s="9">
        <f t="shared" si="19"/>
        <v>1224</v>
      </c>
      <c r="P1228" s="28">
        <v>6.2034936000296996</v>
      </c>
    </row>
    <row r="1229" spans="15:16" x14ac:dyDescent="0.25">
      <c r="O1229" s="9">
        <f t="shared" si="19"/>
        <v>1225</v>
      </c>
      <c r="P1229" s="28">
        <v>10.668787639993774</v>
      </c>
    </row>
    <row r="1230" spans="15:16" x14ac:dyDescent="0.25">
      <c r="O1230" s="9">
        <f t="shared" si="19"/>
        <v>1226</v>
      </c>
      <c r="P1230" s="28">
        <v>9.2505645884104961</v>
      </c>
    </row>
    <row r="1231" spans="15:16" x14ac:dyDescent="0.25">
      <c r="O1231" s="9">
        <f t="shared" si="19"/>
        <v>1227</v>
      </c>
      <c r="P1231" s="28">
        <v>4.2401435637369316</v>
      </c>
    </row>
    <row r="1232" spans="15:16" x14ac:dyDescent="0.25">
      <c r="O1232" s="9">
        <f t="shared" si="19"/>
        <v>1228</v>
      </c>
      <c r="P1232" s="28">
        <v>2.7811402265238914</v>
      </c>
    </row>
    <row r="1233" spans="15:16" x14ac:dyDescent="0.25">
      <c r="O1233" s="9">
        <f t="shared" si="19"/>
        <v>1229</v>
      </c>
      <c r="P1233" s="28">
        <v>15.146721245664775</v>
      </c>
    </row>
    <row r="1234" spans="15:16" x14ac:dyDescent="0.25">
      <c r="O1234" s="9">
        <f t="shared" si="19"/>
        <v>1230</v>
      </c>
      <c r="P1234" s="28">
        <v>3.8978901698048416</v>
      </c>
    </row>
    <row r="1235" spans="15:16" x14ac:dyDescent="0.25">
      <c r="O1235" s="9">
        <f t="shared" si="19"/>
        <v>1231</v>
      </c>
      <c r="P1235" s="28">
        <v>1.753482015546902</v>
      </c>
    </row>
    <row r="1236" spans="15:16" x14ac:dyDescent="0.25">
      <c r="O1236" s="9">
        <f t="shared" si="19"/>
        <v>1232</v>
      </c>
      <c r="P1236" s="28">
        <v>2.7087026468369562</v>
      </c>
    </row>
    <row r="1237" spans="15:16" x14ac:dyDescent="0.25">
      <c r="O1237" s="9">
        <f t="shared" si="19"/>
        <v>1233</v>
      </c>
      <c r="P1237" s="28">
        <v>3.1084717099632142</v>
      </c>
    </row>
    <row r="1238" spans="15:16" x14ac:dyDescent="0.25">
      <c r="O1238" s="9">
        <f t="shared" si="19"/>
        <v>1234</v>
      </c>
      <c r="P1238" s="28">
        <v>4.0274111108270976</v>
      </c>
    </row>
    <row r="1239" spans="15:16" x14ac:dyDescent="0.25">
      <c r="O1239" s="9">
        <f t="shared" si="19"/>
        <v>1235</v>
      </c>
      <c r="P1239" s="28">
        <v>5.039992263495054</v>
      </c>
    </row>
    <row r="1240" spans="15:16" x14ac:dyDescent="0.25">
      <c r="O1240" s="9">
        <f t="shared" si="19"/>
        <v>1236</v>
      </c>
      <c r="P1240" s="28">
        <v>1.7027225488656996</v>
      </c>
    </row>
    <row r="1241" spans="15:16" x14ac:dyDescent="0.25">
      <c r="O1241" s="9">
        <f t="shared" si="19"/>
        <v>1237</v>
      </c>
      <c r="P1241" s="28">
        <v>2.9439215418128057</v>
      </c>
    </row>
    <row r="1242" spans="15:16" x14ac:dyDescent="0.25">
      <c r="O1242" s="9">
        <f t="shared" si="19"/>
        <v>1238</v>
      </c>
      <c r="P1242" s="28">
        <v>9.0547377370624815</v>
      </c>
    </row>
    <row r="1243" spans="15:16" x14ac:dyDescent="0.25">
      <c r="O1243" s="9">
        <f t="shared" si="19"/>
        <v>1239</v>
      </c>
      <c r="P1243" s="28">
        <v>3.1425739130013675</v>
      </c>
    </row>
    <row r="1244" spans="15:16" x14ac:dyDescent="0.25">
      <c r="O1244" s="9">
        <f t="shared" si="19"/>
        <v>1240</v>
      </c>
      <c r="P1244" s="28">
        <v>1.7652660633088324</v>
      </c>
    </row>
    <row r="1245" spans="15:16" x14ac:dyDescent="0.25">
      <c r="O1245" s="9">
        <f t="shared" si="19"/>
        <v>1241</v>
      </c>
      <c r="P1245" s="28">
        <v>3.0455630188902232</v>
      </c>
    </row>
    <row r="1246" spans="15:16" x14ac:dyDescent="0.25">
      <c r="O1246" s="9">
        <f t="shared" si="19"/>
        <v>1242</v>
      </c>
      <c r="P1246" s="28">
        <v>4.6806582437530162</v>
      </c>
    </row>
    <row r="1247" spans="15:16" x14ac:dyDescent="0.25">
      <c r="O1247" s="9">
        <f t="shared" si="19"/>
        <v>1243</v>
      </c>
      <c r="P1247" s="28">
        <v>3.018851606048381</v>
      </c>
    </row>
    <row r="1248" spans="15:16" x14ac:dyDescent="0.25">
      <c r="O1248" s="9">
        <f t="shared" si="19"/>
        <v>1244</v>
      </c>
      <c r="P1248" s="28">
        <v>4.5486008546103918</v>
      </c>
    </row>
    <row r="1249" spans="15:16" x14ac:dyDescent="0.25">
      <c r="O1249" s="9">
        <f t="shared" si="19"/>
        <v>1245</v>
      </c>
      <c r="P1249" s="28">
        <v>3.1854718001350921</v>
      </c>
    </row>
    <row r="1250" spans="15:16" x14ac:dyDescent="0.25">
      <c r="O1250" s="9">
        <f t="shared" si="19"/>
        <v>1246</v>
      </c>
      <c r="P1250" s="28">
        <v>4.3524081761562163</v>
      </c>
    </row>
    <row r="1251" spans="15:16" x14ac:dyDescent="0.25">
      <c r="O1251" s="9">
        <f t="shared" si="19"/>
        <v>1247</v>
      </c>
      <c r="P1251" s="28">
        <v>2.0264024668874767</v>
      </c>
    </row>
    <row r="1252" spans="15:16" x14ac:dyDescent="0.25">
      <c r="O1252" s="9">
        <f t="shared" si="19"/>
        <v>1248</v>
      </c>
      <c r="P1252" s="28">
        <v>6.5617947447017215</v>
      </c>
    </row>
    <row r="1253" spans="15:16" x14ac:dyDescent="0.25">
      <c r="O1253" s="9">
        <f t="shared" si="19"/>
        <v>1249</v>
      </c>
      <c r="P1253" s="28">
        <v>13.582002320140308</v>
      </c>
    </row>
    <row r="1254" spans="15:16" x14ac:dyDescent="0.25">
      <c r="O1254" s="9">
        <f t="shared" si="19"/>
        <v>1250</v>
      </c>
      <c r="P1254" s="28">
        <v>4.7658303458038116</v>
      </c>
    </row>
    <row r="1255" spans="15:16" x14ac:dyDescent="0.25">
      <c r="O1255" s="9">
        <f t="shared" si="19"/>
        <v>1251</v>
      </c>
      <c r="P1255" s="28">
        <v>6.7651447985831297</v>
      </c>
    </row>
    <row r="1256" spans="15:16" x14ac:dyDescent="0.25">
      <c r="O1256" s="9">
        <f t="shared" si="19"/>
        <v>1252</v>
      </c>
      <c r="P1256" s="28">
        <v>4.6203581810582985</v>
      </c>
    </row>
    <row r="1257" spans="15:16" x14ac:dyDescent="0.25">
      <c r="O1257" s="9">
        <f t="shared" si="19"/>
        <v>1253</v>
      </c>
      <c r="P1257" s="28">
        <v>3.0974960624772625</v>
      </c>
    </row>
    <row r="1258" spans="15:16" x14ac:dyDescent="0.25">
      <c r="O1258" s="9">
        <f t="shared" si="19"/>
        <v>1254</v>
      </c>
      <c r="P1258" s="28">
        <v>3.6011587009665242</v>
      </c>
    </row>
    <row r="1259" spans="15:16" x14ac:dyDescent="0.25">
      <c r="O1259" s="9">
        <f t="shared" si="19"/>
        <v>1255</v>
      </c>
      <c r="P1259" s="28">
        <v>1.771306647418291</v>
      </c>
    </row>
    <row r="1260" spans="15:16" x14ac:dyDescent="0.25">
      <c r="O1260" s="9">
        <f t="shared" si="19"/>
        <v>1256</v>
      </c>
      <c r="P1260" s="28">
        <v>1.7208339425608696</v>
      </c>
    </row>
    <row r="1261" spans="15:16" x14ac:dyDescent="0.25">
      <c r="O1261" s="9">
        <f t="shared" si="19"/>
        <v>1257</v>
      </c>
      <c r="P1261" s="28">
        <v>11.185414010282246</v>
      </c>
    </row>
    <row r="1262" spans="15:16" x14ac:dyDescent="0.25">
      <c r="O1262" s="9">
        <f t="shared" si="19"/>
        <v>1258</v>
      </c>
      <c r="P1262" s="28">
        <v>8.1227323851098348</v>
      </c>
    </row>
    <row r="1263" spans="15:16" x14ac:dyDescent="0.25">
      <c r="O1263" s="9">
        <f t="shared" si="19"/>
        <v>1259</v>
      </c>
      <c r="P1263" s="28">
        <v>1.8819756399480609</v>
      </c>
    </row>
    <row r="1264" spans="15:16" x14ac:dyDescent="0.25">
      <c r="O1264" s="9">
        <f t="shared" si="19"/>
        <v>1260</v>
      </c>
      <c r="P1264" s="28">
        <v>8.6742519353714602</v>
      </c>
    </row>
    <row r="1265" spans="15:16" x14ac:dyDescent="0.25">
      <c r="O1265" s="9">
        <f t="shared" si="19"/>
        <v>1261</v>
      </c>
      <c r="P1265" s="28">
        <v>4.8061776821168074</v>
      </c>
    </row>
    <row r="1266" spans="15:16" x14ac:dyDescent="0.25">
      <c r="O1266" s="9">
        <f t="shared" si="19"/>
        <v>1262</v>
      </c>
      <c r="P1266" s="28">
        <v>3.0323012902488427</v>
      </c>
    </row>
    <row r="1267" spans="15:16" x14ac:dyDescent="0.25">
      <c r="O1267" s="9">
        <f t="shared" si="19"/>
        <v>1263</v>
      </c>
      <c r="P1267" s="28">
        <v>2.2579759799233088</v>
      </c>
    </row>
    <row r="1268" spans="15:16" x14ac:dyDescent="0.25">
      <c r="O1268" s="9">
        <f t="shared" si="19"/>
        <v>1264</v>
      </c>
      <c r="P1268" s="28">
        <v>2.1947381685136143</v>
      </c>
    </row>
    <row r="1269" spans="15:16" x14ac:dyDescent="0.25">
      <c r="O1269" s="9">
        <f t="shared" si="19"/>
        <v>1265</v>
      </c>
      <c r="P1269" s="28">
        <v>3.0588068993178128</v>
      </c>
    </row>
    <row r="1270" spans="15:16" x14ac:dyDescent="0.25">
      <c r="O1270" s="9">
        <f t="shared" si="19"/>
        <v>1266</v>
      </c>
      <c r="P1270" s="28">
        <v>7.9917958322850993</v>
      </c>
    </row>
    <row r="1271" spans="15:16" x14ac:dyDescent="0.25">
      <c r="O1271" s="9">
        <f t="shared" si="19"/>
        <v>1267</v>
      </c>
      <c r="P1271" s="28">
        <v>5.8609685747434712</v>
      </c>
    </row>
    <row r="1272" spans="15:16" x14ac:dyDescent="0.25">
      <c r="O1272" s="9">
        <f t="shared" si="19"/>
        <v>1268</v>
      </c>
      <c r="P1272" s="28">
        <v>6.870631420549981</v>
      </c>
    </row>
    <row r="1273" spans="15:16" x14ac:dyDescent="0.25">
      <c r="O1273" s="9">
        <f t="shared" si="19"/>
        <v>1269</v>
      </c>
      <c r="P1273" s="28">
        <v>1.9682373890745755</v>
      </c>
    </row>
    <row r="1274" spans="15:16" x14ac:dyDescent="0.25">
      <c r="O1274" s="9">
        <f t="shared" si="19"/>
        <v>1270</v>
      </c>
      <c r="P1274" s="28">
        <v>3.2188211796832911</v>
      </c>
    </row>
    <row r="1275" spans="15:16" x14ac:dyDescent="0.25">
      <c r="O1275" s="9">
        <f t="shared" si="19"/>
        <v>1271</v>
      </c>
      <c r="P1275" s="28">
        <v>2.2271950715559359</v>
      </c>
    </row>
    <row r="1276" spans="15:16" x14ac:dyDescent="0.25">
      <c r="O1276" s="9">
        <f t="shared" si="19"/>
        <v>1272</v>
      </c>
      <c r="P1276" s="28">
        <v>5.6188282545225636</v>
      </c>
    </row>
    <row r="1277" spans="15:16" x14ac:dyDescent="0.25">
      <c r="O1277" s="9">
        <f t="shared" si="19"/>
        <v>1273</v>
      </c>
      <c r="P1277" s="28">
        <v>7.380683249633762</v>
      </c>
    </row>
    <row r="1278" spans="15:16" x14ac:dyDescent="0.25">
      <c r="O1278" s="9">
        <f t="shared" si="19"/>
        <v>1274</v>
      </c>
      <c r="P1278" s="28">
        <v>2.7708858306465318</v>
      </c>
    </row>
    <row r="1279" spans="15:16" x14ac:dyDescent="0.25">
      <c r="O1279" s="9">
        <f t="shared" si="19"/>
        <v>1275</v>
      </c>
      <c r="P1279" s="28">
        <v>2.2869696556557151</v>
      </c>
    </row>
    <row r="1280" spans="15:16" x14ac:dyDescent="0.25">
      <c r="O1280" s="9">
        <f t="shared" si="19"/>
        <v>1276</v>
      </c>
      <c r="P1280" s="28">
        <v>8.705967089085739</v>
      </c>
    </row>
    <row r="1281" spans="15:16" x14ac:dyDescent="0.25">
      <c r="O1281" s="9">
        <f t="shared" si="19"/>
        <v>1277</v>
      </c>
      <c r="P1281" s="28">
        <v>10.828175087293291</v>
      </c>
    </row>
    <row r="1282" spans="15:16" x14ac:dyDescent="0.25">
      <c r="O1282" s="9">
        <f t="shared" si="19"/>
        <v>1278</v>
      </c>
      <c r="P1282" s="28">
        <v>3.9056711661363477</v>
      </c>
    </row>
    <row r="1283" spans="15:16" x14ac:dyDescent="0.25">
      <c r="O1283" s="9">
        <f t="shared" si="19"/>
        <v>1279</v>
      </c>
      <c r="P1283" s="28">
        <v>8.0940291204994121</v>
      </c>
    </row>
    <row r="1284" spans="15:16" x14ac:dyDescent="0.25">
      <c r="O1284" s="9">
        <f t="shared" si="19"/>
        <v>1280</v>
      </c>
      <c r="P1284" s="28">
        <v>3.8119500129518324</v>
      </c>
    </row>
    <row r="1285" spans="15:16" x14ac:dyDescent="0.25">
      <c r="O1285" s="9">
        <f t="shared" si="19"/>
        <v>1281</v>
      </c>
      <c r="P1285" s="28">
        <v>2.4969028822761894</v>
      </c>
    </row>
    <row r="1286" spans="15:16" x14ac:dyDescent="0.25">
      <c r="O1286" s="9">
        <f t="shared" si="19"/>
        <v>1282</v>
      </c>
      <c r="P1286" s="28">
        <v>7.4907498954999792</v>
      </c>
    </row>
    <row r="1287" spans="15:16" x14ac:dyDescent="0.25">
      <c r="O1287" s="9">
        <f t="shared" ref="O1287:O1350" si="20">O1286+1</f>
        <v>1283</v>
      </c>
      <c r="P1287" s="28">
        <v>1.8140504429661131</v>
      </c>
    </row>
    <row r="1288" spans="15:16" x14ac:dyDescent="0.25">
      <c r="O1288" s="9">
        <f t="shared" si="20"/>
        <v>1284</v>
      </c>
      <c r="P1288" s="28">
        <v>2.5982058129940335</v>
      </c>
    </row>
    <row r="1289" spans="15:16" x14ac:dyDescent="0.25">
      <c r="O1289" s="9">
        <f t="shared" si="20"/>
        <v>1285</v>
      </c>
      <c r="P1289" s="28">
        <v>2.8152156613355221</v>
      </c>
    </row>
    <row r="1290" spans="15:16" x14ac:dyDescent="0.25">
      <c r="O1290" s="9">
        <f t="shared" si="20"/>
        <v>1286</v>
      </c>
      <c r="P1290" s="28">
        <v>1.696576686112381</v>
      </c>
    </row>
    <row r="1291" spans="15:16" x14ac:dyDescent="0.25">
      <c r="O1291" s="9">
        <f t="shared" si="20"/>
        <v>1287</v>
      </c>
      <c r="P1291" s="28">
        <v>2.8473540896539675</v>
      </c>
    </row>
    <row r="1292" spans="15:16" x14ac:dyDescent="0.25">
      <c r="O1292" s="9">
        <f t="shared" si="20"/>
        <v>1288</v>
      </c>
      <c r="P1292" s="28">
        <v>6.9474032137935051</v>
      </c>
    </row>
    <row r="1293" spans="15:16" x14ac:dyDescent="0.25">
      <c r="O1293" s="9">
        <f t="shared" si="20"/>
        <v>1289</v>
      </c>
      <c r="P1293" s="28">
        <v>1.8469590388076278</v>
      </c>
    </row>
    <row r="1294" spans="15:16" x14ac:dyDescent="0.25">
      <c r="O1294" s="9">
        <f t="shared" si="20"/>
        <v>1290</v>
      </c>
      <c r="P1294" s="28">
        <v>1.7109247578933695</v>
      </c>
    </row>
    <row r="1295" spans="15:16" x14ac:dyDescent="0.25">
      <c r="O1295" s="9">
        <f t="shared" si="20"/>
        <v>1291</v>
      </c>
      <c r="P1295" s="28">
        <v>2.086117360322429</v>
      </c>
    </row>
    <row r="1296" spans="15:16" x14ac:dyDescent="0.25">
      <c r="O1296" s="9">
        <f t="shared" si="20"/>
        <v>1292</v>
      </c>
      <c r="P1296" s="28">
        <v>3.0030096686422101</v>
      </c>
    </row>
    <row r="1297" spans="15:16" x14ac:dyDescent="0.25">
      <c r="O1297" s="9">
        <f t="shared" si="20"/>
        <v>1293</v>
      </c>
      <c r="P1297" s="28">
        <v>6.1530668095950922</v>
      </c>
    </row>
    <row r="1298" spans="15:16" x14ac:dyDescent="0.25">
      <c r="O1298" s="9">
        <f t="shared" si="20"/>
        <v>1294</v>
      </c>
      <c r="P1298" s="28">
        <v>17.020624270749423</v>
      </c>
    </row>
    <row r="1299" spans="15:16" x14ac:dyDescent="0.25">
      <c r="O1299" s="9">
        <f t="shared" si="20"/>
        <v>1295</v>
      </c>
      <c r="P1299" s="28">
        <v>3.7369956617795705</v>
      </c>
    </row>
    <row r="1300" spans="15:16" x14ac:dyDescent="0.25">
      <c r="O1300" s="9">
        <f t="shared" si="20"/>
        <v>1296</v>
      </c>
      <c r="P1300" s="28">
        <v>6.3760972479364835</v>
      </c>
    </row>
    <row r="1301" spans="15:16" x14ac:dyDescent="0.25">
      <c r="O1301" s="9">
        <f t="shared" si="20"/>
        <v>1297</v>
      </c>
      <c r="P1301" s="28">
        <v>8.0992824583490499</v>
      </c>
    </row>
    <row r="1302" spans="15:16" x14ac:dyDescent="0.25">
      <c r="O1302" s="9">
        <f t="shared" si="20"/>
        <v>1298</v>
      </c>
      <c r="P1302" s="28">
        <v>16.283476929073522</v>
      </c>
    </row>
    <row r="1303" spans="15:16" x14ac:dyDescent="0.25">
      <c r="O1303" s="9">
        <f t="shared" si="20"/>
        <v>1299</v>
      </c>
      <c r="P1303" s="28">
        <v>7.1623669336817741</v>
      </c>
    </row>
    <row r="1304" spans="15:16" x14ac:dyDescent="0.25">
      <c r="O1304" s="9">
        <f t="shared" si="20"/>
        <v>1300</v>
      </c>
      <c r="P1304" s="28">
        <v>2.4221012038605014</v>
      </c>
    </row>
    <row r="1305" spans="15:16" x14ac:dyDescent="0.25">
      <c r="O1305" s="9">
        <f t="shared" si="20"/>
        <v>1301</v>
      </c>
      <c r="P1305" s="28">
        <v>12.379678701388452</v>
      </c>
    </row>
    <row r="1306" spans="15:16" x14ac:dyDescent="0.25">
      <c r="O1306" s="9">
        <f t="shared" si="20"/>
        <v>1302</v>
      </c>
      <c r="P1306" s="28">
        <v>5.068265840006025</v>
      </c>
    </row>
    <row r="1307" spans="15:16" x14ac:dyDescent="0.25">
      <c r="O1307" s="9">
        <f t="shared" si="20"/>
        <v>1303</v>
      </c>
      <c r="P1307" s="28">
        <v>6.4641414570404869</v>
      </c>
    </row>
    <row r="1308" spans="15:16" x14ac:dyDescent="0.25">
      <c r="O1308" s="9">
        <f t="shared" si="20"/>
        <v>1304</v>
      </c>
      <c r="P1308" s="28">
        <v>1.7079834904762159</v>
      </c>
    </row>
    <row r="1309" spans="15:16" x14ac:dyDescent="0.25">
      <c r="O1309" s="9">
        <f t="shared" si="20"/>
        <v>1305</v>
      </c>
      <c r="P1309" s="28">
        <v>4.0045509881651578</v>
      </c>
    </row>
    <row r="1310" spans="15:16" x14ac:dyDescent="0.25">
      <c r="O1310" s="9">
        <f t="shared" si="20"/>
        <v>1306</v>
      </c>
      <c r="P1310" s="28">
        <v>4.3836499232610056</v>
      </c>
    </row>
    <row r="1311" spans="15:16" x14ac:dyDescent="0.25">
      <c r="O1311" s="9">
        <f t="shared" si="20"/>
        <v>1307</v>
      </c>
      <c r="P1311" s="28">
        <v>5.2768238375742529</v>
      </c>
    </row>
    <row r="1312" spans="15:16" x14ac:dyDescent="0.25">
      <c r="O1312" s="9">
        <f t="shared" si="20"/>
        <v>1308</v>
      </c>
      <c r="P1312" s="28">
        <v>1.8481296519023682</v>
      </c>
    </row>
    <row r="1313" spans="15:16" x14ac:dyDescent="0.25">
      <c r="O1313" s="9">
        <f t="shared" si="20"/>
        <v>1309</v>
      </c>
      <c r="P1313" s="28">
        <v>3.7706325449933789</v>
      </c>
    </row>
    <row r="1314" spans="15:16" x14ac:dyDescent="0.25">
      <c r="O1314" s="9">
        <f t="shared" si="20"/>
        <v>1310</v>
      </c>
      <c r="P1314" s="28">
        <v>1.8603369868996982</v>
      </c>
    </row>
    <row r="1315" spans="15:16" x14ac:dyDescent="0.25">
      <c r="O1315" s="9">
        <f t="shared" si="20"/>
        <v>1311</v>
      </c>
      <c r="P1315" s="28">
        <v>6.6696567524517549</v>
      </c>
    </row>
    <row r="1316" spans="15:16" x14ac:dyDescent="0.25">
      <c r="O1316" s="9">
        <f t="shared" si="20"/>
        <v>1312</v>
      </c>
      <c r="P1316" s="28">
        <v>1.8649540918601486</v>
      </c>
    </row>
    <row r="1317" spans="15:16" x14ac:dyDescent="0.25">
      <c r="O1317" s="9">
        <f t="shared" si="20"/>
        <v>1313</v>
      </c>
      <c r="P1317" s="28">
        <v>4.9413795732742516</v>
      </c>
    </row>
    <row r="1318" spans="15:16" x14ac:dyDescent="0.25">
      <c r="O1318" s="9">
        <f t="shared" si="20"/>
        <v>1314</v>
      </c>
      <c r="P1318" s="28">
        <v>2.3853114340975989</v>
      </c>
    </row>
    <row r="1319" spans="15:16" x14ac:dyDescent="0.25">
      <c r="O1319" s="9">
        <f t="shared" si="20"/>
        <v>1315</v>
      </c>
      <c r="P1319" s="28">
        <v>4.99135196263508</v>
      </c>
    </row>
    <row r="1320" spans="15:16" x14ac:dyDescent="0.25">
      <c r="O1320" s="9">
        <f t="shared" si="20"/>
        <v>1316</v>
      </c>
      <c r="P1320" s="28">
        <v>2.7064474413292321</v>
      </c>
    </row>
    <row r="1321" spans="15:16" x14ac:dyDescent="0.25">
      <c r="O1321" s="9">
        <f t="shared" si="20"/>
        <v>1317</v>
      </c>
      <c r="P1321" s="28">
        <v>16.812235573534185</v>
      </c>
    </row>
    <row r="1322" spans="15:16" x14ac:dyDescent="0.25">
      <c r="O1322" s="9">
        <f t="shared" si="20"/>
        <v>1318</v>
      </c>
      <c r="P1322" s="28">
        <v>1.7530673076323027</v>
      </c>
    </row>
    <row r="1323" spans="15:16" x14ac:dyDescent="0.25">
      <c r="O1323" s="9">
        <f t="shared" si="20"/>
        <v>1319</v>
      </c>
      <c r="P1323" s="28">
        <v>2.7343015085450237</v>
      </c>
    </row>
    <row r="1324" spans="15:16" x14ac:dyDescent="0.25">
      <c r="O1324" s="9">
        <f t="shared" si="20"/>
        <v>1320</v>
      </c>
      <c r="P1324" s="28">
        <v>13.348419155003382</v>
      </c>
    </row>
    <row r="1325" spans="15:16" x14ac:dyDescent="0.25">
      <c r="O1325" s="9">
        <f t="shared" si="20"/>
        <v>1321</v>
      </c>
      <c r="P1325" s="28">
        <v>5.7926732145369391</v>
      </c>
    </row>
    <row r="1326" spans="15:16" x14ac:dyDescent="0.25">
      <c r="O1326" s="9">
        <f t="shared" si="20"/>
        <v>1322</v>
      </c>
      <c r="P1326" s="28">
        <v>3.4669096518390052</v>
      </c>
    </row>
    <row r="1327" spans="15:16" x14ac:dyDescent="0.25">
      <c r="O1327" s="9">
        <f t="shared" si="20"/>
        <v>1323</v>
      </c>
      <c r="P1327" s="28">
        <v>2.967012343270552</v>
      </c>
    </row>
    <row r="1328" spans="15:16" x14ac:dyDescent="0.25">
      <c r="O1328" s="9">
        <f t="shared" si="20"/>
        <v>1324</v>
      </c>
      <c r="P1328" s="28">
        <v>3.7870316418860122</v>
      </c>
    </row>
    <row r="1329" spans="15:16" x14ac:dyDescent="0.25">
      <c r="O1329" s="9">
        <f t="shared" si="20"/>
        <v>1325</v>
      </c>
      <c r="P1329" s="28">
        <v>3.1307355817647604</v>
      </c>
    </row>
    <row r="1330" spans="15:16" x14ac:dyDescent="0.25">
      <c r="O1330" s="9">
        <f t="shared" si="20"/>
        <v>1326</v>
      </c>
      <c r="P1330" s="28">
        <v>2.9488111251462557</v>
      </c>
    </row>
    <row r="1331" spans="15:16" x14ac:dyDescent="0.25">
      <c r="O1331" s="9">
        <f t="shared" si="20"/>
        <v>1327</v>
      </c>
      <c r="P1331" s="28">
        <v>7.6834372119931515</v>
      </c>
    </row>
    <row r="1332" spans="15:16" x14ac:dyDescent="0.25">
      <c r="O1332" s="9">
        <f t="shared" si="20"/>
        <v>1328</v>
      </c>
      <c r="P1332" s="28">
        <v>2.1607404236221908</v>
      </c>
    </row>
    <row r="1333" spans="15:16" x14ac:dyDescent="0.25">
      <c r="O1333" s="9">
        <f t="shared" si="20"/>
        <v>1329</v>
      </c>
      <c r="P1333" s="28">
        <v>2.70184571649424</v>
      </c>
    </row>
    <row r="1334" spans="15:16" x14ac:dyDescent="0.25">
      <c r="O1334" s="9">
        <f t="shared" si="20"/>
        <v>1330</v>
      </c>
      <c r="P1334" s="28">
        <v>2.1382021656524159</v>
      </c>
    </row>
    <row r="1335" spans="15:16" x14ac:dyDescent="0.25">
      <c r="O1335" s="9">
        <f t="shared" si="20"/>
        <v>1331</v>
      </c>
      <c r="P1335" s="28">
        <v>1.6991508512454077</v>
      </c>
    </row>
    <row r="1336" spans="15:16" x14ac:dyDescent="0.25">
      <c r="O1336" s="9">
        <f t="shared" si="20"/>
        <v>1332</v>
      </c>
      <c r="P1336" s="28">
        <v>5.8510333865708155</v>
      </c>
    </row>
    <row r="1337" spans="15:16" x14ac:dyDescent="0.25">
      <c r="O1337" s="9">
        <f t="shared" si="20"/>
        <v>1333</v>
      </c>
      <c r="P1337" s="28">
        <v>2.7097356184567598</v>
      </c>
    </row>
    <row r="1338" spans="15:16" x14ac:dyDescent="0.25">
      <c r="O1338" s="9">
        <f t="shared" si="20"/>
        <v>1334</v>
      </c>
      <c r="P1338" s="28">
        <v>6.1615721961338927</v>
      </c>
    </row>
    <row r="1339" spans="15:16" x14ac:dyDescent="0.25">
      <c r="O1339" s="9">
        <f t="shared" si="20"/>
        <v>1335</v>
      </c>
      <c r="P1339" s="28">
        <v>4.3348116996112287</v>
      </c>
    </row>
    <row r="1340" spans="15:16" x14ac:dyDescent="0.25">
      <c r="O1340" s="9">
        <f t="shared" si="20"/>
        <v>1336</v>
      </c>
      <c r="P1340" s="28">
        <v>4.6732217817284356</v>
      </c>
    </row>
    <row r="1341" spans="15:16" x14ac:dyDescent="0.25">
      <c r="O1341" s="9">
        <f t="shared" si="20"/>
        <v>1337</v>
      </c>
      <c r="P1341" s="28">
        <v>2.8669756422905235</v>
      </c>
    </row>
    <row r="1342" spans="15:16" x14ac:dyDescent="0.25">
      <c r="O1342" s="9">
        <f t="shared" si="20"/>
        <v>1338</v>
      </c>
      <c r="P1342" s="28">
        <v>2.8334788820652337</v>
      </c>
    </row>
    <row r="1343" spans="15:16" x14ac:dyDescent="0.25">
      <c r="O1343" s="9">
        <f t="shared" si="20"/>
        <v>1339</v>
      </c>
      <c r="P1343" s="28">
        <v>4.4606190353998292</v>
      </c>
    </row>
    <row r="1344" spans="15:16" x14ac:dyDescent="0.25">
      <c r="O1344" s="9">
        <f t="shared" si="20"/>
        <v>1340</v>
      </c>
      <c r="P1344" s="28">
        <v>3.7814540875448892</v>
      </c>
    </row>
    <row r="1345" spans="15:16" x14ac:dyDescent="0.25">
      <c r="O1345" s="9">
        <f t="shared" si="20"/>
        <v>1341</v>
      </c>
      <c r="P1345" s="28">
        <v>10.725710846123137</v>
      </c>
    </row>
    <row r="1346" spans="15:16" x14ac:dyDescent="0.25">
      <c r="O1346" s="9">
        <f t="shared" si="20"/>
        <v>1342</v>
      </c>
      <c r="P1346" s="28">
        <v>2.2493283651807183</v>
      </c>
    </row>
    <row r="1347" spans="15:16" x14ac:dyDescent="0.25">
      <c r="O1347" s="9">
        <f t="shared" si="20"/>
        <v>1343</v>
      </c>
      <c r="P1347" s="28">
        <v>3.5811349319958201</v>
      </c>
    </row>
    <row r="1348" spans="15:16" x14ac:dyDescent="0.25">
      <c r="O1348" s="9">
        <f t="shared" si="20"/>
        <v>1344</v>
      </c>
      <c r="P1348" s="28">
        <v>2.6817804527282938</v>
      </c>
    </row>
    <row r="1349" spans="15:16" x14ac:dyDescent="0.25">
      <c r="O1349" s="9">
        <f t="shared" si="20"/>
        <v>1345</v>
      </c>
      <c r="P1349" s="28">
        <v>10.356626355626039</v>
      </c>
    </row>
    <row r="1350" spans="15:16" x14ac:dyDescent="0.25">
      <c r="O1350" s="9">
        <f t="shared" si="20"/>
        <v>1346</v>
      </c>
      <c r="P1350" s="28">
        <v>3.7647898623849816</v>
      </c>
    </row>
    <row r="1351" spans="15:16" x14ac:dyDescent="0.25">
      <c r="O1351" s="9">
        <f t="shared" ref="O1351:O1414" si="21">O1350+1</f>
        <v>1347</v>
      </c>
      <c r="P1351" s="28">
        <v>2.6749077294295378</v>
      </c>
    </row>
    <row r="1352" spans="15:16" x14ac:dyDescent="0.25">
      <c r="O1352" s="9">
        <f t="shared" si="21"/>
        <v>1348</v>
      </c>
      <c r="P1352" s="28">
        <v>2.7695480750772425</v>
      </c>
    </row>
    <row r="1353" spans="15:16" x14ac:dyDescent="0.25">
      <c r="O1353" s="9">
        <f t="shared" si="21"/>
        <v>1349</v>
      </c>
      <c r="P1353" s="28">
        <v>4.5329232392756067</v>
      </c>
    </row>
    <row r="1354" spans="15:16" x14ac:dyDescent="0.25">
      <c r="O1354" s="9">
        <f t="shared" si="21"/>
        <v>1350</v>
      </c>
      <c r="P1354" s="28">
        <v>7.1836803970419352</v>
      </c>
    </row>
    <row r="1355" spans="15:16" x14ac:dyDescent="0.25">
      <c r="O1355" s="9">
        <f t="shared" si="21"/>
        <v>1351</v>
      </c>
      <c r="P1355" s="28">
        <v>5.3959985337419019</v>
      </c>
    </row>
    <row r="1356" spans="15:16" x14ac:dyDescent="0.25">
      <c r="O1356" s="9">
        <f t="shared" si="21"/>
        <v>1352</v>
      </c>
      <c r="P1356" s="28">
        <v>2.8770108976758215</v>
      </c>
    </row>
    <row r="1357" spans="15:16" x14ac:dyDescent="0.25">
      <c r="O1357" s="9">
        <f t="shared" si="21"/>
        <v>1353</v>
      </c>
      <c r="P1357" s="28">
        <v>7.4285955893732618</v>
      </c>
    </row>
    <row r="1358" spans="15:16" x14ac:dyDescent="0.25">
      <c r="O1358" s="9">
        <f t="shared" si="21"/>
        <v>1354</v>
      </c>
      <c r="P1358" s="28">
        <v>2.6618697643723475</v>
      </c>
    </row>
    <row r="1359" spans="15:16" x14ac:dyDescent="0.25">
      <c r="O1359" s="9">
        <f t="shared" si="21"/>
        <v>1355</v>
      </c>
      <c r="P1359" s="28">
        <v>1.9842779048348809</v>
      </c>
    </row>
    <row r="1360" spans="15:16" x14ac:dyDescent="0.25">
      <c r="O1360" s="9">
        <f t="shared" si="21"/>
        <v>1356</v>
      </c>
      <c r="P1360" s="28">
        <v>2.944494459028387</v>
      </c>
    </row>
    <row r="1361" spans="15:16" x14ac:dyDescent="0.25">
      <c r="O1361" s="9">
        <f t="shared" si="21"/>
        <v>1357</v>
      </c>
      <c r="P1361" s="28">
        <v>6.3924184124466734</v>
      </c>
    </row>
    <row r="1362" spans="15:16" x14ac:dyDescent="0.25">
      <c r="O1362" s="9">
        <f t="shared" si="21"/>
        <v>1358</v>
      </c>
      <c r="P1362" s="28">
        <v>6.1356900826511538</v>
      </c>
    </row>
    <row r="1363" spans="15:16" x14ac:dyDescent="0.25">
      <c r="O1363" s="9">
        <f t="shared" si="21"/>
        <v>1359</v>
      </c>
      <c r="P1363" s="28">
        <v>3.0733863999622937</v>
      </c>
    </row>
    <row r="1364" spans="15:16" x14ac:dyDescent="0.25">
      <c r="O1364" s="9">
        <f t="shared" si="21"/>
        <v>1360</v>
      </c>
      <c r="P1364" s="28">
        <v>4.1472470366664975</v>
      </c>
    </row>
    <row r="1365" spans="15:16" x14ac:dyDescent="0.25">
      <c r="O1365" s="9">
        <f t="shared" si="21"/>
        <v>1361</v>
      </c>
      <c r="P1365" s="28">
        <v>1.6343046267495198</v>
      </c>
    </row>
    <row r="1366" spans="15:16" x14ac:dyDescent="0.25">
      <c r="O1366" s="9">
        <f t="shared" si="21"/>
        <v>1362</v>
      </c>
      <c r="P1366" s="28">
        <v>7.3533243117559888</v>
      </c>
    </row>
    <row r="1367" spans="15:16" x14ac:dyDescent="0.25">
      <c r="O1367" s="9">
        <f t="shared" si="21"/>
        <v>1363</v>
      </c>
      <c r="P1367" s="28">
        <v>9.5942014425306059</v>
      </c>
    </row>
    <row r="1368" spans="15:16" x14ac:dyDescent="0.25">
      <c r="O1368" s="9">
        <f t="shared" si="21"/>
        <v>1364</v>
      </c>
      <c r="P1368" s="28">
        <v>1.7205665030443282</v>
      </c>
    </row>
    <row r="1369" spans="15:16" x14ac:dyDescent="0.25">
      <c r="O1369" s="9">
        <f t="shared" si="21"/>
        <v>1365</v>
      </c>
      <c r="P1369" s="28">
        <v>6.5541753063834634</v>
      </c>
    </row>
    <row r="1370" spans="15:16" x14ac:dyDescent="0.25">
      <c r="O1370" s="9">
        <f t="shared" si="21"/>
        <v>1366</v>
      </c>
      <c r="P1370" s="28">
        <v>2.0741408280077285</v>
      </c>
    </row>
    <row r="1371" spans="15:16" x14ac:dyDescent="0.25">
      <c r="O1371" s="9">
        <f t="shared" si="21"/>
        <v>1367</v>
      </c>
      <c r="P1371" s="28">
        <v>1.7641331746171813</v>
      </c>
    </row>
    <row r="1372" spans="15:16" x14ac:dyDescent="0.25">
      <c r="O1372" s="9">
        <f t="shared" si="21"/>
        <v>1368</v>
      </c>
      <c r="P1372" s="28">
        <v>6.0483250780346394</v>
      </c>
    </row>
    <row r="1373" spans="15:16" x14ac:dyDescent="0.25">
      <c r="O1373" s="9">
        <f t="shared" si="21"/>
        <v>1369</v>
      </c>
      <c r="P1373" s="28">
        <v>7.1331157271572883</v>
      </c>
    </row>
    <row r="1374" spans="15:16" x14ac:dyDescent="0.25">
      <c r="O1374" s="9">
        <f t="shared" si="21"/>
        <v>1370</v>
      </c>
      <c r="P1374" s="28">
        <v>11.683691000486895</v>
      </c>
    </row>
    <row r="1375" spans="15:16" x14ac:dyDescent="0.25">
      <c r="O1375" s="9">
        <f t="shared" si="21"/>
        <v>1371</v>
      </c>
      <c r="P1375" s="28">
        <v>7.0710150390809003</v>
      </c>
    </row>
    <row r="1376" spans="15:16" x14ac:dyDescent="0.25">
      <c r="O1376" s="9">
        <f t="shared" si="21"/>
        <v>1372</v>
      </c>
      <c r="P1376" s="28">
        <v>2.0945026558975663</v>
      </c>
    </row>
    <row r="1377" spans="15:16" x14ac:dyDescent="0.25">
      <c r="O1377" s="9">
        <f t="shared" si="21"/>
        <v>1373</v>
      </c>
      <c r="P1377" s="28">
        <v>1.7618743795932101</v>
      </c>
    </row>
    <row r="1378" spans="15:16" x14ac:dyDescent="0.25">
      <c r="O1378" s="9">
        <f t="shared" si="21"/>
        <v>1374</v>
      </c>
      <c r="P1378" s="28">
        <v>5.4863307718317706</v>
      </c>
    </row>
    <row r="1379" spans="15:16" x14ac:dyDescent="0.25">
      <c r="O1379" s="9">
        <f t="shared" si="21"/>
        <v>1375</v>
      </c>
      <c r="P1379" s="28">
        <v>2.249117167715136</v>
      </c>
    </row>
    <row r="1380" spans="15:16" x14ac:dyDescent="0.25">
      <c r="O1380" s="9">
        <f t="shared" si="21"/>
        <v>1376</v>
      </c>
      <c r="P1380" s="28">
        <v>2.5136618781600664</v>
      </c>
    </row>
    <row r="1381" spans="15:16" x14ac:dyDescent="0.25">
      <c r="O1381" s="9">
        <f t="shared" si="21"/>
        <v>1377</v>
      </c>
      <c r="P1381" s="28">
        <v>2.8469018840975897</v>
      </c>
    </row>
    <row r="1382" spans="15:16" x14ac:dyDescent="0.25">
      <c r="O1382" s="9">
        <f t="shared" si="21"/>
        <v>1378</v>
      </c>
      <c r="P1382" s="28">
        <v>8.9231476920587411</v>
      </c>
    </row>
    <row r="1383" spans="15:16" x14ac:dyDescent="0.25">
      <c r="O1383" s="9">
        <f t="shared" si="21"/>
        <v>1379</v>
      </c>
      <c r="P1383" s="28">
        <v>7.2265135422033655</v>
      </c>
    </row>
    <row r="1384" spans="15:16" x14ac:dyDescent="0.25">
      <c r="O1384" s="9">
        <f t="shared" si="21"/>
        <v>1380</v>
      </c>
      <c r="P1384" s="28">
        <v>2.1694579139173933</v>
      </c>
    </row>
    <row r="1385" spans="15:16" x14ac:dyDescent="0.25">
      <c r="O1385" s="9">
        <f t="shared" si="21"/>
        <v>1381</v>
      </c>
      <c r="P1385" s="28">
        <v>1.7785317357815906</v>
      </c>
    </row>
    <row r="1386" spans="15:16" x14ac:dyDescent="0.25">
      <c r="O1386" s="9">
        <f t="shared" si="21"/>
        <v>1382</v>
      </c>
      <c r="P1386" s="28">
        <v>2.8308179010485821</v>
      </c>
    </row>
    <row r="1387" spans="15:16" x14ac:dyDescent="0.25">
      <c r="O1387" s="9">
        <f t="shared" si="21"/>
        <v>1383</v>
      </c>
      <c r="P1387" s="28">
        <v>3.2501068244688649</v>
      </c>
    </row>
    <row r="1388" spans="15:16" x14ac:dyDescent="0.25">
      <c r="O1388" s="9">
        <f t="shared" si="21"/>
        <v>1384</v>
      </c>
      <c r="P1388" s="28">
        <v>1.8406655663793945</v>
      </c>
    </row>
    <row r="1389" spans="15:16" x14ac:dyDescent="0.25">
      <c r="O1389" s="9">
        <f t="shared" si="21"/>
        <v>1385</v>
      </c>
      <c r="P1389" s="28">
        <v>3.1325712244181796</v>
      </c>
    </row>
    <row r="1390" spans="15:16" x14ac:dyDescent="0.25">
      <c r="O1390" s="9">
        <f t="shared" si="21"/>
        <v>1386</v>
      </c>
      <c r="P1390" s="28">
        <v>5.2519081758861423</v>
      </c>
    </row>
    <row r="1391" spans="15:16" x14ac:dyDescent="0.25">
      <c r="O1391" s="9">
        <f t="shared" si="21"/>
        <v>1387</v>
      </c>
      <c r="P1391" s="28">
        <v>6.1062082481608329</v>
      </c>
    </row>
    <row r="1392" spans="15:16" x14ac:dyDescent="0.25">
      <c r="O1392" s="9">
        <f t="shared" si="21"/>
        <v>1388</v>
      </c>
      <c r="P1392" s="28">
        <v>1.675229967627736</v>
      </c>
    </row>
    <row r="1393" spans="15:16" x14ac:dyDescent="0.25">
      <c r="O1393" s="9">
        <f t="shared" si="21"/>
        <v>1389</v>
      </c>
      <c r="P1393" s="28">
        <v>1.8406277458109517</v>
      </c>
    </row>
    <row r="1394" spans="15:16" x14ac:dyDescent="0.25">
      <c r="O1394" s="9">
        <f t="shared" si="21"/>
        <v>1390</v>
      </c>
      <c r="P1394" s="28">
        <v>2.4136126153129545</v>
      </c>
    </row>
    <row r="1395" spans="15:16" x14ac:dyDescent="0.25">
      <c r="O1395" s="9">
        <f t="shared" si="21"/>
        <v>1391</v>
      </c>
      <c r="P1395" s="28">
        <v>1.7599324881987288</v>
      </c>
    </row>
    <row r="1396" spans="15:16" x14ac:dyDescent="0.25">
      <c r="O1396" s="9">
        <f t="shared" si="21"/>
        <v>1392</v>
      </c>
      <c r="P1396" s="28">
        <v>14.303202733750066</v>
      </c>
    </row>
    <row r="1397" spans="15:16" x14ac:dyDescent="0.25">
      <c r="O1397" s="9">
        <f t="shared" si="21"/>
        <v>1393</v>
      </c>
      <c r="P1397" s="28">
        <v>1.8577812672390845</v>
      </c>
    </row>
    <row r="1398" spans="15:16" x14ac:dyDescent="0.25">
      <c r="O1398" s="9">
        <f t="shared" si="21"/>
        <v>1394</v>
      </c>
      <c r="P1398" s="28">
        <v>3.916065524331894</v>
      </c>
    </row>
    <row r="1399" spans="15:16" x14ac:dyDescent="0.25">
      <c r="O1399" s="9">
        <f t="shared" si="21"/>
        <v>1395</v>
      </c>
      <c r="P1399" s="28">
        <v>2.8643070358345231</v>
      </c>
    </row>
    <row r="1400" spans="15:16" x14ac:dyDescent="0.25">
      <c r="O1400" s="9">
        <f t="shared" si="21"/>
        <v>1396</v>
      </c>
      <c r="P1400" s="28">
        <v>2.4309970635077889</v>
      </c>
    </row>
    <row r="1401" spans="15:16" x14ac:dyDescent="0.25">
      <c r="O1401" s="9">
        <f t="shared" si="21"/>
        <v>1397</v>
      </c>
      <c r="P1401" s="28">
        <v>3.2492472441854043</v>
      </c>
    </row>
    <row r="1402" spans="15:16" x14ac:dyDescent="0.25">
      <c r="O1402" s="9">
        <f t="shared" si="21"/>
        <v>1398</v>
      </c>
      <c r="P1402" s="28">
        <v>6.2924268743030547</v>
      </c>
    </row>
    <row r="1403" spans="15:16" x14ac:dyDescent="0.25">
      <c r="O1403" s="9">
        <f t="shared" si="21"/>
        <v>1399</v>
      </c>
      <c r="P1403" s="28">
        <v>6.7648335131170407</v>
      </c>
    </row>
    <row r="1404" spans="15:16" x14ac:dyDescent="0.25">
      <c r="O1404" s="9">
        <f t="shared" si="21"/>
        <v>1400</v>
      </c>
      <c r="P1404" s="28">
        <v>1.7311862128021303</v>
      </c>
    </row>
    <row r="1405" spans="15:16" x14ac:dyDescent="0.25">
      <c r="O1405" s="9">
        <f t="shared" si="21"/>
        <v>1401</v>
      </c>
      <c r="P1405" s="28">
        <v>3.1987916341961515</v>
      </c>
    </row>
    <row r="1406" spans="15:16" x14ac:dyDescent="0.25">
      <c r="O1406" s="9">
        <f t="shared" si="21"/>
        <v>1402</v>
      </c>
      <c r="P1406" s="28">
        <v>2.5201633365713763</v>
      </c>
    </row>
    <row r="1407" spans="15:16" x14ac:dyDescent="0.25">
      <c r="O1407" s="9">
        <f t="shared" si="21"/>
        <v>1403</v>
      </c>
      <c r="P1407" s="28">
        <v>9.3553531042672073</v>
      </c>
    </row>
    <row r="1408" spans="15:16" x14ac:dyDescent="0.25">
      <c r="O1408" s="9">
        <f t="shared" si="21"/>
        <v>1404</v>
      </c>
      <c r="P1408" s="28">
        <v>7.1862805552527753</v>
      </c>
    </row>
    <row r="1409" spans="15:16" x14ac:dyDescent="0.25">
      <c r="O1409" s="9">
        <f t="shared" si="21"/>
        <v>1405</v>
      </c>
      <c r="P1409" s="28">
        <v>1.9991470479391751</v>
      </c>
    </row>
    <row r="1410" spans="15:16" x14ac:dyDescent="0.25">
      <c r="O1410" s="9">
        <f t="shared" si="21"/>
        <v>1406</v>
      </c>
      <c r="P1410" s="28">
        <v>3.3189601277387575</v>
      </c>
    </row>
    <row r="1411" spans="15:16" x14ac:dyDescent="0.25">
      <c r="O1411" s="9">
        <f t="shared" si="21"/>
        <v>1407</v>
      </c>
      <c r="P1411" s="28">
        <v>6.2266526869936278</v>
      </c>
    </row>
    <row r="1412" spans="15:16" x14ac:dyDescent="0.25">
      <c r="O1412" s="9">
        <f t="shared" si="21"/>
        <v>1408</v>
      </c>
      <c r="P1412" s="28">
        <v>2.1321521459940111</v>
      </c>
    </row>
    <row r="1413" spans="15:16" x14ac:dyDescent="0.25">
      <c r="O1413" s="9">
        <f t="shared" si="21"/>
        <v>1409</v>
      </c>
      <c r="P1413" s="28">
        <v>6.4928295171881771</v>
      </c>
    </row>
    <row r="1414" spans="15:16" x14ac:dyDescent="0.25">
      <c r="O1414" s="9">
        <f t="shared" si="21"/>
        <v>1410</v>
      </c>
      <c r="P1414" s="28">
        <v>7.6055858291116252</v>
      </c>
    </row>
    <row r="1415" spans="15:16" x14ac:dyDescent="0.25">
      <c r="O1415" s="9">
        <f t="shared" ref="O1415:O1478" si="22">O1414+1</f>
        <v>1411</v>
      </c>
      <c r="P1415" s="28">
        <v>4.5091775349015784</v>
      </c>
    </row>
    <row r="1416" spans="15:16" x14ac:dyDescent="0.25">
      <c r="O1416" s="9">
        <f t="shared" si="22"/>
        <v>1412</v>
      </c>
      <c r="P1416" s="28">
        <v>2.1245540450634146</v>
      </c>
    </row>
    <row r="1417" spans="15:16" x14ac:dyDescent="0.25">
      <c r="O1417" s="9">
        <f t="shared" si="22"/>
        <v>1413</v>
      </c>
      <c r="P1417" s="28">
        <v>3.485433498019185</v>
      </c>
    </row>
    <row r="1418" spans="15:16" x14ac:dyDescent="0.25">
      <c r="O1418" s="9">
        <f t="shared" si="22"/>
        <v>1414</v>
      </c>
      <c r="P1418" s="28">
        <v>7.2255359468054516</v>
      </c>
    </row>
    <row r="1419" spans="15:16" x14ac:dyDescent="0.25">
      <c r="O1419" s="9">
        <f t="shared" si="22"/>
        <v>1415</v>
      </c>
      <c r="P1419" s="28">
        <v>2.4001743365207662</v>
      </c>
    </row>
    <row r="1420" spans="15:16" x14ac:dyDescent="0.25">
      <c r="O1420" s="9">
        <f t="shared" si="22"/>
        <v>1416</v>
      </c>
      <c r="P1420" s="28">
        <v>6.6257616776328891</v>
      </c>
    </row>
    <row r="1421" spans="15:16" x14ac:dyDescent="0.25">
      <c r="O1421" s="9">
        <f t="shared" si="22"/>
        <v>1417</v>
      </c>
      <c r="P1421" s="28">
        <v>1.6553379761234823</v>
      </c>
    </row>
    <row r="1422" spans="15:16" x14ac:dyDescent="0.25">
      <c r="O1422" s="9">
        <f t="shared" si="22"/>
        <v>1418</v>
      </c>
      <c r="P1422" s="28">
        <v>10.51453520730815</v>
      </c>
    </row>
    <row r="1423" spans="15:16" x14ac:dyDescent="0.25">
      <c r="O1423" s="9">
        <f t="shared" si="22"/>
        <v>1419</v>
      </c>
      <c r="P1423" s="28">
        <v>13.531459924028505</v>
      </c>
    </row>
    <row r="1424" spans="15:16" x14ac:dyDescent="0.25">
      <c r="O1424" s="9">
        <f t="shared" si="22"/>
        <v>1420</v>
      </c>
      <c r="P1424" s="28">
        <v>3.0251750690169659</v>
      </c>
    </row>
    <row r="1425" spans="15:16" x14ac:dyDescent="0.25">
      <c r="O1425" s="9">
        <f t="shared" si="22"/>
        <v>1421</v>
      </c>
      <c r="P1425" s="28">
        <v>1.807039171860054</v>
      </c>
    </row>
    <row r="1426" spans="15:16" x14ac:dyDescent="0.25">
      <c r="O1426" s="9">
        <f t="shared" si="22"/>
        <v>1422</v>
      </c>
      <c r="P1426" s="28">
        <v>4.1433427909382345</v>
      </c>
    </row>
    <row r="1427" spans="15:16" x14ac:dyDescent="0.25">
      <c r="O1427" s="9">
        <f t="shared" si="22"/>
        <v>1423</v>
      </c>
      <c r="P1427" s="28">
        <v>1.8767120398022616</v>
      </c>
    </row>
    <row r="1428" spans="15:16" x14ac:dyDescent="0.25">
      <c r="O1428" s="9">
        <f t="shared" si="22"/>
        <v>1424</v>
      </c>
      <c r="P1428" s="28">
        <v>7.4369505980522854</v>
      </c>
    </row>
    <row r="1429" spans="15:16" x14ac:dyDescent="0.25">
      <c r="O1429" s="9">
        <f t="shared" si="22"/>
        <v>1425</v>
      </c>
      <c r="P1429" s="28">
        <v>2.8991993083953549</v>
      </c>
    </row>
    <row r="1430" spans="15:16" x14ac:dyDescent="0.25">
      <c r="O1430" s="9">
        <f t="shared" si="22"/>
        <v>1426</v>
      </c>
      <c r="P1430" s="28">
        <v>2.4966772775289705</v>
      </c>
    </row>
    <row r="1431" spans="15:16" x14ac:dyDescent="0.25">
      <c r="O1431" s="9">
        <f t="shared" si="22"/>
        <v>1427</v>
      </c>
      <c r="P1431" s="28">
        <v>5.3360960923838894</v>
      </c>
    </row>
    <row r="1432" spans="15:16" x14ac:dyDescent="0.25">
      <c r="O1432" s="9">
        <f t="shared" si="22"/>
        <v>1428</v>
      </c>
      <c r="P1432" s="28">
        <v>8.6694528367275741</v>
      </c>
    </row>
    <row r="1433" spans="15:16" x14ac:dyDescent="0.25">
      <c r="O1433" s="9">
        <f t="shared" si="22"/>
        <v>1429</v>
      </c>
      <c r="P1433" s="28">
        <v>3.3565028471144562</v>
      </c>
    </row>
    <row r="1434" spans="15:16" x14ac:dyDescent="0.25">
      <c r="O1434" s="9">
        <f t="shared" si="22"/>
        <v>1430</v>
      </c>
      <c r="P1434" s="28">
        <v>1.794690745479294</v>
      </c>
    </row>
    <row r="1435" spans="15:16" x14ac:dyDescent="0.25">
      <c r="O1435" s="9">
        <f t="shared" si="22"/>
        <v>1431</v>
      </c>
      <c r="P1435" s="28">
        <v>1.9344387816291237</v>
      </c>
    </row>
    <row r="1436" spans="15:16" x14ac:dyDescent="0.25">
      <c r="O1436" s="9">
        <f t="shared" si="22"/>
        <v>1432</v>
      </c>
      <c r="P1436" s="28">
        <v>1.8984527492362608</v>
      </c>
    </row>
    <row r="1437" spans="15:16" x14ac:dyDescent="0.25">
      <c r="O1437" s="9">
        <f t="shared" si="22"/>
        <v>1433</v>
      </c>
      <c r="P1437" s="28">
        <v>13.996513999865494</v>
      </c>
    </row>
    <row r="1438" spans="15:16" x14ac:dyDescent="0.25">
      <c r="O1438" s="9">
        <f t="shared" si="22"/>
        <v>1434</v>
      </c>
      <c r="P1438" s="28">
        <v>2.974463188957992</v>
      </c>
    </row>
    <row r="1439" spans="15:16" x14ac:dyDescent="0.25">
      <c r="O1439" s="9">
        <f t="shared" si="22"/>
        <v>1435</v>
      </c>
      <c r="P1439" s="28">
        <v>3.1960618977089279</v>
      </c>
    </row>
    <row r="1440" spans="15:16" x14ac:dyDescent="0.25">
      <c r="O1440" s="9">
        <f t="shared" si="22"/>
        <v>1436</v>
      </c>
      <c r="P1440" s="28">
        <v>10.392693396370641</v>
      </c>
    </row>
    <row r="1441" spans="15:16" x14ac:dyDescent="0.25">
      <c r="O1441" s="9">
        <f t="shared" si="22"/>
        <v>1437</v>
      </c>
      <c r="P1441" s="28">
        <v>6.9659133169284502</v>
      </c>
    </row>
    <row r="1442" spans="15:16" x14ac:dyDescent="0.25">
      <c r="O1442" s="9">
        <f t="shared" si="22"/>
        <v>1438</v>
      </c>
      <c r="P1442" s="28">
        <v>4.5449291573624464</v>
      </c>
    </row>
    <row r="1443" spans="15:16" x14ac:dyDescent="0.25">
      <c r="O1443" s="9">
        <f t="shared" si="22"/>
        <v>1439</v>
      </c>
      <c r="P1443" s="28">
        <v>2.2460414176141201</v>
      </c>
    </row>
    <row r="1444" spans="15:16" x14ac:dyDescent="0.25">
      <c r="O1444" s="9">
        <f t="shared" si="22"/>
        <v>1440</v>
      </c>
      <c r="P1444" s="28">
        <v>9.0380130126152771</v>
      </c>
    </row>
    <row r="1445" spans="15:16" x14ac:dyDescent="0.25">
      <c r="O1445" s="9">
        <f t="shared" si="22"/>
        <v>1441</v>
      </c>
      <c r="P1445" s="28">
        <v>6.8399437680222563</v>
      </c>
    </row>
    <row r="1446" spans="15:16" x14ac:dyDescent="0.25">
      <c r="O1446" s="9">
        <f t="shared" si="22"/>
        <v>1442</v>
      </c>
      <c r="P1446" s="28">
        <v>6.6226247509961036</v>
      </c>
    </row>
    <row r="1447" spans="15:16" x14ac:dyDescent="0.25">
      <c r="O1447" s="9">
        <f t="shared" si="22"/>
        <v>1443</v>
      </c>
      <c r="P1447" s="28">
        <v>3.1617393065308068</v>
      </c>
    </row>
    <row r="1448" spans="15:16" x14ac:dyDescent="0.25">
      <c r="O1448" s="9">
        <f t="shared" si="22"/>
        <v>1444</v>
      </c>
      <c r="P1448" s="28">
        <v>19.238884057557193</v>
      </c>
    </row>
    <row r="1449" spans="15:16" x14ac:dyDescent="0.25">
      <c r="O1449" s="9">
        <f t="shared" si="22"/>
        <v>1445</v>
      </c>
      <c r="P1449" s="28">
        <v>5.2681264714028773</v>
      </c>
    </row>
    <row r="1450" spans="15:16" x14ac:dyDescent="0.25">
      <c r="O1450" s="9">
        <f t="shared" si="22"/>
        <v>1446</v>
      </c>
      <c r="P1450" s="28">
        <v>2.3437464663284171</v>
      </c>
    </row>
    <row r="1451" spans="15:16" x14ac:dyDescent="0.25">
      <c r="O1451" s="9">
        <f t="shared" si="22"/>
        <v>1447</v>
      </c>
      <c r="P1451" s="28">
        <v>8.265398808041498</v>
      </c>
    </row>
    <row r="1452" spans="15:16" x14ac:dyDescent="0.25">
      <c r="O1452" s="9">
        <f t="shared" si="22"/>
        <v>1448</v>
      </c>
      <c r="P1452" s="28">
        <v>5.7998467670396199</v>
      </c>
    </row>
    <row r="1453" spans="15:16" x14ac:dyDescent="0.25">
      <c r="O1453" s="9">
        <f t="shared" si="22"/>
        <v>1449</v>
      </c>
      <c r="P1453" s="28">
        <v>3.192060972267444</v>
      </c>
    </row>
    <row r="1454" spans="15:16" x14ac:dyDescent="0.25">
      <c r="O1454" s="9">
        <f t="shared" si="22"/>
        <v>1450</v>
      </c>
      <c r="P1454" s="28">
        <v>2.7054404618726391</v>
      </c>
    </row>
    <row r="1455" spans="15:16" x14ac:dyDescent="0.25">
      <c r="O1455" s="9">
        <f t="shared" si="22"/>
        <v>1451</v>
      </c>
      <c r="P1455" s="28">
        <v>2.6315806364034504</v>
      </c>
    </row>
    <row r="1456" spans="15:16" x14ac:dyDescent="0.25">
      <c r="O1456" s="9">
        <f t="shared" si="22"/>
        <v>1452</v>
      </c>
      <c r="P1456" s="28">
        <v>3.5498373993899834</v>
      </c>
    </row>
    <row r="1457" spans="15:16" x14ac:dyDescent="0.25">
      <c r="O1457" s="9">
        <f t="shared" si="22"/>
        <v>1453</v>
      </c>
      <c r="P1457" s="28">
        <v>3.4877491110838497</v>
      </c>
    </row>
    <row r="1458" spans="15:16" x14ac:dyDescent="0.25">
      <c r="O1458" s="9">
        <f t="shared" si="22"/>
        <v>1454</v>
      </c>
      <c r="P1458" s="28">
        <v>2.8168814288015462</v>
      </c>
    </row>
    <row r="1459" spans="15:16" x14ac:dyDescent="0.25">
      <c r="O1459" s="9">
        <f t="shared" si="22"/>
        <v>1455</v>
      </c>
      <c r="P1459" s="28">
        <v>2.3741428144696446</v>
      </c>
    </row>
    <row r="1460" spans="15:16" x14ac:dyDescent="0.25">
      <c r="O1460" s="9">
        <f t="shared" si="22"/>
        <v>1456</v>
      </c>
      <c r="P1460" s="28">
        <v>1.6561898991156785</v>
      </c>
    </row>
    <row r="1461" spans="15:16" x14ac:dyDescent="0.25">
      <c r="O1461" s="9">
        <f t="shared" si="22"/>
        <v>1457</v>
      </c>
      <c r="P1461" s="28">
        <v>3.689376292316763</v>
      </c>
    </row>
    <row r="1462" spans="15:16" x14ac:dyDescent="0.25">
      <c r="O1462" s="9">
        <f t="shared" si="22"/>
        <v>1458</v>
      </c>
      <c r="P1462" s="28">
        <v>6.9962652558557519</v>
      </c>
    </row>
    <row r="1463" spans="15:16" x14ac:dyDescent="0.25">
      <c r="O1463" s="9">
        <f t="shared" si="22"/>
        <v>1459</v>
      </c>
      <c r="P1463" s="28">
        <v>7.777837774114551</v>
      </c>
    </row>
    <row r="1464" spans="15:16" x14ac:dyDescent="0.25">
      <c r="O1464" s="9">
        <f t="shared" si="22"/>
        <v>1460</v>
      </c>
      <c r="P1464" s="28">
        <v>6.0890160982869244</v>
      </c>
    </row>
    <row r="1465" spans="15:16" x14ac:dyDescent="0.25">
      <c r="O1465" s="9">
        <f t="shared" si="22"/>
        <v>1461</v>
      </c>
      <c r="P1465" s="28">
        <v>5.7552632054774104</v>
      </c>
    </row>
    <row r="1466" spans="15:16" x14ac:dyDescent="0.25">
      <c r="O1466" s="9">
        <f t="shared" si="22"/>
        <v>1462</v>
      </c>
      <c r="P1466" s="28">
        <v>14.638790313433081</v>
      </c>
    </row>
    <row r="1467" spans="15:16" x14ac:dyDescent="0.25">
      <c r="O1467" s="9">
        <f t="shared" si="22"/>
        <v>1463</v>
      </c>
      <c r="P1467" s="28">
        <v>13.337796357540565</v>
      </c>
    </row>
    <row r="1468" spans="15:16" x14ac:dyDescent="0.25">
      <c r="O1468" s="9">
        <f t="shared" si="22"/>
        <v>1464</v>
      </c>
      <c r="P1468" s="28">
        <v>4.4826366800878255</v>
      </c>
    </row>
    <row r="1469" spans="15:16" x14ac:dyDescent="0.25">
      <c r="O1469" s="9">
        <f t="shared" si="22"/>
        <v>1465</v>
      </c>
      <c r="P1469" s="28">
        <v>1.715188962446375</v>
      </c>
    </row>
    <row r="1470" spans="15:16" x14ac:dyDescent="0.25">
      <c r="O1470" s="9">
        <f t="shared" si="22"/>
        <v>1466</v>
      </c>
      <c r="P1470" s="28">
        <v>9.2649736364482127</v>
      </c>
    </row>
    <row r="1471" spans="15:16" x14ac:dyDescent="0.25">
      <c r="O1471" s="9">
        <f t="shared" si="22"/>
        <v>1467</v>
      </c>
      <c r="P1471" s="28">
        <v>1.8455316801379953</v>
      </c>
    </row>
    <row r="1472" spans="15:16" x14ac:dyDescent="0.25">
      <c r="O1472" s="9">
        <f t="shared" si="22"/>
        <v>1468</v>
      </c>
      <c r="P1472" s="28">
        <v>2.0418621076538415</v>
      </c>
    </row>
    <row r="1473" spans="15:16" x14ac:dyDescent="0.25">
      <c r="O1473" s="9">
        <f t="shared" si="22"/>
        <v>1469</v>
      </c>
      <c r="P1473" s="28">
        <v>11.874891728186432</v>
      </c>
    </row>
    <row r="1474" spans="15:16" x14ac:dyDescent="0.25">
      <c r="O1474" s="9">
        <f t="shared" si="22"/>
        <v>1470</v>
      </c>
      <c r="P1474" s="28">
        <v>3.2866295617342138</v>
      </c>
    </row>
    <row r="1475" spans="15:16" x14ac:dyDescent="0.25">
      <c r="O1475" s="9">
        <f t="shared" si="22"/>
        <v>1471</v>
      </c>
      <c r="P1475" s="28">
        <v>8.8712411096596995</v>
      </c>
    </row>
    <row r="1476" spans="15:16" x14ac:dyDescent="0.25">
      <c r="O1476" s="9">
        <f t="shared" si="22"/>
        <v>1472</v>
      </c>
      <c r="P1476" s="28">
        <v>10.272100009074768</v>
      </c>
    </row>
    <row r="1477" spans="15:16" x14ac:dyDescent="0.25">
      <c r="O1477" s="9">
        <f t="shared" si="22"/>
        <v>1473</v>
      </c>
      <c r="P1477" s="28">
        <v>16.863942035023598</v>
      </c>
    </row>
    <row r="1478" spans="15:16" x14ac:dyDescent="0.25">
      <c r="O1478" s="9">
        <f t="shared" si="22"/>
        <v>1474</v>
      </c>
      <c r="P1478" s="28">
        <v>5.606601359941715</v>
      </c>
    </row>
    <row r="1479" spans="15:16" x14ac:dyDescent="0.25">
      <c r="O1479" s="9">
        <f t="shared" ref="O1479:O1542" si="23">O1478+1</f>
        <v>1475</v>
      </c>
      <c r="P1479" s="28">
        <v>3.8217860116180513</v>
      </c>
    </row>
    <row r="1480" spans="15:16" x14ac:dyDescent="0.25">
      <c r="O1480" s="9">
        <f t="shared" si="23"/>
        <v>1476</v>
      </c>
      <c r="P1480" s="28">
        <v>10.042910407015345</v>
      </c>
    </row>
    <row r="1481" spans="15:16" x14ac:dyDescent="0.25">
      <c r="O1481" s="9">
        <f t="shared" si="23"/>
        <v>1477</v>
      </c>
      <c r="P1481" s="28">
        <v>2.9214449660749899</v>
      </c>
    </row>
    <row r="1482" spans="15:16" x14ac:dyDescent="0.25">
      <c r="O1482" s="9">
        <f t="shared" si="23"/>
        <v>1478</v>
      </c>
      <c r="P1482" s="28">
        <v>7.960198792786616</v>
      </c>
    </row>
    <row r="1483" spans="15:16" x14ac:dyDescent="0.25">
      <c r="O1483" s="9">
        <f t="shared" si="23"/>
        <v>1479</v>
      </c>
      <c r="P1483" s="28">
        <v>12.526853841385089</v>
      </c>
    </row>
    <row r="1484" spans="15:16" x14ac:dyDescent="0.25">
      <c r="O1484" s="9">
        <f t="shared" si="23"/>
        <v>1480</v>
      </c>
      <c r="P1484" s="28">
        <v>6.7903851923324119</v>
      </c>
    </row>
    <row r="1485" spans="15:16" x14ac:dyDescent="0.25">
      <c r="O1485" s="9">
        <f t="shared" si="23"/>
        <v>1481</v>
      </c>
      <c r="P1485" s="28">
        <v>4.6853569582348076</v>
      </c>
    </row>
    <row r="1486" spans="15:16" x14ac:dyDescent="0.25">
      <c r="O1486" s="9">
        <f t="shared" si="23"/>
        <v>1482</v>
      </c>
      <c r="P1486" s="28">
        <v>9.1266131582845542</v>
      </c>
    </row>
    <row r="1487" spans="15:16" x14ac:dyDescent="0.25">
      <c r="O1487" s="9">
        <f t="shared" si="23"/>
        <v>1483</v>
      </c>
      <c r="P1487" s="28">
        <v>4.7705837304781546</v>
      </c>
    </row>
    <row r="1488" spans="15:16" x14ac:dyDescent="0.25">
      <c r="O1488" s="9">
        <f t="shared" si="23"/>
        <v>1484</v>
      </c>
      <c r="P1488" s="28">
        <v>2.7761906346291334</v>
      </c>
    </row>
    <row r="1489" spans="15:16" x14ac:dyDescent="0.25">
      <c r="O1489" s="9">
        <f t="shared" si="23"/>
        <v>1485</v>
      </c>
      <c r="P1489" s="28">
        <v>12.607510404679866</v>
      </c>
    </row>
    <row r="1490" spans="15:16" x14ac:dyDescent="0.25">
      <c r="O1490" s="9">
        <f t="shared" si="23"/>
        <v>1486</v>
      </c>
      <c r="P1490" s="28">
        <v>2.7129851206467803</v>
      </c>
    </row>
    <row r="1491" spans="15:16" x14ac:dyDescent="0.25">
      <c r="O1491" s="9">
        <f t="shared" si="23"/>
        <v>1487</v>
      </c>
      <c r="P1491" s="28">
        <v>5.8363020523133482</v>
      </c>
    </row>
    <row r="1492" spans="15:16" x14ac:dyDescent="0.25">
      <c r="O1492" s="9">
        <f t="shared" si="23"/>
        <v>1488</v>
      </c>
      <c r="P1492" s="28">
        <v>2.2268382719417055</v>
      </c>
    </row>
    <row r="1493" spans="15:16" x14ac:dyDescent="0.25">
      <c r="O1493" s="9">
        <f t="shared" si="23"/>
        <v>1489</v>
      </c>
      <c r="P1493" s="28">
        <v>2.2099188811532384</v>
      </c>
    </row>
    <row r="1494" spans="15:16" x14ac:dyDescent="0.25">
      <c r="O1494" s="9">
        <f t="shared" si="23"/>
        <v>1490</v>
      </c>
      <c r="P1494" s="28">
        <v>2.1650041487097162</v>
      </c>
    </row>
    <row r="1495" spans="15:16" x14ac:dyDescent="0.25">
      <c r="O1495" s="9">
        <f t="shared" si="23"/>
        <v>1491</v>
      </c>
      <c r="P1495" s="28">
        <v>4.6327941717296381</v>
      </c>
    </row>
    <row r="1496" spans="15:16" x14ac:dyDescent="0.25">
      <c r="O1496" s="9">
        <f t="shared" si="23"/>
        <v>1492</v>
      </c>
      <c r="P1496" s="28">
        <v>4.7684846574172441</v>
      </c>
    </row>
    <row r="1497" spans="15:16" x14ac:dyDescent="0.25">
      <c r="O1497" s="9">
        <f t="shared" si="23"/>
        <v>1493</v>
      </c>
      <c r="P1497" s="28">
        <v>6.876343068959482</v>
      </c>
    </row>
    <row r="1498" spans="15:16" x14ac:dyDescent="0.25">
      <c r="O1498" s="9">
        <f t="shared" si="23"/>
        <v>1494</v>
      </c>
      <c r="P1498" s="28">
        <v>3.2660167025908202</v>
      </c>
    </row>
    <row r="1499" spans="15:16" x14ac:dyDescent="0.25">
      <c r="O1499" s="9">
        <f t="shared" si="23"/>
        <v>1495</v>
      </c>
      <c r="P1499" s="28">
        <v>8.9346571114415294</v>
      </c>
    </row>
    <row r="1500" spans="15:16" x14ac:dyDescent="0.25">
      <c r="O1500" s="9">
        <f t="shared" si="23"/>
        <v>1496</v>
      </c>
      <c r="P1500" s="28">
        <v>4.4739054175783313</v>
      </c>
    </row>
    <row r="1501" spans="15:16" x14ac:dyDescent="0.25">
      <c r="O1501" s="9">
        <f t="shared" si="23"/>
        <v>1497</v>
      </c>
      <c r="P1501" s="28">
        <v>3.2587638107421011</v>
      </c>
    </row>
    <row r="1502" spans="15:16" x14ac:dyDescent="0.25">
      <c r="O1502" s="9">
        <f t="shared" si="23"/>
        <v>1498</v>
      </c>
      <c r="P1502" s="28">
        <v>5.0742761482321894</v>
      </c>
    </row>
    <row r="1503" spans="15:16" x14ac:dyDescent="0.25">
      <c r="O1503" s="9">
        <f t="shared" si="23"/>
        <v>1499</v>
      </c>
      <c r="P1503" s="28">
        <v>3.7189152079732728</v>
      </c>
    </row>
    <row r="1504" spans="15:16" x14ac:dyDescent="0.25">
      <c r="O1504" s="9">
        <f t="shared" si="23"/>
        <v>1500</v>
      </c>
      <c r="P1504" s="28">
        <v>9.0985732895492113</v>
      </c>
    </row>
    <row r="1505" spans="15:16" x14ac:dyDescent="0.25">
      <c r="O1505" s="9">
        <f t="shared" si="23"/>
        <v>1501</v>
      </c>
      <c r="P1505" s="28">
        <v>3.7549286718850632</v>
      </c>
    </row>
    <row r="1506" spans="15:16" x14ac:dyDescent="0.25">
      <c r="O1506" s="9">
        <f t="shared" si="23"/>
        <v>1502</v>
      </c>
      <c r="P1506" s="28">
        <v>2.3001264040739078</v>
      </c>
    </row>
    <row r="1507" spans="15:16" x14ac:dyDescent="0.25">
      <c r="O1507" s="9">
        <f t="shared" si="23"/>
        <v>1503</v>
      </c>
      <c r="P1507" s="28">
        <v>2.3747848896030455</v>
      </c>
    </row>
    <row r="1508" spans="15:16" x14ac:dyDescent="0.25">
      <c r="O1508" s="9">
        <f t="shared" si="23"/>
        <v>1504</v>
      </c>
      <c r="P1508" s="28">
        <v>2.7906661783362718</v>
      </c>
    </row>
    <row r="1509" spans="15:16" x14ac:dyDescent="0.25">
      <c r="O1509" s="9">
        <f t="shared" si="23"/>
        <v>1505</v>
      </c>
      <c r="P1509" s="28">
        <v>17.304734218939036</v>
      </c>
    </row>
    <row r="1510" spans="15:16" x14ac:dyDescent="0.25">
      <c r="O1510" s="9">
        <f t="shared" si="23"/>
        <v>1506</v>
      </c>
      <c r="P1510" s="28">
        <v>1.6531064204575248</v>
      </c>
    </row>
    <row r="1511" spans="15:16" x14ac:dyDescent="0.25">
      <c r="O1511" s="9">
        <f t="shared" si="23"/>
        <v>1507</v>
      </c>
      <c r="P1511" s="28">
        <v>6.6277889122674258</v>
      </c>
    </row>
    <row r="1512" spans="15:16" x14ac:dyDescent="0.25">
      <c r="O1512" s="9">
        <f t="shared" si="23"/>
        <v>1508</v>
      </c>
      <c r="P1512" s="28">
        <v>2.1073203831429277</v>
      </c>
    </row>
    <row r="1513" spans="15:16" x14ac:dyDescent="0.25">
      <c r="O1513" s="9">
        <f t="shared" si="23"/>
        <v>1509</v>
      </c>
      <c r="P1513" s="28">
        <v>3.3060392535692071</v>
      </c>
    </row>
    <row r="1514" spans="15:16" x14ac:dyDescent="0.25">
      <c r="O1514" s="9">
        <f t="shared" si="23"/>
        <v>1510</v>
      </c>
      <c r="P1514" s="28">
        <v>4.3419760424877385</v>
      </c>
    </row>
    <row r="1515" spans="15:16" x14ac:dyDescent="0.25">
      <c r="O1515" s="9">
        <f t="shared" si="23"/>
        <v>1511</v>
      </c>
      <c r="P1515" s="28">
        <v>5.6687621094550407</v>
      </c>
    </row>
    <row r="1516" spans="15:16" x14ac:dyDescent="0.25">
      <c r="O1516" s="9">
        <f t="shared" si="23"/>
        <v>1512</v>
      </c>
      <c r="P1516" s="28">
        <v>3.7595584336063776</v>
      </c>
    </row>
    <row r="1517" spans="15:16" x14ac:dyDescent="0.25">
      <c r="O1517" s="9">
        <f t="shared" si="23"/>
        <v>1513</v>
      </c>
      <c r="P1517" s="28">
        <v>3.258902791885506</v>
      </c>
    </row>
    <row r="1518" spans="15:16" x14ac:dyDescent="0.25">
      <c r="O1518" s="9">
        <f t="shared" si="23"/>
        <v>1514</v>
      </c>
      <c r="P1518" s="28">
        <v>1.7081728127770859</v>
      </c>
    </row>
    <row r="1519" spans="15:16" x14ac:dyDescent="0.25">
      <c r="O1519" s="9">
        <f t="shared" si="23"/>
        <v>1515</v>
      </c>
      <c r="P1519" s="28">
        <v>4.048329648054211</v>
      </c>
    </row>
    <row r="1520" spans="15:16" x14ac:dyDescent="0.25">
      <c r="O1520" s="9">
        <f t="shared" si="23"/>
        <v>1516</v>
      </c>
      <c r="P1520" s="28">
        <v>3.1924750032640086</v>
      </c>
    </row>
    <row r="1521" spans="15:16" x14ac:dyDescent="0.25">
      <c r="O1521" s="9">
        <f t="shared" si="23"/>
        <v>1517</v>
      </c>
      <c r="P1521" s="28">
        <v>2.2891978447815728</v>
      </c>
    </row>
    <row r="1522" spans="15:16" x14ac:dyDescent="0.25">
      <c r="O1522" s="9">
        <f t="shared" si="23"/>
        <v>1518</v>
      </c>
      <c r="P1522" s="28">
        <v>4.2040063216013994</v>
      </c>
    </row>
    <row r="1523" spans="15:16" x14ac:dyDescent="0.25">
      <c r="O1523" s="9">
        <f t="shared" si="23"/>
        <v>1519</v>
      </c>
      <c r="P1523" s="28">
        <v>4.1264918153021375</v>
      </c>
    </row>
    <row r="1524" spans="15:16" x14ac:dyDescent="0.25">
      <c r="O1524" s="9">
        <f t="shared" si="23"/>
        <v>1520</v>
      </c>
      <c r="P1524" s="28">
        <v>7.9153653016738765</v>
      </c>
    </row>
    <row r="1525" spans="15:16" x14ac:dyDescent="0.25">
      <c r="O1525" s="9">
        <f t="shared" si="23"/>
        <v>1521</v>
      </c>
      <c r="P1525" s="28">
        <v>6.3769563545425543</v>
      </c>
    </row>
    <row r="1526" spans="15:16" x14ac:dyDescent="0.25">
      <c r="O1526" s="9">
        <f t="shared" si="23"/>
        <v>1522</v>
      </c>
      <c r="P1526" s="28">
        <v>2.1781716338175721</v>
      </c>
    </row>
    <row r="1527" spans="15:16" x14ac:dyDescent="0.25">
      <c r="O1527" s="9">
        <f t="shared" si="23"/>
        <v>1523</v>
      </c>
      <c r="P1527" s="28">
        <v>11.757448015844137</v>
      </c>
    </row>
    <row r="1528" spans="15:16" x14ac:dyDescent="0.25">
      <c r="O1528" s="9">
        <f t="shared" si="23"/>
        <v>1524</v>
      </c>
      <c r="P1528" s="28">
        <v>2.0971910163469074</v>
      </c>
    </row>
    <row r="1529" spans="15:16" x14ac:dyDescent="0.25">
      <c r="O1529" s="9">
        <f t="shared" si="23"/>
        <v>1525</v>
      </c>
      <c r="P1529" s="28">
        <v>6.2115287743429137</v>
      </c>
    </row>
    <row r="1530" spans="15:16" x14ac:dyDescent="0.25">
      <c r="O1530" s="9">
        <f t="shared" si="23"/>
        <v>1526</v>
      </c>
      <c r="P1530" s="28">
        <v>5.5695270134449117</v>
      </c>
    </row>
    <row r="1531" spans="15:16" x14ac:dyDescent="0.25">
      <c r="O1531" s="9">
        <f t="shared" si="23"/>
        <v>1527</v>
      </c>
      <c r="P1531" s="28">
        <v>4.0903446887562165</v>
      </c>
    </row>
    <row r="1532" spans="15:16" x14ac:dyDescent="0.25">
      <c r="O1532" s="9">
        <f t="shared" si="23"/>
        <v>1528</v>
      </c>
      <c r="P1532" s="28">
        <v>4.2245693007147489</v>
      </c>
    </row>
    <row r="1533" spans="15:16" x14ac:dyDescent="0.25">
      <c r="O1533" s="9">
        <f t="shared" si="23"/>
        <v>1529</v>
      </c>
      <c r="P1533" s="28">
        <v>6.1522824692138816</v>
      </c>
    </row>
    <row r="1534" spans="15:16" x14ac:dyDescent="0.25">
      <c r="O1534" s="9">
        <f t="shared" si="23"/>
        <v>1530</v>
      </c>
      <c r="P1534" s="28">
        <v>5.0857921788952201</v>
      </c>
    </row>
    <row r="1535" spans="15:16" x14ac:dyDescent="0.25">
      <c r="O1535" s="9">
        <f t="shared" si="23"/>
        <v>1531</v>
      </c>
      <c r="P1535" s="28">
        <v>2.9724981263512853</v>
      </c>
    </row>
    <row r="1536" spans="15:16" x14ac:dyDescent="0.25">
      <c r="O1536" s="9">
        <f t="shared" si="23"/>
        <v>1532</v>
      </c>
      <c r="P1536" s="28">
        <v>3.7001994733672592</v>
      </c>
    </row>
    <row r="1537" spans="15:16" x14ac:dyDescent="0.25">
      <c r="O1537" s="9">
        <f t="shared" si="23"/>
        <v>1533</v>
      </c>
      <c r="P1537" s="28">
        <v>3.7464129203116099</v>
      </c>
    </row>
    <row r="1538" spans="15:16" x14ac:dyDescent="0.25">
      <c r="O1538" s="9">
        <f t="shared" si="23"/>
        <v>1534</v>
      </c>
      <c r="P1538" s="28">
        <v>1.7108040661779103</v>
      </c>
    </row>
    <row r="1539" spans="15:16" x14ac:dyDescent="0.25">
      <c r="O1539" s="9">
        <f t="shared" si="23"/>
        <v>1535</v>
      </c>
      <c r="P1539" s="28">
        <v>6.3315214763864605</v>
      </c>
    </row>
    <row r="1540" spans="15:16" x14ac:dyDescent="0.25">
      <c r="O1540" s="9">
        <f t="shared" si="23"/>
        <v>1536</v>
      </c>
      <c r="P1540" s="28">
        <v>3.8812417005773994</v>
      </c>
    </row>
    <row r="1541" spans="15:16" x14ac:dyDescent="0.25">
      <c r="O1541" s="9">
        <f t="shared" si="23"/>
        <v>1537</v>
      </c>
      <c r="P1541" s="28">
        <v>2.6137922438312655</v>
      </c>
    </row>
    <row r="1542" spans="15:16" x14ac:dyDescent="0.25">
      <c r="O1542" s="9">
        <f t="shared" si="23"/>
        <v>1538</v>
      </c>
      <c r="P1542" s="28">
        <v>1.7181317197487584</v>
      </c>
    </row>
    <row r="1543" spans="15:16" x14ac:dyDescent="0.25">
      <c r="O1543" s="9">
        <f t="shared" ref="O1543:O1606" si="24">O1542+1</f>
        <v>1539</v>
      </c>
      <c r="P1543" s="28">
        <v>1.9202120423253122</v>
      </c>
    </row>
    <row r="1544" spans="15:16" x14ac:dyDescent="0.25">
      <c r="O1544" s="9">
        <f t="shared" si="24"/>
        <v>1540</v>
      </c>
      <c r="P1544" s="28">
        <v>1.7765268655608293</v>
      </c>
    </row>
    <row r="1545" spans="15:16" x14ac:dyDescent="0.25">
      <c r="O1545" s="9">
        <f t="shared" si="24"/>
        <v>1541</v>
      </c>
      <c r="P1545" s="28">
        <v>4.6491637400451138</v>
      </c>
    </row>
    <row r="1546" spans="15:16" x14ac:dyDescent="0.25">
      <c r="O1546" s="9">
        <f t="shared" si="24"/>
        <v>1542</v>
      </c>
      <c r="P1546" s="28">
        <v>2.7426253544336463</v>
      </c>
    </row>
    <row r="1547" spans="15:16" x14ac:dyDescent="0.25">
      <c r="O1547" s="9">
        <f t="shared" si="24"/>
        <v>1543</v>
      </c>
      <c r="P1547" s="28">
        <v>5.4061039064106611</v>
      </c>
    </row>
    <row r="1548" spans="15:16" x14ac:dyDescent="0.25">
      <c r="O1548" s="9">
        <f t="shared" si="24"/>
        <v>1544</v>
      </c>
      <c r="P1548" s="28">
        <v>7.5698291219049549</v>
      </c>
    </row>
    <row r="1549" spans="15:16" x14ac:dyDescent="0.25">
      <c r="O1549" s="9">
        <f t="shared" si="24"/>
        <v>1545</v>
      </c>
      <c r="P1549" s="28">
        <v>3.5225213481121633</v>
      </c>
    </row>
    <row r="1550" spans="15:16" x14ac:dyDescent="0.25">
      <c r="O1550" s="9">
        <f t="shared" si="24"/>
        <v>1546</v>
      </c>
      <c r="P1550" s="28">
        <v>4.6212293460288922</v>
      </c>
    </row>
    <row r="1551" spans="15:16" x14ac:dyDescent="0.25">
      <c r="O1551" s="9">
        <f t="shared" si="24"/>
        <v>1547</v>
      </c>
      <c r="P1551" s="28">
        <v>2.2601960981786902</v>
      </c>
    </row>
    <row r="1552" spans="15:16" x14ac:dyDescent="0.25">
      <c r="O1552" s="9">
        <f t="shared" si="24"/>
        <v>1548</v>
      </c>
      <c r="P1552" s="28">
        <v>2.1357244854822501</v>
      </c>
    </row>
    <row r="1553" spans="15:16" x14ac:dyDescent="0.25">
      <c r="O1553" s="9">
        <f t="shared" si="24"/>
        <v>1549</v>
      </c>
      <c r="P1553" s="28">
        <v>1.7353257194252807</v>
      </c>
    </row>
    <row r="1554" spans="15:16" x14ac:dyDescent="0.25">
      <c r="O1554" s="9">
        <f t="shared" si="24"/>
        <v>1550</v>
      </c>
      <c r="P1554" s="28">
        <v>6.4257527942093544</v>
      </c>
    </row>
    <row r="1555" spans="15:16" x14ac:dyDescent="0.25">
      <c r="O1555" s="9">
        <f t="shared" si="24"/>
        <v>1551</v>
      </c>
      <c r="P1555" s="28">
        <v>4.9077299344047711</v>
      </c>
    </row>
    <row r="1556" spans="15:16" x14ac:dyDescent="0.25">
      <c r="O1556" s="9">
        <f t="shared" si="24"/>
        <v>1552</v>
      </c>
      <c r="P1556" s="28">
        <v>6.4862309399518061</v>
      </c>
    </row>
    <row r="1557" spans="15:16" x14ac:dyDescent="0.25">
      <c r="O1557" s="9">
        <f t="shared" si="24"/>
        <v>1553</v>
      </c>
      <c r="P1557" s="28">
        <v>5.2185217682415344</v>
      </c>
    </row>
    <row r="1558" spans="15:16" x14ac:dyDescent="0.25">
      <c r="O1558" s="9">
        <f t="shared" si="24"/>
        <v>1554</v>
      </c>
      <c r="P1558" s="28">
        <v>2.0189566938400501</v>
      </c>
    </row>
    <row r="1559" spans="15:16" x14ac:dyDescent="0.25">
      <c r="O1559" s="9">
        <f t="shared" si="24"/>
        <v>1555</v>
      </c>
      <c r="P1559" s="28">
        <v>3.3208823478005662</v>
      </c>
    </row>
    <row r="1560" spans="15:16" x14ac:dyDescent="0.25">
      <c r="O1560" s="9">
        <f t="shared" si="24"/>
        <v>1556</v>
      </c>
      <c r="P1560" s="28">
        <v>5.514858750247086</v>
      </c>
    </row>
    <row r="1561" spans="15:16" x14ac:dyDescent="0.25">
      <c r="O1561" s="9">
        <f t="shared" si="24"/>
        <v>1557</v>
      </c>
      <c r="P1561" s="28">
        <v>4.7188140738063513</v>
      </c>
    </row>
    <row r="1562" spans="15:16" x14ac:dyDescent="0.25">
      <c r="O1562" s="9">
        <f t="shared" si="24"/>
        <v>1558</v>
      </c>
      <c r="P1562" s="28">
        <v>13.017322826885627</v>
      </c>
    </row>
    <row r="1563" spans="15:16" x14ac:dyDescent="0.25">
      <c r="O1563" s="9">
        <f t="shared" si="24"/>
        <v>1559</v>
      </c>
      <c r="P1563" s="28">
        <v>1.6362532022636236</v>
      </c>
    </row>
    <row r="1564" spans="15:16" x14ac:dyDescent="0.25">
      <c r="O1564" s="9">
        <f t="shared" si="24"/>
        <v>1560</v>
      </c>
      <c r="P1564" s="28">
        <v>17.193284699389757</v>
      </c>
    </row>
    <row r="1565" spans="15:16" x14ac:dyDescent="0.25">
      <c r="O1565" s="9">
        <f t="shared" si="24"/>
        <v>1561</v>
      </c>
      <c r="P1565" s="28">
        <v>6.4318821647471918</v>
      </c>
    </row>
    <row r="1566" spans="15:16" x14ac:dyDescent="0.25">
      <c r="O1566" s="9">
        <f t="shared" si="24"/>
        <v>1562</v>
      </c>
      <c r="P1566" s="28">
        <v>2.5938061797262266</v>
      </c>
    </row>
    <row r="1567" spans="15:16" x14ac:dyDescent="0.25">
      <c r="O1567" s="9">
        <f t="shared" si="24"/>
        <v>1563</v>
      </c>
      <c r="P1567" s="28">
        <v>4.3045647367974418</v>
      </c>
    </row>
    <row r="1568" spans="15:16" x14ac:dyDescent="0.25">
      <c r="O1568" s="9">
        <f t="shared" si="24"/>
        <v>1564</v>
      </c>
      <c r="P1568" s="28">
        <v>3.6372564177253182</v>
      </c>
    </row>
    <row r="1569" spans="15:16" x14ac:dyDescent="0.25">
      <c r="O1569" s="9">
        <f t="shared" si="24"/>
        <v>1565</v>
      </c>
      <c r="P1569" s="28">
        <v>4.8032478341382596</v>
      </c>
    </row>
    <row r="1570" spans="15:16" x14ac:dyDescent="0.25">
      <c r="O1570" s="9">
        <f t="shared" si="24"/>
        <v>1566</v>
      </c>
      <c r="P1570" s="28">
        <v>6.1326300372094416</v>
      </c>
    </row>
    <row r="1571" spans="15:16" x14ac:dyDescent="0.25">
      <c r="O1571" s="9">
        <f t="shared" si="24"/>
        <v>1567</v>
      </c>
      <c r="P1571" s="28">
        <v>6.4028881262801338</v>
      </c>
    </row>
    <row r="1572" spans="15:16" x14ac:dyDescent="0.25">
      <c r="O1572" s="9">
        <f t="shared" si="24"/>
        <v>1568</v>
      </c>
      <c r="P1572" s="28">
        <v>7.5792824976660365</v>
      </c>
    </row>
    <row r="1573" spans="15:16" x14ac:dyDescent="0.25">
      <c r="O1573" s="9">
        <f t="shared" si="24"/>
        <v>1569</v>
      </c>
      <c r="P1573" s="28">
        <v>4.4784002348122307</v>
      </c>
    </row>
    <row r="1574" spans="15:16" x14ac:dyDescent="0.25">
      <c r="O1574" s="9">
        <f t="shared" si="24"/>
        <v>1570</v>
      </c>
      <c r="P1574" s="28">
        <v>5.1349606016495724</v>
      </c>
    </row>
    <row r="1575" spans="15:16" x14ac:dyDescent="0.25">
      <c r="O1575" s="9">
        <f t="shared" si="24"/>
        <v>1571</v>
      </c>
      <c r="P1575" s="28">
        <v>2.9461435883793325</v>
      </c>
    </row>
    <row r="1576" spans="15:16" x14ac:dyDescent="0.25">
      <c r="O1576" s="9">
        <f t="shared" si="24"/>
        <v>1572</v>
      </c>
      <c r="P1576" s="28">
        <v>2.1928898448074903</v>
      </c>
    </row>
    <row r="1577" spans="15:16" x14ac:dyDescent="0.25">
      <c r="O1577" s="9">
        <f t="shared" si="24"/>
        <v>1573</v>
      </c>
      <c r="P1577" s="28">
        <v>4.977334230363164</v>
      </c>
    </row>
    <row r="1578" spans="15:16" x14ac:dyDescent="0.25">
      <c r="O1578" s="9">
        <f t="shared" si="24"/>
        <v>1574</v>
      </c>
      <c r="P1578" s="28">
        <v>2.6015919302915482</v>
      </c>
    </row>
    <row r="1579" spans="15:16" x14ac:dyDescent="0.25">
      <c r="O1579" s="9">
        <f t="shared" si="24"/>
        <v>1575</v>
      </c>
      <c r="P1579" s="28">
        <v>15.221436926709952</v>
      </c>
    </row>
    <row r="1580" spans="15:16" x14ac:dyDescent="0.25">
      <c r="O1580" s="9">
        <f t="shared" si="24"/>
        <v>1576</v>
      </c>
      <c r="P1580" s="28">
        <v>4.3412120076534464</v>
      </c>
    </row>
    <row r="1581" spans="15:16" x14ac:dyDescent="0.25">
      <c r="O1581" s="9">
        <f t="shared" si="24"/>
        <v>1577</v>
      </c>
      <c r="P1581" s="28">
        <v>5.5480611007560992</v>
      </c>
    </row>
    <row r="1582" spans="15:16" x14ac:dyDescent="0.25">
      <c r="O1582" s="9">
        <f t="shared" si="24"/>
        <v>1578</v>
      </c>
      <c r="P1582" s="28">
        <v>1.8112721986330904</v>
      </c>
    </row>
    <row r="1583" spans="15:16" x14ac:dyDescent="0.25">
      <c r="O1583" s="9">
        <f t="shared" si="24"/>
        <v>1579</v>
      </c>
      <c r="P1583" s="28">
        <v>5.5428834336295028</v>
      </c>
    </row>
    <row r="1584" spans="15:16" x14ac:dyDescent="0.25">
      <c r="O1584" s="9">
        <f t="shared" si="24"/>
        <v>1580</v>
      </c>
      <c r="P1584" s="28">
        <v>6.3685974765631528</v>
      </c>
    </row>
    <row r="1585" spans="15:16" x14ac:dyDescent="0.25">
      <c r="O1585" s="9">
        <f t="shared" si="24"/>
        <v>1581</v>
      </c>
      <c r="P1585" s="28">
        <v>7.0111263683731435</v>
      </c>
    </row>
    <row r="1586" spans="15:16" x14ac:dyDescent="0.25">
      <c r="O1586" s="9">
        <f t="shared" si="24"/>
        <v>1582</v>
      </c>
      <c r="P1586" s="28">
        <v>5.6636911898334592</v>
      </c>
    </row>
    <row r="1587" spans="15:16" x14ac:dyDescent="0.25">
      <c r="O1587" s="9">
        <f t="shared" si="24"/>
        <v>1583</v>
      </c>
      <c r="P1587" s="28">
        <v>1.8456974295946436</v>
      </c>
    </row>
    <row r="1588" spans="15:16" x14ac:dyDescent="0.25">
      <c r="O1588" s="9">
        <f t="shared" si="24"/>
        <v>1584</v>
      </c>
      <c r="P1588" s="28">
        <v>2.7995270004800279</v>
      </c>
    </row>
    <row r="1589" spans="15:16" x14ac:dyDescent="0.25">
      <c r="O1589" s="9">
        <f t="shared" si="24"/>
        <v>1585</v>
      </c>
      <c r="P1589" s="28">
        <v>1.7560002105033965</v>
      </c>
    </row>
    <row r="1590" spans="15:16" x14ac:dyDescent="0.25">
      <c r="O1590" s="9">
        <f t="shared" si="24"/>
        <v>1586</v>
      </c>
      <c r="P1590" s="28">
        <v>6.4783737056428627</v>
      </c>
    </row>
    <row r="1591" spans="15:16" x14ac:dyDescent="0.25">
      <c r="O1591" s="9">
        <f t="shared" si="24"/>
        <v>1587</v>
      </c>
      <c r="P1591" s="28">
        <v>7.715991447595421</v>
      </c>
    </row>
    <row r="1592" spans="15:16" x14ac:dyDescent="0.25">
      <c r="O1592" s="9">
        <f t="shared" si="24"/>
        <v>1588</v>
      </c>
      <c r="P1592" s="28">
        <v>3.7799329713954601</v>
      </c>
    </row>
    <row r="1593" spans="15:16" x14ac:dyDescent="0.25">
      <c r="O1593" s="9">
        <f t="shared" si="24"/>
        <v>1589</v>
      </c>
      <c r="P1593" s="28">
        <v>6.4593066770488834</v>
      </c>
    </row>
    <row r="1594" spans="15:16" x14ac:dyDescent="0.25">
      <c r="O1594" s="9">
        <f t="shared" si="24"/>
        <v>1590</v>
      </c>
      <c r="P1594" s="28">
        <v>2.7420041082876869</v>
      </c>
    </row>
    <row r="1595" spans="15:16" x14ac:dyDescent="0.25">
      <c r="O1595" s="9">
        <f t="shared" si="24"/>
        <v>1591</v>
      </c>
      <c r="P1595" s="28">
        <v>12.787895761945325</v>
      </c>
    </row>
    <row r="1596" spans="15:16" x14ac:dyDescent="0.25">
      <c r="O1596" s="9">
        <f t="shared" si="24"/>
        <v>1592</v>
      </c>
      <c r="P1596" s="28">
        <v>9.0774845745711215</v>
      </c>
    </row>
    <row r="1597" spans="15:16" x14ac:dyDescent="0.25">
      <c r="O1597" s="9">
        <f t="shared" si="24"/>
        <v>1593</v>
      </c>
      <c r="P1597" s="28">
        <v>3.8455125260696383</v>
      </c>
    </row>
    <row r="1598" spans="15:16" x14ac:dyDescent="0.25">
      <c r="O1598" s="9">
        <f t="shared" si="24"/>
        <v>1594</v>
      </c>
      <c r="P1598" s="28">
        <v>2.4061909344295351</v>
      </c>
    </row>
    <row r="1599" spans="15:16" x14ac:dyDescent="0.25">
      <c r="O1599" s="9">
        <f t="shared" si="24"/>
        <v>1595</v>
      </c>
      <c r="P1599" s="28">
        <v>11.195565420474678</v>
      </c>
    </row>
    <row r="1600" spans="15:16" x14ac:dyDescent="0.25">
      <c r="O1600" s="9">
        <f t="shared" si="24"/>
        <v>1596</v>
      </c>
      <c r="P1600" s="28">
        <v>5.9436296641671262</v>
      </c>
    </row>
    <row r="1601" spans="15:16" x14ac:dyDescent="0.25">
      <c r="O1601" s="9">
        <f t="shared" si="24"/>
        <v>1597</v>
      </c>
      <c r="P1601" s="28">
        <v>3.8713270871946692</v>
      </c>
    </row>
    <row r="1602" spans="15:16" x14ac:dyDescent="0.25">
      <c r="O1602" s="9">
        <f t="shared" si="24"/>
        <v>1598</v>
      </c>
      <c r="P1602" s="28">
        <v>2.8229200477264942</v>
      </c>
    </row>
    <row r="1603" spans="15:16" x14ac:dyDescent="0.25">
      <c r="O1603" s="9">
        <f t="shared" si="24"/>
        <v>1599</v>
      </c>
      <c r="P1603" s="28">
        <v>10.672596896329468</v>
      </c>
    </row>
    <row r="1604" spans="15:16" x14ac:dyDescent="0.25">
      <c r="O1604" s="9">
        <f t="shared" si="24"/>
        <v>1600</v>
      </c>
      <c r="P1604" s="28">
        <v>8.6470914369497205</v>
      </c>
    </row>
    <row r="1605" spans="15:16" x14ac:dyDescent="0.25">
      <c r="O1605" s="9">
        <f t="shared" si="24"/>
        <v>1601</v>
      </c>
      <c r="P1605" s="28">
        <v>2.2748300832155346</v>
      </c>
    </row>
    <row r="1606" spans="15:16" x14ac:dyDescent="0.25">
      <c r="O1606" s="9">
        <f t="shared" si="24"/>
        <v>1602</v>
      </c>
      <c r="P1606" s="28">
        <v>1.7216319824056767</v>
      </c>
    </row>
    <row r="1607" spans="15:16" x14ac:dyDescent="0.25">
      <c r="O1607" s="9">
        <f t="shared" ref="O1607:O1670" si="25">O1606+1</f>
        <v>1603</v>
      </c>
      <c r="P1607" s="28">
        <v>3.0312835477110163</v>
      </c>
    </row>
    <row r="1608" spans="15:16" x14ac:dyDescent="0.25">
      <c r="O1608" s="9">
        <f t="shared" si="25"/>
        <v>1604</v>
      </c>
      <c r="P1608" s="28">
        <v>5.064726034564508</v>
      </c>
    </row>
    <row r="1609" spans="15:16" x14ac:dyDescent="0.25">
      <c r="O1609" s="9">
        <f t="shared" si="25"/>
        <v>1605</v>
      </c>
      <c r="P1609" s="28">
        <v>3.483133180184474</v>
      </c>
    </row>
    <row r="1610" spans="15:16" x14ac:dyDescent="0.25">
      <c r="O1610" s="9">
        <f t="shared" si="25"/>
        <v>1606</v>
      </c>
      <c r="P1610" s="28">
        <v>6.7532451919165348</v>
      </c>
    </row>
    <row r="1611" spans="15:16" x14ac:dyDescent="0.25">
      <c r="O1611" s="9">
        <f t="shared" si="25"/>
        <v>1607</v>
      </c>
      <c r="P1611" s="28">
        <v>1.7284930433437771</v>
      </c>
    </row>
    <row r="1612" spans="15:16" x14ac:dyDescent="0.25">
      <c r="O1612" s="9">
        <f t="shared" si="25"/>
        <v>1608</v>
      </c>
      <c r="P1612" s="28">
        <v>1.9977277453876985</v>
      </c>
    </row>
    <row r="1613" spans="15:16" x14ac:dyDescent="0.25">
      <c r="O1613" s="9">
        <f t="shared" si="25"/>
        <v>1609</v>
      </c>
      <c r="P1613" s="28">
        <v>10.813319124611839</v>
      </c>
    </row>
    <row r="1614" spans="15:16" x14ac:dyDescent="0.25">
      <c r="O1614" s="9">
        <f t="shared" si="25"/>
        <v>1610</v>
      </c>
      <c r="P1614" s="28">
        <v>3.2857535916947804</v>
      </c>
    </row>
    <row r="1615" spans="15:16" x14ac:dyDescent="0.25">
      <c r="O1615" s="9">
        <f t="shared" si="25"/>
        <v>1611</v>
      </c>
      <c r="P1615" s="28">
        <v>4.3456009416935109</v>
      </c>
    </row>
    <row r="1616" spans="15:16" x14ac:dyDescent="0.25">
      <c r="O1616" s="9">
        <f t="shared" si="25"/>
        <v>1612</v>
      </c>
      <c r="P1616" s="28">
        <v>3.3883127335265244</v>
      </c>
    </row>
    <row r="1617" spans="15:16" x14ac:dyDescent="0.25">
      <c r="O1617" s="9">
        <f t="shared" si="25"/>
        <v>1613</v>
      </c>
      <c r="P1617" s="28">
        <v>10.695454876370571</v>
      </c>
    </row>
    <row r="1618" spans="15:16" x14ac:dyDescent="0.25">
      <c r="O1618" s="9">
        <f t="shared" si="25"/>
        <v>1614</v>
      </c>
      <c r="P1618" s="28">
        <v>9.7382256104156681</v>
      </c>
    </row>
    <row r="1619" spans="15:16" x14ac:dyDescent="0.25">
      <c r="O1619" s="9">
        <f t="shared" si="25"/>
        <v>1615</v>
      </c>
      <c r="P1619" s="28">
        <v>1.9226790335103063</v>
      </c>
    </row>
    <row r="1620" spans="15:16" x14ac:dyDescent="0.25">
      <c r="O1620" s="9">
        <f t="shared" si="25"/>
        <v>1616</v>
      </c>
      <c r="P1620" s="28">
        <v>3.8004778811894524</v>
      </c>
    </row>
    <row r="1621" spans="15:16" x14ac:dyDescent="0.25">
      <c r="O1621" s="9">
        <f t="shared" si="25"/>
        <v>1617</v>
      </c>
      <c r="P1621" s="28">
        <v>1.655389055612088</v>
      </c>
    </row>
    <row r="1622" spans="15:16" x14ac:dyDescent="0.25">
      <c r="O1622" s="9">
        <f t="shared" si="25"/>
        <v>1618</v>
      </c>
      <c r="P1622" s="28">
        <v>2.5971939553799794</v>
      </c>
    </row>
    <row r="1623" spans="15:16" x14ac:dyDescent="0.25">
      <c r="O1623" s="9">
        <f t="shared" si="25"/>
        <v>1619</v>
      </c>
      <c r="P1623" s="28">
        <v>2.7912754015098855</v>
      </c>
    </row>
    <row r="1624" spans="15:16" x14ac:dyDescent="0.25">
      <c r="O1624" s="9">
        <f t="shared" si="25"/>
        <v>1620</v>
      </c>
      <c r="P1624" s="28">
        <v>9.5139790562449189</v>
      </c>
    </row>
    <row r="1625" spans="15:16" x14ac:dyDescent="0.25">
      <c r="O1625" s="9">
        <f t="shared" si="25"/>
        <v>1621</v>
      </c>
      <c r="P1625" s="28">
        <v>8.5539947932075133</v>
      </c>
    </row>
    <row r="1626" spans="15:16" x14ac:dyDescent="0.25">
      <c r="O1626" s="9">
        <f t="shared" si="25"/>
        <v>1622</v>
      </c>
      <c r="P1626" s="28">
        <v>1.800618073990883</v>
      </c>
    </row>
    <row r="1627" spans="15:16" x14ac:dyDescent="0.25">
      <c r="O1627" s="9">
        <f t="shared" si="25"/>
        <v>1623</v>
      </c>
      <c r="P1627" s="28">
        <v>4.9092541775840228</v>
      </c>
    </row>
    <row r="1628" spans="15:16" x14ac:dyDescent="0.25">
      <c r="O1628" s="9">
        <f t="shared" si="25"/>
        <v>1624</v>
      </c>
      <c r="P1628" s="28">
        <v>2.1065464819362258</v>
      </c>
    </row>
    <row r="1629" spans="15:16" x14ac:dyDescent="0.25">
      <c r="O1629" s="9">
        <f t="shared" si="25"/>
        <v>1625</v>
      </c>
      <c r="P1629" s="28">
        <v>2.6076717614427274</v>
      </c>
    </row>
    <row r="1630" spans="15:16" x14ac:dyDescent="0.25">
      <c r="O1630" s="9">
        <f t="shared" si="25"/>
        <v>1626</v>
      </c>
      <c r="P1630" s="28">
        <v>2.8809901736969605</v>
      </c>
    </row>
    <row r="1631" spans="15:16" x14ac:dyDescent="0.25">
      <c r="O1631" s="9">
        <f t="shared" si="25"/>
        <v>1627</v>
      </c>
      <c r="P1631" s="28">
        <v>1.7353032798915873</v>
      </c>
    </row>
    <row r="1632" spans="15:16" x14ac:dyDescent="0.25">
      <c r="O1632" s="9">
        <f t="shared" si="25"/>
        <v>1628</v>
      </c>
      <c r="P1632" s="28">
        <v>7.1553318922937841</v>
      </c>
    </row>
    <row r="1633" spans="15:16" x14ac:dyDescent="0.25">
      <c r="O1633" s="9">
        <f t="shared" si="25"/>
        <v>1629</v>
      </c>
      <c r="P1633" s="28">
        <v>2.1921588246502299</v>
      </c>
    </row>
    <row r="1634" spans="15:16" x14ac:dyDescent="0.25">
      <c r="O1634" s="9">
        <f t="shared" si="25"/>
        <v>1630</v>
      </c>
      <c r="P1634" s="28">
        <v>9.010909819696499</v>
      </c>
    </row>
    <row r="1635" spans="15:16" x14ac:dyDescent="0.25">
      <c r="O1635" s="9">
        <f t="shared" si="25"/>
        <v>1631</v>
      </c>
      <c r="P1635" s="28">
        <v>8.9678693148942337</v>
      </c>
    </row>
    <row r="1636" spans="15:16" x14ac:dyDescent="0.25">
      <c r="O1636" s="9">
        <f t="shared" si="25"/>
        <v>1632</v>
      </c>
      <c r="P1636" s="28">
        <v>1.7434451698888476</v>
      </c>
    </row>
    <row r="1637" spans="15:16" x14ac:dyDescent="0.25">
      <c r="O1637" s="9">
        <f t="shared" si="25"/>
        <v>1633</v>
      </c>
      <c r="P1637" s="28">
        <v>2.0781822259409068</v>
      </c>
    </row>
    <row r="1638" spans="15:16" x14ac:dyDescent="0.25">
      <c r="O1638" s="9">
        <f t="shared" si="25"/>
        <v>1634</v>
      </c>
      <c r="P1638" s="28">
        <v>10.754689210575677</v>
      </c>
    </row>
    <row r="1639" spans="15:16" x14ac:dyDescent="0.25">
      <c r="O1639" s="9">
        <f t="shared" si="25"/>
        <v>1635</v>
      </c>
      <c r="P1639" s="28">
        <v>2.1170475992782296</v>
      </c>
    </row>
    <row r="1640" spans="15:16" x14ac:dyDescent="0.25">
      <c r="O1640" s="9">
        <f t="shared" si="25"/>
        <v>1636</v>
      </c>
      <c r="P1640" s="28">
        <v>5.6577365221178599</v>
      </c>
    </row>
    <row r="1641" spans="15:16" x14ac:dyDescent="0.25">
      <c r="O1641" s="9">
        <f t="shared" si="25"/>
        <v>1637</v>
      </c>
      <c r="P1641" s="28">
        <v>11.223751835111155</v>
      </c>
    </row>
    <row r="1642" spans="15:16" x14ac:dyDescent="0.25">
      <c r="O1642" s="9">
        <f t="shared" si="25"/>
        <v>1638</v>
      </c>
      <c r="P1642" s="28">
        <v>1.9432510476583476</v>
      </c>
    </row>
    <row r="1643" spans="15:16" x14ac:dyDescent="0.25">
      <c r="O1643" s="9">
        <f t="shared" si="25"/>
        <v>1639</v>
      </c>
      <c r="P1643" s="28">
        <v>4.6486319751483922</v>
      </c>
    </row>
    <row r="1644" spans="15:16" x14ac:dyDescent="0.25">
      <c r="O1644" s="9">
        <f t="shared" si="25"/>
        <v>1640</v>
      </c>
      <c r="P1644" s="28">
        <v>2.9541208913464079</v>
      </c>
    </row>
    <row r="1645" spans="15:16" x14ac:dyDescent="0.25">
      <c r="O1645" s="9">
        <f t="shared" si="25"/>
        <v>1641</v>
      </c>
      <c r="P1645" s="28">
        <v>2.5185363786647623</v>
      </c>
    </row>
    <row r="1646" spans="15:16" x14ac:dyDescent="0.25">
      <c r="O1646" s="9">
        <f t="shared" si="25"/>
        <v>1642</v>
      </c>
      <c r="P1646" s="28">
        <v>8.2487967167903111</v>
      </c>
    </row>
    <row r="1647" spans="15:16" x14ac:dyDescent="0.25">
      <c r="O1647" s="9">
        <f t="shared" si="25"/>
        <v>1643</v>
      </c>
      <c r="P1647" s="28">
        <v>2.38879565713661</v>
      </c>
    </row>
    <row r="1648" spans="15:16" x14ac:dyDescent="0.25">
      <c r="O1648" s="9">
        <f t="shared" si="25"/>
        <v>1644</v>
      </c>
      <c r="P1648" s="28">
        <v>5.5015441075942402</v>
      </c>
    </row>
    <row r="1649" spans="15:16" x14ac:dyDescent="0.25">
      <c r="O1649" s="9">
        <f t="shared" si="25"/>
        <v>1645</v>
      </c>
      <c r="P1649" s="28">
        <v>5.7445588420738911</v>
      </c>
    </row>
    <row r="1650" spans="15:16" x14ac:dyDescent="0.25">
      <c r="O1650" s="9">
        <f t="shared" si="25"/>
        <v>1646</v>
      </c>
      <c r="P1650" s="28">
        <v>3.323691390002304</v>
      </c>
    </row>
    <row r="1651" spans="15:16" x14ac:dyDescent="0.25">
      <c r="O1651" s="9">
        <f t="shared" si="25"/>
        <v>1647</v>
      </c>
      <c r="P1651" s="28">
        <v>12.862649022530222</v>
      </c>
    </row>
    <row r="1652" spans="15:16" x14ac:dyDescent="0.25">
      <c r="O1652" s="9">
        <f t="shared" si="25"/>
        <v>1648</v>
      </c>
      <c r="P1652" s="28">
        <v>5.7222208791437943</v>
      </c>
    </row>
    <row r="1653" spans="15:16" x14ac:dyDescent="0.25">
      <c r="O1653" s="9">
        <f t="shared" si="25"/>
        <v>1649</v>
      </c>
      <c r="P1653" s="28">
        <v>2.2786122371773327</v>
      </c>
    </row>
    <row r="1654" spans="15:16" x14ac:dyDescent="0.25">
      <c r="O1654" s="9">
        <f t="shared" si="25"/>
        <v>1650</v>
      </c>
      <c r="P1654" s="28">
        <v>3.5118552477715137</v>
      </c>
    </row>
    <row r="1655" spans="15:16" x14ac:dyDescent="0.25">
      <c r="O1655" s="9">
        <f t="shared" si="25"/>
        <v>1651</v>
      </c>
      <c r="P1655" s="28">
        <v>2.5468882263412325</v>
      </c>
    </row>
    <row r="1656" spans="15:16" x14ac:dyDescent="0.25">
      <c r="O1656" s="9">
        <f t="shared" si="25"/>
        <v>1652</v>
      </c>
      <c r="P1656" s="28">
        <v>7.8372552841569281</v>
      </c>
    </row>
    <row r="1657" spans="15:16" x14ac:dyDescent="0.25">
      <c r="O1657" s="9">
        <f t="shared" si="25"/>
        <v>1653</v>
      </c>
      <c r="P1657" s="28">
        <v>15.578952097512538</v>
      </c>
    </row>
    <row r="1658" spans="15:16" x14ac:dyDescent="0.25">
      <c r="O1658" s="9">
        <f t="shared" si="25"/>
        <v>1654</v>
      </c>
      <c r="P1658" s="28">
        <v>2.097532301652334</v>
      </c>
    </row>
    <row r="1659" spans="15:16" x14ac:dyDescent="0.25">
      <c r="O1659" s="9">
        <f t="shared" si="25"/>
        <v>1655</v>
      </c>
      <c r="P1659" s="28">
        <v>3.7181195077600342</v>
      </c>
    </row>
    <row r="1660" spans="15:16" x14ac:dyDescent="0.25">
      <c r="O1660" s="9">
        <f t="shared" si="25"/>
        <v>1656</v>
      </c>
      <c r="P1660" s="28">
        <v>3.122506475085935</v>
      </c>
    </row>
    <row r="1661" spans="15:16" x14ac:dyDescent="0.25">
      <c r="O1661" s="9">
        <f t="shared" si="25"/>
        <v>1657</v>
      </c>
      <c r="P1661" s="28">
        <v>17.293514928365887</v>
      </c>
    </row>
    <row r="1662" spans="15:16" x14ac:dyDescent="0.25">
      <c r="O1662" s="9">
        <f t="shared" si="25"/>
        <v>1658</v>
      </c>
      <c r="P1662" s="28">
        <v>7.7490546927939468</v>
      </c>
    </row>
    <row r="1663" spans="15:16" x14ac:dyDescent="0.25">
      <c r="O1663" s="9">
        <f t="shared" si="25"/>
        <v>1659</v>
      </c>
      <c r="P1663" s="28">
        <v>1.6411497339862882</v>
      </c>
    </row>
    <row r="1664" spans="15:16" x14ac:dyDescent="0.25">
      <c r="O1664" s="9">
        <f t="shared" si="25"/>
        <v>1660</v>
      </c>
      <c r="P1664" s="28">
        <v>3.684931415719026</v>
      </c>
    </row>
    <row r="1665" spans="15:16" x14ac:dyDescent="0.25">
      <c r="O1665" s="9">
        <f t="shared" si="25"/>
        <v>1661</v>
      </c>
      <c r="P1665" s="28">
        <v>3.9224971984478736</v>
      </c>
    </row>
    <row r="1666" spans="15:16" x14ac:dyDescent="0.25">
      <c r="O1666" s="9">
        <f t="shared" si="25"/>
        <v>1662</v>
      </c>
      <c r="P1666" s="28">
        <v>4.9984438062850032</v>
      </c>
    </row>
    <row r="1667" spans="15:16" x14ac:dyDescent="0.25">
      <c r="O1667" s="9">
        <f t="shared" si="25"/>
        <v>1663</v>
      </c>
      <c r="P1667" s="28">
        <v>3.0042546580291747</v>
      </c>
    </row>
    <row r="1668" spans="15:16" x14ac:dyDescent="0.25">
      <c r="O1668" s="9">
        <f t="shared" si="25"/>
        <v>1664</v>
      </c>
      <c r="P1668" s="28">
        <v>4.7631260803986146</v>
      </c>
    </row>
    <row r="1669" spans="15:16" x14ac:dyDescent="0.25">
      <c r="O1669" s="9">
        <f t="shared" si="25"/>
        <v>1665</v>
      </c>
      <c r="P1669" s="28">
        <v>8.9483098514192516</v>
      </c>
    </row>
    <row r="1670" spans="15:16" x14ac:dyDescent="0.25">
      <c r="O1670" s="9">
        <f t="shared" si="25"/>
        <v>1666</v>
      </c>
      <c r="P1670" s="28">
        <v>8.9060827035641772</v>
      </c>
    </row>
    <row r="1671" spans="15:16" x14ac:dyDescent="0.25">
      <c r="O1671" s="9">
        <f t="shared" ref="O1671:O1734" si="26">O1670+1</f>
        <v>1667</v>
      </c>
      <c r="P1671" s="28">
        <v>8.8548329306836742</v>
      </c>
    </row>
    <row r="1672" spans="15:16" x14ac:dyDescent="0.25">
      <c r="O1672" s="9">
        <f t="shared" si="26"/>
        <v>1668</v>
      </c>
      <c r="P1672" s="28">
        <v>6.0534568045604376</v>
      </c>
    </row>
    <row r="1673" spans="15:16" x14ac:dyDescent="0.25">
      <c r="O1673" s="9">
        <f t="shared" si="26"/>
        <v>1669</v>
      </c>
      <c r="P1673" s="28">
        <v>1.8196054714024019</v>
      </c>
    </row>
    <row r="1674" spans="15:16" x14ac:dyDescent="0.25">
      <c r="O1674" s="9">
        <f t="shared" si="26"/>
        <v>1670</v>
      </c>
      <c r="P1674" s="28">
        <v>1.7162864714857913</v>
      </c>
    </row>
    <row r="1675" spans="15:16" x14ac:dyDescent="0.25">
      <c r="O1675" s="9">
        <f t="shared" si="26"/>
        <v>1671</v>
      </c>
      <c r="P1675" s="28">
        <v>4.5468258862129014</v>
      </c>
    </row>
    <row r="1676" spans="15:16" x14ac:dyDescent="0.25">
      <c r="O1676" s="9">
        <f t="shared" si="26"/>
        <v>1672</v>
      </c>
      <c r="P1676" s="28">
        <v>5.2114292279785115</v>
      </c>
    </row>
    <row r="1677" spans="15:16" x14ac:dyDescent="0.25">
      <c r="O1677" s="9">
        <f t="shared" si="26"/>
        <v>1673</v>
      </c>
      <c r="P1677" s="28">
        <v>2.6516917437084184</v>
      </c>
    </row>
    <row r="1678" spans="15:16" x14ac:dyDescent="0.25">
      <c r="O1678" s="9">
        <f t="shared" si="26"/>
        <v>1674</v>
      </c>
      <c r="P1678" s="28">
        <v>8.3240194148724633</v>
      </c>
    </row>
    <row r="1679" spans="15:16" x14ac:dyDescent="0.25">
      <c r="O1679" s="9">
        <f t="shared" si="26"/>
        <v>1675</v>
      </c>
      <c r="P1679" s="28">
        <v>3.0024170036352595</v>
      </c>
    </row>
    <row r="1680" spans="15:16" x14ac:dyDescent="0.25">
      <c r="O1680" s="9">
        <f t="shared" si="26"/>
        <v>1676</v>
      </c>
      <c r="P1680" s="28">
        <v>4.3175080769329934</v>
      </c>
    </row>
    <row r="1681" spans="15:16" x14ac:dyDescent="0.25">
      <c r="O1681" s="9">
        <f t="shared" si="26"/>
        <v>1677</v>
      </c>
      <c r="P1681" s="28">
        <v>2.1760684788542677</v>
      </c>
    </row>
    <row r="1682" spans="15:16" x14ac:dyDescent="0.25">
      <c r="O1682" s="9">
        <f t="shared" si="26"/>
        <v>1678</v>
      </c>
      <c r="P1682" s="28">
        <v>2.8277513409026138</v>
      </c>
    </row>
    <row r="1683" spans="15:16" x14ac:dyDescent="0.25">
      <c r="O1683" s="9">
        <f t="shared" si="26"/>
        <v>1679</v>
      </c>
      <c r="P1683" s="28">
        <v>3.0379668988560025</v>
      </c>
    </row>
    <row r="1684" spans="15:16" x14ac:dyDescent="0.25">
      <c r="O1684" s="9">
        <f t="shared" si="26"/>
        <v>1680</v>
      </c>
      <c r="P1684" s="28">
        <v>17.557581789893206</v>
      </c>
    </row>
    <row r="1685" spans="15:16" x14ac:dyDescent="0.25">
      <c r="O1685" s="9">
        <f t="shared" si="26"/>
        <v>1681</v>
      </c>
      <c r="P1685" s="28">
        <v>2.683472949628527</v>
      </c>
    </row>
    <row r="1686" spans="15:16" x14ac:dyDescent="0.25">
      <c r="O1686" s="9">
        <f t="shared" si="26"/>
        <v>1682</v>
      </c>
      <c r="P1686" s="28">
        <v>4.8193909085673177</v>
      </c>
    </row>
    <row r="1687" spans="15:16" x14ac:dyDescent="0.25">
      <c r="O1687" s="9">
        <f t="shared" si="26"/>
        <v>1683</v>
      </c>
      <c r="P1687" s="28">
        <v>4.7609034085964161</v>
      </c>
    </row>
    <row r="1688" spans="15:16" x14ac:dyDescent="0.25">
      <c r="O1688" s="9">
        <f t="shared" si="26"/>
        <v>1684</v>
      </c>
      <c r="P1688" s="28">
        <v>4.1737363292821179</v>
      </c>
    </row>
    <row r="1689" spans="15:16" x14ac:dyDescent="0.25">
      <c r="O1689" s="9">
        <f t="shared" si="26"/>
        <v>1685</v>
      </c>
      <c r="P1689" s="28">
        <v>5.5632585438899582</v>
      </c>
    </row>
    <row r="1690" spans="15:16" x14ac:dyDescent="0.25">
      <c r="O1690" s="9">
        <f t="shared" si="26"/>
        <v>1686</v>
      </c>
      <c r="P1690" s="28">
        <v>3.4872463265896032</v>
      </c>
    </row>
    <row r="1691" spans="15:16" x14ac:dyDescent="0.25">
      <c r="O1691" s="9">
        <f t="shared" si="26"/>
        <v>1687</v>
      </c>
      <c r="P1691" s="28">
        <v>2.568695504879289</v>
      </c>
    </row>
    <row r="1692" spans="15:16" x14ac:dyDescent="0.25">
      <c r="O1692" s="9">
        <f t="shared" si="26"/>
        <v>1688</v>
      </c>
      <c r="P1692" s="28">
        <v>7.497096078095419</v>
      </c>
    </row>
    <row r="1693" spans="15:16" x14ac:dyDescent="0.25">
      <c r="O1693" s="9">
        <f t="shared" si="26"/>
        <v>1689</v>
      </c>
      <c r="P1693" s="28">
        <v>3.2212232569066344</v>
      </c>
    </row>
    <row r="1694" spans="15:16" x14ac:dyDescent="0.25">
      <c r="O1694" s="9">
        <f t="shared" si="26"/>
        <v>1690</v>
      </c>
      <c r="P1694" s="28">
        <v>3.2968524777315111</v>
      </c>
    </row>
    <row r="1695" spans="15:16" x14ac:dyDescent="0.25">
      <c r="O1695" s="9">
        <f t="shared" si="26"/>
        <v>1691</v>
      </c>
      <c r="P1695" s="28">
        <v>7.4748257592718161</v>
      </c>
    </row>
    <row r="1696" spans="15:16" x14ac:dyDescent="0.25">
      <c r="O1696" s="9">
        <f t="shared" si="26"/>
        <v>1692</v>
      </c>
      <c r="P1696" s="28">
        <v>5.3820413690124811</v>
      </c>
    </row>
    <row r="1697" spans="15:16" x14ac:dyDescent="0.25">
      <c r="O1697" s="9">
        <f t="shared" si="26"/>
        <v>1693</v>
      </c>
      <c r="P1697" s="28">
        <v>3.3006532620193023</v>
      </c>
    </row>
    <row r="1698" spans="15:16" x14ac:dyDescent="0.25">
      <c r="O1698" s="9">
        <f t="shared" si="26"/>
        <v>1694</v>
      </c>
      <c r="P1698" s="28">
        <v>2.6322286622729076</v>
      </c>
    </row>
    <row r="1699" spans="15:16" x14ac:dyDescent="0.25">
      <c r="O1699" s="9">
        <f t="shared" si="26"/>
        <v>1695</v>
      </c>
      <c r="P1699" s="28">
        <v>2.4502038101696191</v>
      </c>
    </row>
    <row r="1700" spans="15:16" x14ac:dyDescent="0.25">
      <c r="O1700" s="9">
        <f t="shared" si="26"/>
        <v>1696</v>
      </c>
      <c r="P1700" s="28">
        <v>11.74687982363815</v>
      </c>
    </row>
    <row r="1701" spans="15:16" x14ac:dyDescent="0.25">
      <c r="O1701" s="9">
        <f t="shared" si="26"/>
        <v>1697</v>
      </c>
      <c r="P1701" s="28">
        <v>9.6552021702023385</v>
      </c>
    </row>
    <row r="1702" spans="15:16" x14ac:dyDescent="0.25">
      <c r="O1702" s="9">
        <f t="shared" si="26"/>
        <v>1698</v>
      </c>
      <c r="P1702" s="28">
        <v>10.469089002488719</v>
      </c>
    </row>
    <row r="1703" spans="15:16" x14ac:dyDescent="0.25">
      <c r="O1703" s="9">
        <f t="shared" si="26"/>
        <v>1699</v>
      </c>
      <c r="P1703" s="28">
        <v>1.7106703711634106</v>
      </c>
    </row>
    <row r="1704" spans="15:16" x14ac:dyDescent="0.25">
      <c r="O1704" s="9">
        <f t="shared" si="26"/>
        <v>1700</v>
      </c>
      <c r="P1704" s="28">
        <v>6.1402850416974024</v>
      </c>
    </row>
    <row r="1705" spans="15:16" x14ac:dyDescent="0.25">
      <c r="O1705" s="9">
        <f t="shared" si="26"/>
        <v>1701</v>
      </c>
      <c r="P1705" s="28">
        <v>11.468746298202502</v>
      </c>
    </row>
    <row r="1706" spans="15:16" x14ac:dyDescent="0.25">
      <c r="O1706" s="9">
        <f t="shared" si="26"/>
        <v>1702</v>
      </c>
      <c r="P1706" s="28">
        <v>9.4466639245849073</v>
      </c>
    </row>
    <row r="1707" spans="15:16" x14ac:dyDescent="0.25">
      <c r="O1707" s="9">
        <f t="shared" si="26"/>
        <v>1703</v>
      </c>
      <c r="P1707" s="28">
        <v>2.2420051757967059</v>
      </c>
    </row>
    <row r="1708" spans="15:16" x14ac:dyDescent="0.25">
      <c r="O1708" s="9">
        <f t="shared" si="26"/>
        <v>1704</v>
      </c>
      <c r="P1708" s="28">
        <v>2.0307340322892871</v>
      </c>
    </row>
    <row r="1709" spans="15:16" x14ac:dyDescent="0.25">
      <c r="O1709" s="9">
        <f t="shared" si="26"/>
        <v>1705</v>
      </c>
      <c r="P1709" s="28">
        <v>4.5259680231947002</v>
      </c>
    </row>
    <row r="1710" spans="15:16" x14ac:dyDescent="0.25">
      <c r="O1710" s="9">
        <f t="shared" si="26"/>
        <v>1706</v>
      </c>
      <c r="P1710" s="28">
        <v>6.9053654874725137</v>
      </c>
    </row>
    <row r="1711" spans="15:16" x14ac:dyDescent="0.25">
      <c r="O1711" s="9">
        <f t="shared" si="26"/>
        <v>1707</v>
      </c>
      <c r="P1711" s="28">
        <v>1.8110309243016367</v>
      </c>
    </row>
    <row r="1712" spans="15:16" x14ac:dyDescent="0.25">
      <c r="O1712" s="9">
        <f t="shared" si="26"/>
        <v>1708</v>
      </c>
      <c r="P1712" s="28">
        <v>3.8056481425462372</v>
      </c>
    </row>
    <row r="1713" spans="15:16" x14ac:dyDescent="0.25">
      <c r="O1713" s="9">
        <f t="shared" si="26"/>
        <v>1709</v>
      </c>
      <c r="P1713" s="28">
        <v>4.6185669765466253</v>
      </c>
    </row>
    <row r="1714" spans="15:16" x14ac:dyDescent="0.25">
      <c r="O1714" s="9">
        <f t="shared" si="26"/>
        <v>1710</v>
      </c>
      <c r="P1714" s="28">
        <v>5.9287960980843959</v>
      </c>
    </row>
    <row r="1715" spans="15:16" x14ac:dyDescent="0.25">
      <c r="O1715" s="9">
        <f t="shared" si="26"/>
        <v>1711</v>
      </c>
      <c r="P1715" s="28">
        <v>2.057685617674097</v>
      </c>
    </row>
    <row r="1716" spans="15:16" x14ac:dyDescent="0.25">
      <c r="O1716" s="9">
        <f t="shared" si="26"/>
        <v>1712</v>
      </c>
      <c r="P1716" s="28">
        <v>4.2164829016554846</v>
      </c>
    </row>
    <row r="1717" spans="15:16" x14ac:dyDescent="0.25">
      <c r="O1717" s="9">
        <f t="shared" si="26"/>
        <v>1713</v>
      </c>
      <c r="P1717" s="28">
        <v>16.354170949284622</v>
      </c>
    </row>
    <row r="1718" spans="15:16" x14ac:dyDescent="0.25">
      <c r="O1718" s="9">
        <f t="shared" si="26"/>
        <v>1714</v>
      </c>
      <c r="P1718" s="28">
        <v>7.401566660037715</v>
      </c>
    </row>
    <row r="1719" spans="15:16" x14ac:dyDescent="0.25">
      <c r="O1719" s="9">
        <f t="shared" si="26"/>
        <v>1715</v>
      </c>
      <c r="P1719" s="28">
        <v>2.0000998750865682</v>
      </c>
    </row>
    <row r="1720" spans="15:16" x14ac:dyDescent="0.25">
      <c r="O1720" s="9">
        <f t="shared" si="26"/>
        <v>1716</v>
      </c>
      <c r="P1720" s="28">
        <v>5.69044584192289</v>
      </c>
    </row>
    <row r="1721" spans="15:16" x14ac:dyDescent="0.25">
      <c r="O1721" s="9">
        <f t="shared" si="26"/>
        <v>1717</v>
      </c>
      <c r="P1721" s="28">
        <v>5.220601984837586</v>
      </c>
    </row>
    <row r="1722" spans="15:16" x14ac:dyDescent="0.25">
      <c r="O1722" s="9">
        <f t="shared" si="26"/>
        <v>1718</v>
      </c>
      <c r="P1722" s="28">
        <v>3.648173152898611</v>
      </c>
    </row>
    <row r="1723" spans="15:16" x14ac:dyDescent="0.25">
      <c r="O1723" s="9">
        <f t="shared" si="26"/>
        <v>1719</v>
      </c>
      <c r="P1723" s="28">
        <v>2.9617759875145335</v>
      </c>
    </row>
    <row r="1724" spans="15:16" x14ac:dyDescent="0.25">
      <c r="O1724" s="9">
        <f t="shared" si="26"/>
        <v>1720</v>
      </c>
      <c r="P1724" s="28">
        <v>5.4494340492610318</v>
      </c>
    </row>
    <row r="1725" spans="15:16" x14ac:dyDescent="0.25">
      <c r="O1725" s="9">
        <f t="shared" si="26"/>
        <v>1721</v>
      </c>
      <c r="P1725" s="28">
        <v>6.4796767336543564</v>
      </c>
    </row>
    <row r="1726" spans="15:16" x14ac:dyDescent="0.25">
      <c r="O1726" s="9">
        <f t="shared" si="26"/>
        <v>1722</v>
      </c>
      <c r="P1726" s="28">
        <v>1.7962200247782532</v>
      </c>
    </row>
    <row r="1727" spans="15:16" x14ac:dyDescent="0.25">
      <c r="O1727" s="9">
        <f t="shared" si="26"/>
        <v>1723</v>
      </c>
      <c r="P1727" s="28">
        <v>4.6446079533194879</v>
      </c>
    </row>
    <row r="1728" spans="15:16" x14ac:dyDescent="0.25">
      <c r="O1728" s="9">
        <f t="shared" si="26"/>
        <v>1724</v>
      </c>
      <c r="P1728" s="28">
        <v>5.6105884964271384</v>
      </c>
    </row>
    <row r="1729" spans="15:16" x14ac:dyDescent="0.25">
      <c r="O1729" s="9">
        <f t="shared" si="26"/>
        <v>1725</v>
      </c>
      <c r="P1729" s="28">
        <v>5.4247213922796682</v>
      </c>
    </row>
    <row r="1730" spans="15:16" x14ac:dyDescent="0.25">
      <c r="O1730" s="9">
        <f t="shared" si="26"/>
        <v>1726</v>
      </c>
      <c r="P1730" s="28">
        <v>1.6526367824075858</v>
      </c>
    </row>
    <row r="1731" spans="15:16" x14ac:dyDescent="0.25">
      <c r="O1731" s="9">
        <f t="shared" si="26"/>
        <v>1727</v>
      </c>
      <c r="P1731" s="28">
        <v>2.9188311130428328</v>
      </c>
    </row>
    <row r="1732" spans="15:16" x14ac:dyDescent="0.25">
      <c r="O1732" s="9">
        <f t="shared" si="26"/>
        <v>1728</v>
      </c>
      <c r="P1732" s="28">
        <v>4.0798018222431125</v>
      </c>
    </row>
    <row r="1733" spans="15:16" x14ac:dyDescent="0.25">
      <c r="O1733" s="9">
        <f t="shared" si="26"/>
        <v>1729</v>
      </c>
      <c r="P1733" s="28">
        <v>3.2873557132121656</v>
      </c>
    </row>
    <row r="1734" spans="15:16" x14ac:dyDescent="0.25">
      <c r="O1734" s="9">
        <f t="shared" si="26"/>
        <v>1730</v>
      </c>
      <c r="P1734" s="28">
        <v>3.4666934387004185</v>
      </c>
    </row>
    <row r="1735" spans="15:16" x14ac:dyDescent="0.25">
      <c r="O1735" s="9">
        <f t="shared" ref="O1735:O1798" si="27">O1734+1</f>
        <v>1731</v>
      </c>
      <c r="P1735" s="28">
        <v>14.658610856031908</v>
      </c>
    </row>
    <row r="1736" spans="15:16" x14ac:dyDescent="0.25">
      <c r="O1736" s="9">
        <f t="shared" si="27"/>
        <v>1732</v>
      </c>
      <c r="P1736" s="28">
        <v>2.5167799049098898</v>
      </c>
    </row>
    <row r="1737" spans="15:16" x14ac:dyDescent="0.25">
      <c r="O1737" s="9">
        <f t="shared" si="27"/>
        <v>1733</v>
      </c>
      <c r="P1737" s="28">
        <v>2.2732020783804177</v>
      </c>
    </row>
    <row r="1738" spans="15:16" x14ac:dyDescent="0.25">
      <c r="O1738" s="9">
        <f t="shared" si="27"/>
        <v>1734</v>
      </c>
      <c r="P1738" s="28">
        <v>8.6666980353865899</v>
      </c>
    </row>
    <row r="1739" spans="15:16" x14ac:dyDescent="0.25">
      <c r="O1739" s="9">
        <f t="shared" si="27"/>
        <v>1735</v>
      </c>
      <c r="P1739" s="28">
        <v>3.504939125150901</v>
      </c>
    </row>
    <row r="1740" spans="15:16" x14ac:dyDescent="0.25">
      <c r="O1740" s="9">
        <f t="shared" si="27"/>
        <v>1736</v>
      </c>
      <c r="P1740" s="28">
        <v>7.1545206539911526</v>
      </c>
    </row>
    <row r="1741" spans="15:16" x14ac:dyDescent="0.25">
      <c r="O1741" s="9">
        <f t="shared" si="27"/>
        <v>1737</v>
      </c>
      <c r="P1741" s="28">
        <v>2.8276398679362424</v>
      </c>
    </row>
    <row r="1742" spans="15:16" x14ac:dyDescent="0.25">
      <c r="O1742" s="9">
        <f t="shared" si="27"/>
        <v>1738</v>
      </c>
      <c r="P1742" s="28">
        <v>2.4016058059549366</v>
      </c>
    </row>
    <row r="1743" spans="15:16" x14ac:dyDescent="0.25">
      <c r="O1743" s="9">
        <f t="shared" si="27"/>
        <v>1739</v>
      </c>
      <c r="P1743" s="28">
        <v>2.3623858580855108</v>
      </c>
    </row>
    <row r="1744" spans="15:16" x14ac:dyDescent="0.25">
      <c r="O1744" s="9">
        <f t="shared" si="27"/>
        <v>1740</v>
      </c>
      <c r="P1744" s="28">
        <v>10.196806060455829</v>
      </c>
    </row>
    <row r="1745" spans="15:16" x14ac:dyDescent="0.25">
      <c r="O1745" s="9">
        <f t="shared" si="27"/>
        <v>1741</v>
      </c>
      <c r="P1745" s="28">
        <v>4.7034824437972791</v>
      </c>
    </row>
    <row r="1746" spans="15:16" x14ac:dyDescent="0.25">
      <c r="O1746" s="9">
        <f t="shared" si="27"/>
        <v>1742</v>
      </c>
      <c r="P1746" s="28">
        <v>1.8660186487045998</v>
      </c>
    </row>
    <row r="1747" spans="15:16" x14ac:dyDescent="0.25">
      <c r="O1747" s="9">
        <f t="shared" si="27"/>
        <v>1743</v>
      </c>
      <c r="P1747" s="28">
        <v>7.1840151544443334</v>
      </c>
    </row>
    <row r="1748" spans="15:16" x14ac:dyDescent="0.25">
      <c r="O1748" s="9">
        <f t="shared" si="27"/>
        <v>1744</v>
      </c>
      <c r="P1748" s="28">
        <v>2.270952364557528</v>
      </c>
    </row>
    <row r="1749" spans="15:16" x14ac:dyDescent="0.25">
      <c r="O1749" s="9">
        <f t="shared" si="27"/>
        <v>1745</v>
      </c>
      <c r="P1749" s="28">
        <v>5.3320853103578658</v>
      </c>
    </row>
    <row r="1750" spans="15:16" x14ac:dyDescent="0.25">
      <c r="O1750" s="9">
        <f t="shared" si="27"/>
        <v>1746</v>
      </c>
      <c r="P1750" s="28">
        <v>2.9621239464098137</v>
      </c>
    </row>
    <row r="1751" spans="15:16" x14ac:dyDescent="0.25">
      <c r="O1751" s="9">
        <f t="shared" si="27"/>
        <v>1747</v>
      </c>
      <c r="P1751" s="28">
        <v>2.5047283491809988</v>
      </c>
    </row>
    <row r="1752" spans="15:16" x14ac:dyDescent="0.25">
      <c r="O1752" s="9">
        <f t="shared" si="27"/>
        <v>1748</v>
      </c>
      <c r="P1752" s="28">
        <v>1.7488225002773992</v>
      </c>
    </row>
    <row r="1753" spans="15:16" x14ac:dyDescent="0.25">
      <c r="O1753" s="9">
        <f t="shared" si="27"/>
        <v>1749</v>
      </c>
      <c r="P1753" s="28">
        <v>17.006576550587475</v>
      </c>
    </row>
    <row r="1754" spans="15:16" x14ac:dyDescent="0.25">
      <c r="O1754" s="9">
        <f t="shared" si="27"/>
        <v>1750</v>
      </c>
      <c r="P1754" s="28">
        <v>3.2595724713279322</v>
      </c>
    </row>
    <row r="1755" spans="15:16" x14ac:dyDescent="0.25">
      <c r="O1755" s="9">
        <f t="shared" si="27"/>
        <v>1751</v>
      </c>
      <c r="P1755" s="28">
        <v>5.1204203385848093</v>
      </c>
    </row>
    <row r="1756" spans="15:16" x14ac:dyDescent="0.25">
      <c r="O1756" s="9">
        <f t="shared" si="27"/>
        <v>1752</v>
      </c>
      <c r="P1756" s="28">
        <v>5.2015795209455487</v>
      </c>
    </row>
    <row r="1757" spans="15:16" x14ac:dyDescent="0.25">
      <c r="O1757" s="9">
        <f t="shared" si="27"/>
        <v>1753</v>
      </c>
      <c r="P1757" s="28">
        <v>3.7736505068535116</v>
      </c>
    </row>
    <row r="1758" spans="15:16" x14ac:dyDescent="0.25">
      <c r="O1758" s="9">
        <f t="shared" si="27"/>
        <v>1754</v>
      </c>
      <c r="P1758" s="28">
        <v>3.4300209864626745</v>
      </c>
    </row>
    <row r="1759" spans="15:16" x14ac:dyDescent="0.25">
      <c r="O1759" s="9">
        <f t="shared" si="27"/>
        <v>1755</v>
      </c>
      <c r="P1759" s="28">
        <v>2.7768346454322148</v>
      </c>
    </row>
    <row r="1760" spans="15:16" x14ac:dyDescent="0.25">
      <c r="O1760" s="9">
        <f t="shared" si="27"/>
        <v>1756</v>
      </c>
      <c r="P1760" s="28">
        <v>7.329314193559342</v>
      </c>
    </row>
    <row r="1761" spans="15:16" x14ac:dyDescent="0.25">
      <c r="O1761" s="9">
        <f t="shared" si="27"/>
        <v>1757</v>
      </c>
      <c r="P1761" s="28">
        <v>16.269623127581074</v>
      </c>
    </row>
    <row r="1762" spans="15:16" x14ac:dyDescent="0.25">
      <c r="O1762" s="9">
        <f t="shared" si="27"/>
        <v>1758</v>
      </c>
      <c r="P1762" s="28">
        <v>10.484613510920314</v>
      </c>
    </row>
    <row r="1763" spans="15:16" x14ac:dyDescent="0.25">
      <c r="O1763" s="9">
        <f t="shared" si="27"/>
        <v>1759</v>
      </c>
      <c r="P1763" s="28">
        <v>9.2681512292582067</v>
      </c>
    </row>
    <row r="1764" spans="15:16" x14ac:dyDescent="0.25">
      <c r="O1764" s="9">
        <f t="shared" si="27"/>
        <v>1760</v>
      </c>
      <c r="P1764" s="28">
        <v>6.5743659448574796</v>
      </c>
    </row>
    <row r="1765" spans="15:16" x14ac:dyDescent="0.25">
      <c r="O1765" s="9">
        <f t="shared" si="27"/>
        <v>1761</v>
      </c>
      <c r="P1765" s="28">
        <v>2.7333721999757539</v>
      </c>
    </row>
    <row r="1766" spans="15:16" x14ac:dyDescent="0.25">
      <c r="O1766" s="9">
        <f t="shared" si="27"/>
        <v>1762</v>
      </c>
      <c r="P1766" s="28">
        <v>8.0383550780802722</v>
      </c>
    </row>
    <row r="1767" spans="15:16" x14ac:dyDescent="0.25">
      <c r="O1767" s="9">
        <f t="shared" si="27"/>
        <v>1763</v>
      </c>
      <c r="P1767" s="28">
        <v>5.7549701294477407</v>
      </c>
    </row>
    <row r="1768" spans="15:16" x14ac:dyDescent="0.25">
      <c r="O1768" s="9">
        <f t="shared" si="27"/>
        <v>1764</v>
      </c>
      <c r="P1768" s="28">
        <v>4.3324960306369258</v>
      </c>
    </row>
    <row r="1769" spans="15:16" x14ac:dyDescent="0.25">
      <c r="O1769" s="9">
        <f t="shared" si="27"/>
        <v>1765</v>
      </c>
      <c r="P1769" s="28">
        <v>3.7777301412854176</v>
      </c>
    </row>
    <row r="1770" spans="15:16" x14ac:dyDescent="0.25">
      <c r="O1770" s="9">
        <f t="shared" si="27"/>
        <v>1766</v>
      </c>
      <c r="P1770" s="28">
        <v>4.460247677408689</v>
      </c>
    </row>
    <row r="1771" spans="15:16" x14ac:dyDescent="0.25">
      <c r="O1771" s="9">
        <f t="shared" si="27"/>
        <v>1767</v>
      </c>
      <c r="P1771" s="28">
        <v>3.3517089478489264</v>
      </c>
    </row>
    <row r="1772" spans="15:16" x14ac:dyDescent="0.25">
      <c r="O1772" s="9">
        <f t="shared" si="27"/>
        <v>1768</v>
      </c>
      <c r="P1772" s="28">
        <v>8.6939678005186902</v>
      </c>
    </row>
    <row r="1773" spans="15:16" x14ac:dyDescent="0.25">
      <c r="O1773" s="9">
        <f t="shared" si="27"/>
        <v>1769</v>
      </c>
      <c r="P1773" s="28">
        <v>3.0697403637114427</v>
      </c>
    </row>
    <row r="1774" spans="15:16" x14ac:dyDescent="0.25">
      <c r="O1774" s="9">
        <f t="shared" si="27"/>
        <v>1770</v>
      </c>
      <c r="P1774" s="28">
        <v>8.6994034277724648</v>
      </c>
    </row>
    <row r="1775" spans="15:16" x14ac:dyDescent="0.25">
      <c r="O1775" s="9">
        <f t="shared" si="27"/>
        <v>1771</v>
      </c>
      <c r="P1775" s="28">
        <v>2.9247322424492928</v>
      </c>
    </row>
    <row r="1776" spans="15:16" x14ac:dyDescent="0.25">
      <c r="O1776" s="9">
        <f t="shared" si="27"/>
        <v>1772</v>
      </c>
      <c r="P1776" s="28">
        <v>2.6884717160635105</v>
      </c>
    </row>
    <row r="1777" spans="15:16" x14ac:dyDescent="0.25">
      <c r="O1777" s="9">
        <f t="shared" si="27"/>
        <v>1773</v>
      </c>
      <c r="P1777" s="28">
        <v>2.5638571512167743</v>
      </c>
    </row>
    <row r="1778" spans="15:16" x14ac:dyDescent="0.25">
      <c r="O1778" s="9">
        <f t="shared" si="27"/>
        <v>1774</v>
      </c>
      <c r="P1778" s="28">
        <v>6.3004418438361665</v>
      </c>
    </row>
    <row r="1779" spans="15:16" x14ac:dyDescent="0.25">
      <c r="O1779" s="9">
        <f t="shared" si="27"/>
        <v>1775</v>
      </c>
      <c r="P1779" s="28">
        <v>2.8369854476122387</v>
      </c>
    </row>
    <row r="1780" spans="15:16" x14ac:dyDescent="0.25">
      <c r="O1780" s="9">
        <f t="shared" si="27"/>
        <v>1776</v>
      </c>
      <c r="P1780" s="28">
        <v>4.2654849857891568</v>
      </c>
    </row>
    <row r="1781" spans="15:16" x14ac:dyDescent="0.25">
      <c r="O1781" s="9">
        <f t="shared" si="27"/>
        <v>1777</v>
      </c>
      <c r="P1781" s="28">
        <v>8.2642905676098302</v>
      </c>
    </row>
    <row r="1782" spans="15:16" x14ac:dyDescent="0.25">
      <c r="O1782" s="9">
        <f t="shared" si="27"/>
        <v>1778</v>
      </c>
      <c r="P1782" s="28">
        <v>1.8111337631742241</v>
      </c>
    </row>
    <row r="1783" spans="15:16" x14ac:dyDescent="0.25">
      <c r="O1783" s="9">
        <f t="shared" si="27"/>
        <v>1779</v>
      </c>
      <c r="P1783" s="28">
        <v>2.2512997017868326</v>
      </c>
    </row>
    <row r="1784" spans="15:16" x14ac:dyDescent="0.25">
      <c r="O1784" s="9">
        <f t="shared" si="27"/>
        <v>1780</v>
      </c>
      <c r="P1784" s="28">
        <v>4.5136943640297726</v>
      </c>
    </row>
    <row r="1785" spans="15:16" x14ac:dyDescent="0.25">
      <c r="O1785" s="9">
        <f t="shared" si="27"/>
        <v>1781</v>
      </c>
      <c r="P1785" s="28">
        <v>2.2257609783587213</v>
      </c>
    </row>
    <row r="1786" spans="15:16" x14ac:dyDescent="0.25">
      <c r="O1786" s="9">
        <f t="shared" si="27"/>
        <v>1782</v>
      </c>
      <c r="P1786" s="28">
        <v>3.9414804293351549</v>
      </c>
    </row>
    <row r="1787" spans="15:16" x14ac:dyDescent="0.25">
      <c r="O1787" s="9">
        <f t="shared" si="27"/>
        <v>1783</v>
      </c>
      <c r="P1787" s="28">
        <v>4.0766140335576742</v>
      </c>
    </row>
    <row r="1788" spans="15:16" x14ac:dyDescent="0.25">
      <c r="O1788" s="9">
        <f t="shared" si="27"/>
        <v>1784</v>
      </c>
      <c r="P1788" s="28">
        <v>2.5721029315830197</v>
      </c>
    </row>
    <row r="1789" spans="15:16" x14ac:dyDescent="0.25">
      <c r="O1789" s="9">
        <f t="shared" si="27"/>
        <v>1785</v>
      </c>
      <c r="P1789" s="28">
        <v>5.0573299515323997</v>
      </c>
    </row>
    <row r="1790" spans="15:16" x14ac:dyDescent="0.25">
      <c r="O1790" s="9">
        <f t="shared" si="27"/>
        <v>1786</v>
      </c>
      <c r="P1790" s="28">
        <v>5.8668702589553394</v>
      </c>
    </row>
    <row r="1791" spans="15:16" x14ac:dyDescent="0.25">
      <c r="O1791" s="9">
        <f t="shared" si="27"/>
        <v>1787</v>
      </c>
      <c r="P1791" s="28">
        <v>4.5195305375196364</v>
      </c>
    </row>
    <row r="1792" spans="15:16" x14ac:dyDescent="0.25">
      <c r="O1792" s="9">
        <f t="shared" si="27"/>
        <v>1788</v>
      </c>
      <c r="P1792" s="28">
        <v>3.2451820381568224</v>
      </c>
    </row>
    <row r="1793" spans="15:16" x14ac:dyDescent="0.25">
      <c r="O1793" s="9">
        <f t="shared" si="27"/>
        <v>1789</v>
      </c>
      <c r="P1793" s="28">
        <v>12.913376781445402</v>
      </c>
    </row>
    <row r="1794" spans="15:16" x14ac:dyDescent="0.25">
      <c r="O1794" s="9">
        <f t="shared" si="27"/>
        <v>1790</v>
      </c>
      <c r="P1794" s="28">
        <v>6.1762876105809381</v>
      </c>
    </row>
    <row r="1795" spans="15:16" x14ac:dyDescent="0.25">
      <c r="O1795" s="9">
        <f t="shared" si="27"/>
        <v>1791</v>
      </c>
      <c r="P1795" s="28">
        <v>2.6812642790106058</v>
      </c>
    </row>
    <row r="1796" spans="15:16" x14ac:dyDescent="0.25">
      <c r="O1796" s="9">
        <f t="shared" si="27"/>
        <v>1792</v>
      </c>
      <c r="P1796" s="28">
        <v>8.3154910675785558</v>
      </c>
    </row>
    <row r="1797" spans="15:16" x14ac:dyDescent="0.25">
      <c r="O1797" s="9">
        <f t="shared" si="27"/>
        <v>1793</v>
      </c>
      <c r="P1797" s="28">
        <v>3.8622657243705447</v>
      </c>
    </row>
    <row r="1798" spans="15:16" x14ac:dyDescent="0.25">
      <c r="O1798" s="9">
        <f t="shared" si="27"/>
        <v>1794</v>
      </c>
      <c r="P1798" s="28">
        <v>3.414971551631286</v>
      </c>
    </row>
    <row r="1799" spans="15:16" x14ac:dyDescent="0.25">
      <c r="O1799" s="9">
        <f t="shared" ref="O1799:O1862" si="28">O1798+1</f>
        <v>1795</v>
      </c>
      <c r="P1799" s="28">
        <v>5.7033290679675117</v>
      </c>
    </row>
    <row r="1800" spans="15:16" x14ac:dyDescent="0.25">
      <c r="O1800" s="9">
        <f t="shared" si="28"/>
        <v>1796</v>
      </c>
      <c r="P1800" s="28">
        <v>1.9002501841674364</v>
      </c>
    </row>
    <row r="1801" spans="15:16" x14ac:dyDescent="0.25">
      <c r="O1801" s="9">
        <f t="shared" si="28"/>
        <v>1797</v>
      </c>
      <c r="P1801" s="28">
        <v>7.9530957265372324</v>
      </c>
    </row>
    <row r="1802" spans="15:16" x14ac:dyDescent="0.25">
      <c r="O1802" s="9">
        <f t="shared" si="28"/>
        <v>1798</v>
      </c>
      <c r="P1802" s="28">
        <v>17.019035003455965</v>
      </c>
    </row>
    <row r="1803" spans="15:16" x14ac:dyDescent="0.25">
      <c r="O1803" s="9">
        <f t="shared" si="28"/>
        <v>1799</v>
      </c>
      <c r="P1803" s="28">
        <v>1.9900733403882092</v>
      </c>
    </row>
    <row r="1804" spans="15:16" x14ac:dyDescent="0.25">
      <c r="O1804" s="9">
        <f t="shared" si="28"/>
        <v>1800</v>
      </c>
      <c r="P1804" s="28">
        <v>2.6628482620717024</v>
      </c>
    </row>
    <row r="1805" spans="15:16" x14ac:dyDescent="0.25">
      <c r="O1805" s="9">
        <f t="shared" si="28"/>
        <v>1801</v>
      </c>
      <c r="P1805" s="28">
        <v>3.5422625292375414</v>
      </c>
    </row>
    <row r="1806" spans="15:16" x14ac:dyDescent="0.25">
      <c r="O1806" s="9">
        <f t="shared" si="28"/>
        <v>1802</v>
      </c>
      <c r="P1806" s="28">
        <v>8.4378063128359333</v>
      </c>
    </row>
    <row r="1807" spans="15:16" x14ac:dyDescent="0.25">
      <c r="O1807" s="9">
        <f t="shared" si="28"/>
        <v>1803</v>
      </c>
      <c r="P1807" s="28">
        <v>2.1734001192734596</v>
      </c>
    </row>
    <row r="1808" spans="15:16" x14ac:dyDescent="0.25">
      <c r="O1808" s="9">
        <f t="shared" si="28"/>
        <v>1804</v>
      </c>
      <c r="P1808" s="28">
        <v>4.3728276690350318</v>
      </c>
    </row>
    <row r="1809" spans="15:16" x14ac:dyDescent="0.25">
      <c r="O1809" s="9">
        <f t="shared" si="28"/>
        <v>1805</v>
      </c>
      <c r="P1809" s="28">
        <v>2.5830240073505184</v>
      </c>
    </row>
    <row r="1810" spans="15:16" x14ac:dyDescent="0.25">
      <c r="O1810" s="9">
        <f t="shared" si="28"/>
        <v>1806</v>
      </c>
      <c r="P1810" s="28">
        <v>1.6496838934511913</v>
      </c>
    </row>
    <row r="1811" spans="15:16" x14ac:dyDescent="0.25">
      <c r="O1811" s="9">
        <f t="shared" si="28"/>
        <v>1807</v>
      </c>
      <c r="P1811" s="28">
        <v>5.6042547423704434</v>
      </c>
    </row>
    <row r="1812" spans="15:16" x14ac:dyDescent="0.25">
      <c r="O1812" s="9">
        <f t="shared" si="28"/>
        <v>1808</v>
      </c>
      <c r="P1812" s="28">
        <v>9.6723625644978881</v>
      </c>
    </row>
    <row r="1813" spans="15:16" x14ac:dyDescent="0.25">
      <c r="O1813" s="9">
        <f t="shared" si="28"/>
        <v>1809</v>
      </c>
      <c r="P1813" s="28">
        <v>20.20424448518823</v>
      </c>
    </row>
    <row r="1814" spans="15:16" x14ac:dyDescent="0.25">
      <c r="O1814" s="9">
        <f t="shared" si="28"/>
        <v>1810</v>
      </c>
      <c r="P1814" s="28">
        <v>2.0794105795334494</v>
      </c>
    </row>
    <row r="1815" spans="15:16" x14ac:dyDescent="0.25">
      <c r="O1815" s="9">
        <f t="shared" si="28"/>
        <v>1811</v>
      </c>
      <c r="P1815" s="28">
        <v>6.7504298361281432</v>
      </c>
    </row>
    <row r="1816" spans="15:16" x14ac:dyDescent="0.25">
      <c r="O1816" s="9">
        <f t="shared" si="28"/>
        <v>1812</v>
      </c>
      <c r="P1816" s="28">
        <v>2.3796583815505579</v>
      </c>
    </row>
    <row r="1817" spans="15:16" x14ac:dyDescent="0.25">
      <c r="O1817" s="9">
        <f t="shared" si="28"/>
        <v>1813</v>
      </c>
      <c r="P1817" s="28">
        <v>2.2156682859402088</v>
      </c>
    </row>
    <row r="1818" spans="15:16" x14ac:dyDescent="0.25">
      <c r="O1818" s="9">
        <f t="shared" si="28"/>
        <v>1814</v>
      </c>
      <c r="P1818" s="28">
        <v>2.2715743381218099</v>
      </c>
    </row>
    <row r="1819" spans="15:16" x14ac:dyDescent="0.25">
      <c r="O1819" s="9">
        <f t="shared" si="28"/>
        <v>1815</v>
      </c>
      <c r="P1819" s="28">
        <v>8.4123222231283901</v>
      </c>
    </row>
    <row r="1820" spans="15:16" x14ac:dyDescent="0.25">
      <c r="O1820" s="9">
        <f t="shared" si="28"/>
        <v>1816</v>
      </c>
      <c r="P1820" s="28">
        <v>2.1604367154359552</v>
      </c>
    </row>
    <row r="1821" spans="15:16" x14ac:dyDescent="0.25">
      <c r="O1821" s="9">
        <f t="shared" si="28"/>
        <v>1817</v>
      </c>
      <c r="P1821" s="28">
        <v>4.2926431137799401</v>
      </c>
    </row>
    <row r="1822" spans="15:16" x14ac:dyDescent="0.25">
      <c r="O1822" s="9">
        <f t="shared" si="28"/>
        <v>1818</v>
      </c>
      <c r="P1822" s="28">
        <v>4.7778412589403052</v>
      </c>
    </row>
    <row r="1823" spans="15:16" x14ac:dyDescent="0.25">
      <c r="O1823" s="9">
        <f t="shared" si="28"/>
        <v>1819</v>
      </c>
      <c r="P1823" s="28">
        <v>2.4059929680660632</v>
      </c>
    </row>
    <row r="1824" spans="15:16" x14ac:dyDescent="0.25">
      <c r="O1824" s="9">
        <f t="shared" si="28"/>
        <v>1820</v>
      </c>
      <c r="P1824" s="28">
        <v>3.0996724763391836</v>
      </c>
    </row>
    <row r="1825" spans="15:16" x14ac:dyDescent="0.25">
      <c r="O1825" s="9">
        <f t="shared" si="28"/>
        <v>1821</v>
      </c>
      <c r="P1825" s="28">
        <v>5.8984036925214465</v>
      </c>
    </row>
    <row r="1826" spans="15:16" x14ac:dyDescent="0.25">
      <c r="O1826" s="9">
        <f t="shared" si="28"/>
        <v>1822</v>
      </c>
      <c r="P1826" s="28">
        <v>1.9095420612211162</v>
      </c>
    </row>
    <row r="1827" spans="15:16" x14ac:dyDescent="0.25">
      <c r="O1827" s="9">
        <f t="shared" si="28"/>
        <v>1823</v>
      </c>
      <c r="P1827" s="28">
        <v>2.5794171861688788</v>
      </c>
    </row>
    <row r="1828" spans="15:16" x14ac:dyDescent="0.25">
      <c r="O1828" s="9">
        <f t="shared" si="28"/>
        <v>1824</v>
      </c>
      <c r="P1828" s="28">
        <v>2.1970820885627842</v>
      </c>
    </row>
    <row r="1829" spans="15:16" x14ac:dyDescent="0.25">
      <c r="O1829" s="9">
        <f t="shared" si="28"/>
        <v>1825</v>
      </c>
      <c r="P1829" s="28">
        <v>8.5617612434145851</v>
      </c>
    </row>
    <row r="1830" spans="15:16" x14ac:dyDescent="0.25">
      <c r="O1830" s="9">
        <f t="shared" si="28"/>
        <v>1826</v>
      </c>
      <c r="P1830" s="28">
        <v>3.5880479622103225</v>
      </c>
    </row>
    <row r="1831" spans="15:16" x14ac:dyDescent="0.25">
      <c r="O1831" s="9">
        <f t="shared" si="28"/>
        <v>1827</v>
      </c>
      <c r="P1831" s="28">
        <v>3.7800655342374037</v>
      </c>
    </row>
    <row r="1832" spans="15:16" x14ac:dyDescent="0.25">
      <c r="O1832" s="9">
        <f t="shared" si="28"/>
        <v>1828</v>
      </c>
      <c r="P1832" s="28">
        <v>3.8419820711349661</v>
      </c>
    </row>
    <row r="1833" spans="15:16" x14ac:dyDescent="0.25">
      <c r="O1833" s="9">
        <f t="shared" si="28"/>
        <v>1829</v>
      </c>
      <c r="P1833" s="28">
        <v>2.179243180143037</v>
      </c>
    </row>
    <row r="1834" spans="15:16" x14ac:dyDescent="0.25">
      <c r="O1834" s="9">
        <f t="shared" si="28"/>
        <v>1830</v>
      </c>
      <c r="P1834" s="28">
        <v>8.2338694978324831</v>
      </c>
    </row>
    <row r="1835" spans="15:16" x14ac:dyDescent="0.25">
      <c r="O1835" s="9">
        <f t="shared" si="28"/>
        <v>1831</v>
      </c>
      <c r="P1835" s="28">
        <v>9.9849362700259494</v>
      </c>
    </row>
    <row r="1836" spans="15:16" x14ac:dyDescent="0.25">
      <c r="O1836" s="9">
        <f t="shared" si="28"/>
        <v>1832</v>
      </c>
      <c r="P1836" s="28">
        <v>3.7992608289095378</v>
      </c>
    </row>
    <row r="1837" spans="15:16" x14ac:dyDescent="0.25">
      <c r="O1837" s="9">
        <f t="shared" si="28"/>
        <v>1833</v>
      </c>
      <c r="P1837" s="28">
        <v>4.7579867365594088</v>
      </c>
    </row>
    <row r="1838" spans="15:16" x14ac:dyDescent="0.25">
      <c r="O1838" s="9">
        <f t="shared" si="28"/>
        <v>1834</v>
      </c>
      <c r="P1838" s="28">
        <v>6.9391763239093089</v>
      </c>
    </row>
    <row r="1839" spans="15:16" x14ac:dyDescent="0.25">
      <c r="O1839" s="9">
        <f t="shared" si="28"/>
        <v>1835</v>
      </c>
      <c r="P1839" s="28">
        <v>4.3385339846925168</v>
      </c>
    </row>
    <row r="1840" spans="15:16" x14ac:dyDescent="0.25">
      <c r="O1840" s="9">
        <f t="shared" si="28"/>
        <v>1836</v>
      </c>
      <c r="P1840" s="28">
        <v>4.1938504549526048</v>
      </c>
    </row>
    <row r="1841" spans="15:16" x14ac:dyDescent="0.25">
      <c r="O1841" s="9">
        <f t="shared" si="28"/>
        <v>1837</v>
      </c>
      <c r="P1841" s="28">
        <v>3.290359689683958</v>
      </c>
    </row>
    <row r="1842" spans="15:16" x14ac:dyDescent="0.25">
      <c r="O1842" s="9">
        <f t="shared" si="28"/>
        <v>1838</v>
      </c>
      <c r="P1842" s="28">
        <v>3.5991648577341731</v>
      </c>
    </row>
    <row r="1843" spans="15:16" x14ac:dyDescent="0.25">
      <c r="O1843" s="9">
        <f t="shared" si="28"/>
        <v>1839</v>
      </c>
      <c r="P1843" s="28">
        <v>8.5576546633439357</v>
      </c>
    </row>
    <row r="1844" spans="15:16" x14ac:dyDescent="0.25">
      <c r="O1844" s="9">
        <f t="shared" si="28"/>
        <v>1840</v>
      </c>
      <c r="P1844" s="28">
        <v>2.5591076000232804</v>
      </c>
    </row>
    <row r="1845" spans="15:16" x14ac:dyDescent="0.25">
      <c r="O1845" s="9">
        <f t="shared" si="28"/>
        <v>1841</v>
      </c>
      <c r="P1845" s="28">
        <v>1.6475894295808962</v>
      </c>
    </row>
    <row r="1846" spans="15:16" x14ac:dyDescent="0.25">
      <c r="O1846" s="9">
        <f t="shared" si="28"/>
        <v>1842</v>
      </c>
      <c r="P1846" s="28">
        <v>2.5591360943252282</v>
      </c>
    </row>
    <row r="1847" spans="15:16" x14ac:dyDescent="0.25">
      <c r="O1847" s="9">
        <f t="shared" si="28"/>
        <v>1843</v>
      </c>
      <c r="P1847" s="28">
        <v>2.5352040440623664</v>
      </c>
    </row>
    <row r="1848" spans="15:16" x14ac:dyDescent="0.25">
      <c r="O1848" s="9">
        <f t="shared" si="28"/>
        <v>1844</v>
      </c>
      <c r="P1848" s="28">
        <v>1.9628201629984867</v>
      </c>
    </row>
    <row r="1849" spans="15:16" x14ac:dyDescent="0.25">
      <c r="O1849" s="9">
        <f t="shared" si="28"/>
        <v>1845</v>
      </c>
      <c r="P1849" s="28">
        <v>8.3729587819429785</v>
      </c>
    </row>
    <row r="1850" spans="15:16" x14ac:dyDescent="0.25">
      <c r="O1850" s="9">
        <f t="shared" si="28"/>
        <v>1846</v>
      </c>
      <c r="P1850" s="28">
        <v>2.964172587916817</v>
      </c>
    </row>
    <row r="1851" spans="15:16" x14ac:dyDescent="0.25">
      <c r="O1851" s="9">
        <f t="shared" si="28"/>
        <v>1847</v>
      </c>
      <c r="P1851" s="28">
        <v>2.8914445767265327</v>
      </c>
    </row>
    <row r="1852" spans="15:16" x14ac:dyDescent="0.25">
      <c r="O1852" s="9">
        <f t="shared" si="28"/>
        <v>1848</v>
      </c>
      <c r="P1852" s="28">
        <v>3.8414248189845508</v>
      </c>
    </row>
    <row r="1853" spans="15:16" x14ac:dyDescent="0.25">
      <c r="O1853" s="9">
        <f t="shared" si="28"/>
        <v>1849</v>
      </c>
      <c r="P1853" s="28">
        <v>9.1460621873450059</v>
      </c>
    </row>
    <row r="1854" spans="15:16" x14ac:dyDescent="0.25">
      <c r="O1854" s="9">
        <f t="shared" si="28"/>
        <v>1850</v>
      </c>
      <c r="P1854" s="28">
        <v>3.3237182557551233</v>
      </c>
    </row>
    <row r="1855" spans="15:16" x14ac:dyDescent="0.25">
      <c r="O1855" s="9">
        <f t="shared" si="28"/>
        <v>1851</v>
      </c>
      <c r="P1855" s="28">
        <v>6.7278134649144965</v>
      </c>
    </row>
    <row r="1856" spans="15:16" x14ac:dyDescent="0.25">
      <c r="O1856" s="9">
        <f t="shared" si="28"/>
        <v>1852</v>
      </c>
      <c r="P1856" s="28">
        <v>4.0061442374296661</v>
      </c>
    </row>
    <row r="1857" spans="15:16" x14ac:dyDescent="0.25">
      <c r="O1857" s="9">
        <f t="shared" si="28"/>
        <v>1853</v>
      </c>
      <c r="P1857" s="28">
        <v>9.3234088152051733</v>
      </c>
    </row>
    <row r="1858" spans="15:16" x14ac:dyDescent="0.25">
      <c r="O1858" s="9">
        <f t="shared" si="28"/>
        <v>1854</v>
      </c>
      <c r="P1858" s="28">
        <v>2.0894713733215964</v>
      </c>
    </row>
    <row r="1859" spans="15:16" x14ac:dyDescent="0.25">
      <c r="O1859" s="9">
        <f t="shared" si="28"/>
        <v>1855</v>
      </c>
      <c r="P1859" s="28">
        <v>1.9212888665339762</v>
      </c>
    </row>
    <row r="1860" spans="15:16" x14ac:dyDescent="0.25">
      <c r="O1860" s="9">
        <f t="shared" si="28"/>
        <v>1856</v>
      </c>
      <c r="P1860" s="28">
        <v>1.8651722748416901</v>
      </c>
    </row>
    <row r="1861" spans="15:16" x14ac:dyDescent="0.25">
      <c r="O1861" s="9">
        <f t="shared" si="28"/>
        <v>1857</v>
      </c>
      <c r="P1861" s="28">
        <v>2.2242634498017595</v>
      </c>
    </row>
    <row r="1862" spans="15:16" x14ac:dyDescent="0.25">
      <c r="O1862" s="9">
        <f t="shared" si="28"/>
        <v>1858</v>
      </c>
      <c r="P1862" s="28">
        <v>5.753279279684528</v>
      </c>
    </row>
    <row r="1863" spans="15:16" x14ac:dyDescent="0.25">
      <c r="O1863" s="9">
        <f t="shared" ref="O1863:O1926" si="29">O1862+1</f>
        <v>1859</v>
      </c>
      <c r="P1863" s="28">
        <v>18.877180223793772</v>
      </c>
    </row>
    <row r="1864" spans="15:16" x14ac:dyDescent="0.25">
      <c r="O1864" s="9">
        <f t="shared" si="29"/>
        <v>1860</v>
      </c>
      <c r="P1864" s="28">
        <v>8.03721818433994</v>
      </c>
    </row>
    <row r="1865" spans="15:16" x14ac:dyDescent="0.25">
      <c r="O1865" s="9">
        <f t="shared" si="29"/>
        <v>1861</v>
      </c>
      <c r="P1865" s="28">
        <v>1.8725204899027226</v>
      </c>
    </row>
    <row r="1866" spans="15:16" x14ac:dyDescent="0.25">
      <c r="O1866" s="9">
        <f t="shared" si="29"/>
        <v>1862</v>
      </c>
      <c r="P1866" s="28">
        <v>4.3363642167575422</v>
      </c>
    </row>
    <row r="1867" spans="15:16" x14ac:dyDescent="0.25">
      <c r="O1867" s="9">
        <f t="shared" si="29"/>
        <v>1863</v>
      </c>
      <c r="P1867" s="28">
        <v>2.13467117831118</v>
      </c>
    </row>
    <row r="1868" spans="15:16" x14ac:dyDescent="0.25">
      <c r="O1868" s="9">
        <f t="shared" si="29"/>
        <v>1864</v>
      </c>
      <c r="P1868" s="28">
        <v>10.648897932159423</v>
      </c>
    </row>
    <row r="1869" spans="15:16" x14ac:dyDescent="0.25">
      <c r="O1869" s="9">
        <f t="shared" si="29"/>
        <v>1865</v>
      </c>
      <c r="P1869" s="28">
        <v>7.3509128919307853</v>
      </c>
    </row>
    <row r="1870" spans="15:16" x14ac:dyDescent="0.25">
      <c r="O1870" s="9">
        <f t="shared" si="29"/>
        <v>1866</v>
      </c>
      <c r="P1870" s="28">
        <v>10.316152766726585</v>
      </c>
    </row>
    <row r="1871" spans="15:16" x14ac:dyDescent="0.25">
      <c r="O1871" s="9">
        <f t="shared" si="29"/>
        <v>1867</v>
      </c>
      <c r="P1871" s="28">
        <v>3.0724176296885384</v>
      </c>
    </row>
    <row r="1872" spans="15:16" x14ac:dyDescent="0.25">
      <c r="O1872" s="9">
        <f t="shared" si="29"/>
        <v>1868</v>
      </c>
      <c r="P1872" s="28">
        <v>2.9032983754023483</v>
      </c>
    </row>
    <row r="1873" spans="15:16" x14ac:dyDescent="0.25">
      <c r="O1873" s="9">
        <f t="shared" si="29"/>
        <v>1869</v>
      </c>
      <c r="P1873" s="28">
        <v>9.1014741155072656</v>
      </c>
    </row>
    <row r="1874" spans="15:16" x14ac:dyDescent="0.25">
      <c r="O1874" s="9">
        <f t="shared" si="29"/>
        <v>1870</v>
      </c>
      <c r="P1874" s="28">
        <v>7.0063285522775365</v>
      </c>
    </row>
    <row r="1875" spans="15:16" x14ac:dyDescent="0.25">
      <c r="O1875" s="9">
        <f t="shared" si="29"/>
        <v>1871</v>
      </c>
      <c r="P1875" s="28">
        <v>1.8374514657444385</v>
      </c>
    </row>
    <row r="1876" spans="15:16" x14ac:dyDescent="0.25">
      <c r="O1876" s="9">
        <f t="shared" si="29"/>
        <v>1872</v>
      </c>
      <c r="P1876" s="28">
        <v>4.4448337780046883</v>
      </c>
    </row>
    <row r="1877" spans="15:16" x14ac:dyDescent="0.25">
      <c r="O1877" s="9">
        <f t="shared" si="29"/>
        <v>1873</v>
      </c>
      <c r="P1877" s="28">
        <v>6.333453606380167</v>
      </c>
    </row>
    <row r="1878" spans="15:16" x14ac:dyDescent="0.25">
      <c r="O1878" s="9">
        <f t="shared" si="29"/>
        <v>1874</v>
      </c>
      <c r="P1878" s="28">
        <v>7.0952815003286185</v>
      </c>
    </row>
    <row r="1879" spans="15:16" x14ac:dyDescent="0.25">
      <c r="O1879" s="9">
        <f t="shared" si="29"/>
        <v>1875</v>
      </c>
      <c r="P1879" s="28">
        <v>3.4745553506814506</v>
      </c>
    </row>
    <row r="1880" spans="15:16" x14ac:dyDescent="0.25">
      <c r="O1880" s="9">
        <f t="shared" si="29"/>
        <v>1876</v>
      </c>
      <c r="P1880" s="28">
        <v>9.8199831684431302</v>
      </c>
    </row>
    <row r="1881" spans="15:16" x14ac:dyDescent="0.25">
      <c r="O1881" s="9">
        <f t="shared" si="29"/>
        <v>1877</v>
      </c>
      <c r="P1881" s="28">
        <v>7.4064654429562138</v>
      </c>
    </row>
    <row r="1882" spans="15:16" x14ac:dyDescent="0.25">
      <c r="O1882" s="9">
        <f t="shared" si="29"/>
        <v>1878</v>
      </c>
      <c r="P1882" s="28">
        <v>6.2057806686400658</v>
      </c>
    </row>
    <row r="1883" spans="15:16" x14ac:dyDescent="0.25">
      <c r="O1883" s="9">
        <f t="shared" si="29"/>
        <v>1879</v>
      </c>
      <c r="P1883" s="28">
        <v>3.7959810877236282</v>
      </c>
    </row>
    <row r="1884" spans="15:16" x14ac:dyDescent="0.25">
      <c r="O1884" s="9">
        <f t="shared" si="29"/>
        <v>1880</v>
      </c>
      <c r="P1884" s="28">
        <v>11.279059264437185</v>
      </c>
    </row>
    <row r="1885" spans="15:16" x14ac:dyDescent="0.25">
      <c r="O1885" s="9">
        <f t="shared" si="29"/>
        <v>1881</v>
      </c>
      <c r="P1885" s="28">
        <v>6.3766949834894469</v>
      </c>
    </row>
    <row r="1886" spans="15:16" x14ac:dyDescent="0.25">
      <c r="O1886" s="9">
        <f t="shared" si="29"/>
        <v>1882</v>
      </c>
      <c r="P1886" s="28">
        <v>2.2213469092726266</v>
      </c>
    </row>
    <row r="1887" spans="15:16" x14ac:dyDescent="0.25">
      <c r="O1887" s="9">
        <f t="shared" si="29"/>
        <v>1883</v>
      </c>
      <c r="P1887" s="28">
        <v>7.8807820184194375</v>
      </c>
    </row>
    <row r="1888" spans="15:16" x14ac:dyDescent="0.25">
      <c r="O1888" s="9">
        <f t="shared" si="29"/>
        <v>1884</v>
      </c>
      <c r="P1888" s="28">
        <v>13.744472106155111</v>
      </c>
    </row>
    <row r="1889" spans="15:16" x14ac:dyDescent="0.25">
      <c r="O1889" s="9">
        <f t="shared" si="29"/>
        <v>1885</v>
      </c>
      <c r="P1889" s="28">
        <v>7.1930852008657364</v>
      </c>
    </row>
    <row r="1890" spans="15:16" x14ac:dyDescent="0.25">
      <c r="O1890" s="9">
        <f t="shared" si="29"/>
        <v>1886</v>
      </c>
      <c r="P1890" s="28">
        <v>3.4088849533379957</v>
      </c>
    </row>
    <row r="1891" spans="15:16" x14ac:dyDescent="0.25">
      <c r="O1891" s="9">
        <f t="shared" si="29"/>
        <v>1887</v>
      </c>
      <c r="P1891" s="28">
        <v>3.7381290826560787</v>
      </c>
    </row>
    <row r="1892" spans="15:16" x14ac:dyDescent="0.25">
      <c r="O1892" s="9">
        <f t="shared" si="29"/>
        <v>1888</v>
      </c>
      <c r="P1892" s="28">
        <v>6.161421243486747</v>
      </c>
    </row>
    <row r="1893" spans="15:16" x14ac:dyDescent="0.25">
      <c r="O1893" s="9">
        <f t="shared" si="29"/>
        <v>1889</v>
      </c>
      <c r="P1893" s="28">
        <v>1.6874040634378111</v>
      </c>
    </row>
    <row r="1894" spans="15:16" x14ac:dyDescent="0.25">
      <c r="O1894" s="9">
        <f t="shared" si="29"/>
        <v>1890</v>
      </c>
      <c r="P1894" s="28">
        <v>2.9769604531298004</v>
      </c>
    </row>
    <row r="1895" spans="15:16" x14ac:dyDescent="0.25">
      <c r="O1895" s="9">
        <f t="shared" si="29"/>
        <v>1891</v>
      </c>
      <c r="P1895" s="28">
        <v>4.1839401412244559</v>
      </c>
    </row>
    <row r="1896" spans="15:16" x14ac:dyDescent="0.25">
      <c r="O1896" s="9">
        <f t="shared" si="29"/>
        <v>1892</v>
      </c>
      <c r="P1896" s="28">
        <v>1.7500150462556103</v>
      </c>
    </row>
    <row r="1897" spans="15:16" x14ac:dyDescent="0.25">
      <c r="O1897" s="9">
        <f t="shared" si="29"/>
        <v>1893</v>
      </c>
      <c r="P1897" s="28">
        <v>11.481442493638598</v>
      </c>
    </row>
    <row r="1898" spans="15:16" x14ac:dyDescent="0.25">
      <c r="O1898" s="9">
        <f t="shared" si="29"/>
        <v>1894</v>
      </c>
      <c r="P1898" s="28">
        <v>2.6829206526718554</v>
      </c>
    </row>
    <row r="1899" spans="15:16" x14ac:dyDescent="0.25">
      <c r="O1899" s="9">
        <f t="shared" si="29"/>
        <v>1895</v>
      </c>
      <c r="P1899" s="28">
        <v>14.175434723592018</v>
      </c>
    </row>
    <row r="1900" spans="15:16" x14ac:dyDescent="0.25">
      <c r="O1900" s="9">
        <f t="shared" si="29"/>
        <v>1896</v>
      </c>
      <c r="P1900" s="28">
        <v>1.8442814275413195</v>
      </c>
    </row>
    <row r="1901" spans="15:16" x14ac:dyDescent="0.25">
      <c r="O1901" s="9">
        <f t="shared" si="29"/>
        <v>1897</v>
      </c>
      <c r="P1901" s="28">
        <v>4.9735683526870949</v>
      </c>
    </row>
    <row r="1902" spans="15:16" x14ac:dyDescent="0.25">
      <c r="O1902" s="9">
        <f t="shared" si="29"/>
        <v>1898</v>
      </c>
      <c r="P1902" s="28">
        <v>5.9812864440527811</v>
      </c>
    </row>
    <row r="1903" spans="15:16" x14ac:dyDescent="0.25">
      <c r="O1903" s="9">
        <f t="shared" si="29"/>
        <v>1899</v>
      </c>
      <c r="P1903" s="28">
        <v>2.2930127085359242</v>
      </c>
    </row>
    <row r="1904" spans="15:16" x14ac:dyDescent="0.25">
      <c r="O1904" s="9">
        <f t="shared" si="29"/>
        <v>1900</v>
      </c>
      <c r="P1904" s="28">
        <v>8.8865643371667922</v>
      </c>
    </row>
    <row r="1905" spans="15:16" x14ac:dyDescent="0.25">
      <c r="O1905" s="9">
        <f t="shared" si="29"/>
        <v>1901</v>
      </c>
      <c r="P1905" s="28">
        <v>2.9137664382645618</v>
      </c>
    </row>
    <row r="1906" spans="15:16" x14ac:dyDescent="0.25">
      <c r="O1906" s="9">
        <f t="shared" si="29"/>
        <v>1902</v>
      </c>
      <c r="P1906" s="28">
        <v>1.9512489854599486</v>
      </c>
    </row>
    <row r="1907" spans="15:16" x14ac:dyDescent="0.25">
      <c r="O1907" s="9">
        <f t="shared" si="29"/>
        <v>1903</v>
      </c>
      <c r="P1907" s="28">
        <v>3.6935687597502911</v>
      </c>
    </row>
    <row r="1908" spans="15:16" x14ac:dyDescent="0.25">
      <c r="O1908" s="9">
        <f t="shared" si="29"/>
        <v>1904</v>
      </c>
      <c r="P1908" s="28">
        <v>1.7035959366104405</v>
      </c>
    </row>
    <row r="1909" spans="15:16" x14ac:dyDescent="0.25">
      <c r="O1909" s="9">
        <f t="shared" si="29"/>
        <v>1905</v>
      </c>
      <c r="P1909" s="28">
        <v>1.9148959731671282</v>
      </c>
    </row>
    <row r="1910" spans="15:16" x14ac:dyDescent="0.25">
      <c r="O1910" s="9">
        <f t="shared" si="29"/>
        <v>1906</v>
      </c>
      <c r="P1910" s="28">
        <v>1.8952060000938844</v>
      </c>
    </row>
    <row r="1911" spans="15:16" x14ac:dyDescent="0.25">
      <c r="O1911" s="9">
        <f t="shared" si="29"/>
        <v>1907</v>
      </c>
      <c r="P1911" s="28">
        <v>3.1669742764479514</v>
      </c>
    </row>
    <row r="1912" spans="15:16" x14ac:dyDescent="0.25">
      <c r="O1912" s="9">
        <f t="shared" si="29"/>
        <v>1908</v>
      </c>
      <c r="P1912" s="28">
        <v>13.645961291648904</v>
      </c>
    </row>
    <row r="1913" spans="15:16" x14ac:dyDescent="0.25">
      <c r="O1913" s="9">
        <f t="shared" si="29"/>
        <v>1909</v>
      </c>
      <c r="P1913" s="28">
        <v>4.7257142725236942</v>
      </c>
    </row>
    <row r="1914" spans="15:16" x14ac:dyDescent="0.25">
      <c r="O1914" s="9">
        <f t="shared" si="29"/>
        <v>1910</v>
      </c>
      <c r="P1914" s="28">
        <v>2.2563621617515843</v>
      </c>
    </row>
    <row r="1915" spans="15:16" x14ac:dyDescent="0.25">
      <c r="O1915" s="9">
        <f t="shared" si="29"/>
        <v>1911</v>
      </c>
      <c r="P1915" s="28">
        <v>6.1232762503425198</v>
      </c>
    </row>
    <row r="1916" spans="15:16" x14ac:dyDescent="0.25">
      <c r="O1916" s="9">
        <f t="shared" si="29"/>
        <v>1912</v>
      </c>
      <c r="P1916" s="28">
        <v>5.5542255428197711</v>
      </c>
    </row>
    <row r="1917" spans="15:16" x14ac:dyDescent="0.25">
      <c r="O1917" s="9">
        <f t="shared" si="29"/>
        <v>1913</v>
      </c>
      <c r="P1917" s="28">
        <v>4.5536864652566065</v>
      </c>
    </row>
    <row r="1918" spans="15:16" x14ac:dyDescent="0.25">
      <c r="O1918" s="9">
        <f t="shared" si="29"/>
        <v>1914</v>
      </c>
      <c r="P1918" s="28">
        <v>5.3710942167701621</v>
      </c>
    </row>
    <row r="1919" spans="15:16" x14ac:dyDescent="0.25">
      <c r="O1919" s="9">
        <f t="shared" si="29"/>
        <v>1915</v>
      </c>
      <c r="P1919" s="28">
        <v>2.989227780064557</v>
      </c>
    </row>
    <row r="1920" spans="15:16" x14ac:dyDescent="0.25">
      <c r="O1920" s="9">
        <f t="shared" si="29"/>
        <v>1916</v>
      </c>
      <c r="P1920" s="28">
        <v>11.726126336306608</v>
      </c>
    </row>
    <row r="1921" spans="15:16" x14ac:dyDescent="0.25">
      <c r="O1921" s="9">
        <f t="shared" si="29"/>
        <v>1917</v>
      </c>
      <c r="P1921" s="28">
        <v>4.2208745598780402</v>
      </c>
    </row>
    <row r="1922" spans="15:16" x14ac:dyDescent="0.25">
      <c r="O1922" s="9">
        <f t="shared" si="29"/>
        <v>1918</v>
      </c>
      <c r="P1922" s="28">
        <v>4.8070155068672697</v>
      </c>
    </row>
    <row r="1923" spans="15:16" x14ac:dyDescent="0.25">
      <c r="O1923" s="9">
        <f t="shared" si="29"/>
        <v>1919</v>
      </c>
      <c r="P1923" s="28">
        <v>6.3208122459924869</v>
      </c>
    </row>
    <row r="1924" spans="15:16" x14ac:dyDescent="0.25">
      <c r="O1924" s="9">
        <f t="shared" si="29"/>
        <v>1920</v>
      </c>
      <c r="P1924" s="28">
        <v>8.0017274827362908</v>
      </c>
    </row>
    <row r="1925" spans="15:16" x14ac:dyDescent="0.25">
      <c r="O1925" s="9">
        <f t="shared" si="29"/>
        <v>1921</v>
      </c>
      <c r="P1925" s="28">
        <v>3.2288688567598993</v>
      </c>
    </row>
    <row r="1926" spans="15:16" x14ac:dyDescent="0.25">
      <c r="O1926" s="9">
        <f t="shared" si="29"/>
        <v>1922</v>
      </c>
      <c r="P1926" s="28">
        <v>5.9410253357556773</v>
      </c>
    </row>
    <row r="1927" spans="15:16" x14ac:dyDescent="0.25">
      <c r="O1927" s="9">
        <f t="shared" ref="O1927:O1990" si="30">O1926+1</f>
        <v>1923</v>
      </c>
      <c r="P1927" s="28">
        <v>13.49221818284391</v>
      </c>
    </row>
    <row r="1928" spans="15:16" x14ac:dyDescent="0.25">
      <c r="O1928" s="9">
        <f t="shared" si="30"/>
        <v>1924</v>
      </c>
      <c r="P1928" s="28">
        <v>8.4120645287644393</v>
      </c>
    </row>
    <row r="1929" spans="15:16" x14ac:dyDescent="0.25">
      <c r="O1929" s="9">
        <f t="shared" si="30"/>
        <v>1925</v>
      </c>
      <c r="P1929" s="28">
        <v>2.8918810748106272</v>
      </c>
    </row>
    <row r="1930" spans="15:16" x14ac:dyDescent="0.25">
      <c r="O1930" s="9">
        <f t="shared" si="30"/>
        <v>1926</v>
      </c>
      <c r="P1930" s="28">
        <v>7.9136758743050128</v>
      </c>
    </row>
    <row r="1931" spans="15:16" x14ac:dyDescent="0.25">
      <c r="O1931" s="9">
        <f t="shared" si="30"/>
        <v>1927</v>
      </c>
      <c r="P1931" s="28">
        <v>2.1122987727008145</v>
      </c>
    </row>
    <row r="1932" spans="15:16" x14ac:dyDescent="0.25">
      <c r="O1932" s="9">
        <f t="shared" si="30"/>
        <v>1928</v>
      </c>
      <c r="P1932" s="28">
        <v>5.4440373756080191</v>
      </c>
    </row>
    <row r="1933" spans="15:16" x14ac:dyDescent="0.25">
      <c r="O1933" s="9">
        <f t="shared" si="30"/>
        <v>1929</v>
      </c>
      <c r="P1933" s="28">
        <v>4.6502886731129873</v>
      </c>
    </row>
    <row r="1934" spans="15:16" x14ac:dyDescent="0.25">
      <c r="O1934" s="9">
        <f t="shared" si="30"/>
        <v>1930</v>
      </c>
      <c r="P1934" s="28">
        <v>3.2042733737816063</v>
      </c>
    </row>
    <row r="1935" spans="15:16" x14ac:dyDescent="0.25">
      <c r="O1935" s="9">
        <f t="shared" si="30"/>
        <v>1931</v>
      </c>
      <c r="P1935" s="28">
        <v>5.1440638425744201</v>
      </c>
    </row>
    <row r="1936" spans="15:16" x14ac:dyDescent="0.25">
      <c r="O1936" s="9">
        <f t="shared" si="30"/>
        <v>1932</v>
      </c>
      <c r="P1936" s="28">
        <v>4.6488241564918047</v>
      </c>
    </row>
    <row r="1937" spans="15:16" x14ac:dyDescent="0.25">
      <c r="O1937" s="9">
        <f t="shared" si="30"/>
        <v>1933</v>
      </c>
      <c r="P1937" s="28">
        <v>1.8699778311345638</v>
      </c>
    </row>
    <row r="1938" spans="15:16" x14ac:dyDescent="0.25">
      <c r="O1938" s="9">
        <f t="shared" si="30"/>
        <v>1934</v>
      </c>
      <c r="P1938" s="28">
        <v>9.0229561688740141</v>
      </c>
    </row>
    <row r="1939" spans="15:16" x14ac:dyDescent="0.25">
      <c r="O1939" s="9">
        <f t="shared" si="30"/>
        <v>1935</v>
      </c>
      <c r="P1939" s="28">
        <v>4.3228870234890016</v>
      </c>
    </row>
    <row r="1940" spans="15:16" x14ac:dyDescent="0.25">
      <c r="O1940" s="9">
        <f t="shared" si="30"/>
        <v>1936</v>
      </c>
      <c r="P1940" s="28">
        <v>2.9016515215341525</v>
      </c>
    </row>
    <row r="1941" spans="15:16" x14ac:dyDescent="0.25">
      <c r="O1941" s="9">
        <f t="shared" si="30"/>
        <v>1937</v>
      </c>
      <c r="P1941" s="28">
        <v>4.9041524407403703</v>
      </c>
    </row>
    <row r="1942" spans="15:16" x14ac:dyDescent="0.25">
      <c r="O1942" s="9">
        <f t="shared" si="30"/>
        <v>1938</v>
      </c>
      <c r="P1942" s="28">
        <v>8.6818856258124129</v>
      </c>
    </row>
    <row r="1943" spans="15:16" x14ac:dyDescent="0.25">
      <c r="O1943" s="9">
        <f t="shared" si="30"/>
        <v>1939</v>
      </c>
      <c r="P1943" s="28">
        <v>4.8546682459717143</v>
      </c>
    </row>
    <row r="1944" spans="15:16" x14ac:dyDescent="0.25">
      <c r="O1944" s="9">
        <f t="shared" si="30"/>
        <v>1940</v>
      </c>
      <c r="P1944" s="28">
        <v>5.3983957997681546</v>
      </c>
    </row>
    <row r="1945" spans="15:16" x14ac:dyDescent="0.25">
      <c r="O1945" s="9">
        <f t="shared" si="30"/>
        <v>1941</v>
      </c>
      <c r="P1945" s="28">
        <v>2.6062760561876783</v>
      </c>
    </row>
    <row r="1946" spans="15:16" x14ac:dyDescent="0.25">
      <c r="O1946" s="9">
        <f t="shared" si="30"/>
        <v>1942</v>
      </c>
      <c r="P1946" s="28">
        <v>6.4764867002231989</v>
      </c>
    </row>
    <row r="1947" spans="15:16" x14ac:dyDescent="0.25">
      <c r="O1947" s="9">
        <f t="shared" si="30"/>
        <v>1943</v>
      </c>
      <c r="P1947" s="28">
        <v>1.8047593798245343</v>
      </c>
    </row>
    <row r="1948" spans="15:16" x14ac:dyDescent="0.25">
      <c r="O1948" s="9">
        <f t="shared" si="30"/>
        <v>1944</v>
      </c>
      <c r="P1948" s="28">
        <v>2.5789428288577412</v>
      </c>
    </row>
    <row r="1949" spans="15:16" x14ac:dyDescent="0.25">
      <c r="O1949" s="9">
        <f t="shared" si="30"/>
        <v>1945</v>
      </c>
      <c r="P1949" s="28">
        <v>5.1983386813698118</v>
      </c>
    </row>
    <row r="1950" spans="15:16" x14ac:dyDescent="0.25">
      <c r="O1950" s="9">
        <f t="shared" si="30"/>
        <v>1946</v>
      </c>
      <c r="P1950" s="28">
        <v>4.7352363900316066</v>
      </c>
    </row>
    <row r="1951" spans="15:16" x14ac:dyDescent="0.25">
      <c r="O1951" s="9">
        <f t="shared" si="30"/>
        <v>1947</v>
      </c>
      <c r="P1951" s="28">
        <v>11.809969162974093</v>
      </c>
    </row>
    <row r="1952" spans="15:16" x14ac:dyDescent="0.25">
      <c r="O1952" s="9">
        <f t="shared" si="30"/>
        <v>1948</v>
      </c>
      <c r="P1952" s="28">
        <v>2.4847857871006269</v>
      </c>
    </row>
    <row r="1953" spans="15:16" x14ac:dyDescent="0.25">
      <c r="O1953" s="9">
        <f t="shared" si="30"/>
        <v>1949</v>
      </c>
      <c r="P1953" s="28">
        <v>3.3101634796455803</v>
      </c>
    </row>
    <row r="1954" spans="15:16" x14ac:dyDescent="0.25">
      <c r="O1954" s="9">
        <f t="shared" si="30"/>
        <v>1950</v>
      </c>
      <c r="P1954" s="28">
        <v>8.74575364361732</v>
      </c>
    </row>
    <row r="1955" spans="15:16" x14ac:dyDescent="0.25">
      <c r="O1955" s="9">
        <f t="shared" si="30"/>
        <v>1951</v>
      </c>
      <c r="P1955" s="28">
        <v>4.5693978962619148</v>
      </c>
    </row>
    <row r="1956" spans="15:16" x14ac:dyDescent="0.25">
      <c r="O1956" s="9">
        <f t="shared" si="30"/>
        <v>1952</v>
      </c>
      <c r="P1956" s="28">
        <v>3.7184317316465108</v>
      </c>
    </row>
    <row r="1957" spans="15:16" x14ac:dyDescent="0.25">
      <c r="O1957" s="9">
        <f t="shared" si="30"/>
        <v>1953</v>
      </c>
      <c r="P1957" s="28">
        <v>2.132708525745342</v>
      </c>
    </row>
    <row r="1958" spans="15:16" x14ac:dyDescent="0.25">
      <c r="O1958" s="9">
        <f t="shared" si="30"/>
        <v>1954</v>
      </c>
      <c r="P1958" s="28">
        <v>2.7237330708504621</v>
      </c>
    </row>
    <row r="1959" spans="15:16" x14ac:dyDescent="0.25">
      <c r="O1959" s="9">
        <f t="shared" si="30"/>
        <v>1955</v>
      </c>
      <c r="P1959" s="28">
        <v>2.6430124668454256</v>
      </c>
    </row>
    <row r="1960" spans="15:16" x14ac:dyDescent="0.25">
      <c r="O1960" s="9">
        <f t="shared" si="30"/>
        <v>1956</v>
      </c>
      <c r="P1960" s="28">
        <v>2.8561339908142762</v>
      </c>
    </row>
    <row r="1961" spans="15:16" x14ac:dyDescent="0.25">
      <c r="O1961" s="9">
        <f t="shared" si="30"/>
        <v>1957</v>
      </c>
      <c r="P1961" s="28">
        <v>3.5390705721774989</v>
      </c>
    </row>
    <row r="1962" spans="15:16" x14ac:dyDescent="0.25">
      <c r="O1962" s="9">
        <f t="shared" si="30"/>
        <v>1958</v>
      </c>
      <c r="P1962" s="28">
        <v>4.7867815084348893</v>
      </c>
    </row>
    <row r="1963" spans="15:16" x14ac:dyDescent="0.25">
      <c r="O1963" s="9">
        <f t="shared" si="30"/>
        <v>1959</v>
      </c>
      <c r="P1963" s="28">
        <v>3.7518248006613653</v>
      </c>
    </row>
    <row r="1964" spans="15:16" x14ac:dyDescent="0.25">
      <c r="O1964" s="9">
        <f t="shared" si="30"/>
        <v>1960</v>
      </c>
      <c r="P1964" s="28">
        <v>8.8435197575703768</v>
      </c>
    </row>
    <row r="1965" spans="15:16" x14ac:dyDescent="0.25">
      <c r="O1965" s="9">
        <f t="shared" si="30"/>
        <v>1961</v>
      </c>
      <c r="P1965" s="28">
        <v>19.584058243824565</v>
      </c>
    </row>
    <row r="1966" spans="15:16" x14ac:dyDescent="0.25">
      <c r="O1966" s="9">
        <f t="shared" si="30"/>
        <v>1962</v>
      </c>
      <c r="P1966" s="28">
        <v>3.6267459381534484</v>
      </c>
    </row>
    <row r="1967" spans="15:16" x14ac:dyDescent="0.25">
      <c r="O1967" s="9">
        <f t="shared" si="30"/>
        <v>1963</v>
      </c>
      <c r="P1967" s="28">
        <v>5.5513433826047303</v>
      </c>
    </row>
    <row r="1968" spans="15:16" x14ac:dyDescent="0.25">
      <c r="O1968" s="9">
        <f t="shared" si="30"/>
        <v>1964</v>
      </c>
      <c r="P1968" s="28">
        <v>3.2041637824676439</v>
      </c>
    </row>
    <row r="1969" spans="15:16" x14ac:dyDescent="0.25">
      <c r="O1969" s="9">
        <f t="shared" si="30"/>
        <v>1965</v>
      </c>
      <c r="P1969" s="28">
        <v>11.59404977552026</v>
      </c>
    </row>
    <row r="1970" spans="15:16" x14ac:dyDescent="0.25">
      <c r="O1970" s="9">
        <f t="shared" si="30"/>
        <v>1966</v>
      </c>
      <c r="P1970" s="28">
        <v>3.4210950598747978</v>
      </c>
    </row>
    <row r="1971" spans="15:16" x14ac:dyDescent="0.25">
      <c r="O1971" s="9">
        <f t="shared" si="30"/>
        <v>1967</v>
      </c>
      <c r="P1971" s="28">
        <v>2.6413929495903519</v>
      </c>
    </row>
    <row r="1972" spans="15:16" x14ac:dyDescent="0.25">
      <c r="O1972" s="9">
        <f t="shared" si="30"/>
        <v>1968</v>
      </c>
      <c r="P1972" s="28">
        <v>10.719962870153509</v>
      </c>
    </row>
    <row r="1973" spans="15:16" x14ac:dyDescent="0.25">
      <c r="O1973" s="9">
        <f t="shared" si="30"/>
        <v>1969</v>
      </c>
      <c r="P1973" s="28">
        <v>4.8659651328974256</v>
      </c>
    </row>
    <row r="1974" spans="15:16" x14ac:dyDescent="0.25">
      <c r="O1974" s="9">
        <f t="shared" si="30"/>
        <v>1970</v>
      </c>
      <c r="P1974" s="28">
        <v>2.4287136506078371</v>
      </c>
    </row>
    <row r="1975" spans="15:16" x14ac:dyDescent="0.25">
      <c r="O1975" s="9">
        <f t="shared" si="30"/>
        <v>1971</v>
      </c>
      <c r="P1975" s="28">
        <v>2.2846404890814203</v>
      </c>
    </row>
    <row r="1976" spans="15:16" x14ac:dyDescent="0.25">
      <c r="O1976" s="9">
        <f t="shared" si="30"/>
        <v>1972</v>
      </c>
      <c r="P1976" s="28">
        <v>2.318521263991085</v>
      </c>
    </row>
    <row r="1977" spans="15:16" x14ac:dyDescent="0.25">
      <c r="O1977" s="9">
        <f t="shared" si="30"/>
        <v>1973</v>
      </c>
      <c r="P1977" s="28">
        <v>10.839401629002223</v>
      </c>
    </row>
    <row r="1978" spans="15:16" x14ac:dyDescent="0.25">
      <c r="O1978" s="9">
        <f t="shared" si="30"/>
        <v>1974</v>
      </c>
      <c r="P1978" s="28">
        <v>7.3755035877070254</v>
      </c>
    </row>
    <row r="1979" spans="15:16" x14ac:dyDescent="0.25">
      <c r="O1979" s="9">
        <f t="shared" si="30"/>
        <v>1975</v>
      </c>
      <c r="P1979" s="28">
        <v>3.1810497416232111</v>
      </c>
    </row>
    <row r="1980" spans="15:16" x14ac:dyDescent="0.25">
      <c r="O1980" s="9">
        <f t="shared" si="30"/>
        <v>1976</v>
      </c>
      <c r="P1980" s="28">
        <v>4.9768375629177246</v>
      </c>
    </row>
    <row r="1981" spans="15:16" x14ac:dyDescent="0.25">
      <c r="O1981" s="9">
        <f t="shared" si="30"/>
        <v>1977</v>
      </c>
      <c r="P1981" s="28">
        <v>12.887281689855476</v>
      </c>
    </row>
    <row r="1982" spans="15:16" x14ac:dyDescent="0.25">
      <c r="O1982" s="9">
        <f t="shared" si="30"/>
        <v>1978</v>
      </c>
      <c r="P1982" s="28">
        <v>3.4371113754096174</v>
      </c>
    </row>
    <row r="1983" spans="15:16" x14ac:dyDescent="0.25">
      <c r="O1983" s="9">
        <f t="shared" si="30"/>
        <v>1979</v>
      </c>
      <c r="P1983" s="28">
        <v>6.245963211860432</v>
      </c>
    </row>
    <row r="1984" spans="15:16" x14ac:dyDescent="0.25">
      <c r="O1984" s="9">
        <f t="shared" si="30"/>
        <v>1980</v>
      </c>
      <c r="P1984" s="28">
        <v>8.6845089017872841</v>
      </c>
    </row>
    <row r="1985" spans="15:16" x14ac:dyDescent="0.25">
      <c r="O1985" s="9">
        <f t="shared" si="30"/>
        <v>1981</v>
      </c>
      <c r="P1985" s="28">
        <v>8.1313358475395923</v>
      </c>
    </row>
    <row r="1986" spans="15:16" x14ac:dyDescent="0.25">
      <c r="O1986" s="9">
        <f t="shared" si="30"/>
        <v>1982</v>
      </c>
      <c r="P1986" s="28">
        <v>5.079060550991688</v>
      </c>
    </row>
    <row r="1987" spans="15:16" x14ac:dyDescent="0.25">
      <c r="O1987" s="9">
        <f t="shared" si="30"/>
        <v>1983</v>
      </c>
      <c r="P1987" s="28">
        <v>3.3666035989755008</v>
      </c>
    </row>
    <row r="1988" spans="15:16" x14ac:dyDescent="0.25">
      <c r="O1988" s="9">
        <f t="shared" si="30"/>
        <v>1984</v>
      </c>
      <c r="P1988" s="28">
        <v>13.298980575186626</v>
      </c>
    </row>
    <row r="1989" spans="15:16" x14ac:dyDescent="0.25">
      <c r="O1989" s="9">
        <f t="shared" si="30"/>
        <v>1985</v>
      </c>
      <c r="P1989" s="28">
        <v>6.3953100327186769</v>
      </c>
    </row>
    <row r="1990" spans="15:16" x14ac:dyDescent="0.25">
      <c r="O1990" s="9">
        <f t="shared" si="30"/>
        <v>1986</v>
      </c>
      <c r="P1990" s="28">
        <v>2.7714488517478859</v>
      </c>
    </row>
    <row r="1991" spans="15:16" x14ac:dyDescent="0.25">
      <c r="O1991" s="9">
        <f t="shared" ref="O1991:O2054" si="31">O1990+1</f>
        <v>1987</v>
      </c>
      <c r="P1991" s="28">
        <v>3.3744526723999151</v>
      </c>
    </row>
    <row r="1992" spans="15:16" x14ac:dyDescent="0.25">
      <c r="O1992" s="9">
        <f t="shared" si="31"/>
        <v>1988</v>
      </c>
      <c r="P1992" s="28">
        <v>4.6245916431322573</v>
      </c>
    </row>
    <row r="1993" spans="15:16" x14ac:dyDescent="0.25">
      <c r="O1993" s="9">
        <f t="shared" si="31"/>
        <v>1989</v>
      </c>
      <c r="P1993" s="28">
        <v>1.7235782924803082</v>
      </c>
    </row>
    <row r="1994" spans="15:16" x14ac:dyDescent="0.25">
      <c r="O1994" s="9">
        <f t="shared" si="31"/>
        <v>1990</v>
      </c>
      <c r="P1994" s="28">
        <v>3.2758709950392184</v>
      </c>
    </row>
    <row r="1995" spans="15:16" x14ac:dyDescent="0.25">
      <c r="O1995" s="9">
        <f t="shared" si="31"/>
        <v>1991</v>
      </c>
      <c r="P1995" s="28">
        <v>14.669287452542887</v>
      </c>
    </row>
    <row r="1996" spans="15:16" x14ac:dyDescent="0.25">
      <c r="O1996" s="9">
        <f t="shared" si="31"/>
        <v>1992</v>
      </c>
      <c r="P1996" s="28">
        <v>6.4838145372033464</v>
      </c>
    </row>
    <row r="1997" spans="15:16" x14ac:dyDescent="0.25">
      <c r="O1997" s="9">
        <f t="shared" si="31"/>
        <v>1993</v>
      </c>
      <c r="P1997" s="28">
        <v>2.8910688926684993</v>
      </c>
    </row>
    <row r="1998" spans="15:16" x14ac:dyDescent="0.25">
      <c r="O1998" s="9">
        <f t="shared" si="31"/>
        <v>1994</v>
      </c>
      <c r="P1998" s="28">
        <v>1.7833699720300979</v>
      </c>
    </row>
    <row r="1999" spans="15:16" x14ac:dyDescent="0.25">
      <c r="O1999" s="9">
        <f t="shared" si="31"/>
        <v>1995</v>
      </c>
      <c r="P1999" s="28">
        <v>3.2894991932131652</v>
      </c>
    </row>
    <row r="2000" spans="15:16" x14ac:dyDescent="0.25">
      <c r="O2000" s="9">
        <f t="shared" si="31"/>
        <v>1996</v>
      </c>
      <c r="P2000" s="28">
        <v>3.8063637680028002</v>
      </c>
    </row>
    <row r="2001" spans="15:16" x14ac:dyDescent="0.25">
      <c r="O2001" s="9">
        <f t="shared" si="31"/>
        <v>1997</v>
      </c>
      <c r="P2001" s="28">
        <v>10.053109345832587</v>
      </c>
    </row>
    <row r="2002" spans="15:16" x14ac:dyDescent="0.25">
      <c r="O2002" s="9">
        <f t="shared" si="31"/>
        <v>1998</v>
      </c>
      <c r="P2002" s="28">
        <v>3.4693972225775376</v>
      </c>
    </row>
    <row r="2003" spans="15:16" x14ac:dyDescent="0.25">
      <c r="O2003" s="9">
        <f t="shared" si="31"/>
        <v>1999</v>
      </c>
      <c r="P2003" s="28">
        <v>2.6965888636480653</v>
      </c>
    </row>
    <row r="2004" spans="15:16" x14ac:dyDescent="0.25">
      <c r="O2004" s="9">
        <f t="shared" si="31"/>
        <v>2000</v>
      </c>
      <c r="P2004" s="28">
        <v>1.670572717694512</v>
      </c>
    </row>
    <row r="2005" spans="15:16" x14ac:dyDescent="0.25">
      <c r="O2005" s="9">
        <f t="shared" si="31"/>
        <v>2001</v>
      </c>
      <c r="P2005" s="28">
        <v>5.375678076690285</v>
      </c>
    </row>
    <row r="2006" spans="15:16" x14ac:dyDescent="0.25">
      <c r="O2006" s="9">
        <f t="shared" si="31"/>
        <v>2002</v>
      </c>
      <c r="P2006" s="28">
        <v>2.7430742652141409</v>
      </c>
    </row>
    <row r="2007" spans="15:16" x14ac:dyDescent="0.25">
      <c r="O2007" s="9">
        <f t="shared" si="31"/>
        <v>2003</v>
      </c>
      <c r="P2007" s="28">
        <v>11.054272384227026</v>
      </c>
    </row>
    <row r="2008" spans="15:16" x14ac:dyDescent="0.25">
      <c r="O2008" s="9">
        <f t="shared" si="31"/>
        <v>2004</v>
      </c>
      <c r="P2008" s="28">
        <v>1.9245230876712238</v>
      </c>
    </row>
    <row r="2009" spans="15:16" x14ac:dyDescent="0.25">
      <c r="O2009" s="9">
        <f t="shared" si="31"/>
        <v>2005</v>
      </c>
      <c r="P2009" s="28">
        <v>7.0513110745331078</v>
      </c>
    </row>
    <row r="2010" spans="15:16" x14ac:dyDescent="0.25">
      <c r="O2010" s="9">
        <f t="shared" si="31"/>
        <v>2006</v>
      </c>
      <c r="P2010" s="28">
        <v>4.56304853953697</v>
      </c>
    </row>
    <row r="2011" spans="15:16" x14ac:dyDescent="0.25">
      <c r="O2011" s="9">
        <f t="shared" si="31"/>
        <v>2007</v>
      </c>
      <c r="P2011" s="28">
        <v>1.7324275222634558</v>
      </c>
    </row>
    <row r="2012" spans="15:16" x14ac:dyDescent="0.25">
      <c r="O2012" s="9">
        <f t="shared" si="31"/>
        <v>2008</v>
      </c>
      <c r="P2012" s="28">
        <v>2.7717716310540608</v>
      </c>
    </row>
    <row r="2013" spans="15:16" x14ac:dyDescent="0.25">
      <c r="O2013" s="9">
        <f t="shared" si="31"/>
        <v>2009</v>
      </c>
      <c r="P2013" s="28">
        <v>3.0586255637098878</v>
      </c>
    </row>
    <row r="2014" spans="15:16" x14ac:dyDescent="0.25">
      <c r="O2014" s="9">
        <f t="shared" si="31"/>
        <v>2010</v>
      </c>
      <c r="P2014" s="28">
        <v>5.7837275093204017</v>
      </c>
    </row>
    <row r="2015" spans="15:16" x14ac:dyDescent="0.25">
      <c r="O2015" s="9">
        <f t="shared" si="31"/>
        <v>2011</v>
      </c>
      <c r="P2015" s="28">
        <v>2.3177225748741117</v>
      </c>
    </row>
    <row r="2016" spans="15:16" x14ac:dyDescent="0.25">
      <c r="O2016" s="9">
        <f t="shared" si="31"/>
        <v>2012</v>
      </c>
      <c r="P2016" s="28">
        <v>5.0422342582671744</v>
      </c>
    </row>
    <row r="2017" spans="15:16" x14ac:dyDescent="0.25">
      <c r="O2017" s="9">
        <f t="shared" si="31"/>
        <v>2013</v>
      </c>
      <c r="P2017" s="28">
        <v>7.6869048646641041</v>
      </c>
    </row>
    <row r="2018" spans="15:16" x14ac:dyDescent="0.25">
      <c r="O2018" s="9">
        <f t="shared" si="31"/>
        <v>2014</v>
      </c>
      <c r="P2018" s="28">
        <v>4.4650643854299288</v>
      </c>
    </row>
    <row r="2019" spans="15:16" x14ac:dyDescent="0.25">
      <c r="O2019" s="9">
        <f t="shared" si="31"/>
        <v>2015</v>
      </c>
      <c r="P2019" s="28">
        <v>5.0081332701708261</v>
      </c>
    </row>
    <row r="2020" spans="15:16" x14ac:dyDescent="0.25">
      <c r="O2020" s="9">
        <f t="shared" si="31"/>
        <v>2016</v>
      </c>
      <c r="P2020" s="28">
        <v>3.8447049791635703</v>
      </c>
    </row>
    <row r="2021" spans="15:16" x14ac:dyDescent="0.25">
      <c r="O2021" s="9">
        <f t="shared" si="31"/>
        <v>2017</v>
      </c>
      <c r="P2021" s="28">
        <v>6.2246616324667388</v>
      </c>
    </row>
    <row r="2022" spans="15:16" x14ac:dyDescent="0.25">
      <c r="O2022" s="9">
        <f t="shared" si="31"/>
        <v>2018</v>
      </c>
      <c r="P2022" s="28">
        <v>1.9281637447845814</v>
      </c>
    </row>
    <row r="2023" spans="15:16" x14ac:dyDescent="0.25">
      <c r="O2023" s="9">
        <f t="shared" si="31"/>
        <v>2019</v>
      </c>
      <c r="P2023" s="28">
        <v>14.738015250342837</v>
      </c>
    </row>
    <row r="2024" spans="15:16" x14ac:dyDescent="0.25">
      <c r="O2024" s="9">
        <f t="shared" si="31"/>
        <v>2020</v>
      </c>
      <c r="P2024" s="28">
        <v>4.3273818561261272</v>
      </c>
    </row>
    <row r="2025" spans="15:16" x14ac:dyDescent="0.25">
      <c r="O2025" s="9">
        <f t="shared" si="31"/>
        <v>2021</v>
      </c>
      <c r="P2025" s="28">
        <v>9.4234813167717135</v>
      </c>
    </row>
    <row r="2026" spans="15:16" x14ac:dyDescent="0.25">
      <c r="O2026" s="9">
        <f t="shared" si="31"/>
        <v>2022</v>
      </c>
      <c r="P2026" s="28">
        <v>3.7235889767404675</v>
      </c>
    </row>
    <row r="2027" spans="15:16" x14ac:dyDescent="0.25">
      <c r="O2027" s="9">
        <f t="shared" si="31"/>
        <v>2023</v>
      </c>
      <c r="P2027" s="28">
        <v>4.0865933350053378</v>
      </c>
    </row>
    <row r="2028" spans="15:16" x14ac:dyDescent="0.25">
      <c r="O2028" s="9">
        <f t="shared" si="31"/>
        <v>2024</v>
      </c>
      <c r="P2028" s="28">
        <v>2.4041812494225328</v>
      </c>
    </row>
    <row r="2029" spans="15:16" x14ac:dyDescent="0.25">
      <c r="O2029" s="9">
        <f t="shared" si="31"/>
        <v>2025</v>
      </c>
      <c r="P2029" s="28">
        <v>2.9038936545226122</v>
      </c>
    </row>
    <row r="2030" spans="15:16" x14ac:dyDescent="0.25">
      <c r="O2030" s="9">
        <f t="shared" si="31"/>
        <v>2026</v>
      </c>
      <c r="P2030" s="28">
        <v>4.7977272057291867</v>
      </c>
    </row>
    <row r="2031" spans="15:16" x14ac:dyDescent="0.25">
      <c r="O2031" s="9">
        <f t="shared" si="31"/>
        <v>2027</v>
      </c>
      <c r="P2031" s="28">
        <v>3.2348399836703399</v>
      </c>
    </row>
    <row r="2032" spans="15:16" x14ac:dyDescent="0.25">
      <c r="O2032" s="9">
        <f t="shared" si="31"/>
        <v>2028</v>
      </c>
      <c r="P2032" s="28">
        <v>5.187045984010437</v>
      </c>
    </row>
    <row r="2033" spans="15:16" x14ac:dyDescent="0.25">
      <c r="O2033" s="9">
        <f t="shared" si="31"/>
        <v>2029</v>
      </c>
      <c r="P2033" s="28">
        <v>2.039126139013594</v>
      </c>
    </row>
    <row r="2034" spans="15:16" x14ac:dyDescent="0.25">
      <c r="O2034" s="9">
        <f t="shared" si="31"/>
        <v>2030</v>
      </c>
      <c r="P2034" s="28">
        <v>3.359854027291608</v>
      </c>
    </row>
    <row r="2035" spans="15:16" x14ac:dyDescent="0.25">
      <c r="O2035" s="9">
        <f t="shared" si="31"/>
        <v>2031</v>
      </c>
      <c r="P2035" s="28">
        <v>4.4314500136600827</v>
      </c>
    </row>
    <row r="2036" spans="15:16" x14ac:dyDescent="0.25">
      <c r="O2036" s="9">
        <f t="shared" si="31"/>
        <v>2032</v>
      </c>
      <c r="P2036" s="28">
        <v>4.5267538313703923</v>
      </c>
    </row>
    <row r="2037" spans="15:16" x14ac:dyDescent="0.25">
      <c r="O2037" s="9">
        <f t="shared" si="31"/>
        <v>2033</v>
      </c>
      <c r="P2037" s="28">
        <v>2.3191519959245976</v>
      </c>
    </row>
    <row r="2038" spans="15:16" x14ac:dyDescent="0.25">
      <c r="O2038" s="9">
        <f t="shared" si="31"/>
        <v>2034</v>
      </c>
      <c r="P2038" s="28">
        <v>1.6360842889172893</v>
      </c>
    </row>
    <row r="2039" spans="15:16" x14ac:dyDescent="0.25">
      <c r="O2039" s="9">
        <f t="shared" si="31"/>
        <v>2035</v>
      </c>
      <c r="P2039" s="28">
        <v>12.787557242930161</v>
      </c>
    </row>
    <row r="2040" spans="15:16" x14ac:dyDescent="0.25">
      <c r="O2040" s="9">
        <f t="shared" si="31"/>
        <v>2036</v>
      </c>
      <c r="P2040" s="28">
        <v>4.6006718882139097</v>
      </c>
    </row>
    <row r="2041" spans="15:16" x14ac:dyDescent="0.25">
      <c r="O2041" s="9">
        <f t="shared" si="31"/>
        <v>2037</v>
      </c>
      <c r="P2041" s="28">
        <v>2.6774201215633311</v>
      </c>
    </row>
    <row r="2042" spans="15:16" x14ac:dyDescent="0.25">
      <c r="O2042" s="9">
        <f t="shared" si="31"/>
        <v>2038</v>
      </c>
      <c r="P2042" s="28">
        <v>7.2120507306221393</v>
      </c>
    </row>
    <row r="2043" spans="15:16" x14ac:dyDescent="0.25">
      <c r="O2043" s="9">
        <f t="shared" si="31"/>
        <v>2039</v>
      </c>
      <c r="P2043" s="28">
        <v>9.6808819682408274</v>
      </c>
    </row>
    <row r="2044" spans="15:16" x14ac:dyDescent="0.25">
      <c r="O2044" s="9">
        <f t="shared" si="31"/>
        <v>2040</v>
      </c>
      <c r="P2044" s="28">
        <v>5.9302096817590657</v>
      </c>
    </row>
    <row r="2045" spans="15:16" x14ac:dyDescent="0.25">
      <c r="O2045" s="9">
        <f t="shared" si="31"/>
        <v>2041</v>
      </c>
      <c r="P2045" s="28">
        <v>2.3799761484529127</v>
      </c>
    </row>
    <row r="2046" spans="15:16" x14ac:dyDescent="0.25">
      <c r="O2046" s="9">
        <f t="shared" si="31"/>
        <v>2042</v>
      </c>
      <c r="P2046" s="28">
        <v>3.0130931749569925</v>
      </c>
    </row>
    <row r="2047" spans="15:16" x14ac:dyDescent="0.25">
      <c r="O2047" s="9">
        <f t="shared" si="31"/>
        <v>2043</v>
      </c>
      <c r="P2047" s="28">
        <v>3.785061724061233</v>
      </c>
    </row>
    <row r="2048" spans="15:16" x14ac:dyDescent="0.25">
      <c r="O2048" s="9">
        <f t="shared" si="31"/>
        <v>2044</v>
      </c>
      <c r="P2048" s="28">
        <v>6.5264338416757361</v>
      </c>
    </row>
    <row r="2049" spans="15:16" x14ac:dyDescent="0.25">
      <c r="O2049" s="9">
        <f t="shared" si="31"/>
        <v>2045</v>
      </c>
      <c r="P2049" s="28">
        <v>2.9044110095923346</v>
      </c>
    </row>
    <row r="2050" spans="15:16" x14ac:dyDescent="0.25">
      <c r="O2050" s="9">
        <f t="shared" si="31"/>
        <v>2046</v>
      </c>
      <c r="P2050" s="28">
        <v>2.5089477613062261</v>
      </c>
    </row>
    <row r="2051" spans="15:16" x14ac:dyDescent="0.25">
      <c r="O2051" s="9">
        <f t="shared" si="31"/>
        <v>2047</v>
      </c>
      <c r="P2051" s="28">
        <v>2.4524439565099092</v>
      </c>
    </row>
    <row r="2052" spans="15:16" x14ac:dyDescent="0.25">
      <c r="O2052" s="9">
        <f t="shared" si="31"/>
        <v>2048</v>
      </c>
      <c r="P2052" s="28">
        <v>2.3043171604649495</v>
      </c>
    </row>
    <row r="2053" spans="15:16" x14ac:dyDescent="0.25">
      <c r="O2053" s="9">
        <f t="shared" si="31"/>
        <v>2049</v>
      </c>
      <c r="P2053" s="28">
        <v>11.531783831131902</v>
      </c>
    </row>
    <row r="2054" spans="15:16" x14ac:dyDescent="0.25">
      <c r="O2054" s="9">
        <f t="shared" si="31"/>
        <v>2050</v>
      </c>
      <c r="P2054" s="28">
        <v>3.1974327000470328</v>
      </c>
    </row>
    <row r="2055" spans="15:16" x14ac:dyDescent="0.25">
      <c r="O2055" s="9">
        <f t="shared" ref="O2055:O2118" si="32">O2054+1</f>
        <v>2051</v>
      </c>
      <c r="P2055" s="28">
        <v>1.6733478199610481</v>
      </c>
    </row>
    <row r="2056" spans="15:16" x14ac:dyDescent="0.25">
      <c r="O2056" s="9">
        <f t="shared" si="32"/>
        <v>2052</v>
      </c>
      <c r="P2056" s="28">
        <v>1.9700586312867208</v>
      </c>
    </row>
    <row r="2057" spans="15:16" x14ac:dyDescent="0.25">
      <c r="O2057" s="9">
        <f t="shared" si="32"/>
        <v>2053</v>
      </c>
      <c r="P2057" s="28">
        <v>8.2085573775528395</v>
      </c>
    </row>
    <row r="2058" spans="15:16" x14ac:dyDescent="0.25">
      <c r="O2058" s="9">
        <f t="shared" si="32"/>
        <v>2054</v>
      </c>
      <c r="P2058" s="28">
        <v>4.0301456218360174</v>
      </c>
    </row>
    <row r="2059" spans="15:16" x14ac:dyDescent="0.25">
      <c r="O2059" s="9">
        <f t="shared" si="32"/>
        <v>2055</v>
      </c>
      <c r="P2059" s="28">
        <v>2.0119782176656131</v>
      </c>
    </row>
    <row r="2060" spans="15:16" x14ac:dyDescent="0.25">
      <c r="O2060" s="9">
        <f t="shared" si="32"/>
        <v>2056</v>
      </c>
      <c r="P2060" s="28">
        <v>2.7801999194405402</v>
      </c>
    </row>
    <row r="2061" spans="15:16" x14ac:dyDescent="0.25">
      <c r="O2061" s="9">
        <f t="shared" si="32"/>
        <v>2057</v>
      </c>
      <c r="P2061" s="28">
        <v>9.9365716791649579</v>
      </c>
    </row>
    <row r="2062" spans="15:16" x14ac:dyDescent="0.25">
      <c r="O2062" s="9">
        <f t="shared" si="32"/>
        <v>2058</v>
      </c>
      <c r="P2062" s="28">
        <v>2.5989913133756581</v>
      </c>
    </row>
    <row r="2063" spans="15:16" x14ac:dyDescent="0.25">
      <c r="O2063" s="9">
        <f t="shared" si="32"/>
        <v>2059</v>
      </c>
      <c r="P2063" s="28">
        <v>8.6305254017771649</v>
      </c>
    </row>
    <row r="2064" spans="15:16" x14ac:dyDescent="0.25">
      <c r="O2064" s="9">
        <f t="shared" si="32"/>
        <v>2060</v>
      </c>
      <c r="P2064" s="28">
        <v>1.6433589880097881</v>
      </c>
    </row>
    <row r="2065" spans="15:16" x14ac:dyDescent="0.25">
      <c r="O2065" s="9">
        <f t="shared" si="32"/>
        <v>2061</v>
      </c>
      <c r="P2065" s="28">
        <v>4.533807778515663</v>
      </c>
    </row>
    <row r="2066" spans="15:16" x14ac:dyDescent="0.25">
      <c r="O2066" s="9">
        <f t="shared" si="32"/>
        <v>2062</v>
      </c>
      <c r="P2066" s="28">
        <v>10.064901344075322</v>
      </c>
    </row>
    <row r="2067" spans="15:16" x14ac:dyDescent="0.25">
      <c r="O2067" s="9">
        <f t="shared" si="32"/>
        <v>2063</v>
      </c>
      <c r="P2067" s="28">
        <v>2.4075596368353303</v>
      </c>
    </row>
    <row r="2068" spans="15:16" x14ac:dyDescent="0.25">
      <c r="O2068" s="9">
        <f t="shared" si="32"/>
        <v>2064</v>
      </c>
      <c r="P2068" s="28">
        <v>12.939383908759437</v>
      </c>
    </row>
    <row r="2069" spans="15:16" x14ac:dyDescent="0.25">
      <c r="O2069" s="9">
        <f t="shared" si="32"/>
        <v>2065</v>
      </c>
      <c r="P2069" s="28">
        <v>2.6846806613669432</v>
      </c>
    </row>
    <row r="2070" spans="15:16" x14ac:dyDescent="0.25">
      <c r="O2070" s="9">
        <f t="shared" si="32"/>
        <v>2066</v>
      </c>
      <c r="P2070" s="28">
        <v>2.933479969445056</v>
      </c>
    </row>
    <row r="2071" spans="15:16" x14ac:dyDescent="0.25">
      <c r="O2071" s="9">
        <f t="shared" si="32"/>
        <v>2067</v>
      </c>
      <c r="P2071" s="28">
        <v>14.598612673715142</v>
      </c>
    </row>
    <row r="2072" spans="15:16" x14ac:dyDescent="0.25">
      <c r="O2072" s="9">
        <f t="shared" si="32"/>
        <v>2068</v>
      </c>
      <c r="P2072" s="28">
        <v>2.3107628926432953</v>
      </c>
    </row>
    <row r="2073" spans="15:16" x14ac:dyDescent="0.25">
      <c r="O2073" s="9">
        <f t="shared" si="32"/>
        <v>2069</v>
      </c>
      <c r="P2073" s="28">
        <v>1.9211758777611734</v>
      </c>
    </row>
    <row r="2074" spans="15:16" x14ac:dyDescent="0.25">
      <c r="O2074" s="9">
        <f t="shared" si="32"/>
        <v>2070</v>
      </c>
      <c r="P2074" s="28">
        <v>28.25421620013098</v>
      </c>
    </row>
    <row r="2075" spans="15:16" x14ac:dyDescent="0.25">
      <c r="O2075" s="9">
        <f t="shared" si="32"/>
        <v>2071</v>
      </c>
      <c r="P2075" s="28">
        <v>2.0464720614821523</v>
      </c>
    </row>
    <row r="2076" spans="15:16" x14ac:dyDescent="0.25">
      <c r="O2076" s="9">
        <f t="shared" si="32"/>
        <v>2072</v>
      </c>
      <c r="P2076" s="28">
        <v>5.913503766169768</v>
      </c>
    </row>
    <row r="2077" spans="15:16" x14ac:dyDescent="0.25">
      <c r="O2077" s="9">
        <f t="shared" si="32"/>
        <v>2073</v>
      </c>
      <c r="P2077" s="28">
        <v>8.305166225411412</v>
      </c>
    </row>
    <row r="2078" spans="15:16" x14ac:dyDescent="0.25">
      <c r="O2078" s="9">
        <f t="shared" si="32"/>
        <v>2074</v>
      </c>
      <c r="P2078" s="28">
        <v>5.7406867334096301</v>
      </c>
    </row>
    <row r="2079" spans="15:16" x14ac:dyDescent="0.25">
      <c r="O2079" s="9">
        <f t="shared" si="32"/>
        <v>2075</v>
      </c>
      <c r="P2079" s="28">
        <v>2.5491441831216437</v>
      </c>
    </row>
    <row r="2080" spans="15:16" x14ac:dyDescent="0.25">
      <c r="O2080" s="9">
        <f t="shared" si="32"/>
        <v>2076</v>
      </c>
      <c r="P2080" s="28">
        <v>1.7977099379421397</v>
      </c>
    </row>
    <row r="2081" spans="15:16" x14ac:dyDescent="0.25">
      <c r="O2081" s="9">
        <f t="shared" si="32"/>
        <v>2077</v>
      </c>
      <c r="P2081" s="28">
        <v>1.8081551724478602</v>
      </c>
    </row>
    <row r="2082" spans="15:16" x14ac:dyDescent="0.25">
      <c r="O2082" s="9">
        <f t="shared" si="32"/>
        <v>2078</v>
      </c>
      <c r="P2082" s="28">
        <v>2.6528420849737557</v>
      </c>
    </row>
    <row r="2083" spans="15:16" x14ac:dyDescent="0.25">
      <c r="O2083" s="9">
        <f t="shared" si="32"/>
        <v>2079</v>
      </c>
      <c r="P2083" s="28">
        <v>5.6114795154280381</v>
      </c>
    </row>
    <row r="2084" spans="15:16" x14ac:dyDescent="0.25">
      <c r="O2084" s="9">
        <f t="shared" si="32"/>
        <v>2080</v>
      </c>
      <c r="P2084" s="28">
        <v>5.7271115572251272</v>
      </c>
    </row>
    <row r="2085" spans="15:16" x14ac:dyDescent="0.25">
      <c r="O2085" s="9">
        <f t="shared" si="32"/>
        <v>2081</v>
      </c>
      <c r="P2085" s="28">
        <v>4.3950734960119933</v>
      </c>
    </row>
    <row r="2086" spans="15:16" x14ac:dyDescent="0.25">
      <c r="O2086" s="9">
        <f t="shared" si="32"/>
        <v>2082</v>
      </c>
      <c r="P2086" s="28">
        <v>12.163201755452247</v>
      </c>
    </row>
    <row r="2087" spans="15:16" x14ac:dyDescent="0.25">
      <c r="O2087" s="9">
        <f t="shared" si="32"/>
        <v>2083</v>
      </c>
      <c r="P2087" s="28">
        <v>2.3163633482323309</v>
      </c>
    </row>
    <row r="2088" spans="15:16" x14ac:dyDescent="0.25">
      <c r="O2088" s="9">
        <f t="shared" si="32"/>
        <v>2084</v>
      </c>
      <c r="P2088" s="28">
        <v>3.2649564832662881</v>
      </c>
    </row>
    <row r="2089" spans="15:16" x14ac:dyDescent="0.25">
      <c r="O2089" s="9">
        <f t="shared" si="32"/>
        <v>2085</v>
      </c>
      <c r="P2089" s="28">
        <v>4.9684291828673857</v>
      </c>
    </row>
    <row r="2090" spans="15:16" x14ac:dyDescent="0.25">
      <c r="O2090" s="9">
        <f t="shared" si="32"/>
        <v>2086</v>
      </c>
      <c r="P2090" s="28">
        <v>9.1796972804501333</v>
      </c>
    </row>
    <row r="2091" spans="15:16" x14ac:dyDescent="0.25">
      <c r="O2091" s="9">
        <f t="shared" si="32"/>
        <v>2087</v>
      </c>
      <c r="P2091" s="28">
        <v>3.5099104369574556</v>
      </c>
    </row>
    <row r="2092" spans="15:16" x14ac:dyDescent="0.25">
      <c r="O2092" s="9">
        <f t="shared" si="32"/>
        <v>2088</v>
      </c>
      <c r="P2092" s="28">
        <v>2.4009144864694836</v>
      </c>
    </row>
    <row r="2093" spans="15:16" x14ac:dyDescent="0.25">
      <c r="O2093" s="9">
        <f t="shared" si="32"/>
        <v>2089</v>
      </c>
      <c r="P2093" s="28">
        <v>4.2555907778612863</v>
      </c>
    </row>
    <row r="2094" spans="15:16" x14ac:dyDescent="0.25">
      <c r="O2094" s="9">
        <f t="shared" si="32"/>
        <v>2090</v>
      </c>
      <c r="P2094" s="28">
        <v>1.7235047637235443</v>
      </c>
    </row>
    <row r="2095" spans="15:16" x14ac:dyDescent="0.25">
      <c r="O2095" s="9">
        <f t="shared" si="32"/>
        <v>2091</v>
      </c>
      <c r="P2095" s="28">
        <v>4.4253006005457181</v>
      </c>
    </row>
    <row r="2096" spans="15:16" x14ac:dyDescent="0.25">
      <c r="O2096" s="9">
        <f t="shared" si="32"/>
        <v>2092</v>
      </c>
      <c r="P2096" s="28">
        <v>4.457672273335195</v>
      </c>
    </row>
    <row r="2097" spans="15:16" x14ac:dyDescent="0.25">
      <c r="O2097" s="9">
        <f t="shared" si="32"/>
        <v>2093</v>
      </c>
      <c r="P2097" s="28">
        <v>4.6805784468426506</v>
      </c>
    </row>
    <row r="2098" spans="15:16" x14ac:dyDescent="0.25">
      <c r="O2098" s="9">
        <f t="shared" si="32"/>
        <v>2094</v>
      </c>
      <c r="P2098" s="28">
        <v>1.8610289681468037</v>
      </c>
    </row>
    <row r="2099" spans="15:16" x14ac:dyDescent="0.25">
      <c r="O2099" s="9">
        <f t="shared" si="32"/>
        <v>2095</v>
      </c>
      <c r="P2099" s="28">
        <v>2.0468524512970734</v>
      </c>
    </row>
    <row r="2100" spans="15:16" x14ac:dyDescent="0.25">
      <c r="O2100" s="9">
        <f t="shared" si="32"/>
        <v>2096</v>
      </c>
      <c r="P2100" s="28">
        <v>15.081052000980181</v>
      </c>
    </row>
    <row r="2101" spans="15:16" x14ac:dyDescent="0.25">
      <c r="O2101" s="9">
        <f t="shared" si="32"/>
        <v>2097</v>
      </c>
      <c r="P2101" s="28">
        <v>8.805417646393682</v>
      </c>
    </row>
    <row r="2102" spans="15:16" x14ac:dyDescent="0.25">
      <c r="O2102" s="9">
        <f t="shared" si="32"/>
        <v>2098</v>
      </c>
      <c r="P2102" s="28">
        <v>7.2933059773231061</v>
      </c>
    </row>
    <row r="2103" spans="15:16" x14ac:dyDescent="0.25">
      <c r="O2103" s="9">
        <f t="shared" si="32"/>
        <v>2099</v>
      </c>
      <c r="P2103" s="28">
        <v>3.5830615367012033</v>
      </c>
    </row>
    <row r="2104" spans="15:16" x14ac:dyDescent="0.25">
      <c r="O2104" s="9">
        <f t="shared" si="32"/>
        <v>2100</v>
      </c>
      <c r="P2104" s="28">
        <v>4.4323722465634061</v>
      </c>
    </row>
    <row r="2105" spans="15:16" x14ac:dyDescent="0.25">
      <c r="O2105" s="9">
        <f t="shared" si="32"/>
        <v>2101</v>
      </c>
      <c r="P2105" s="28">
        <v>1.7363483319902926</v>
      </c>
    </row>
    <row r="2106" spans="15:16" x14ac:dyDescent="0.25">
      <c r="O2106" s="9">
        <f t="shared" si="32"/>
        <v>2102</v>
      </c>
      <c r="P2106" s="28">
        <v>4.6964571968684412</v>
      </c>
    </row>
    <row r="2107" spans="15:16" x14ac:dyDescent="0.25">
      <c r="O2107" s="9">
        <f t="shared" si="32"/>
        <v>2103</v>
      </c>
      <c r="P2107" s="28">
        <v>10.545309832664655</v>
      </c>
    </row>
    <row r="2108" spans="15:16" x14ac:dyDescent="0.25">
      <c r="O2108" s="9">
        <f t="shared" si="32"/>
        <v>2104</v>
      </c>
      <c r="P2108" s="28">
        <v>3.2046425894300956</v>
      </c>
    </row>
    <row r="2109" spans="15:16" x14ac:dyDescent="0.25">
      <c r="O2109" s="9">
        <f t="shared" si="32"/>
        <v>2105</v>
      </c>
      <c r="P2109" s="28">
        <v>3.5532674714937809</v>
      </c>
    </row>
    <row r="2110" spans="15:16" x14ac:dyDescent="0.25">
      <c r="O2110" s="9">
        <f t="shared" si="32"/>
        <v>2106</v>
      </c>
      <c r="P2110" s="28">
        <v>3.9359665847760832</v>
      </c>
    </row>
    <row r="2111" spans="15:16" x14ac:dyDescent="0.25">
      <c r="O2111" s="9">
        <f t="shared" si="32"/>
        <v>2107</v>
      </c>
      <c r="P2111" s="28">
        <v>3.2254331241999252</v>
      </c>
    </row>
    <row r="2112" spans="15:16" x14ac:dyDescent="0.25">
      <c r="O2112" s="9">
        <f t="shared" si="32"/>
        <v>2108</v>
      </c>
      <c r="P2112" s="28">
        <v>4.8381244171877418</v>
      </c>
    </row>
    <row r="2113" spans="15:16" x14ac:dyDescent="0.25">
      <c r="O2113" s="9">
        <f t="shared" si="32"/>
        <v>2109</v>
      </c>
      <c r="P2113" s="28">
        <v>8.8885047136572943</v>
      </c>
    </row>
    <row r="2114" spans="15:16" x14ac:dyDescent="0.25">
      <c r="O2114" s="9">
        <f t="shared" si="32"/>
        <v>2110</v>
      </c>
      <c r="P2114" s="28">
        <v>7.1083261634125972</v>
      </c>
    </row>
    <row r="2115" spans="15:16" x14ac:dyDescent="0.25">
      <c r="O2115" s="9">
        <f t="shared" si="32"/>
        <v>2111</v>
      </c>
      <c r="P2115" s="28">
        <v>1.6950866206898032</v>
      </c>
    </row>
    <row r="2116" spans="15:16" x14ac:dyDescent="0.25">
      <c r="O2116" s="9">
        <f t="shared" si="32"/>
        <v>2112</v>
      </c>
      <c r="P2116" s="28">
        <v>12.017343984341561</v>
      </c>
    </row>
    <row r="2117" spans="15:16" x14ac:dyDescent="0.25">
      <c r="O2117" s="9">
        <f t="shared" si="32"/>
        <v>2113</v>
      </c>
      <c r="P2117" s="28">
        <v>3.1676975921094512</v>
      </c>
    </row>
    <row r="2118" spans="15:16" x14ac:dyDescent="0.25">
      <c r="O2118" s="9">
        <f t="shared" si="32"/>
        <v>2114</v>
      </c>
      <c r="P2118" s="28">
        <v>4.4135126721867142</v>
      </c>
    </row>
    <row r="2119" spans="15:16" x14ac:dyDescent="0.25">
      <c r="O2119" s="9">
        <f t="shared" ref="O2119:O2182" si="33">O2118+1</f>
        <v>2115</v>
      </c>
      <c r="P2119" s="28">
        <v>1.7088734743057814</v>
      </c>
    </row>
    <row r="2120" spans="15:16" x14ac:dyDescent="0.25">
      <c r="O2120" s="9">
        <f t="shared" si="33"/>
        <v>2116</v>
      </c>
      <c r="P2120" s="28">
        <v>13.780724094243389</v>
      </c>
    </row>
    <row r="2121" spans="15:16" x14ac:dyDescent="0.25">
      <c r="O2121" s="9">
        <f t="shared" si="33"/>
        <v>2117</v>
      </c>
      <c r="P2121" s="28">
        <v>2.5107915883590413</v>
      </c>
    </row>
    <row r="2122" spans="15:16" x14ac:dyDescent="0.25">
      <c r="O2122" s="9">
        <f t="shared" si="33"/>
        <v>2118</v>
      </c>
      <c r="P2122" s="28">
        <v>2.6052678135341365</v>
      </c>
    </row>
    <row r="2123" spans="15:16" x14ac:dyDescent="0.25">
      <c r="O2123" s="9">
        <f t="shared" si="33"/>
        <v>2119</v>
      </c>
      <c r="P2123" s="28">
        <v>3.5923794092274361</v>
      </c>
    </row>
    <row r="2124" spans="15:16" x14ac:dyDescent="0.25">
      <c r="O2124" s="9">
        <f t="shared" si="33"/>
        <v>2120</v>
      </c>
      <c r="P2124" s="28">
        <v>7.4117139022244531</v>
      </c>
    </row>
    <row r="2125" spans="15:16" x14ac:dyDescent="0.25">
      <c r="O2125" s="9">
        <f t="shared" si="33"/>
        <v>2121</v>
      </c>
      <c r="P2125" s="28">
        <v>7.8060010846624124</v>
      </c>
    </row>
    <row r="2126" spans="15:16" x14ac:dyDescent="0.25">
      <c r="O2126" s="9">
        <f t="shared" si="33"/>
        <v>2122</v>
      </c>
      <c r="P2126" s="28">
        <v>11.051394898968459</v>
      </c>
    </row>
    <row r="2127" spans="15:16" x14ac:dyDescent="0.25">
      <c r="O2127" s="9">
        <f t="shared" si="33"/>
        <v>2123</v>
      </c>
      <c r="P2127" s="28">
        <v>6.1643319363620552</v>
      </c>
    </row>
    <row r="2128" spans="15:16" x14ac:dyDescent="0.25">
      <c r="O2128" s="9">
        <f t="shared" si="33"/>
        <v>2124</v>
      </c>
      <c r="P2128" s="28">
        <v>7.162427666022591</v>
      </c>
    </row>
    <row r="2129" spans="15:16" x14ac:dyDescent="0.25">
      <c r="O2129" s="9">
        <f t="shared" si="33"/>
        <v>2125</v>
      </c>
      <c r="P2129" s="28">
        <v>12.113560424101603</v>
      </c>
    </row>
    <row r="2130" spans="15:16" x14ac:dyDescent="0.25">
      <c r="O2130" s="9">
        <f t="shared" si="33"/>
        <v>2126</v>
      </c>
      <c r="P2130" s="28">
        <v>3.4055302877035838</v>
      </c>
    </row>
    <row r="2131" spans="15:16" x14ac:dyDescent="0.25">
      <c r="O2131" s="9">
        <f t="shared" si="33"/>
        <v>2127</v>
      </c>
      <c r="P2131" s="28">
        <v>1.9916883464918762</v>
      </c>
    </row>
    <row r="2132" spans="15:16" x14ac:dyDescent="0.25">
      <c r="O2132" s="9">
        <f t="shared" si="33"/>
        <v>2128</v>
      </c>
      <c r="P2132" s="28">
        <v>7.121432927934582</v>
      </c>
    </row>
    <row r="2133" spans="15:16" x14ac:dyDescent="0.25">
      <c r="O2133" s="9">
        <f t="shared" si="33"/>
        <v>2129</v>
      </c>
      <c r="P2133" s="28">
        <v>1.85227666260364</v>
      </c>
    </row>
    <row r="2134" spans="15:16" x14ac:dyDescent="0.25">
      <c r="O2134" s="9">
        <f t="shared" si="33"/>
        <v>2130</v>
      </c>
      <c r="P2134" s="28">
        <v>3.6467580395832382</v>
      </c>
    </row>
    <row r="2135" spans="15:16" x14ac:dyDescent="0.25">
      <c r="O2135" s="9">
        <f t="shared" si="33"/>
        <v>2131</v>
      </c>
      <c r="P2135" s="28">
        <v>2.0745010646132487</v>
      </c>
    </row>
    <row r="2136" spans="15:16" x14ac:dyDescent="0.25">
      <c r="O2136" s="9">
        <f t="shared" si="33"/>
        <v>2132</v>
      </c>
      <c r="P2136" s="28">
        <v>1.8297042679766842</v>
      </c>
    </row>
    <row r="2137" spans="15:16" x14ac:dyDescent="0.25">
      <c r="O2137" s="9">
        <f t="shared" si="33"/>
        <v>2133</v>
      </c>
      <c r="P2137" s="28">
        <v>5.295386348884124</v>
      </c>
    </row>
    <row r="2138" spans="15:16" x14ac:dyDescent="0.25">
      <c r="O2138" s="9">
        <f t="shared" si="33"/>
        <v>2134</v>
      </c>
      <c r="P2138" s="28">
        <v>3.3145948625468322</v>
      </c>
    </row>
    <row r="2139" spans="15:16" x14ac:dyDescent="0.25">
      <c r="O2139" s="9">
        <f t="shared" si="33"/>
        <v>2135</v>
      </c>
      <c r="P2139" s="28">
        <v>3.4504889835504695</v>
      </c>
    </row>
    <row r="2140" spans="15:16" x14ac:dyDescent="0.25">
      <c r="O2140" s="9">
        <f t="shared" si="33"/>
        <v>2136</v>
      </c>
      <c r="P2140" s="28">
        <v>1.6492471865330511</v>
      </c>
    </row>
    <row r="2141" spans="15:16" x14ac:dyDescent="0.25">
      <c r="O2141" s="9">
        <f t="shared" si="33"/>
        <v>2137</v>
      </c>
      <c r="P2141" s="28">
        <v>10.451319075198837</v>
      </c>
    </row>
    <row r="2142" spans="15:16" x14ac:dyDescent="0.25">
      <c r="O2142" s="9">
        <f t="shared" si="33"/>
        <v>2138</v>
      </c>
      <c r="P2142" s="28">
        <v>2.6876413932929619</v>
      </c>
    </row>
    <row r="2143" spans="15:16" x14ac:dyDescent="0.25">
      <c r="O2143" s="9">
        <f t="shared" si="33"/>
        <v>2139</v>
      </c>
      <c r="P2143" s="28">
        <v>4.9804354222003546</v>
      </c>
    </row>
    <row r="2144" spans="15:16" x14ac:dyDescent="0.25">
      <c r="O2144" s="9">
        <f t="shared" si="33"/>
        <v>2140</v>
      </c>
      <c r="P2144" s="28">
        <v>11.55413134028684</v>
      </c>
    </row>
    <row r="2145" spans="15:16" x14ac:dyDescent="0.25">
      <c r="O2145" s="9">
        <f t="shared" si="33"/>
        <v>2141</v>
      </c>
      <c r="P2145" s="28">
        <v>5.6039471926075421</v>
      </c>
    </row>
    <row r="2146" spans="15:16" x14ac:dyDescent="0.25">
      <c r="O2146" s="9">
        <f t="shared" si="33"/>
        <v>2142</v>
      </c>
      <c r="P2146" s="28">
        <v>2.5885518828079319</v>
      </c>
    </row>
    <row r="2147" spans="15:16" x14ac:dyDescent="0.25">
      <c r="O2147" s="9">
        <f t="shared" si="33"/>
        <v>2143</v>
      </c>
      <c r="P2147" s="28">
        <v>1.7009932027704047</v>
      </c>
    </row>
    <row r="2148" spans="15:16" x14ac:dyDescent="0.25">
      <c r="O2148" s="9">
        <f t="shared" si="33"/>
        <v>2144</v>
      </c>
      <c r="P2148" s="28">
        <v>3.4418404042414763</v>
      </c>
    </row>
    <row r="2149" spans="15:16" x14ac:dyDescent="0.25">
      <c r="O2149" s="9">
        <f t="shared" si="33"/>
        <v>2145</v>
      </c>
      <c r="P2149" s="28">
        <v>5.615367430137197</v>
      </c>
    </row>
    <row r="2150" spans="15:16" x14ac:dyDescent="0.25">
      <c r="O2150" s="9">
        <f t="shared" si="33"/>
        <v>2146</v>
      </c>
      <c r="P2150" s="28">
        <v>2.419746398979377</v>
      </c>
    </row>
    <row r="2151" spans="15:16" x14ac:dyDescent="0.25">
      <c r="O2151" s="9">
        <f t="shared" si="33"/>
        <v>2147</v>
      </c>
      <c r="P2151" s="28">
        <v>3.9333724035441828</v>
      </c>
    </row>
    <row r="2152" spans="15:16" x14ac:dyDescent="0.25">
      <c r="O2152" s="9">
        <f t="shared" si="33"/>
        <v>2148</v>
      </c>
      <c r="P2152" s="28">
        <v>6.0848546117488791</v>
      </c>
    </row>
    <row r="2153" spans="15:16" x14ac:dyDescent="0.25">
      <c r="O2153" s="9">
        <f t="shared" si="33"/>
        <v>2149</v>
      </c>
      <c r="P2153" s="28">
        <v>1.9621582193673419</v>
      </c>
    </row>
    <row r="2154" spans="15:16" x14ac:dyDescent="0.25">
      <c r="O2154" s="9">
        <f t="shared" si="33"/>
        <v>2150</v>
      </c>
      <c r="P2154" s="28">
        <v>4.2461248848564521</v>
      </c>
    </row>
    <row r="2155" spans="15:16" x14ac:dyDescent="0.25">
      <c r="O2155" s="9">
        <f t="shared" si="33"/>
        <v>2151</v>
      </c>
      <c r="P2155" s="28">
        <v>1.852320818171256</v>
      </c>
    </row>
    <row r="2156" spans="15:16" x14ac:dyDescent="0.25">
      <c r="O2156" s="9">
        <f t="shared" si="33"/>
        <v>2152</v>
      </c>
      <c r="P2156" s="28">
        <v>5.6215101420359224</v>
      </c>
    </row>
    <row r="2157" spans="15:16" x14ac:dyDescent="0.25">
      <c r="O2157" s="9">
        <f t="shared" si="33"/>
        <v>2153</v>
      </c>
      <c r="P2157" s="28">
        <v>4.3115092403070499</v>
      </c>
    </row>
    <row r="2158" spans="15:16" x14ac:dyDescent="0.25">
      <c r="O2158" s="9">
        <f t="shared" si="33"/>
        <v>2154</v>
      </c>
      <c r="P2158" s="28">
        <v>3.9241095015858747</v>
      </c>
    </row>
    <row r="2159" spans="15:16" x14ac:dyDescent="0.25">
      <c r="O2159" s="9">
        <f t="shared" si="33"/>
        <v>2155</v>
      </c>
      <c r="P2159" s="28">
        <v>5.4593117049822322</v>
      </c>
    </row>
    <row r="2160" spans="15:16" x14ac:dyDescent="0.25">
      <c r="O2160" s="9">
        <f t="shared" si="33"/>
        <v>2156</v>
      </c>
      <c r="P2160" s="28">
        <v>5.1557820464206046</v>
      </c>
    </row>
    <row r="2161" spans="15:16" x14ac:dyDescent="0.25">
      <c r="O2161" s="9">
        <f t="shared" si="33"/>
        <v>2157</v>
      </c>
      <c r="P2161" s="28">
        <v>2.8103802766167725</v>
      </c>
    </row>
    <row r="2162" spans="15:16" x14ac:dyDescent="0.25">
      <c r="O2162" s="9">
        <f t="shared" si="33"/>
        <v>2158</v>
      </c>
      <c r="P2162" s="28">
        <v>7.3751145826786484</v>
      </c>
    </row>
    <row r="2163" spans="15:16" x14ac:dyDescent="0.25">
      <c r="O2163" s="9">
        <f t="shared" si="33"/>
        <v>2159</v>
      </c>
      <c r="P2163" s="28">
        <v>3.3492186867631544</v>
      </c>
    </row>
    <row r="2164" spans="15:16" x14ac:dyDescent="0.25">
      <c r="O2164" s="9">
        <f t="shared" si="33"/>
        <v>2160</v>
      </c>
      <c r="P2164" s="28">
        <v>6.7747497587985652</v>
      </c>
    </row>
    <row r="2165" spans="15:16" x14ac:dyDescent="0.25">
      <c r="O2165" s="9">
        <f t="shared" si="33"/>
        <v>2161</v>
      </c>
      <c r="P2165" s="28">
        <v>2.5703153820293645</v>
      </c>
    </row>
    <row r="2166" spans="15:16" x14ac:dyDescent="0.25">
      <c r="O2166" s="9">
        <f t="shared" si="33"/>
        <v>2162</v>
      </c>
      <c r="P2166" s="28">
        <v>8.04219231070749</v>
      </c>
    </row>
    <row r="2167" spans="15:16" x14ac:dyDescent="0.25">
      <c r="O2167" s="9">
        <f t="shared" si="33"/>
        <v>2163</v>
      </c>
      <c r="P2167" s="28">
        <v>1.8085899566532786</v>
      </c>
    </row>
    <row r="2168" spans="15:16" x14ac:dyDescent="0.25">
      <c r="O2168" s="9">
        <f t="shared" si="33"/>
        <v>2164</v>
      </c>
      <c r="P2168" s="28">
        <v>3.2897070844649736</v>
      </c>
    </row>
    <row r="2169" spans="15:16" x14ac:dyDescent="0.25">
      <c r="O2169" s="9">
        <f t="shared" si="33"/>
        <v>2165</v>
      </c>
      <c r="P2169" s="28">
        <v>9.6568952328858835</v>
      </c>
    </row>
    <row r="2170" spans="15:16" x14ac:dyDescent="0.25">
      <c r="O2170" s="9">
        <f t="shared" si="33"/>
        <v>2166</v>
      </c>
      <c r="P2170" s="28">
        <v>12.735519320100664</v>
      </c>
    </row>
    <row r="2171" spans="15:16" x14ac:dyDescent="0.25">
      <c r="O2171" s="9">
        <f t="shared" si="33"/>
        <v>2167</v>
      </c>
      <c r="P2171" s="28">
        <v>5.2550175413627676</v>
      </c>
    </row>
    <row r="2172" spans="15:16" x14ac:dyDescent="0.25">
      <c r="O2172" s="9">
        <f t="shared" si="33"/>
        <v>2168</v>
      </c>
      <c r="P2172" s="28">
        <v>7.8731232925041805</v>
      </c>
    </row>
    <row r="2173" spans="15:16" x14ac:dyDescent="0.25">
      <c r="O2173" s="9">
        <f t="shared" si="33"/>
        <v>2169</v>
      </c>
      <c r="P2173" s="28">
        <v>3.9353982900250086</v>
      </c>
    </row>
    <row r="2174" spans="15:16" x14ac:dyDescent="0.25">
      <c r="O2174" s="9">
        <f t="shared" si="33"/>
        <v>2170</v>
      </c>
      <c r="P2174" s="28">
        <v>8.7345005361404766</v>
      </c>
    </row>
    <row r="2175" spans="15:16" x14ac:dyDescent="0.25">
      <c r="O2175" s="9">
        <f t="shared" si="33"/>
        <v>2171</v>
      </c>
      <c r="P2175" s="28">
        <v>3.8676111983351396</v>
      </c>
    </row>
    <row r="2176" spans="15:16" x14ac:dyDescent="0.25">
      <c r="O2176" s="9">
        <f t="shared" si="33"/>
        <v>2172</v>
      </c>
      <c r="P2176" s="28">
        <v>22.445104375489098</v>
      </c>
    </row>
    <row r="2177" spans="15:16" x14ac:dyDescent="0.25">
      <c r="O2177" s="9">
        <f t="shared" si="33"/>
        <v>2173</v>
      </c>
      <c r="P2177" s="28">
        <v>7.9984451155583374</v>
      </c>
    </row>
    <row r="2178" spans="15:16" x14ac:dyDescent="0.25">
      <c r="O2178" s="9">
        <f t="shared" si="33"/>
        <v>2174</v>
      </c>
      <c r="P2178" s="28">
        <v>6.9016739603326291</v>
      </c>
    </row>
    <row r="2179" spans="15:16" x14ac:dyDescent="0.25">
      <c r="O2179" s="9">
        <f t="shared" si="33"/>
        <v>2175</v>
      </c>
      <c r="P2179" s="28">
        <v>3.805887265892661</v>
      </c>
    </row>
    <row r="2180" spans="15:16" x14ac:dyDescent="0.25">
      <c r="O2180" s="9">
        <f t="shared" si="33"/>
        <v>2176</v>
      </c>
      <c r="P2180" s="28">
        <v>2.0364178373799056</v>
      </c>
    </row>
    <row r="2181" spans="15:16" x14ac:dyDescent="0.25">
      <c r="O2181" s="9">
        <f t="shared" si="33"/>
        <v>2177</v>
      </c>
      <c r="P2181" s="28">
        <v>3.549128020320226</v>
      </c>
    </row>
    <row r="2182" spans="15:16" x14ac:dyDescent="0.25">
      <c r="O2182" s="9">
        <f t="shared" si="33"/>
        <v>2178</v>
      </c>
      <c r="P2182" s="28">
        <v>2.1530292548603827</v>
      </c>
    </row>
    <row r="2183" spans="15:16" x14ac:dyDescent="0.25">
      <c r="O2183" s="9">
        <f t="shared" ref="O2183:O2246" si="34">O2182+1</f>
        <v>2179</v>
      </c>
      <c r="P2183" s="28">
        <v>8.9994846613765294</v>
      </c>
    </row>
    <row r="2184" spans="15:16" x14ac:dyDescent="0.25">
      <c r="O2184" s="9">
        <f t="shared" si="34"/>
        <v>2180</v>
      </c>
      <c r="P2184" s="28">
        <v>3.4157101270027188</v>
      </c>
    </row>
    <row r="2185" spans="15:16" x14ac:dyDescent="0.25">
      <c r="O2185" s="9">
        <f t="shared" si="34"/>
        <v>2181</v>
      </c>
      <c r="P2185" s="28">
        <v>7.8217606441680081</v>
      </c>
    </row>
    <row r="2186" spans="15:16" x14ac:dyDescent="0.25">
      <c r="O2186" s="9">
        <f t="shared" si="34"/>
        <v>2182</v>
      </c>
      <c r="P2186" s="28">
        <v>3.3431444749147947</v>
      </c>
    </row>
    <row r="2187" spans="15:16" x14ac:dyDescent="0.25">
      <c r="O2187" s="9">
        <f t="shared" si="34"/>
        <v>2183</v>
      </c>
      <c r="P2187" s="28">
        <v>8.9344715823432672</v>
      </c>
    </row>
    <row r="2188" spans="15:16" x14ac:dyDescent="0.25">
      <c r="O2188" s="9">
        <f t="shared" si="34"/>
        <v>2184</v>
      </c>
      <c r="P2188" s="28">
        <v>3.2039533485727971</v>
      </c>
    </row>
    <row r="2189" spans="15:16" x14ac:dyDescent="0.25">
      <c r="O2189" s="9">
        <f t="shared" si="34"/>
        <v>2185</v>
      </c>
      <c r="P2189" s="28">
        <v>7.1454754934896867</v>
      </c>
    </row>
    <row r="2190" spans="15:16" x14ac:dyDescent="0.25">
      <c r="O2190" s="9">
        <f t="shared" si="34"/>
        <v>2186</v>
      </c>
      <c r="P2190" s="28">
        <v>12.311812897174397</v>
      </c>
    </row>
    <row r="2191" spans="15:16" x14ac:dyDescent="0.25">
      <c r="O2191" s="9">
        <f t="shared" si="34"/>
        <v>2187</v>
      </c>
      <c r="P2191" s="28">
        <v>2.7843994269788936</v>
      </c>
    </row>
    <row r="2192" spans="15:16" x14ac:dyDescent="0.25">
      <c r="O2192" s="9">
        <f t="shared" si="34"/>
        <v>2188</v>
      </c>
      <c r="P2192" s="28">
        <v>2.0681131995338222</v>
      </c>
    </row>
    <row r="2193" spans="15:16" x14ac:dyDescent="0.25">
      <c r="O2193" s="9">
        <f t="shared" si="34"/>
        <v>2189</v>
      </c>
      <c r="P2193" s="28">
        <v>3.8648084860568153</v>
      </c>
    </row>
    <row r="2194" spans="15:16" x14ac:dyDescent="0.25">
      <c r="O2194" s="9">
        <f t="shared" si="34"/>
        <v>2190</v>
      </c>
      <c r="P2194" s="28">
        <v>1.6670497201756111</v>
      </c>
    </row>
    <row r="2195" spans="15:16" x14ac:dyDescent="0.25">
      <c r="O2195" s="9">
        <f t="shared" si="34"/>
        <v>2191</v>
      </c>
      <c r="P2195" s="28">
        <v>4.1379073141282863</v>
      </c>
    </row>
    <row r="2196" spans="15:16" x14ac:dyDescent="0.25">
      <c r="O2196" s="9">
        <f t="shared" si="34"/>
        <v>2192</v>
      </c>
      <c r="P2196" s="28">
        <v>2.4019729840628119</v>
      </c>
    </row>
    <row r="2197" spans="15:16" x14ac:dyDescent="0.25">
      <c r="O2197" s="9">
        <f t="shared" si="34"/>
        <v>2193</v>
      </c>
      <c r="P2197" s="28">
        <v>5.9023444050119211</v>
      </c>
    </row>
    <row r="2198" spans="15:16" x14ac:dyDescent="0.25">
      <c r="O2198" s="9">
        <f t="shared" si="34"/>
        <v>2194</v>
      </c>
      <c r="P2198" s="28">
        <v>2.1654026094421499</v>
      </c>
    </row>
    <row r="2199" spans="15:16" x14ac:dyDescent="0.25">
      <c r="O2199" s="9">
        <f t="shared" si="34"/>
        <v>2195</v>
      </c>
      <c r="P2199" s="28">
        <v>1.8454097134770007</v>
      </c>
    </row>
    <row r="2200" spans="15:16" x14ac:dyDescent="0.25">
      <c r="O2200" s="9">
        <f t="shared" si="34"/>
        <v>2196</v>
      </c>
      <c r="P2200" s="28">
        <v>4.0471407987984582</v>
      </c>
    </row>
    <row r="2201" spans="15:16" x14ac:dyDescent="0.25">
      <c r="O2201" s="9">
        <f t="shared" si="34"/>
        <v>2197</v>
      </c>
      <c r="P2201" s="28">
        <v>3.8143894172508044</v>
      </c>
    </row>
    <row r="2202" spans="15:16" x14ac:dyDescent="0.25">
      <c r="O2202" s="9">
        <f t="shared" si="34"/>
        <v>2198</v>
      </c>
      <c r="P2202" s="28">
        <v>14.883697432421098</v>
      </c>
    </row>
    <row r="2203" spans="15:16" x14ac:dyDescent="0.25">
      <c r="O2203" s="9">
        <f t="shared" si="34"/>
        <v>2199</v>
      </c>
      <c r="P2203" s="28">
        <v>2.0488240482388163</v>
      </c>
    </row>
    <row r="2204" spans="15:16" x14ac:dyDescent="0.25">
      <c r="O2204" s="9">
        <f t="shared" si="34"/>
        <v>2200</v>
      </c>
      <c r="P2204" s="28">
        <v>2.9995818918911938</v>
      </c>
    </row>
    <row r="2205" spans="15:16" x14ac:dyDescent="0.25">
      <c r="O2205" s="9">
        <f t="shared" si="34"/>
        <v>2201</v>
      </c>
      <c r="P2205" s="28">
        <v>7.6036324692708259</v>
      </c>
    </row>
    <row r="2206" spans="15:16" x14ac:dyDescent="0.25">
      <c r="O2206" s="9">
        <f t="shared" si="34"/>
        <v>2202</v>
      </c>
      <c r="P2206" s="28">
        <v>1.8897385937485904</v>
      </c>
    </row>
    <row r="2207" spans="15:16" x14ac:dyDescent="0.25">
      <c r="O2207" s="9">
        <f t="shared" si="34"/>
        <v>2203</v>
      </c>
      <c r="P2207" s="28">
        <v>10.226610823438852</v>
      </c>
    </row>
    <row r="2208" spans="15:16" x14ac:dyDescent="0.25">
      <c r="O2208" s="9">
        <f t="shared" si="34"/>
        <v>2204</v>
      </c>
      <c r="P2208" s="28">
        <v>2.7842326276544345</v>
      </c>
    </row>
    <row r="2209" spans="15:16" x14ac:dyDescent="0.25">
      <c r="O2209" s="9">
        <f t="shared" si="34"/>
        <v>2205</v>
      </c>
      <c r="P2209" s="28">
        <v>2.6408030060550871</v>
      </c>
    </row>
    <row r="2210" spans="15:16" x14ac:dyDescent="0.25">
      <c r="O2210" s="9">
        <f t="shared" si="34"/>
        <v>2206</v>
      </c>
      <c r="P2210" s="28">
        <v>5.6018798495788742</v>
      </c>
    </row>
    <row r="2211" spans="15:16" x14ac:dyDescent="0.25">
      <c r="O2211" s="9">
        <f t="shared" si="34"/>
        <v>2207</v>
      </c>
      <c r="P2211" s="28">
        <v>1.6261855370664799</v>
      </c>
    </row>
    <row r="2212" spans="15:16" x14ac:dyDescent="0.25">
      <c r="O2212" s="9">
        <f t="shared" si="34"/>
        <v>2208</v>
      </c>
      <c r="P2212" s="28">
        <v>8.562078703110215</v>
      </c>
    </row>
    <row r="2213" spans="15:16" x14ac:dyDescent="0.25">
      <c r="O2213" s="9">
        <f t="shared" si="34"/>
        <v>2209</v>
      </c>
      <c r="P2213" s="28">
        <v>7.7154939483362002</v>
      </c>
    </row>
    <row r="2214" spans="15:16" x14ac:dyDescent="0.25">
      <c r="O2214" s="9">
        <f t="shared" si="34"/>
        <v>2210</v>
      </c>
      <c r="P2214" s="28">
        <v>2.2813063327600509</v>
      </c>
    </row>
    <row r="2215" spans="15:16" x14ac:dyDescent="0.25">
      <c r="O2215" s="9">
        <f t="shared" si="34"/>
        <v>2211</v>
      </c>
      <c r="P2215" s="28">
        <v>2.0142914740954923</v>
      </c>
    </row>
    <row r="2216" spans="15:16" x14ac:dyDescent="0.25">
      <c r="O2216" s="9">
        <f t="shared" si="34"/>
        <v>2212</v>
      </c>
      <c r="P2216" s="28">
        <v>5.6053296496802103</v>
      </c>
    </row>
    <row r="2217" spans="15:16" x14ac:dyDescent="0.25">
      <c r="O2217" s="9">
        <f t="shared" si="34"/>
        <v>2213</v>
      </c>
      <c r="P2217" s="28">
        <v>7.0717642562616918</v>
      </c>
    </row>
    <row r="2218" spans="15:16" x14ac:dyDescent="0.25">
      <c r="O2218" s="9">
        <f t="shared" si="34"/>
        <v>2214</v>
      </c>
      <c r="P2218" s="28">
        <v>6.2637646567055647</v>
      </c>
    </row>
    <row r="2219" spans="15:16" x14ac:dyDescent="0.25">
      <c r="O2219" s="9">
        <f t="shared" si="34"/>
        <v>2215</v>
      </c>
      <c r="P2219" s="28">
        <v>4.2048664376092528</v>
      </c>
    </row>
    <row r="2220" spans="15:16" x14ac:dyDescent="0.25">
      <c r="O2220" s="9">
        <f t="shared" si="34"/>
        <v>2216</v>
      </c>
      <c r="P2220" s="28">
        <v>6.9875565434311371</v>
      </c>
    </row>
    <row r="2221" spans="15:16" x14ac:dyDescent="0.25">
      <c r="O2221" s="9">
        <f t="shared" si="34"/>
        <v>2217</v>
      </c>
      <c r="P2221" s="28">
        <v>4.8988763943506513</v>
      </c>
    </row>
    <row r="2222" spans="15:16" x14ac:dyDescent="0.25">
      <c r="O2222" s="9">
        <f t="shared" si="34"/>
        <v>2218</v>
      </c>
      <c r="P2222" s="28">
        <v>2.8110850449169082</v>
      </c>
    </row>
    <row r="2223" spans="15:16" x14ac:dyDescent="0.25">
      <c r="O2223" s="9">
        <f t="shared" si="34"/>
        <v>2219</v>
      </c>
      <c r="P2223" s="28">
        <v>2.6109419010070654</v>
      </c>
    </row>
    <row r="2224" spans="15:16" x14ac:dyDescent="0.25">
      <c r="O2224" s="9">
        <f t="shared" si="34"/>
        <v>2220</v>
      </c>
      <c r="P2224" s="28">
        <v>4.2217792534181804</v>
      </c>
    </row>
    <row r="2225" spans="15:16" x14ac:dyDescent="0.25">
      <c r="O2225" s="9">
        <f t="shared" si="34"/>
        <v>2221</v>
      </c>
      <c r="P2225" s="28">
        <v>4.2010028851994514</v>
      </c>
    </row>
    <row r="2226" spans="15:16" x14ac:dyDescent="0.25">
      <c r="O2226" s="9">
        <f t="shared" si="34"/>
        <v>2222</v>
      </c>
      <c r="P2226" s="28">
        <v>2.3461070993185476</v>
      </c>
    </row>
    <row r="2227" spans="15:16" x14ac:dyDescent="0.25">
      <c r="O2227" s="9">
        <f t="shared" si="34"/>
        <v>2223</v>
      </c>
      <c r="P2227" s="28">
        <v>2.3823056681335744</v>
      </c>
    </row>
    <row r="2228" spans="15:16" x14ac:dyDescent="0.25">
      <c r="O2228" s="9">
        <f t="shared" si="34"/>
        <v>2224</v>
      </c>
      <c r="P2228" s="28">
        <v>4.6833777914812735</v>
      </c>
    </row>
    <row r="2229" spans="15:16" x14ac:dyDescent="0.25">
      <c r="O2229" s="9">
        <f t="shared" si="34"/>
        <v>2225</v>
      </c>
      <c r="P2229" s="28">
        <v>2.501040274171392</v>
      </c>
    </row>
    <row r="2230" spans="15:16" x14ac:dyDescent="0.25">
      <c r="O2230" s="9">
        <f t="shared" si="34"/>
        <v>2226</v>
      </c>
      <c r="P2230" s="28">
        <v>3.2227156511672099</v>
      </c>
    </row>
    <row r="2231" spans="15:16" x14ac:dyDescent="0.25">
      <c r="O2231" s="9">
        <f t="shared" si="34"/>
        <v>2227</v>
      </c>
      <c r="P2231" s="28">
        <v>9.5083975640278791</v>
      </c>
    </row>
    <row r="2232" spans="15:16" x14ac:dyDescent="0.25">
      <c r="O2232" s="9">
        <f t="shared" si="34"/>
        <v>2228</v>
      </c>
      <c r="P2232" s="28">
        <v>10.805640772865862</v>
      </c>
    </row>
    <row r="2233" spans="15:16" x14ac:dyDescent="0.25">
      <c r="O2233" s="9">
        <f t="shared" si="34"/>
        <v>2229</v>
      </c>
      <c r="P2233" s="28">
        <v>3.2437789103459589</v>
      </c>
    </row>
    <row r="2234" spans="15:16" x14ac:dyDescent="0.25">
      <c r="O2234" s="9">
        <f t="shared" si="34"/>
        <v>2230</v>
      </c>
      <c r="P2234" s="28">
        <v>5.5523334668449493</v>
      </c>
    </row>
    <row r="2235" spans="15:16" x14ac:dyDescent="0.25">
      <c r="O2235" s="9">
        <f t="shared" si="34"/>
        <v>2231</v>
      </c>
      <c r="P2235" s="28">
        <v>6.8892506316130131</v>
      </c>
    </row>
    <row r="2236" spans="15:16" x14ac:dyDescent="0.25">
      <c r="O2236" s="9">
        <f t="shared" si="34"/>
        <v>2232</v>
      </c>
      <c r="P2236" s="28">
        <v>1.8674409914411603</v>
      </c>
    </row>
    <row r="2237" spans="15:16" x14ac:dyDescent="0.25">
      <c r="O2237" s="9">
        <f t="shared" si="34"/>
        <v>2233</v>
      </c>
      <c r="P2237" s="28">
        <v>2.0309445442779452</v>
      </c>
    </row>
    <row r="2238" spans="15:16" x14ac:dyDescent="0.25">
      <c r="O2238" s="9">
        <f t="shared" si="34"/>
        <v>2234</v>
      </c>
      <c r="P2238" s="28">
        <v>3.5466587681592472</v>
      </c>
    </row>
    <row r="2239" spans="15:16" x14ac:dyDescent="0.25">
      <c r="O2239" s="9">
        <f t="shared" si="34"/>
        <v>2235</v>
      </c>
      <c r="P2239" s="28">
        <v>4.0998483020452783</v>
      </c>
    </row>
    <row r="2240" spans="15:16" x14ac:dyDescent="0.25">
      <c r="O2240" s="9">
        <f t="shared" si="34"/>
        <v>2236</v>
      </c>
      <c r="P2240" s="28">
        <v>3.1837697740799009</v>
      </c>
    </row>
    <row r="2241" spans="15:16" x14ac:dyDescent="0.25">
      <c r="O2241" s="9">
        <f t="shared" si="34"/>
        <v>2237</v>
      </c>
      <c r="P2241" s="28">
        <v>2.1687244626318161</v>
      </c>
    </row>
    <row r="2242" spans="15:16" x14ac:dyDescent="0.25">
      <c r="O2242" s="9">
        <f t="shared" si="34"/>
        <v>2238</v>
      </c>
      <c r="P2242" s="28">
        <v>3.0319267530576131</v>
      </c>
    </row>
    <row r="2243" spans="15:16" x14ac:dyDescent="0.25">
      <c r="O2243" s="9">
        <f t="shared" si="34"/>
        <v>2239</v>
      </c>
      <c r="P2243" s="28">
        <v>9.9854256509343919</v>
      </c>
    </row>
    <row r="2244" spans="15:16" x14ac:dyDescent="0.25">
      <c r="O2244" s="9">
        <f t="shared" si="34"/>
        <v>2240</v>
      </c>
      <c r="P2244" s="28">
        <v>8.5062385309371678</v>
      </c>
    </row>
    <row r="2245" spans="15:16" x14ac:dyDescent="0.25">
      <c r="O2245" s="9">
        <f t="shared" si="34"/>
        <v>2241</v>
      </c>
      <c r="P2245" s="28">
        <v>1.8342544353882622</v>
      </c>
    </row>
    <row r="2246" spans="15:16" x14ac:dyDescent="0.25">
      <c r="O2246" s="9">
        <f t="shared" si="34"/>
        <v>2242</v>
      </c>
      <c r="P2246" s="28">
        <v>6.4551370487075559</v>
      </c>
    </row>
    <row r="2247" spans="15:16" x14ac:dyDescent="0.25">
      <c r="O2247" s="9">
        <f t="shared" ref="O2247:O2310" si="35">O2246+1</f>
        <v>2243</v>
      </c>
      <c r="P2247" s="28">
        <v>3.6163370034857958</v>
      </c>
    </row>
    <row r="2248" spans="15:16" x14ac:dyDescent="0.25">
      <c r="O2248" s="9">
        <f t="shared" si="35"/>
        <v>2244</v>
      </c>
      <c r="P2248" s="28">
        <v>1.7516322644542264</v>
      </c>
    </row>
    <row r="2249" spans="15:16" x14ac:dyDescent="0.25">
      <c r="O2249" s="9">
        <f t="shared" si="35"/>
        <v>2245</v>
      </c>
      <c r="P2249" s="28">
        <v>2.84481452482339</v>
      </c>
    </row>
    <row r="2250" spans="15:16" x14ac:dyDescent="0.25">
      <c r="O2250" s="9">
        <f t="shared" si="35"/>
        <v>2246</v>
      </c>
      <c r="P2250" s="28">
        <v>3.123040702372311</v>
      </c>
    </row>
    <row r="2251" spans="15:16" x14ac:dyDescent="0.25">
      <c r="O2251" s="9">
        <f t="shared" si="35"/>
        <v>2247</v>
      </c>
      <c r="P2251" s="28">
        <v>3.6942795617265478</v>
      </c>
    </row>
    <row r="2252" spans="15:16" x14ac:dyDescent="0.25">
      <c r="O2252" s="9">
        <f t="shared" si="35"/>
        <v>2248</v>
      </c>
      <c r="P2252" s="28">
        <v>2.1211513820610519</v>
      </c>
    </row>
    <row r="2253" spans="15:16" x14ac:dyDescent="0.25">
      <c r="O2253" s="9">
        <f t="shared" si="35"/>
        <v>2249</v>
      </c>
      <c r="P2253" s="28">
        <v>4.7180365876007304</v>
      </c>
    </row>
    <row r="2254" spans="15:16" x14ac:dyDescent="0.25">
      <c r="O2254" s="9">
        <f t="shared" si="35"/>
        <v>2250</v>
      </c>
      <c r="P2254" s="28">
        <v>3.0752147149291216</v>
      </c>
    </row>
    <row r="2255" spans="15:16" x14ac:dyDescent="0.25">
      <c r="O2255" s="9">
        <f t="shared" si="35"/>
        <v>2251</v>
      </c>
      <c r="P2255" s="28">
        <v>5.5980533696163155</v>
      </c>
    </row>
    <row r="2256" spans="15:16" x14ac:dyDescent="0.25">
      <c r="O2256" s="9">
        <f t="shared" si="35"/>
        <v>2252</v>
      </c>
      <c r="P2256" s="28">
        <v>9.5247451740043232</v>
      </c>
    </row>
    <row r="2257" spans="15:16" x14ac:dyDescent="0.25">
      <c r="O2257" s="9">
        <f t="shared" si="35"/>
        <v>2253</v>
      </c>
      <c r="P2257" s="28">
        <v>3.0570337685240747</v>
      </c>
    </row>
    <row r="2258" spans="15:16" x14ac:dyDescent="0.25">
      <c r="O2258" s="9">
        <f t="shared" si="35"/>
        <v>2254</v>
      </c>
      <c r="P2258" s="28">
        <v>7.0721237777009387</v>
      </c>
    </row>
    <row r="2259" spans="15:16" x14ac:dyDescent="0.25">
      <c r="O2259" s="9">
        <f t="shared" si="35"/>
        <v>2255</v>
      </c>
      <c r="P2259" s="28">
        <v>1.6743375997854226</v>
      </c>
    </row>
    <row r="2260" spans="15:16" x14ac:dyDescent="0.25">
      <c r="O2260" s="9">
        <f t="shared" si="35"/>
        <v>2256</v>
      </c>
      <c r="P2260" s="28">
        <v>3.4211926790392542</v>
      </c>
    </row>
    <row r="2261" spans="15:16" x14ac:dyDescent="0.25">
      <c r="O2261" s="9">
        <f t="shared" si="35"/>
        <v>2257</v>
      </c>
      <c r="P2261" s="28">
        <v>2.226023372363009</v>
      </c>
    </row>
    <row r="2262" spans="15:16" x14ac:dyDescent="0.25">
      <c r="O2262" s="9">
        <f t="shared" si="35"/>
        <v>2258</v>
      </c>
      <c r="P2262" s="28">
        <v>3.8379154654831442</v>
      </c>
    </row>
    <row r="2263" spans="15:16" x14ac:dyDescent="0.25">
      <c r="O2263" s="9">
        <f t="shared" si="35"/>
        <v>2259</v>
      </c>
      <c r="P2263" s="28">
        <v>3.3592223806519961</v>
      </c>
    </row>
    <row r="2264" spans="15:16" x14ac:dyDescent="0.25">
      <c r="O2264" s="9">
        <f t="shared" si="35"/>
        <v>2260</v>
      </c>
      <c r="P2264" s="28">
        <v>2.839931903545784</v>
      </c>
    </row>
    <row r="2265" spans="15:16" x14ac:dyDescent="0.25">
      <c r="O2265" s="9">
        <f t="shared" si="35"/>
        <v>2261</v>
      </c>
      <c r="P2265" s="28">
        <v>2.9992261037178585</v>
      </c>
    </row>
    <row r="2266" spans="15:16" x14ac:dyDescent="0.25">
      <c r="O2266" s="9">
        <f t="shared" si="35"/>
        <v>2262</v>
      </c>
      <c r="P2266" s="28">
        <v>3.7220800326399406</v>
      </c>
    </row>
    <row r="2267" spans="15:16" x14ac:dyDescent="0.25">
      <c r="O2267" s="9">
        <f t="shared" si="35"/>
        <v>2263</v>
      </c>
      <c r="P2267" s="28">
        <v>1.735193698102526</v>
      </c>
    </row>
    <row r="2268" spans="15:16" x14ac:dyDescent="0.25">
      <c r="O2268" s="9">
        <f t="shared" si="35"/>
        <v>2264</v>
      </c>
      <c r="P2268" s="28">
        <v>4.214370167441384</v>
      </c>
    </row>
    <row r="2269" spans="15:16" x14ac:dyDescent="0.25">
      <c r="O2269" s="9">
        <f t="shared" si="35"/>
        <v>2265</v>
      </c>
      <c r="P2269" s="28">
        <v>4.4560601517789822</v>
      </c>
    </row>
    <row r="2270" spans="15:16" x14ac:dyDescent="0.25">
      <c r="O2270" s="9">
        <f t="shared" si="35"/>
        <v>2266</v>
      </c>
      <c r="P2270" s="28">
        <v>3.4713602145524676</v>
      </c>
    </row>
    <row r="2271" spans="15:16" x14ac:dyDescent="0.25">
      <c r="O2271" s="9">
        <f t="shared" si="35"/>
        <v>2267</v>
      </c>
      <c r="P2271" s="28">
        <v>4.6876236776676006</v>
      </c>
    </row>
    <row r="2272" spans="15:16" x14ac:dyDescent="0.25">
      <c r="O2272" s="9">
        <f t="shared" si="35"/>
        <v>2268</v>
      </c>
      <c r="P2272" s="28">
        <v>11.43277542340148</v>
      </c>
    </row>
    <row r="2273" spans="15:16" x14ac:dyDescent="0.25">
      <c r="O2273" s="9">
        <f t="shared" si="35"/>
        <v>2269</v>
      </c>
      <c r="P2273" s="28">
        <v>2.9913962301021453</v>
      </c>
    </row>
    <row r="2274" spans="15:16" x14ac:dyDescent="0.25">
      <c r="O2274" s="9">
        <f t="shared" si="35"/>
        <v>2270</v>
      </c>
      <c r="P2274" s="28">
        <v>2.0726744969392659</v>
      </c>
    </row>
    <row r="2275" spans="15:16" x14ac:dyDescent="0.25">
      <c r="O2275" s="9">
        <f t="shared" si="35"/>
        <v>2271</v>
      </c>
      <c r="P2275" s="28">
        <v>8.4983825367834989</v>
      </c>
    </row>
    <row r="2276" spans="15:16" x14ac:dyDescent="0.25">
      <c r="O2276" s="9">
        <f t="shared" si="35"/>
        <v>2272</v>
      </c>
      <c r="P2276" s="28">
        <v>3.9716608949313481</v>
      </c>
    </row>
    <row r="2277" spans="15:16" x14ac:dyDescent="0.25">
      <c r="O2277" s="9">
        <f t="shared" si="35"/>
        <v>2273</v>
      </c>
      <c r="P2277" s="28">
        <v>4.1429478769667227</v>
      </c>
    </row>
    <row r="2278" spans="15:16" x14ac:dyDescent="0.25">
      <c r="O2278" s="9">
        <f t="shared" si="35"/>
        <v>2274</v>
      </c>
      <c r="P2278" s="28">
        <v>2.9237824026020216</v>
      </c>
    </row>
    <row r="2279" spans="15:16" x14ac:dyDescent="0.25">
      <c r="O2279" s="9">
        <f t="shared" si="35"/>
        <v>2275</v>
      </c>
      <c r="P2279" s="28">
        <v>2.6151436525426233</v>
      </c>
    </row>
    <row r="2280" spans="15:16" x14ac:dyDescent="0.25">
      <c r="O2280" s="9">
        <f t="shared" si="35"/>
        <v>2276</v>
      </c>
      <c r="P2280" s="28">
        <v>1.8169893700018067</v>
      </c>
    </row>
    <row r="2281" spans="15:16" x14ac:dyDescent="0.25">
      <c r="O2281" s="9">
        <f t="shared" si="35"/>
        <v>2277</v>
      </c>
      <c r="P2281" s="28">
        <v>2.1822479405671378</v>
      </c>
    </row>
    <row r="2282" spans="15:16" x14ac:dyDescent="0.25">
      <c r="O2282" s="9">
        <f t="shared" si="35"/>
        <v>2278</v>
      </c>
      <c r="P2282" s="28">
        <v>2.7969876430743441</v>
      </c>
    </row>
    <row r="2283" spans="15:16" x14ac:dyDescent="0.25">
      <c r="O2283" s="9">
        <f t="shared" si="35"/>
        <v>2279</v>
      </c>
      <c r="P2283" s="28">
        <v>1.6184286706791799</v>
      </c>
    </row>
    <row r="2284" spans="15:16" x14ac:dyDescent="0.25">
      <c r="O2284" s="9">
        <f t="shared" si="35"/>
        <v>2280</v>
      </c>
      <c r="P2284" s="28">
        <v>2.9822734868889627</v>
      </c>
    </row>
    <row r="2285" spans="15:16" x14ac:dyDescent="0.25">
      <c r="O2285" s="9">
        <f t="shared" si="35"/>
        <v>2281</v>
      </c>
      <c r="P2285" s="28">
        <v>1.7731489814982753</v>
      </c>
    </row>
    <row r="2286" spans="15:16" x14ac:dyDescent="0.25">
      <c r="O2286" s="9">
        <f t="shared" si="35"/>
        <v>2282</v>
      </c>
      <c r="P2286" s="28">
        <v>2.5481207322500241</v>
      </c>
    </row>
    <row r="2287" spans="15:16" x14ac:dyDescent="0.25">
      <c r="O2287" s="9">
        <f t="shared" si="35"/>
        <v>2283</v>
      </c>
      <c r="P2287" s="28">
        <v>2.5490763427023313</v>
      </c>
    </row>
    <row r="2288" spans="15:16" x14ac:dyDescent="0.25">
      <c r="O2288" s="9">
        <f t="shared" si="35"/>
        <v>2284</v>
      </c>
      <c r="P2288" s="28">
        <v>2.7443159098191061</v>
      </c>
    </row>
    <row r="2289" spans="15:16" x14ac:dyDescent="0.25">
      <c r="O2289" s="9">
        <f t="shared" si="35"/>
        <v>2285</v>
      </c>
      <c r="P2289" s="28">
        <v>12.771007498352654</v>
      </c>
    </row>
    <row r="2290" spans="15:16" x14ac:dyDescent="0.25">
      <c r="O2290" s="9">
        <f t="shared" si="35"/>
        <v>2286</v>
      </c>
      <c r="P2290" s="28">
        <v>3.7442678497972177</v>
      </c>
    </row>
    <row r="2291" spans="15:16" x14ac:dyDescent="0.25">
      <c r="O2291" s="9">
        <f t="shared" si="35"/>
        <v>2287</v>
      </c>
      <c r="P2291" s="28">
        <v>5.383155144509665</v>
      </c>
    </row>
    <row r="2292" spans="15:16" x14ac:dyDescent="0.25">
      <c r="O2292" s="9">
        <f t="shared" si="35"/>
        <v>2288</v>
      </c>
      <c r="P2292" s="28">
        <v>2.0918510736111697</v>
      </c>
    </row>
    <row r="2293" spans="15:16" x14ac:dyDescent="0.25">
      <c r="O2293" s="9">
        <f t="shared" si="35"/>
        <v>2289</v>
      </c>
      <c r="P2293" s="28">
        <v>2.939020948618853</v>
      </c>
    </row>
    <row r="2294" spans="15:16" x14ac:dyDescent="0.25">
      <c r="O2294" s="9">
        <f t="shared" si="35"/>
        <v>2290</v>
      </c>
      <c r="P2294" s="28">
        <v>2.3736186966759698</v>
      </c>
    </row>
    <row r="2295" spans="15:16" x14ac:dyDescent="0.25">
      <c r="O2295" s="9">
        <f t="shared" si="35"/>
        <v>2291</v>
      </c>
      <c r="P2295" s="28">
        <v>6.3353802240762054</v>
      </c>
    </row>
    <row r="2296" spans="15:16" x14ac:dyDescent="0.25">
      <c r="O2296" s="9">
        <f t="shared" si="35"/>
        <v>2292</v>
      </c>
      <c r="P2296" s="28">
        <v>2.8319533855239349</v>
      </c>
    </row>
    <row r="2297" spans="15:16" x14ac:dyDescent="0.25">
      <c r="O2297" s="9">
        <f t="shared" si="35"/>
        <v>2293</v>
      </c>
      <c r="P2297" s="28">
        <v>11.95465908201788</v>
      </c>
    </row>
    <row r="2298" spans="15:16" x14ac:dyDescent="0.25">
      <c r="O2298" s="9">
        <f t="shared" si="35"/>
        <v>2294</v>
      </c>
      <c r="P2298" s="28">
        <v>4.1016791020558845</v>
      </c>
    </row>
    <row r="2299" spans="15:16" x14ac:dyDescent="0.25">
      <c r="O2299" s="9">
        <f t="shared" si="35"/>
        <v>2295</v>
      </c>
      <c r="P2299" s="28">
        <v>3.0433172761376395</v>
      </c>
    </row>
    <row r="2300" spans="15:16" x14ac:dyDescent="0.25">
      <c r="O2300" s="9">
        <f t="shared" si="35"/>
        <v>2296</v>
      </c>
      <c r="P2300" s="28">
        <v>8.1790741400748086</v>
      </c>
    </row>
    <row r="2301" spans="15:16" x14ac:dyDescent="0.25">
      <c r="O2301" s="9">
        <f t="shared" si="35"/>
        <v>2297</v>
      </c>
      <c r="P2301" s="28">
        <v>4.773300823440513</v>
      </c>
    </row>
    <row r="2302" spans="15:16" x14ac:dyDescent="0.25">
      <c r="O2302" s="9">
        <f t="shared" si="35"/>
        <v>2298</v>
      </c>
      <c r="P2302" s="28">
        <v>3.3920835575224926</v>
      </c>
    </row>
    <row r="2303" spans="15:16" x14ac:dyDescent="0.25">
      <c r="O2303" s="9">
        <f t="shared" si="35"/>
        <v>2299</v>
      </c>
      <c r="P2303" s="28">
        <v>4.3794377429813576</v>
      </c>
    </row>
    <row r="2304" spans="15:16" x14ac:dyDescent="0.25">
      <c r="O2304" s="9">
        <f t="shared" si="35"/>
        <v>2300</v>
      </c>
      <c r="P2304" s="28">
        <v>2.4004034719404794</v>
      </c>
    </row>
    <row r="2305" spans="15:16" x14ac:dyDescent="0.25">
      <c r="O2305" s="9">
        <f t="shared" si="35"/>
        <v>2301</v>
      </c>
      <c r="P2305" s="28">
        <v>3.2518864230811597</v>
      </c>
    </row>
    <row r="2306" spans="15:16" x14ac:dyDescent="0.25">
      <c r="O2306" s="9">
        <f t="shared" si="35"/>
        <v>2302</v>
      </c>
      <c r="P2306" s="28">
        <v>1.955876547454612</v>
      </c>
    </row>
    <row r="2307" spans="15:16" x14ac:dyDescent="0.25">
      <c r="O2307" s="9">
        <f t="shared" si="35"/>
        <v>2303</v>
      </c>
      <c r="P2307" s="28">
        <v>5.8760128457925171</v>
      </c>
    </row>
    <row r="2308" spans="15:16" x14ac:dyDescent="0.25">
      <c r="O2308" s="9">
        <f t="shared" si="35"/>
        <v>2304</v>
      </c>
      <c r="P2308" s="28">
        <v>3.6829242255294279</v>
      </c>
    </row>
    <row r="2309" spans="15:16" x14ac:dyDescent="0.25">
      <c r="O2309" s="9">
        <f t="shared" si="35"/>
        <v>2305</v>
      </c>
      <c r="P2309" s="28">
        <v>2.9397962481665112</v>
      </c>
    </row>
    <row r="2310" spans="15:16" x14ac:dyDescent="0.25">
      <c r="O2310" s="9">
        <f t="shared" si="35"/>
        <v>2306</v>
      </c>
      <c r="P2310" s="28">
        <v>21.383222857209145</v>
      </c>
    </row>
    <row r="2311" spans="15:16" x14ac:dyDescent="0.25">
      <c r="O2311" s="9">
        <f t="shared" ref="O2311:O2374" si="36">O2310+1</f>
        <v>2307</v>
      </c>
      <c r="P2311" s="28">
        <v>3.8664962178959921</v>
      </c>
    </row>
    <row r="2312" spans="15:16" x14ac:dyDescent="0.25">
      <c r="O2312" s="9">
        <f t="shared" si="36"/>
        <v>2308</v>
      </c>
      <c r="P2312" s="28">
        <v>2.5302672440659371</v>
      </c>
    </row>
    <row r="2313" spans="15:16" x14ac:dyDescent="0.25">
      <c r="O2313" s="9">
        <f t="shared" si="36"/>
        <v>2309</v>
      </c>
      <c r="P2313" s="28">
        <v>2.3509444547256648</v>
      </c>
    </row>
    <row r="2314" spans="15:16" x14ac:dyDescent="0.25">
      <c r="O2314" s="9">
        <f t="shared" si="36"/>
        <v>2310</v>
      </c>
      <c r="P2314" s="28">
        <v>1.8675174290975918</v>
      </c>
    </row>
    <row r="2315" spans="15:16" x14ac:dyDescent="0.25">
      <c r="O2315" s="9">
        <f t="shared" si="36"/>
        <v>2311</v>
      </c>
      <c r="P2315" s="28">
        <v>4.7413227066822179</v>
      </c>
    </row>
    <row r="2316" spans="15:16" x14ac:dyDescent="0.25">
      <c r="O2316" s="9">
        <f t="shared" si="36"/>
        <v>2312</v>
      </c>
      <c r="P2316" s="28">
        <v>11.321149884606742</v>
      </c>
    </row>
    <row r="2317" spans="15:16" x14ac:dyDescent="0.25">
      <c r="O2317" s="9">
        <f t="shared" si="36"/>
        <v>2313</v>
      </c>
      <c r="P2317" s="28">
        <v>24.565601631023949</v>
      </c>
    </row>
    <row r="2318" spans="15:16" x14ac:dyDescent="0.25">
      <c r="O2318" s="9">
        <f t="shared" si="36"/>
        <v>2314</v>
      </c>
      <c r="P2318" s="28">
        <v>5.5969107713805668</v>
      </c>
    </row>
    <row r="2319" spans="15:16" x14ac:dyDescent="0.25">
      <c r="O2319" s="9">
        <f t="shared" si="36"/>
        <v>2315</v>
      </c>
      <c r="P2319" s="28">
        <v>2.699414167210922</v>
      </c>
    </row>
    <row r="2320" spans="15:16" x14ac:dyDescent="0.25">
      <c r="O2320" s="9">
        <f t="shared" si="36"/>
        <v>2316</v>
      </c>
      <c r="P2320" s="28">
        <v>7.4204675451297248</v>
      </c>
    </row>
    <row r="2321" spans="15:16" x14ac:dyDescent="0.25">
      <c r="O2321" s="9">
        <f t="shared" si="36"/>
        <v>2317</v>
      </c>
      <c r="P2321" s="28">
        <v>6.887747230162784</v>
      </c>
    </row>
    <row r="2322" spans="15:16" x14ac:dyDescent="0.25">
      <c r="O2322" s="9">
        <f t="shared" si="36"/>
        <v>2318</v>
      </c>
      <c r="P2322" s="28">
        <v>6.8608231728672369</v>
      </c>
    </row>
    <row r="2323" spans="15:16" x14ac:dyDescent="0.25">
      <c r="O2323" s="9">
        <f t="shared" si="36"/>
        <v>2319</v>
      </c>
      <c r="P2323" s="28">
        <v>4.2336252606050424</v>
      </c>
    </row>
    <row r="2324" spans="15:16" x14ac:dyDescent="0.25">
      <c r="O2324" s="9">
        <f t="shared" si="36"/>
        <v>2320</v>
      </c>
      <c r="P2324" s="28">
        <v>2.0551300778985717</v>
      </c>
    </row>
    <row r="2325" spans="15:16" x14ac:dyDescent="0.25">
      <c r="O2325" s="9">
        <f t="shared" si="36"/>
        <v>2321</v>
      </c>
      <c r="P2325" s="28">
        <v>2.6975482430917697</v>
      </c>
    </row>
    <row r="2326" spans="15:16" x14ac:dyDescent="0.25">
      <c r="O2326" s="9">
        <f t="shared" si="36"/>
        <v>2322</v>
      </c>
      <c r="P2326" s="28">
        <v>2.5656983971860252</v>
      </c>
    </row>
    <row r="2327" spans="15:16" x14ac:dyDescent="0.25">
      <c r="O2327" s="9">
        <f t="shared" si="36"/>
        <v>2323</v>
      </c>
      <c r="P2327" s="28">
        <v>2.2629862634004589</v>
      </c>
    </row>
    <row r="2328" spans="15:16" x14ac:dyDescent="0.25">
      <c r="O2328" s="9">
        <f t="shared" si="36"/>
        <v>2324</v>
      </c>
      <c r="P2328" s="28">
        <v>1.8006872065428676</v>
      </c>
    </row>
    <row r="2329" spans="15:16" x14ac:dyDescent="0.25">
      <c r="O2329" s="9">
        <f t="shared" si="36"/>
        <v>2325</v>
      </c>
      <c r="P2329" s="28">
        <v>3.0558103457093644</v>
      </c>
    </row>
    <row r="2330" spans="15:16" x14ac:dyDescent="0.25">
      <c r="O2330" s="9">
        <f t="shared" si="36"/>
        <v>2326</v>
      </c>
      <c r="P2330" s="28">
        <v>1.7323571874236705</v>
      </c>
    </row>
    <row r="2331" spans="15:16" x14ac:dyDescent="0.25">
      <c r="O2331" s="9">
        <f t="shared" si="36"/>
        <v>2327</v>
      </c>
      <c r="P2331" s="28">
        <v>8.510195005221842</v>
      </c>
    </row>
    <row r="2332" spans="15:16" x14ac:dyDescent="0.25">
      <c r="O2332" s="9">
        <f t="shared" si="36"/>
        <v>2328</v>
      </c>
      <c r="P2332" s="28">
        <v>4.711218583605385</v>
      </c>
    </row>
    <row r="2333" spans="15:16" x14ac:dyDescent="0.25">
      <c r="O2333" s="9">
        <f t="shared" si="36"/>
        <v>2329</v>
      </c>
      <c r="P2333" s="28">
        <v>3.4755530771976924</v>
      </c>
    </row>
    <row r="2334" spans="15:16" x14ac:dyDescent="0.25">
      <c r="O2334" s="9">
        <f t="shared" si="36"/>
        <v>2330</v>
      </c>
      <c r="P2334" s="28">
        <v>6.0129483875511731</v>
      </c>
    </row>
    <row r="2335" spans="15:16" x14ac:dyDescent="0.25">
      <c r="O2335" s="9">
        <f t="shared" si="36"/>
        <v>2331</v>
      </c>
      <c r="P2335" s="28">
        <v>2.3320495084652895</v>
      </c>
    </row>
    <row r="2336" spans="15:16" x14ac:dyDescent="0.25">
      <c r="O2336" s="9">
        <f t="shared" si="36"/>
        <v>2332</v>
      </c>
      <c r="P2336" s="28">
        <v>3.5798014177503243</v>
      </c>
    </row>
    <row r="2337" spans="15:16" x14ac:dyDescent="0.25">
      <c r="O2337" s="9">
        <f t="shared" si="36"/>
        <v>2333</v>
      </c>
      <c r="P2337" s="28">
        <v>3.5307720553709983</v>
      </c>
    </row>
    <row r="2338" spans="15:16" x14ac:dyDescent="0.25">
      <c r="O2338" s="9">
        <f t="shared" si="36"/>
        <v>2334</v>
      </c>
      <c r="P2338" s="28">
        <v>1.6796813548460461</v>
      </c>
    </row>
    <row r="2339" spans="15:16" x14ac:dyDescent="0.25">
      <c r="O2339" s="9">
        <f t="shared" si="36"/>
        <v>2335</v>
      </c>
      <c r="P2339" s="28">
        <v>6.1693839019351371</v>
      </c>
    </row>
    <row r="2340" spans="15:16" x14ac:dyDescent="0.25">
      <c r="O2340" s="9">
        <f t="shared" si="36"/>
        <v>2336</v>
      </c>
      <c r="P2340" s="28">
        <v>3.7902663761991171</v>
      </c>
    </row>
    <row r="2341" spans="15:16" x14ac:dyDescent="0.25">
      <c r="O2341" s="9">
        <f t="shared" si="36"/>
        <v>2337</v>
      </c>
      <c r="P2341" s="28">
        <v>5.1945358422350392</v>
      </c>
    </row>
    <row r="2342" spans="15:16" x14ac:dyDescent="0.25">
      <c r="O2342" s="9">
        <f t="shared" si="36"/>
        <v>2338</v>
      </c>
      <c r="P2342" s="28">
        <v>2.36334895956709</v>
      </c>
    </row>
    <row r="2343" spans="15:16" x14ac:dyDescent="0.25">
      <c r="O2343" s="9">
        <f t="shared" si="36"/>
        <v>2339</v>
      </c>
      <c r="P2343" s="28">
        <v>4.932464495154818</v>
      </c>
    </row>
    <row r="2344" spans="15:16" x14ac:dyDescent="0.25">
      <c r="O2344" s="9">
        <f t="shared" si="36"/>
        <v>2340</v>
      </c>
      <c r="P2344" s="28">
        <v>13.321782782771637</v>
      </c>
    </row>
    <row r="2345" spans="15:16" x14ac:dyDescent="0.25">
      <c r="O2345" s="9">
        <f t="shared" si="36"/>
        <v>2341</v>
      </c>
      <c r="P2345" s="28">
        <v>2.2754922639816497</v>
      </c>
    </row>
    <row r="2346" spans="15:16" x14ac:dyDescent="0.25">
      <c r="O2346" s="9">
        <f t="shared" si="36"/>
        <v>2342</v>
      </c>
      <c r="P2346" s="28">
        <v>3.1203000450207177</v>
      </c>
    </row>
    <row r="2347" spans="15:16" x14ac:dyDescent="0.25">
      <c r="O2347" s="9">
        <f t="shared" si="36"/>
        <v>2343</v>
      </c>
      <c r="P2347" s="28">
        <v>2.0946448884211968</v>
      </c>
    </row>
    <row r="2348" spans="15:16" x14ac:dyDescent="0.25">
      <c r="O2348" s="9">
        <f t="shared" si="36"/>
        <v>2344</v>
      </c>
      <c r="P2348" s="28">
        <v>3.6586770589544275</v>
      </c>
    </row>
    <row r="2349" spans="15:16" x14ac:dyDescent="0.25">
      <c r="O2349" s="9">
        <f t="shared" si="36"/>
        <v>2345</v>
      </c>
      <c r="P2349" s="28">
        <v>5.4990227535994318</v>
      </c>
    </row>
    <row r="2350" spans="15:16" x14ac:dyDescent="0.25">
      <c r="O2350" s="9">
        <f t="shared" si="36"/>
        <v>2346</v>
      </c>
      <c r="P2350" s="28">
        <v>3.7010261988971305</v>
      </c>
    </row>
    <row r="2351" spans="15:16" x14ac:dyDescent="0.25">
      <c r="O2351" s="9">
        <f t="shared" si="36"/>
        <v>2347</v>
      </c>
      <c r="P2351" s="28">
        <v>4.2976831801222053</v>
      </c>
    </row>
    <row r="2352" spans="15:16" x14ac:dyDescent="0.25">
      <c r="O2352" s="9">
        <f t="shared" si="36"/>
        <v>2348</v>
      </c>
      <c r="P2352" s="28">
        <v>4.8357792990899329</v>
      </c>
    </row>
    <row r="2353" spans="15:16" x14ac:dyDescent="0.25">
      <c r="O2353" s="9">
        <f t="shared" si="36"/>
        <v>2349</v>
      </c>
      <c r="P2353" s="28">
        <v>5.884581336629398</v>
      </c>
    </row>
    <row r="2354" spans="15:16" x14ac:dyDescent="0.25">
      <c r="O2354" s="9">
        <f t="shared" si="36"/>
        <v>2350</v>
      </c>
      <c r="P2354" s="28">
        <v>3.9031760900201924</v>
      </c>
    </row>
    <row r="2355" spans="15:16" x14ac:dyDescent="0.25">
      <c r="O2355" s="9">
        <f t="shared" si="36"/>
        <v>2351</v>
      </c>
      <c r="P2355" s="28">
        <v>3.3631884933506946</v>
      </c>
    </row>
    <row r="2356" spans="15:16" x14ac:dyDescent="0.25">
      <c r="O2356" s="9">
        <f t="shared" si="36"/>
        <v>2352</v>
      </c>
      <c r="P2356" s="28">
        <v>8.5043922954778264</v>
      </c>
    </row>
    <row r="2357" spans="15:16" x14ac:dyDescent="0.25">
      <c r="O2357" s="9">
        <f t="shared" si="36"/>
        <v>2353</v>
      </c>
      <c r="P2357" s="28">
        <v>3.7085298906547695</v>
      </c>
    </row>
    <row r="2358" spans="15:16" x14ac:dyDescent="0.25">
      <c r="O2358" s="9">
        <f t="shared" si="36"/>
        <v>2354</v>
      </c>
      <c r="P2358" s="28">
        <v>8.3662792536418547</v>
      </c>
    </row>
    <row r="2359" spans="15:16" x14ac:dyDescent="0.25">
      <c r="O2359" s="9">
        <f t="shared" si="36"/>
        <v>2355</v>
      </c>
      <c r="P2359" s="28">
        <v>1.9277492344562643</v>
      </c>
    </row>
    <row r="2360" spans="15:16" x14ac:dyDescent="0.25">
      <c r="O2360" s="9">
        <f t="shared" si="36"/>
        <v>2356</v>
      </c>
      <c r="P2360" s="28">
        <v>7.939321416342362</v>
      </c>
    </row>
    <row r="2361" spans="15:16" x14ac:dyDescent="0.25">
      <c r="O2361" s="9">
        <f t="shared" si="36"/>
        <v>2357</v>
      </c>
      <c r="P2361" s="28">
        <v>1.909155373501082</v>
      </c>
    </row>
    <row r="2362" spans="15:16" x14ac:dyDescent="0.25">
      <c r="O2362" s="9">
        <f t="shared" si="36"/>
        <v>2358</v>
      </c>
      <c r="P2362" s="28">
        <v>3.5797008848059146</v>
      </c>
    </row>
    <row r="2363" spans="15:16" x14ac:dyDescent="0.25">
      <c r="O2363" s="9">
        <f t="shared" si="36"/>
        <v>2359</v>
      </c>
      <c r="P2363" s="28">
        <v>3.1124909606677655</v>
      </c>
    </row>
    <row r="2364" spans="15:16" x14ac:dyDescent="0.25">
      <c r="O2364" s="9">
        <f t="shared" si="36"/>
        <v>2360</v>
      </c>
      <c r="P2364" s="28">
        <v>2.1937348385245805</v>
      </c>
    </row>
    <row r="2365" spans="15:16" x14ac:dyDescent="0.25">
      <c r="O2365" s="9">
        <f t="shared" si="36"/>
        <v>2361</v>
      </c>
      <c r="P2365" s="28">
        <v>2.4761193343709169</v>
      </c>
    </row>
    <row r="2366" spans="15:16" x14ac:dyDescent="0.25">
      <c r="O2366" s="9">
        <f t="shared" si="36"/>
        <v>2362</v>
      </c>
      <c r="P2366" s="28">
        <v>8.7474411726741792</v>
      </c>
    </row>
    <row r="2367" spans="15:16" x14ac:dyDescent="0.25">
      <c r="O2367" s="9">
        <f t="shared" si="36"/>
        <v>2363</v>
      </c>
      <c r="P2367" s="28">
        <v>4.1346721609964394</v>
      </c>
    </row>
    <row r="2368" spans="15:16" x14ac:dyDescent="0.25">
      <c r="O2368" s="9">
        <f t="shared" si="36"/>
        <v>2364</v>
      </c>
      <c r="P2368" s="28">
        <v>10.318895157359149</v>
      </c>
    </row>
    <row r="2369" spans="15:16" x14ac:dyDescent="0.25">
      <c r="O2369" s="9">
        <f t="shared" si="36"/>
        <v>2365</v>
      </c>
      <c r="P2369" s="28">
        <v>5.5967782942786348</v>
      </c>
    </row>
    <row r="2370" spans="15:16" x14ac:dyDescent="0.25">
      <c r="O2370" s="9">
        <f t="shared" si="36"/>
        <v>2366</v>
      </c>
      <c r="P2370" s="28">
        <v>8.4559491464598349</v>
      </c>
    </row>
    <row r="2371" spans="15:16" x14ac:dyDescent="0.25">
      <c r="O2371" s="9">
        <f t="shared" si="36"/>
        <v>2367</v>
      </c>
      <c r="P2371" s="28">
        <v>5.9832620269232413</v>
      </c>
    </row>
    <row r="2372" spans="15:16" x14ac:dyDescent="0.25">
      <c r="O2372" s="9">
        <f t="shared" si="36"/>
        <v>2368</v>
      </c>
      <c r="P2372" s="28">
        <v>4.4782052501233558</v>
      </c>
    </row>
    <row r="2373" spans="15:16" x14ac:dyDescent="0.25">
      <c r="O2373" s="9">
        <f t="shared" si="36"/>
        <v>2369</v>
      </c>
      <c r="P2373" s="28">
        <v>2.5430893821269276</v>
      </c>
    </row>
    <row r="2374" spans="15:16" x14ac:dyDescent="0.25">
      <c r="O2374" s="9">
        <f t="shared" si="36"/>
        <v>2370</v>
      </c>
      <c r="P2374" s="28">
        <v>2.7832959575138423</v>
      </c>
    </row>
    <row r="2375" spans="15:16" x14ac:dyDescent="0.25">
      <c r="O2375" s="9">
        <f t="shared" ref="O2375:O2438" si="37">O2374+1</f>
        <v>2371</v>
      </c>
      <c r="P2375" s="28">
        <v>3.0874578481206258</v>
      </c>
    </row>
    <row r="2376" spans="15:16" x14ac:dyDescent="0.25">
      <c r="O2376" s="9">
        <f t="shared" si="37"/>
        <v>2372</v>
      </c>
      <c r="P2376" s="28">
        <v>3.8818611154842491</v>
      </c>
    </row>
    <row r="2377" spans="15:16" x14ac:dyDescent="0.25">
      <c r="O2377" s="9">
        <f t="shared" si="37"/>
        <v>2373</v>
      </c>
      <c r="P2377" s="28">
        <v>2.1132554791179219</v>
      </c>
    </row>
    <row r="2378" spans="15:16" x14ac:dyDescent="0.25">
      <c r="O2378" s="9">
        <f t="shared" si="37"/>
        <v>2374</v>
      </c>
      <c r="P2378" s="28">
        <v>3.8688352601616391</v>
      </c>
    </row>
    <row r="2379" spans="15:16" x14ac:dyDescent="0.25">
      <c r="O2379" s="9">
        <f t="shared" si="37"/>
        <v>2375</v>
      </c>
      <c r="P2379" s="28">
        <v>2.0135888986137305</v>
      </c>
    </row>
    <row r="2380" spans="15:16" x14ac:dyDescent="0.25">
      <c r="O2380" s="9">
        <f t="shared" si="37"/>
        <v>2376</v>
      </c>
      <c r="P2380" s="28">
        <v>2.0332180010429464</v>
      </c>
    </row>
    <row r="2381" spans="15:16" x14ac:dyDescent="0.25">
      <c r="O2381" s="9">
        <f t="shared" si="37"/>
        <v>2377</v>
      </c>
      <c r="P2381" s="28">
        <v>11.709226229172138</v>
      </c>
    </row>
    <row r="2382" spans="15:16" x14ac:dyDescent="0.25">
      <c r="O2382" s="9">
        <f t="shared" si="37"/>
        <v>2378</v>
      </c>
      <c r="P2382" s="28">
        <v>3.6581400786920493</v>
      </c>
    </row>
    <row r="2383" spans="15:16" x14ac:dyDescent="0.25">
      <c r="O2383" s="9">
        <f t="shared" si="37"/>
        <v>2379</v>
      </c>
      <c r="P2383" s="28">
        <v>1.6549348973810289</v>
      </c>
    </row>
    <row r="2384" spans="15:16" x14ac:dyDescent="0.25">
      <c r="O2384" s="9">
        <f t="shared" si="37"/>
        <v>2380</v>
      </c>
      <c r="P2384" s="28">
        <v>4.7982165087213886</v>
      </c>
    </row>
    <row r="2385" spans="15:16" x14ac:dyDescent="0.25">
      <c r="O2385" s="9">
        <f t="shared" si="37"/>
        <v>2381</v>
      </c>
      <c r="P2385" s="28">
        <v>2.478907968493365</v>
      </c>
    </row>
    <row r="2386" spans="15:16" x14ac:dyDescent="0.25">
      <c r="O2386" s="9">
        <f t="shared" si="37"/>
        <v>2382</v>
      </c>
      <c r="P2386" s="28">
        <v>4.6632201171835996</v>
      </c>
    </row>
    <row r="2387" spans="15:16" x14ac:dyDescent="0.25">
      <c r="O2387" s="9">
        <f t="shared" si="37"/>
        <v>2383</v>
      </c>
      <c r="P2387" s="28">
        <v>4.8934710598441313</v>
      </c>
    </row>
    <row r="2388" spans="15:16" x14ac:dyDescent="0.25">
      <c r="O2388" s="9">
        <f t="shared" si="37"/>
        <v>2384</v>
      </c>
      <c r="P2388" s="28">
        <v>4.6691738923585753</v>
      </c>
    </row>
    <row r="2389" spans="15:16" x14ac:dyDescent="0.25">
      <c r="O2389" s="9">
        <f t="shared" si="37"/>
        <v>2385</v>
      </c>
      <c r="P2389" s="28">
        <v>3.976447842615888</v>
      </c>
    </row>
    <row r="2390" spans="15:16" x14ac:dyDescent="0.25">
      <c r="O2390" s="9">
        <f t="shared" si="37"/>
        <v>2386</v>
      </c>
      <c r="P2390" s="28">
        <v>2.2784674527229454</v>
      </c>
    </row>
    <row r="2391" spans="15:16" x14ac:dyDescent="0.25">
      <c r="O2391" s="9">
        <f t="shared" si="37"/>
        <v>2387</v>
      </c>
      <c r="P2391" s="28">
        <v>6.620993919545624</v>
      </c>
    </row>
    <row r="2392" spans="15:16" x14ac:dyDescent="0.25">
      <c r="O2392" s="9">
        <f t="shared" si="37"/>
        <v>2388</v>
      </c>
      <c r="P2392" s="28">
        <v>7.0116812468725094</v>
      </c>
    </row>
    <row r="2393" spans="15:16" x14ac:dyDescent="0.25">
      <c r="O2393" s="9">
        <f t="shared" si="37"/>
        <v>2389</v>
      </c>
      <c r="P2393" s="28">
        <v>8.4415960115143296</v>
      </c>
    </row>
    <row r="2394" spans="15:16" x14ac:dyDescent="0.25">
      <c r="O2394" s="9">
        <f t="shared" si="37"/>
        <v>2390</v>
      </c>
      <c r="P2394" s="28">
        <v>2.6431624618445881</v>
      </c>
    </row>
    <row r="2395" spans="15:16" x14ac:dyDescent="0.25">
      <c r="O2395" s="9">
        <f t="shared" si="37"/>
        <v>2391</v>
      </c>
      <c r="P2395" s="28">
        <v>4.1820461262701167</v>
      </c>
    </row>
    <row r="2396" spans="15:16" x14ac:dyDescent="0.25">
      <c r="O2396" s="9">
        <f t="shared" si="37"/>
        <v>2392</v>
      </c>
      <c r="P2396" s="28">
        <v>1.6173818702845248</v>
      </c>
    </row>
    <row r="2397" spans="15:16" x14ac:dyDescent="0.25">
      <c r="O2397" s="9">
        <f t="shared" si="37"/>
        <v>2393</v>
      </c>
      <c r="P2397" s="28">
        <v>1.9796172913251204</v>
      </c>
    </row>
    <row r="2398" spans="15:16" x14ac:dyDescent="0.25">
      <c r="O2398" s="9">
        <f t="shared" si="37"/>
        <v>2394</v>
      </c>
      <c r="P2398" s="28">
        <v>4.9935133723072953</v>
      </c>
    </row>
    <row r="2399" spans="15:16" x14ac:dyDescent="0.25">
      <c r="O2399" s="9">
        <f t="shared" si="37"/>
        <v>2395</v>
      </c>
      <c r="P2399" s="28">
        <v>2.3034363956771218</v>
      </c>
    </row>
    <row r="2400" spans="15:16" x14ac:dyDescent="0.25">
      <c r="O2400" s="9">
        <f t="shared" si="37"/>
        <v>2396</v>
      </c>
      <c r="P2400" s="28">
        <v>2.3110377338979275</v>
      </c>
    </row>
    <row r="2401" spans="15:16" x14ac:dyDescent="0.25">
      <c r="O2401" s="9">
        <f t="shared" si="37"/>
        <v>2397</v>
      </c>
      <c r="P2401" s="28">
        <v>2.4182695093325512</v>
      </c>
    </row>
    <row r="2402" spans="15:16" x14ac:dyDescent="0.25">
      <c r="O2402" s="9">
        <f t="shared" si="37"/>
        <v>2398</v>
      </c>
      <c r="P2402" s="28">
        <v>3.6908103249713866</v>
      </c>
    </row>
    <row r="2403" spans="15:16" x14ac:dyDescent="0.25">
      <c r="O2403" s="9">
        <f t="shared" si="37"/>
        <v>2399</v>
      </c>
      <c r="P2403" s="28">
        <v>3.713209960483367</v>
      </c>
    </row>
    <row r="2404" spans="15:16" x14ac:dyDescent="0.25">
      <c r="O2404" s="9">
        <f t="shared" si="37"/>
        <v>2400</v>
      </c>
      <c r="P2404" s="28">
        <v>2.8528029396891554</v>
      </c>
    </row>
    <row r="2405" spans="15:16" x14ac:dyDescent="0.25">
      <c r="O2405" s="9">
        <f t="shared" si="37"/>
        <v>2401</v>
      </c>
      <c r="P2405" s="28">
        <v>2.7281439180864515</v>
      </c>
    </row>
    <row r="2406" spans="15:16" x14ac:dyDescent="0.25">
      <c r="O2406" s="9">
        <f t="shared" si="37"/>
        <v>2402</v>
      </c>
      <c r="P2406" s="28">
        <v>3.0324900394817496</v>
      </c>
    </row>
    <row r="2407" spans="15:16" x14ac:dyDescent="0.25">
      <c r="O2407" s="9">
        <f t="shared" si="37"/>
        <v>2403</v>
      </c>
      <c r="P2407" s="28">
        <v>2.1727789590176045</v>
      </c>
    </row>
    <row r="2408" spans="15:16" x14ac:dyDescent="0.25">
      <c r="O2408" s="9">
        <f t="shared" si="37"/>
        <v>2404</v>
      </c>
      <c r="P2408" s="28">
        <v>8.7833157075007922</v>
      </c>
    </row>
    <row r="2409" spans="15:16" x14ac:dyDescent="0.25">
      <c r="O2409" s="9">
        <f t="shared" si="37"/>
        <v>2405</v>
      </c>
      <c r="P2409" s="28">
        <v>3.5799502832817498</v>
      </c>
    </row>
    <row r="2410" spans="15:16" x14ac:dyDescent="0.25">
      <c r="O2410" s="9">
        <f t="shared" si="37"/>
        <v>2406</v>
      </c>
      <c r="P2410" s="28">
        <v>8.7324679688925588</v>
      </c>
    </row>
    <row r="2411" spans="15:16" x14ac:dyDescent="0.25">
      <c r="O2411" s="9">
        <f t="shared" si="37"/>
        <v>2407</v>
      </c>
      <c r="P2411" s="28">
        <v>3.4304943261728513</v>
      </c>
    </row>
    <row r="2412" spans="15:16" x14ac:dyDescent="0.25">
      <c r="O2412" s="9">
        <f t="shared" si="37"/>
        <v>2408</v>
      </c>
      <c r="P2412" s="28">
        <v>2.1993366336220621</v>
      </c>
    </row>
    <row r="2413" spans="15:16" x14ac:dyDescent="0.25">
      <c r="O2413" s="9">
        <f t="shared" si="37"/>
        <v>2409</v>
      </c>
      <c r="P2413" s="28">
        <v>7.2157943389681654</v>
      </c>
    </row>
    <row r="2414" spans="15:16" x14ac:dyDescent="0.25">
      <c r="O2414" s="9">
        <f t="shared" si="37"/>
        <v>2410</v>
      </c>
      <c r="P2414" s="28">
        <v>2.1039985258670852</v>
      </c>
    </row>
    <row r="2415" spans="15:16" x14ac:dyDescent="0.25">
      <c r="O2415" s="9">
        <f t="shared" si="37"/>
        <v>2411</v>
      </c>
      <c r="P2415" s="28">
        <v>4.460254066271454</v>
      </c>
    </row>
    <row r="2416" spans="15:16" x14ac:dyDescent="0.25">
      <c r="O2416" s="9">
        <f t="shared" si="37"/>
        <v>2412</v>
      </c>
      <c r="P2416" s="28">
        <v>2.9372340092385434</v>
      </c>
    </row>
    <row r="2417" spans="15:16" x14ac:dyDescent="0.25">
      <c r="O2417" s="9">
        <f t="shared" si="37"/>
        <v>2413</v>
      </c>
      <c r="P2417" s="28">
        <v>12.850126063992846</v>
      </c>
    </row>
    <row r="2418" spans="15:16" x14ac:dyDescent="0.25">
      <c r="O2418" s="9">
        <f t="shared" si="37"/>
        <v>2414</v>
      </c>
      <c r="P2418" s="28">
        <v>1.7626711347597686</v>
      </c>
    </row>
    <row r="2419" spans="15:16" x14ac:dyDescent="0.25">
      <c r="O2419" s="9">
        <f t="shared" si="37"/>
        <v>2415</v>
      </c>
      <c r="P2419" s="28">
        <v>12.566351278763545</v>
      </c>
    </row>
    <row r="2420" spans="15:16" x14ac:dyDescent="0.25">
      <c r="O2420" s="9">
        <f t="shared" si="37"/>
        <v>2416</v>
      </c>
      <c r="P2420" s="28">
        <v>2.9498132750250603</v>
      </c>
    </row>
    <row r="2421" spans="15:16" x14ac:dyDescent="0.25">
      <c r="O2421" s="9">
        <f t="shared" si="37"/>
        <v>2417</v>
      </c>
      <c r="P2421" s="28">
        <v>2.3865149548263345</v>
      </c>
    </row>
    <row r="2422" spans="15:16" x14ac:dyDescent="0.25">
      <c r="O2422" s="9">
        <f t="shared" si="37"/>
        <v>2418</v>
      </c>
      <c r="P2422" s="28">
        <v>4.7576014452603497</v>
      </c>
    </row>
    <row r="2423" spans="15:16" x14ac:dyDescent="0.25">
      <c r="O2423" s="9">
        <f t="shared" si="37"/>
        <v>2419</v>
      </c>
      <c r="P2423" s="28">
        <v>2.421510688445907</v>
      </c>
    </row>
    <row r="2424" spans="15:16" x14ac:dyDescent="0.25">
      <c r="O2424" s="9">
        <f t="shared" si="37"/>
        <v>2420</v>
      </c>
      <c r="P2424" s="28">
        <v>2.9081816582474951</v>
      </c>
    </row>
    <row r="2425" spans="15:16" x14ac:dyDescent="0.25">
      <c r="O2425" s="9">
        <f t="shared" si="37"/>
        <v>2421</v>
      </c>
      <c r="P2425" s="28">
        <v>5.1685908376244081</v>
      </c>
    </row>
    <row r="2426" spans="15:16" x14ac:dyDescent="0.25">
      <c r="O2426" s="9">
        <f t="shared" si="37"/>
        <v>2422</v>
      </c>
      <c r="P2426" s="28">
        <v>13.706902755964455</v>
      </c>
    </row>
    <row r="2427" spans="15:16" x14ac:dyDescent="0.25">
      <c r="O2427" s="9">
        <f t="shared" si="37"/>
        <v>2423</v>
      </c>
      <c r="P2427" s="28">
        <v>6.3768244715512701</v>
      </c>
    </row>
    <row r="2428" spans="15:16" x14ac:dyDescent="0.25">
      <c r="O2428" s="9">
        <f t="shared" si="37"/>
        <v>2424</v>
      </c>
      <c r="P2428" s="28">
        <v>3.9759945283206273</v>
      </c>
    </row>
    <row r="2429" spans="15:16" x14ac:dyDescent="0.25">
      <c r="O2429" s="9">
        <f t="shared" si="37"/>
        <v>2425</v>
      </c>
      <c r="P2429" s="28">
        <v>8.125576344327607</v>
      </c>
    </row>
    <row r="2430" spans="15:16" x14ac:dyDescent="0.25">
      <c r="O2430" s="9">
        <f t="shared" si="37"/>
        <v>2426</v>
      </c>
      <c r="P2430" s="28">
        <v>10.709763084039663</v>
      </c>
    </row>
    <row r="2431" spans="15:16" x14ac:dyDescent="0.25">
      <c r="O2431" s="9">
        <f t="shared" si="37"/>
        <v>2427</v>
      </c>
      <c r="P2431" s="28">
        <v>4.2576671937762001</v>
      </c>
    </row>
    <row r="2432" spans="15:16" x14ac:dyDescent="0.25">
      <c r="O2432" s="9">
        <f t="shared" si="37"/>
        <v>2428</v>
      </c>
      <c r="P2432" s="28">
        <v>2.2976633953414258</v>
      </c>
    </row>
    <row r="2433" spans="15:16" x14ac:dyDescent="0.25">
      <c r="O2433" s="9">
        <f t="shared" si="37"/>
        <v>2429</v>
      </c>
      <c r="P2433" s="28">
        <v>3.1732745513709006</v>
      </c>
    </row>
    <row r="2434" spans="15:16" x14ac:dyDescent="0.25">
      <c r="O2434" s="9">
        <f t="shared" si="37"/>
        <v>2430</v>
      </c>
      <c r="P2434" s="28">
        <v>2.2042124926414384</v>
      </c>
    </row>
    <row r="2435" spans="15:16" x14ac:dyDescent="0.25">
      <c r="O2435" s="9">
        <f t="shared" si="37"/>
        <v>2431</v>
      </c>
      <c r="P2435" s="28">
        <v>2.9936452934015123</v>
      </c>
    </row>
    <row r="2436" spans="15:16" x14ac:dyDescent="0.25">
      <c r="O2436" s="9">
        <f t="shared" si="37"/>
        <v>2432</v>
      </c>
      <c r="P2436" s="28">
        <v>6.1963737257825908</v>
      </c>
    </row>
    <row r="2437" spans="15:16" x14ac:dyDescent="0.25">
      <c r="O2437" s="9">
        <f t="shared" si="37"/>
        <v>2433</v>
      </c>
      <c r="P2437" s="28">
        <v>2.6504604614204625</v>
      </c>
    </row>
    <row r="2438" spans="15:16" x14ac:dyDescent="0.25">
      <c r="O2438" s="9">
        <f t="shared" si="37"/>
        <v>2434</v>
      </c>
      <c r="P2438" s="28">
        <v>3.1110732100272491</v>
      </c>
    </row>
    <row r="2439" spans="15:16" x14ac:dyDescent="0.25">
      <c r="O2439" s="9">
        <f t="shared" ref="O2439:O2502" si="38">O2438+1</f>
        <v>2435</v>
      </c>
      <c r="P2439" s="28">
        <v>9.1080519418483004</v>
      </c>
    </row>
    <row r="2440" spans="15:16" x14ac:dyDescent="0.25">
      <c r="O2440" s="9">
        <f t="shared" si="38"/>
        <v>2436</v>
      </c>
      <c r="P2440" s="28">
        <v>6.3201199067439298</v>
      </c>
    </row>
    <row r="2441" spans="15:16" x14ac:dyDescent="0.25">
      <c r="O2441" s="9">
        <f t="shared" si="38"/>
        <v>2437</v>
      </c>
      <c r="P2441" s="28">
        <v>6.2781994190017691</v>
      </c>
    </row>
    <row r="2442" spans="15:16" x14ac:dyDescent="0.25">
      <c r="O2442" s="9">
        <f t="shared" si="38"/>
        <v>2438</v>
      </c>
      <c r="P2442" s="28">
        <v>1.8908754639743246</v>
      </c>
    </row>
    <row r="2443" spans="15:16" x14ac:dyDescent="0.25">
      <c r="O2443" s="9">
        <f t="shared" si="38"/>
        <v>2439</v>
      </c>
      <c r="P2443" s="28">
        <v>3.1002518481888108</v>
      </c>
    </row>
    <row r="2444" spans="15:16" x14ac:dyDescent="0.25">
      <c r="O2444" s="9">
        <f t="shared" si="38"/>
        <v>2440</v>
      </c>
      <c r="P2444" s="28">
        <v>5.0185957765196747</v>
      </c>
    </row>
    <row r="2445" spans="15:16" x14ac:dyDescent="0.25">
      <c r="O2445" s="9">
        <f t="shared" si="38"/>
        <v>2441</v>
      </c>
      <c r="P2445" s="28">
        <v>1.7979383889539655</v>
      </c>
    </row>
    <row r="2446" spans="15:16" x14ac:dyDescent="0.25">
      <c r="O2446" s="9">
        <f t="shared" si="38"/>
        <v>2442</v>
      </c>
      <c r="P2446" s="28">
        <v>3.3804856300892947</v>
      </c>
    </row>
    <row r="2447" spans="15:16" x14ac:dyDescent="0.25">
      <c r="O2447" s="9">
        <f t="shared" si="38"/>
        <v>2443</v>
      </c>
      <c r="P2447" s="28">
        <v>4.4826487783396054</v>
      </c>
    </row>
    <row r="2448" spans="15:16" x14ac:dyDescent="0.25">
      <c r="O2448" s="9">
        <f t="shared" si="38"/>
        <v>2444</v>
      </c>
      <c r="P2448" s="28">
        <v>4.3100776031914902</v>
      </c>
    </row>
    <row r="2449" spans="15:16" x14ac:dyDescent="0.25">
      <c r="O2449" s="9">
        <f t="shared" si="38"/>
        <v>2445</v>
      </c>
      <c r="P2449" s="28">
        <v>2.5345106762414198</v>
      </c>
    </row>
    <row r="2450" spans="15:16" x14ac:dyDescent="0.25">
      <c r="O2450" s="9">
        <f t="shared" si="38"/>
        <v>2446</v>
      </c>
      <c r="P2450" s="28">
        <v>2.393459637162807</v>
      </c>
    </row>
    <row r="2451" spans="15:16" x14ac:dyDescent="0.25">
      <c r="O2451" s="9">
        <f t="shared" si="38"/>
        <v>2447</v>
      </c>
      <c r="P2451" s="28">
        <v>1.8543669061911785</v>
      </c>
    </row>
    <row r="2452" spans="15:16" x14ac:dyDescent="0.25">
      <c r="O2452" s="9">
        <f t="shared" si="38"/>
        <v>2448</v>
      </c>
      <c r="P2452" s="28">
        <v>6.8424352800052093</v>
      </c>
    </row>
    <row r="2453" spans="15:16" x14ac:dyDescent="0.25">
      <c r="O2453" s="9">
        <f t="shared" si="38"/>
        <v>2449</v>
      </c>
      <c r="P2453" s="28">
        <v>4.7104163002576245</v>
      </c>
    </row>
    <row r="2454" spans="15:16" x14ac:dyDescent="0.25">
      <c r="O2454" s="9">
        <f t="shared" si="38"/>
        <v>2450</v>
      </c>
      <c r="P2454" s="28">
        <v>2.5033905409534079</v>
      </c>
    </row>
    <row r="2455" spans="15:16" x14ac:dyDescent="0.25">
      <c r="O2455" s="9">
        <f t="shared" si="38"/>
        <v>2451</v>
      </c>
      <c r="P2455" s="28">
        <v>13.780858201437201</v>
      </c>
    </row>
    <row r="2456" spans="15:16" x14ac:dyDescent="0.25">
      <c r="O2456" s="9">
        <f t="shared" si="38"/>
        <v>2452</v>
      </c>
      <c r="P2456" s="28">
        <v>1.8492285946503757</v>
      </c>
    </row>
    <row r="2457" spans="15:16" x14ac:dyDescent="0.25">
      <c r="O2457" s="9">
        <f t="shared" si="38"/>
        <v>2453</v>
      </c>
      <c r="P2457" s="28">
        <v>3.230009683717324</v>
      </c>
    </row>
    <row r="2458" spans="15:16" x14ac:dyDescent="0.25">
      <c r="O2458" s="9">
        <f t="shared" si="38"/>
        <v>2454</v>
      </c>
      <c r="P2458" s="28">
        <v>1.8854045055432838</v>
      </c>
    </row>
    <row r="2459" spans="15:16" x14ac:dyDescent="0.25">
      <c r="O2459" s="9">
        <f t="shared" si="38"/>
        <v>2455</v>
      </c>
      <c r="P2459" s="28">
        <v>2.2633832508120793</v>
      </c>
    </row>
    <row r="2460" spans="15:16" x14ac:dyDescent="0.25">
      <c r="O2460" s="9">
        <f t="shared" si="38"/>
        <v>2456</v>
      </c>
      <c r="P2460" s="28">
        <v>18.07960452865106</v>
      </c>
    </row>
    <row r="2461" spans="15:16" x14ac:dyDescent="0.25">
      <c r="O2461" s="9">
        <f t="shared" si="38"/>
        <v>2457</v>
      </c>
      <c r="P2461" s="28">
        <v>5.9635750723218512</v>
      </c>
    </row>
    <row r="2462" spans="15:16" x14ac:dyDescent="0.25">
      <c r="O2462" s="9">
        <f t="shared" si="38"/>
        <v>2458</v>
      </c>
      <c r="P2462" s="28">
        <v>8.5581789146320304</v>
      </c>
    </row>
    <row r="2463" spans="15:16" x14ac:dyDescent="0.25">
      <c r="O2463" s="9">
        <f t="shared" si="38"/>
        <v>2459</v>
      </c>
      <c r="P2463" s="28">
        <v>6.7698188777529777</v>
      </c>
    </row>
    <row r="2464" spans="15:16" x14ac:dyDescent="0.25">
      <c r="O2464" s="9">
        <f t="shared" si="38"/>
        <v>2460</v>
      </c>
      <c r="P2464" s="28">
        <v>1.9858497001359006</v>
      </c>
    </row>
    <row r="2465" spans="15:16" x14ac:dyDescent="0.25">
      <c r="O2465" s="9">
        <f t="shared" si="38"/>
        <v>2461</v>
      </c>
      <c r="P2465" s="28">
        <v>3.071391204674482</v>
      </c>
    </row>
    <row r="2466" spans="15:16" x14ac:dyDescent="0.25">
      <c r="O2466" s="9">
        <f t="shared" si="38"/>
        <v>2462</v>
      </c>
      <c r="P2466" s="28">
        <v>2.7636719633560691</v>
      </c>
    </row>
    <row r="2467" spans="15:16" x14ac:dyDescent="0.25">
      <c r="O2467" s="9">
        <f t="shared" si="38"/>
        <v>2463</v>
      </c>
      <c r="P2467" s="28">
        <v>3.3638230176175226</v>
      </c>
    </row>
    <row r="2468" spans="15:16" x14ac:dyDescent="0.25">
      <c r="O2468" s="9">
        <f t="shared" si="38"/>
        <v>2464</v>
      </c>
      <c r="P2468" s="28">
        <v>6.6817153364417967</v>
      </c>
    </row>
    <row r="2469" spans="15:16" x14ac:dyDescent="0.25">
      <c r="O2469" s="9">
        <f t="shared" si="38"/>
        <v>2465</v>
      </c>
      <c r="P2469" s="28">
        <v>2.6288024187806074</v>
      </c>
    </row>
    <row r="2470" spans="15:16" x14ac:dyDescent="0.25">
      <c r="O2470" s="9">
        <f t="shared" si="38"/>
        <v>2466</v>
      </c>
      <c r="P2470" s="28">
        <v>5.6129179872176884</v>
      </c>
    </row>
    <row r="2471" spans="15:16" x14ac:dyDescent="0.25">
      <c r="O2471" s="9">
        <f t="shared" si="38"/>
        <v>2467</v>
      </c>
      <c r="P2471" s="28">
        <v>3.2593803767974787</v>
      </c>
    </row>
    <row r="2472" spans="15:16" x14ac:dyDescent="0.25">
      <c r="O2472" s="9">
        <f t="shared" si="38"/>
        <v>2468</v>
      </c>
      <c r="P2472" s="28">
        <v>3.8274423887700815</v>
      </c>
    </row>
    <row r="2473" spans="15:16" x14ac:dyDescent="0.25">
      <c r="O2473" s="9">
        <f t="shared" si="38"/>
        <v>2469</v>
      </c>
      <c r="P2473" s="28">
        <v>2.131578326628945</v>
      </c>
    </row>
    <row r="2474" spans="15:16" x14ac:dyDescent="0.25">
      <c r="O2474" s="9">
        <f t="shared" si="38"/>
        <v>2470</v>
      </c>
      <c r="P2474" s="28">
        <v>8.729200460597573</v>
      </c>
    </row>
    <row r="2475" spans="15:16" x14ac:dyDescent="0.25">
      <c r="O2475" s="9">
        <f t="shared" si="38"/>
        <v>2471</v>
      </c>
      <c r="P2475" s="28">
        <v>3.2630105131727185</v>
      </c>
    </row>
    <row r="2476" spans="15:16" x14ac:dyDescent="0.25">
      <c r="O2476" s="9">
        <f t="shared" si="38"/>
        <v>2472</v>
      </c>
      <c r="P2476" s="28">
        <v>3.297331609338495</v>
      </c>
    </row>
    <row r="2477" spans="15:16" x14ac:dyDescent="0.25">
      <c r="O2477" s="9">
        <f t="shared" si="38"/>
        <v>2473</v>
      </c>
      <c r="P2477" s="28">
        <v>4.1980705970419141</v>
      </c>
    </row>
    <row r="2478" spans="15:16" x14ac:dyDescent="0.25">
      <c r="O2478" s="9">
        <f t="shared" si="38"/>
        <v>2474</v>
      </c>
      <c r="P2478" s="28">
        <v>1.7843239871266516</v>
      </c>
    </row>
    <row r="2479" spans="15:16" x14ac:dyDescent="0.25">
      <c r="O2479" s="9">
        <f t="shared" si="38"/>
        <v>2475</v>
      </c>
      <c r="P2479" s="28">
        <v>2.1347917441872659</v>
      </c>
    </row>
    <row r="2480" spans="15:16" x14ac:dyDescent="0.25">
      <c r="O2480" s="9">
        <f t="shared" si="38"/>
        <v>2476</v>
      </c>
      <c r="P2480" s="28">
        <v>3.9686366040059204</v>
      </c>
    </row>
    <row r="2481" spans="15:16" x14ac:dyDescent="0.25">
      <c r="O2481" s="9">
        <f t="shared" si="38"/>
        <v>2477</v>
      </c>
      <c r="P2481" s="28">
        <v>19.637377980316348</v>
      </c>
    </row>
    <row r="2482" spans="15:16" x14ac:dyDescent="0.25">
      <c r="O2482" s="9">
        <f t="shared" si="38"/>
        <v>2478</v>
      </c>
      <c r="P2482" s="28">
        <v>4.0566469520707935</v>
      </c>
    </row>
    <row r="2483" spans="15:16" x14ac:dyDescent="0.25">
      <c r="O2483" s="9">
        <f t="shared" si="38"/>
        <v>2479</v>
      </c>
      <c r="P2483" s="28">
        <v>2.37633041151288</v>
      </c>
    </row>
    <row r="2484" spans="15:16" x14ac:dyDescent="0.25">
      <c r="O2484" s="9">
        <f t="shared" si="38"/>
        <v>2480</v>
      </c>
      <c r="P2484" s="28">
        <v>3.3272541764438768</v>
      </c>
    </row>
    <row r="2485" spans="15:16" x14ac:dyDescent="0.25">
      <c r="O2485" s="9">
        <f t="shared" si="38"/>
        <v>2481</v>
      </c>
      <c r="P2485" s="28">
        <v>2.3557571745999186</v>
      </c>
    </row>
    <row r="2486" spans="15:16" x14ac:dyDescent="0.25">
      <c r="O2486" s="9">
        <f t="shared" si="38"/>
        <v>2482</v>
      </c>
      <c r="P2486" s="28">
        <v>4.0754458912478411</v>
      </c>
    </row>
    <row r="2487" spans="15:16" x14ac:dyDescent="0.25">
      <c r="O2487" s="9">
        <f t="shared" si="38"/>
        <v>2483</v>
      </c>
      <c r="P2487" s="28">
        <v>4.0458516417192811</v>
      </c>
    </row>
    <row r="2488" spans="15:16" x14ac:dyDescent="0.25">
      <c r="O2488" s="9">
        <f t="shared" si="38"/>
        <v>2484</v>
      </c>
      <c r="P2488" s="28">
        <v>2.1744641997092771</v>
      </c>
    </row>
    <row r="2489" spans="15:16" x14ac:dyDescent="0.25">
      <c r="O2489" s="9">
        <f t="shared" si="38"/>
        <v>2485</v>
      </c>
      <c r="P2489" s="28">
        <v>4.0914706044774984</v>
      </c>
    </row>
    <row r="2490" spans="15:16" x14ac:dyDescent="0.25">
      <c r="O2490" s="9">
        <f t="shared" si="38"/>
        <v>2486</v>
      </c>
      <c r="P2490" s="28">
        <v>8.6154361937177875</v>
      </c>
    </row>
    <row r="2491" spans="15:16" x14ac:dyDescent="0.25">
      <c r="O2491" s="9">
        <f t="shared" si="38"/>
        <v>2487</v>
      </c>
      <c r="P2491" s="28">
        <v>2.2835740227143884</v>
      </c>
    </row>
    <row r="2492" spans="15:16" x14ac:dyDescent="0.25">
      <c r="O2492" s="9">
        <f t="shared" si="38"/>
        <v>2488</v>
      </c>
      <c r="P2492" s="28">
        <v>5.0435386838053153</v>
      </c>
    </row>
    <row r="2493" spans="15:16" x14ac:dyDescent="0.25">
      <c r="O2493" s="9">
        <f t="shared" si="38"/>
        <v>2489</v>
      </c>
      <c r="P2493" s="28">
        <v>6.5380136107014666</v>
      </c>
    </row>
    <row r="2494" spans="15:16" x14ac:dyDescent="0.25">
      <c r="O2494" s="9">
        <f t="shared" si="38"/>
        <v>2490</v>
      </c>
      <c r="P2494" s="28">
        <v>1.8180796152426824</v>
      </c>
    </row>
    <row r="2495" spans="15:16" x14ac:dyDescent="0.25">
      <c r="O2495" s="9">
        <f t="shared" si="38"/>
        <v>2491</v>
      </c>
      <c r="P2495" s="28">
        <v>9.0459368382162246</v>
      </c>
    </row>
    <row r="2496" spans="15:16" x14ac:dyDescent="0.25">
      <c r="O2496" s="9">
        <f t="shared" si="38"/>
        <v>2492</v>
      </c>
      <c r="P2496" s="28">
        <v>6.4409664111298168</v>
      </c>
    </row>
    <row r="2497" spans="15:16" x14ac:dyDescent="0.25">
      <c r="O2497" s="9">
        <f t="shared" si="38"/>
        <v>2493</v>
      </c>
      <c r="P2497" s="28">
        <v>4.9232318114216076</v>
      </c>
    </row>
    <row r="2498" spans="15:16" x14ac:dyDescent="0.25">
      <c r="O2498" s="9">
        <f t="shared" si="38"/>
        <v>2494</v>
      </c>
      <c r="P2498" s="28">
        <v>14.105323114372773</v>
      </c>
    </row>
    <row r="2499" spans="15:16" x14ac:dyDescent="0.25">
      <c r="O2499" s="9">
        <f t="shared" si="38"/>
        <v>2495</v>
      </c>
      <c r="P2499" s="28">
        <v>1.6448459068149857</v>
      </c>
    </row>
    <row r="2500" spans="15:16" x14ac:dyDescent="0.25">
      <c r="O2500" s="9">
        <f t="shared" si="38"/>
        <v>2496</v>
      </c>
      <c r="P2500" s="28">
        <v>3.9000872689229626</v>
      </c>
    </row>
    <row r="2501" spans="15:16" x14ac:dyDescent="0.25">
      <c r="O2501" s="9">
        <f t="shared" si="38"/>
        <v>2497</v>
      </c>
      <c r="P2501" s="28">
        <v>1.8058860489275523</v>
      </c>
    </row>
    <row r="2502" spans="15:16" x14ac:dyDescent="0.25">
      <c r="O2502" s="9">
        <f t="shared" si="38"/>
        <v>2498</v>
      </c>
      <c r="P2502" s="28">
        <v>2.2140516778906769</v>
      </c>
    </row>
    <row r="2503" spans="15:16" x14ac:dyDescent="0.25">
      <c r="O2503" s="9">
        <f t="shared" ref="O2503:O2566" si="39">O2502+1</f>
        <v>2499</v>
      </c>
      <c r="P2503" s="28">
        <v>2.2504835099209459</v>
      </c>
    </row>
    <row r="2504" spans="15:16" x14ac:dyDescent="0.25">
      <c r="O2504" s="9">
        <f t="shared" si="39"/>
        <v>2500</v>
      </c>
      <c r="P2504" s="28">
        <v>1.6344518034383042</v>
      </c>
    </row>
    <row r="2505" spans="15:16" x14ac:dyDescent="0.25">
      <c r="O2505" s="9">
        <f t="shared" si="39"/>
        <v>2501</v>
      </c>
      <c r="P2505" s="28">
        <v>5.1074774599073152</v>
      </c>
    </row>
    <row r="2506" spans="15:16" x14ac:dyDescent="0.25">
      <c r="O2506" s="9">
        <f t="shared" si="39"/>
        <v>2502</v>
      </c>
      <c r="P2506" s="28">
        <v>2.4939088539251641</v>
      </c>
    </row>
    <row r="2507" spans="15:16" x14ac:dyDescent="0.25">
      <c r="O2507" s="9">
        <f t="shared" si="39"/>
        <v>2503</v>
      </c>
      <c r="P2507" s="28">
        <v>3.4749211018352155</v>
      </c>
    </row>
    <row r="2508" spans="15:16" x14ac:dyDescent="0.25">
      <c r="O2508" s="9">
        <f t="shared" si="39"/>
        <v>2504</v>
      </c>
      <c r="P2508" s="28">
        <v>1.9830818208708714</v>
      </c>
    </row>
    <row r="2509" spans="15:16" x14ac:dyDescent="0.25">
      <c r="O2509" s="9">
        <f t="shared" si="39"/>
        <v>2505</v>
      </c>
      <c r="P2509" s="28">
        <v>2.6203561662782997</v>
      </c>
    </row>
    <row r="2510" spans="15:16" x14ac:dyDescent="0.25">
      <c r="O2510" s="9">
        <f t="shared" si="39"/>
        <v>2506</v>
      </c>
      <c r="P2510" s="28">
        <v>7.8483548152571103</v>
      </c>
    </row>
    <row r="2511" spans="15:16" x14ac:dyDescent="0.25">
      <c r="O2511" s="9">
        <f t="shared" si="39"/>
        <v>2507</v>
      </c>
      <c r="P2511" s="28">
        <v>8.3239698620350602</v>
      </c>
    </row>
    <row r="2512" spans="15:16" x14ac:dyDescent="0.25">
      <c r="O2512" s="9">
        <f t="shared" si="39"/>
        <v>2508</v>
      </c>
      <c r="P2512" s="28">
        <v>2.0119098122094767</v>
      </c>
    </row>
    <row r="2513" spans="15:16" x14ac:dyDescent="0.25">
      <c r="O2513" s="9">
        <f t="shared" si="39"/>
        <v>2509</v>
      </c>
      <c r="P2513" s="28">
        <v>5.1479403581606054</v>
      </c>
    </row>
    <row r="2514" spans="15:16" x14ac:dyDescent="0.25">
      <c r="O2514" s="9">
        <f t="shared" si="39"/>
        <v>2510</v>
      </c>
      <c r="P2514" s="28">
        <v>5.8201935881820077</v>
      </c>
    </row>
    <row r="2515" spans="15:16" x14ac:dyDescent="0.25">
      <c r="O2515" s="9">
        <f t="shared" si="39"/>
        <v>2511</v>
      </c>
      <c r="P2515" s="28">
        <v>3.7691346957248646</v>
      </c>
    </row>
    <row r="2516" spans="15:16" x14ac:dyDescent="0.25">
      <c r="O2516" s="9">
        <f t="shared" si="39"/>
        <v>2512</v>
      </c>
      <c r="P2516" s="28">
        <v>9.1074867031305882</v>
      </c>
    </row>
    <row r="2517" spans="15:16" x14ac:dyDescent="0.25">
      <c r="O2517" s="9">
        <f t="shared" si="39"/>
        <v>2513</v>
      </c>
      <c r="P2517" s="28">
        <v>5.1045953967017832</v>
      </c>
    </row>
    <row r="2518" spans="15:16" x14ac:dyDescent="0.25">
      <c r="O2518" s="9">
        <f t="shared" si="39"/>
        <v>2514</v>
      </c>
      <c r="P2518" s="28">
        <v>8.8422344979112779</v>
      </c>
    </row>
    <row r="2519" spans="15:16" x14ac:dyDescent="0.25">
      <c r="O2519" s="9">
        <f t="shared" si="39"/>
        <v>2515</v>
      </c>
      <c r="P2519" s="28">
        <v>2.2076566683149506</v>
      </c>
    </row>
    <row r="2520" spans="15:16" x14ac:dyDescent="0.25">
      <c r="O2520" s="9">
        <f t="shared" si="39"/>
        <v>2516</v>
      </c>
      <c r="P2520" s="28">
        <v>2.2129200670075422</v>
      </c>
    </row>
    <row r="2521" spans="15:16" x14ac:dyDescent="0.25">
      <c r="O2521" s="9">
        <f t="shared" si="39"/>
        <v>2517</v>
      </c>
      <c r="P2521" s="28">
        <v>3.7164130159567295</v>
      </c>
    </row>
    <row r="2522" spans="15:16" x14ac:dyDescent="0.25">
      <c r="O2522" s="9">
        <f t="shared" si="39"/>
        <v>2518</v>
      </c>
      <c r="P2522" s="28">
        <v>1.8073689192430522</v>
      </c>
    </row>
    <row r="2523" spans="15:16" x14ac:dyDescent="0.25">
      <c r="O2523" s="9">
        <f t="shared" si="39"/>
        <v>2519</v>
      </c>
      <c r="P2523" s="28">
        <v>4.2244016865045229</v>
      </c>
    </row>
    <row r="2524" spans="15:16" x14ac:dyDescent="0.25">
      <c r="O2524" s="9">
        <f t="shared" si="39"/>
        <v>2520</v>
      </c>
      <c r="P2524" s="28">
        <v>4.0484358053719713</v>
      </c>
    </row>
    <row r="2525" spans="15:16" x14ac:dyDescent="0.25">
      <c r="O2525" s="9">
        <f t="shared" si="39"/>
        <v>2521</v>
      </c>
      <c r="P2525" s="28">
        <v>2.2465490253525138</v>
      </c>
    </row>
    <row r="2526" spans="15:16" x14ac:dyDescent="0.25">
      <c r="O2526" s="9">
        <f t="shared" si="39"/>
        <v>2522</v>
      </c>
      <c r="P2526" s="28">
        <v>2.478869742453468</v>
      </c>
    </row>
    <row r="2527" spans="15:16" x14ac:dyDescent="0.25">
      <c r="O2527" s="9">
        <f t="shared" si="39"/>
        <v>2523</v>
      </c>
      <c r="P2527" s="28">
        <v>8.1463329932544006</v>
      </c>
    </row>
    <row r="2528" spans="15:16" x14ac:dyDescent="0.25">
      <c r="O2528" s="9">
        <f t="shared" si="39"/>
        <v>2524</v>
      </c>
      <c r="P2528" s="28">
        <v>7.2904747087999136</v>
      </c>
    </row>
    <row r="2529" spans="15:16" x14ac:dyDescent="0.25">
      <c r="O2529" s="9">
        <f t="shared" si="39"/>
        <v>2525</v>
      </c>
      <c r="P2529" s="28">
        <v>3.9665433200102456</v>
      </c>
    </row>
    <row r="2530" spans="15:16" x14ac:dyDescent="0.25">
      <c r="O2530" s="9">
        <f t="shared" si="39"/>
        <v>2526</v>
      </c>
      <c r="P2530" s="28">
        <v>1.6735760256778069</v>
      </c>
    </row>
    <row r="2531" spans="15:16" x14ac:dyDescent="0.25">
      <c r="O2531" s="9">
        <f t="shared" si="39"/>
        <v>2527</v>
      </c>
      <c r="P2531" s="28">
        <v>3.8786722140525165</v>
      </c>
    </row>
    <row r="2532" spans="15:16" x14ac:dyDescent="0.25">
      <c r="O2532" s="9">
        <f t="shared" si="39"/>
        <v>2528</v>
      </c>
      <c r="P2532" s="28">
        <v>5.3083070988870569</v>
      </c>
    </row>
    <row r="2533" spans="15:16" x14ac:dyDescent="0.25">
      <c r="O2533" s="9">
        <f t="shared" si="39"/>
        <v>2529</v>
      </c>
      <c r="P2533" s="28">
        <v>4.1066749321840499</v>
      </c>
    </row>
    <row r="2534" spans="15:16" x14ac:dyDescent="0.25">
      <c r="O2534" s="9">
        <f t="shared" si="39"/>
        <v>2530</v>
      </c>
      <c r="P2534" s="28">
        <v>4.1045597502606812</v>
      </c>
    </row>
    <row r="2535" spans="15:16" x14ac:dyDescent="0.25">
      <c r="O2535" s="9">
        <f t="shared" si="39"/>
        <v>2531</v>
      </c>
      <c r="P2535" s="28">
        <v>3.3092856534649835</v>
      </c>
    </row>
    <row r="2536" spans="15:16" x14ac:dyDescent="0.25">
      <c r="O2536" s="9">
        <f t="shared" si="39"/>
        <v>2532</v>
      </c>
      <c r="P2536" s="28">
        <v>4.8761165459144937</v>
      </c>
    </row>
    <row r="2537" spans="15:16" x14ac:dyDescent="0.25">
      <c r="O2537" s="9">
        <f t="shared" si="39"/>
        <v>2533</v>
      </c>
      <c r="P2537" s="28">
        <v>1.7935687463694019</v>
      </c>
    </row>
    <row r="2538" spans="15:16" x14ac:dyDescent="0.25">
      <c r="O2538" s="9">
        <f t="shared" si="39"/>
        <v>2534</v>
      </c>
      <c r="P2538" s="28">
        <v>7.8023786737056806</v>
      </c>
    </row>
    <row r="2539" spans="15:16" x14ac:dyDescent="0.25">
      <c r="O2539" s="9">
        <f t="shared" si="39"/>
        <v>2535</v>
      </c>
      <c r="P2539" s="28">
        <v>6.0508803211884059</v>
      </c>
    </row>
    <row r="2540" spans="15:16" x14ac:dyDescent="0.25">
      <c r="O2540" s="9">
        <f t="shared" si="39"/>
        <v>2536</v>
      </c>
      <c r="P2540" s="28">
        <v>3.0064083793377536</v>
      </c>
    </row>
    <row r="2541" spans="15:16" x14ac:dyDescent="0.25">
      <c r="O2541" s="9">
        <f t="shared" si="39"/>
        <v>2537</v>
      </c>
      <c r="P2541" s="28">
        <v>1.739889501623938</v>
      </c>
    </row>
    <row r="2542" spans="15:16" x14ac:dyDescent="0.25">
      <c r="O2542" s="9">
        <f t="shared" si="39"/>
        <v>2538</v>
      </c>
      <c r="P2542" s="28">
        <v>5.7483494113676121</v>
      </c>
    </row>
    <row r="2543" spans="15:16" x14ac:dyDescent="0.25">
      <c r="O2543" s="9">
        <f t="shared" si="39"/>
        <v>2539</v>
      </c>
      <c r="P2543" s="28">
        <v>6.8935362507328124</v>
      </c>
    </row>
    <row r="2544" spans="15:16" x14ac:dyDescent="0.25">
      <c r="O2544" s="9">
        <f t="shared" si="39"/>
        <v>2540</v>
      </c>
      <c r="P2544" s="28">
        <v>4.2140877243294605</v>
      </c>
    </row>
    <row r="2545" spans="15:16" x14ac:dyDescent="0.25">
      <c r="O2545" s="9">
        <f t="shared" si="39"/>
        <v>2541</v>
      </c>
      <c r="P2545" s="28">
        <v>5.225679380885885</v>
      </c>
    </row>
    <row r="2546" spans="15:16" x14ac:dyDescent="0.25">
      <c r="O2546" s="9">
        <f t="shared" si="39"/>
        <v>2542</v>
      </c>
      <c r="P2546" s="28">
        <v>8.1161593282316815</v>
      </c>
    </row>
    <row r="2547" spans="15:16" x14ac:dyDescent="0.25">
      <c r="O2547" s="9">
        <f t="shared" si="39"/>
        <v>2543</v>
      </c>
      <c r="P2547" s="28">
        <v>15.623523561570915</v>
      </c>
    </row>
    <row r="2548" spans="15:16" x14ac:dyDescent="0.25">
      <c r="O2548" s="9">
        <f t="shared" si="39"/>
        <v>2544</v>
      </c>
      <c r="P2548" s="28">
        <v>8.3660725426030389</v>
      </c>
    </row>
    <row r="2549" spans="15:16" x14ac:dyDescent="0.25">
      <c r="O2549" s="9">
        <f t="shared" si="39"/>
        <v>2545</v>
      </c>
      <c r="P2549" s="28">
        <v>3.0486461742829909</v>
      </c>
    </row>
    <row r="2550" spans="15:16" x14ac:dyDescent="0.25">
      <c r="O2550" s="9">
        <f t="shared" si="39"/>
        <v>2546</v>
      </c>
      <c r="P2550" s="28">
        <v>2.2703536997187657</v>
      </c>
    </row>
    <row r="2551" spans="15:16" x14ac:dyDescent="0.25">
      <c r="O2551" s="9">
        <f t="shared" si="39"/>
        <v>2547</v>
      </c>
      <c r="P2551" s="28">
        <v>7.0370839117502957</v>
      </c>
    </row>
    <row r="2552" spans="15:16" x14ac:dyDescent="0.25">
      <c r="O2552" s="9">
        <f t="shared" si="39"/>
        <v>2548</v>
      </c>
      <c r="P2552" s="28">
        <v>7.3434933582084012</v>
      </c>
    </row>
    <row r="2553" spans="15:16" x14ac:dyDescent="0.25">
      <c r="O2553" s="9">
        <f t="shared" si="39"/>
        <v>2549</v>
      </c>
      <c r="P2553" s="28">
        <v>2.3696212119418787</v>
      </c>
    </row>
    <row r="2554" spans="15:16" x14ac:dyDescent="0.25">
      <c r="O2554" s="9">
        <f t="shared" si="39"/>
        <v>2550</v>
      </c>
      <c r="P2554" s="28">
        <v>18.601366652686945</v>
      </c>
    </row>
    <row r="2555" spans="15:16" x14ac:dyDescent="0.25">
      <c r="O2555" s="9">
        <f t="shared" si="39"/>
        <v>2551</v>
      </c>
      <c r="P2555" s="28">
        <v>4.8605571095022304</v>
      </c>
    </row>
    <row r="2556" spans="15:16" x14ac:dyDescent="0.25">
      <c r="O2556" s="9">
        <f t="shared" si="39"/>
        <v>2552</v>
      </c>
      <c r="P2556" s="28">
        <v>9.4531547519892243</v>
      </c>
    </row>
    <row r="2557" spans="15:16" x14ac:dyDescent="0.25">
      <c r="O2557" s="9">
        <f t="shared" si="39"/>
        <v>2553</v>
      </c>
      <c r="P2557" s="28">
        <v>3.9483903789660606</v>
      </c>
    </row>
    <row r="2558" spans="15:16" x14ac:dyDescent="0.25">
      <c r="O2558" s="9">
        <f t="shared" si="39"/>
        <v>2554</v>
      </c>
      <c r="P2558" s="28">
        <v>3.8437245560856867</v>
      </c>
    </row>
    <row r="2559" spans="15:16" x14ac:dyDescent="0.25">
      <c r="O2559" s="9">
        <f t="shared" si="39"/>
        <v>2555</v>
      </c>
      <c r="P2559" s="28">
        <v>7.1003818575382391</v>
      </c>
    </row>
    <row r="2560" spans="15:16" x14ac:dyDescent="0.25">
      <c r="O2560" s="9">
        <f t="shared" si="39"/>
        <v>2556</v>
      </c>
      <c r="P2560" s="28">
        <v>8.1534216366915242</v>
      </c>
    </row>
    <row r="2561" spans="15:16" x14ac:dyDescent="0.25">
      <c r="O2561" s="9">
        <f t="shared" si="39"/>
        <v>2557</v>
      </c>
      <c r="P2561" s="28">
        <v>8.1678616203847696</v>
      </c>
    </row>
    <row r="2562" spans="15:16" x14ac:dyDescent="0.25">
      <c r="O2562" s="9">
        <f t="shared" si="39"/>
        <v>2558</v>
      </c>
      <c r="P2562" s="28">
        <v>4.5315524030037375</v>
      </c>
    </row>
    <row r="2563" spans="15:16" x14ac:dyDescent="0.25">
      <c r="O2563" s="9">
        <f t="shared" si="39"/>
        <v>2559</v>
      </c>
      <c r="P2563" s="28">
        <v>6.2491248157971633</v>
      </c>
    </row>
    <row r="2564" spans="15:16" x14ac:dyDescent="0.25">
      <c r="O2564" s="9">
        <f t="shared" si="39"/>
        <v>2560</v>
      </c>
      <c r="P2564" s="28">
        <v>2.3246465933342995</v>
      </c>
    </row>
    <row r="2565" spans="15:16" x14ac:dyDescent="0.25">
      <c r="O2565" s="9">
        <f t="shared" si="39"/>
        <v>2561</v>
      </c>
      <c r="P2565" s="28">
        <v>1.8505000145825952</v>
      </c>
    </row>
    <row r="2566" spans="15:16" x14ac:dyDescent="0.25">
      <c r="O2566" s="9">
        <f t="shared" si="39"/>
        <v>2562</v>
      </c>
      <c r="P2566" s="28">
        <v>7.4905380821848624</v>
      </c>
    </row>
    <row r="2567" spans="15:16" x14ac:dyDescent="0.25">
      <c r="O2567" s="9">
        <f t="shared" ref="O2567:O2630" si="40">O2566+1</f>
        <v>2563</v>
      </c>
      <c r="P2567" s="28">
        <v>4.6600280690648761</v>
      </c>
    </row>
    <row r="2568" spans="15:16" x14ac:dyDescent="0.25">
      <c r="O2568" s="9">
        <f t="shared" si="40"/>
        <v>2564</v>
      </c>
      <c r="P2568" s="28">
        <v>4.2728520840546675</v>
      </c>
    </row>
    <row r="2569" spans="15:16" x14ac:dyDescent="0.25">
      <c r="O2569" s="9">
        <f t="shared" si="40"/>
        <v>2565</v>
      </c>
      <c r="P2569" s="28">
        <v>14.036972962565589</v>
      </c>
    </row>
    <row r="2570" spans="15:16" x14ac:dyDescent="0.25">
      <c r="O2570" s="9">
        <f t="shared" si="40"/>
        <v>2566</v>
      </c>
      <c r="P2570" s="28">
        <v>3.9266618950664003</v>
      </c>
    </row>
    <row r="2571" spans="15:16" x14ac:dyDescent="0.25">
      <c r="O2571" s="9">
        <f t="shared" si="40"/>
        <v>2567</v>
      </c>
      <c r="P2571" s="28">
        <v>3.6911664625638196</v>
      </c>
    </row>
    <row r="2572" spans="15:16" x14ac:dyDescent="0.25">
      <c r="O2572" s="9">
        <f t="shared" si="40"/>
        <v>2568</v>
      </c>
      <c r="P2572" s="28">
        <v>2.9108835556217345</v>
      </c>
    </row>
    <row r="2573" spans="15:16" x14ac:dyDescent="0.25">
      <c r="O2573" s="9">
        <f t="shared" si="40"/>
        <v>2569</v>
      </c>
      <c r="P2573" s="28">
        <v>7.4646044798776678</v>
      </c>
    </row>
    <row r="2574" spans="15:16" x14ac:dyDescent="0.25">
      <c r="O2574" s="9">
        <f t="shared" si="40"/>
        <v>2570</v>
      </c>
      <c r="P2574" s="28">
        <v>5.373517201704427</v>
      </c>
    </row>
    <row r="2575" spans="15:16" x14ac:dyDescent="0.25">
      <c r="O2575" s="9">
        <f t="shared" si="40"/>
        <v>2571</v>
      </c>
      <c r="P2575" s="28">
        <v>2.8623485813998535</v>
      </c>
    </row>
    <row r="2576" spans="15:16" x14ac:dyDescent="0.25">
      <c r="O2576" s="9">
        <f t="shared" si="40"/>
        <v>2572</v>
      </c>
      <c r="P2576" s="28">
        <v>4.0372726060171669</v>
      </c>
    </row>
    <row r="2577" spans="15:16" x14ac:dyDescent="0.25">
      <c r="O2577" s="9">
        <f t="shared" si="40"/>
        <v>2573</v>
      </c>
      <c r="P2577" s="28">
        <v>1.8916490409100204</v>
      </c>
    </row>
    <row r="2578" spans="15:16" x14ac:dyDescent="0.25">
      <c r="O2578" s="9">
        <f t="shared" si="40"/>
        <v>2574</v>
      </c>
      <c r="P2578" s="28">
        <v>2.0379279275088265</v>
      </c>
    </row>
    <row r="2579" spans="15:16" x14ac:dyDescent="0.25">
      <c r="O2579" s="9">
        <f t="shared" si="40"/>
        <v>2575</v>
      </c>
      <c r="P2579" s="28">
        <v>2.0288251311585661</v>
      </c>
    </row>
    <row r="2580" spans="15:16" x14ac:dyDescent="0.25">
      <c r="O2580" s="9">
        <f t="shared" si="40"/>
        <v>2576</v>
      </c>
      <c r="P2580" s="28">
        <v>15.198245403982547</v>
      </c>
    </row>
    <row r="2581" spans="15:16" x14ac:dyDescent="0.25">
      <c r="O2581" s="9">
        <f t="shared" si="40"/>
        <v>2577</v>
      </c>
      <c r="P2581" s="28">
        <v>3.8655971245856966</v>
      </c>
    </row>
    <row r="2582" spans="15:16" x14ac:dyDescent="0.25">
      <c r="O2582" s="9">
        <f t="shared" si="40"/>
        <v>2578</v>
      </c>
      <c r="P2582" s="28">
        <v>3.8115201470377542</v>
      </c>
    </row>
    <row r="2583" spans="15:16" x14ac:dyDescent="0.25">
      <c r="O2583" s="9">
        <f t="shared" si="40"/>
        <v>2579</v>
      </c>
      <c r="P2583" s="28">
        <v>10.368794925997204</v>
      </c>
    </row>
    <row r="2584" spans="15:16" x14ac:dyDescent="0.25">
      <c r="O2584" s="9">
        <f t="shared" si="40"/>
        <v>2580</v>
      </c>
      <c r="P2584" s="28">
        <v>8.2087969709319317</v>
      </c>
    </row>
    <row r="2585" spans="15:16" x14ac:dyDescent="0.25">
      <c r="O2585" s="9">
        <f t="shared" si="40"/>
        <v>2581</v>
      </c>
      <c r="P2585" s="28">
        <v>6.9089649945609759</v>
      </c>
    </row>
    <row r="2586" spans="15:16" x14ac:dyDescent="0.25">
      <c r="O2586" s="9">
        <f t="shared" si="40"/>
        <v>2582</v>
      </c>
      <c r="P2586" s="28">
        <v>3.5756919766446065</v>
      </c>
    </row>
    <row r="2587" spans="15:16" x14ac:dyDescent="0.25">
      <c r="O2587" s="9">
        <f t="shared" si="40"/>
        <v>2583</v>
      </c>
      <c r="P2587" s="28">
        <v>4.7982312005971437</v>
      </c>
    </row>
    <row r="2588" spans="15:16" x14ac:dyDescent="0.25">
      <c r="O2588" s="9">
        <f t="shared" si="40"/>
        <v>2584</v>
      </c>
      <c r="P2588" s="28">
        <v>2.4787419671548663</v>
      </c>
    </row>
    <row r="2589" spans="15:16" x14ac:dyDescent="0.25">
      <c r="O2589" s="9">
        <f t="shared" si="40"/>
        <v>2585</v>
      </c>
      <c r="P2589" s="28">
        <v>3.4994473058596705</v>
      </c>
    </row>
    <row r="2590" spans="15:16" x14ac:dyDescent="0.25">
      <c r="O2590" s="9">
        <f t="shared" si="40"/>
        <v>2586</v>
      </c>
      <c r="P2590" s="28">
        <v>6.7669786583650628</v>
      </c>
    </row>
    <row r="2591" spans="15:16" x14ac:dyDescent="0.25">
      <c r="O2591" s="9">
        <f t="shared" si="40"/>
        <v>2587</v>
      </c>
      <c r="P2591" s="28">
        <v>4.1828737407162855</v>
      </c>
    </row>
    <row r="2592" spans="15:16" x14ac:dyDescent="0.25">
      <c r="O2592" s="9">
        <f t="shared" si="40"/>
        <v>2588</v>
      </c>
      <c r="P2592" s="28">
        <v>6.2931984737889541</v>
      </c>
    </row>
    <row r="2593" spans="15:16" x14ac:dyDescent="0.25">
      <c r="O2593" s="9">
        <f t="shared" si="40"/>
        <v>2589</v>
      </c>
      <c r="P2593" s="28">
        <v>5.3547403706060424</v>
      </c>
    </row>
    <row r="2594" spans="15:16" x14ac:dyDescent="0.25">
      <c r="O2594" s="9">
        <f t="shared" si="40"/>
        <v>2590</v>
      </c>
      <c r="P2594" s="28">
        <v>5.4147719652878115</v>
      </c>
    </row>
    <row r="2595" spans="15:16" x14ac:dyDescent="0.25">
      <c r="O2595" s="9">
        <f t="shared" si="40"/>
        <v>2591</v>
      </c>
      <c r="P2595" s="28">
        <v>8.4799593571017855</v>
      </c>
    </row>
    <row r="2596" spans="15:16" x14ac:dyDescent="0.25">
      <c r="O2596" s="9">
        <f t="shared" si="40"/>
        <v>2592</v>
      </c>
      <c r="P2596" s="28">
        <v>6.9355801521089653</v>
      </c>
    </row>
    <row r="2597" spans="15:16" x14ac:dyDescent="0.25">
      <c r="O2597" s="9">
        <f t="shared" si="40"/>
        <v>2593</v>
      </c>
      <c r="P2597" s="28">
        <v>3.6897879207890396</v>
      </c>
    </row>
    <row r="2598" spans="15:16" x14ac:dyDescent="0.25">
      <c r="O2598" s="9">
        <f t="shared" si="40"/>
        <v>2594</v>
      </c>
      <c r="P2598" s="28">
        <v>1.680276994457909</v>
      </c>
    </row>
    <row r="2599" spans="15:16" x14ac:dyDescent="0.25">
      <c r="O2599" s="9">
        <f t="shared" si="40"/>
        <v>2595</v>
      </c>
      <c r="P2599" s="28">
        <v>7.923380865752832</v>
      </c>
    </row>
    <row r="2600" spans="15:16" x14ac:dyDescent="0.25">
      <c r="O2600" s="9">
        <f t="shared" si="40"/>
        <v>2596</v>
      </c>
      <c r="P2600" s="28">
        <v>2.3717616187576223</v>
      </c>
    </row>
    <row r="2601" spans="15:16" x14ac:dyDescent="0.25">
      <c r="O2601" s="9">
        <f t="shared" si="40"/>
        <v>2597</v>
      </c>
      <c r="P2601" s="28">
        <v>1.742577993452485</v>
      </c>
    </row>
    <row r="2602" spans="15:16" x14ac:dyDescent="0.25">
      <c r="O2602" s="9">
        <f t="shared" si="40"/>
        <v>2598</v>
      </c>
      <c r="P2602" s="28">
        <v>4.1845756609697977</v>
      </c>
    </row>
    <row r="2603" spans="15:16" x14ac:dyDescent="0.25">
      <c r="O2603" s="9">
        <f t="shared" si="40"/>
        <v>2599</v>
      </c>
      <c r="P2603" s="28">
        <v>3.7805151506097499</v>
      </c>
    </row>
    <row r="2604" spans="15:16" x14ac:dyDescent="0.25">
      <c r="O2604" s="9">
        <f t="shared" si="40"/>
        <v>2600</v>
      </c>
      <c r="P2604" s="28">
        <v>2.0918639310425204</v>
      </c>
    </row>
    <row r="2605" spans="15:16" x14ac:dyDescent="0.25">
      <c r="O2605" s="9">
        <f t="shared" si="40"/>
        <v>2601</v>
      </c>
      <c r="P2605" s="28">
        <v>3.8275033037956687</v>
      </c>
    </row>
    <row r="2606" spans="15:16" x14ac:dyDescent="0.25">
      <c r="O2606" s="9">
        <f t="shared" si="40"/>
        <v>2602</v>
      </c>
      <c r="P2606" s="28">
        <v>2.8645112993231172</v>
      </c>
    </row>
    <row r="2607" spans="15:16" x14ac:dyDescent="0.25">
      <c r="O2607" s="9">
        <f t="shared" si="40"/>
        <v>2603</v>
      </c>
      <c r="P2607" s="28">
        <v>3.7516969257467543</v>
      </c>
    </row>
    <row r="2608" spans="15:16" x14ac:dyDescent="0.25">
      <c r="O2608" s="9">
        <f t="shared" si="40"/>
        <v>2604</v>
      </c>
      <c r="P2608" s="28">
        <v>2.4347185400577769</v>
      </c>
    </row>
    <row r="2609" spans="15:16" x14ac:dyDescent="0.25">
      <c r="O2609" s="9">
        <f t="shared" si="40"/>
        <v>2605</v>
      </c>
      <c r="P2609" s="28">
        <v>14.851680198966594</v>
      </c>
    </row>
    <row r="2610" spans="15:16" x14ac:dyDescent="0.25">
      <c r="O2610" s="9">
        <f t="shared" si="40"/>
        <v>2606</v>
      </c>
      <c r="P2610" s="28">
        <v>1.6436849895367101</v>
      </c>
    </row>
    <row r="2611" spans="15:16" x14ac:dyDescent="0.25">
      <c r="O2611" s="9">
        <f t="shared" si="40"/>
        <v>2607</v>
      </c>
      <c r="P2611" s="28">
        <v>2.019932105870931</v>
      </c>
    </row>
    <row r="2612" spans="15:16" x14ac:dyDescent="0.25">
      <c r="O2612" s="9">
        <f t="shared" si="40"/>
        <v>2608</v>
      </c>
      <c r="P2612" s="28">
        <v>2.8662400304579632</v>
      </c>
    </row>
    <row r="2613" spans="15:16" x14ac:dyDescent="0.25">
      <c r="O2613" s="9">
        <f t="shared" si="40"/>
        <v>2609</v>
      </c>
      <c r="P2613" s="28">
        <v>4.1774461498578104</v>
      </c>
    </row>
    <row r="2614" spans="15:16" x14ac:dyDescent="0.25">
      <c r="O2614" s="9">
        <f t="shared" si="40"/>
        <v>2610</v>
      </c>
      <c r="P2614" s="28">
        <v>2.1878959130612139</v>
      </c>
    </row>
    <row r="2615" spans="15:16" x14ac:dyDescent="0.25">
      <c r="O2615" s="9">
        <f t="shared" si="40"/>
        <v>2611</v>
      </c>
      <c r="P2615" s="28">
        <v>1.7366337712230402</v>
      </c>
    </row>
    <row r="2616" spans="15:16" x14ac:dyDescent="0.25">
      <c r="O2616" s="9">
        <f t="shared" si="40"/>
        <v>2612</v>
      </c>
      <c r="P2616" s="28">
        <v>10.67768896505388</v>
      </c>
    </row>
    <row r="2617" spans="15:16" x14ac:dyDescent="0.25">
      <c r="O2617" s="9">
        <f t="shared" si="40"/>
        <v>2613</v>
      </c>
      <c r="P2617" s="28">
        <v>3.5105018583599605</v>
      </c>
    </row>
    <row r="2618" spans="15:16" x14ac:dyDescent="0.25">
      <c r="O2618" s="9">
        <f t="shared" si="40"/>
        <v>2614</v>
      </c>
      <c r="P2618" s="28">
        <v>3.5240675925915204</v>
      </c>
    </row>
    <row r="2619" spans="15:16" x14ac:dyDescent="0.25">
      <c r="O2619" s="9">
        <f t="shared" si="40"/>
        <v>2615</v>
      </c>
      <c r="P2619" s="28">
        <v>6.242815297212065</v>
      </c>
    </row>
    <row r="2620" spans="15:16" x14ac:dyDescent="0.25">
      <c r="O2620" s="9">
        <f t="shared" si="40"/>
        <v>2616</v>
      </c>
      <c r="P2620" s="28">
        <v>3.3831983179541254</v>
      </c>
    </row>
    <row r="2621" spans="15:16" x14ac:dyDescent="0.25">
      <c r="O2621" s="9">
        <f t="shared" si="40"/>
        <v>2617</v>
      </c>
      <c r="P2621" s="28">
        <v>9.0347386609645479</v>
      </c>
    </row>
    <row r="2622" spans="15:16" x14ac:dyDescent="0.25">
      <c r="O2622" s="9">
        <f t="shared" si="40"/>
        <v>2618</v>
      </c>
      <c r="P2622" s="28">
        <v>6.5588726439573151</v>
      </c>
    </row>
    <row r="2623" spans="15:16" x14ac:dyDescent="0.25">
      <c r="O2623" s="9">
        <f t="shared" si="40"/>
        <v>2619</v>
      </c>
      <c r="P2623" s="28">
        <v>2.181635774881169</v>
      </c>
    </row>
    <row r="2624" spans="15:16" x14ac:dyDescent="0.25">
      <c r="O2624" s="9">
        <f t="shared" si="40"/>
        <v>2620</v>
      </c>
      <c r="P2624" s="28">
        <v>3.4003413398301197</v>
      </c>
    </row>
    <row r="2625" spans="15:16" x14ac:dyDescent="0.25">
      <c r="O2625" s="9">
        <f t="shared" si="40"/>
        <v>2621</v>
      </c>
      <c r="P2625" s="28">
        <v>1.7620927893880123</v>
      </c>
    </row>
    <row r="2626" spans="15:16" x14ac:dyDescent="0.25">
      <c r="O2626" s="9">
        <f t="shared" si="40"/>
        <v>2622</v>
      </c>
      <c r="P2626" s="28">
        <v>2.6194418682125971</v>
      </c>
    </row>
    <row r="2627" spans="15:16" x14ac:dyDescent="0.25">
      <c r="O2627" s="9">
        <f t="shared" si="40"/>
        <v>2623</v>
      </c>
      <c r="P2627" s="28">
        <v>3.1958805499759699</v>
      </c>
    </row>
    <row r="2628" spans="15:16" x14ac:dyDescent="0.25">
      <c r="O2628" s="9">
        <f t="shared" si="40"/>
        <v>2624</v>
      </c>
      <c r="P2628" s="28">
        <v>3.439164315818235</v>
      </c>
    </row>
    <row r="2629" spans="15:16" x14ac:dyDescent="0.25">
      <c r="O2629" s="9">
        <f t="shared" si="40"/>
        <v>2625</v>
      </c>
      <c r="P2629" s="28">
        <v>1.6465627999177517</v>
      </c>
    </row>
    <row r="2630" spans="15:16" x14ac:dyDescent="0.25">
      <c r="O2630" s="9">
        <f t="shared" si="40"/>
        <v>2626</v>
      </c>
      <c r="P2630" s="28">
        <v>6.730698947796796</v>
      </c>
    </row>
    <row r="2631" spans="15:16" x14ac:dyDescent="0.25">
      <c r="O2631" s="9">
        <f t="shared" ref="O2631:O2694" si="41">O2630+1</f>
        <v>2627</v>
      </c>
      <c r="P2631" s="28">
        <v>2.1520164102277888</v>
      </c>
    </row>
    <row r="2632" spans="15:16" x14ac:dyDescent="0.25">
      <c r="O2632" s="9">
        <f t="shared" si="41"/>
        <v>2628</v>
      </c>
      <c r="P2632" s="28">
        <v>2.5791276401027492</v>
      </c>
    </row>
    <row r="2633" spans="15:16" x14ac:dyDescent="0.25">
      <c r="O2633" s="9">
        <f t="shared" si="41"/>
        <v>2629</v>
      </c>
      <c r="P2633" s="28">
        <v>7.8204526063951381</v>
      </c>
    </row>
    <row r="2634" spans="15:16" x14ac:dyDescent="0.25">
      <c r="O2634" s="9">
        <f t="shared" si="41"/>
        <v>2630</v>
      </c>
      <c r="P2634" s="28">
        <v>15.789924288343098</v>
      </c>
    </row>
    <row r="2635" spans="15:16" x14ac:dyDescent="0.25">
      <c r="O2635" s="9">
        <f t="shared" si="41"/>
        <v>2631</v>
      </c>
      <c r="P2635" s="28">
        <v>3.1827723556383272</v>
      </c>
    </row>
    <row r="2636" spans="15:16" x14ac:dyDescent="0.25">
      <c r="O2636" s="9">
        <f t="shared" si="41"/>
        <v>2632</v>
      </c>
      <c r="P2636" s="28">
        <v>15.486480571578468</v>
      </c>
    </row>
    <row r="2637" spans="15:16" x14ac:dyDescent="0.25">
      <c r="O2637" s="9">
        <f t="shared" si="41"/>
        <v>2633</v>
      </c>
      <c r="P2637" s="28">
        <v>4.6243242999475989</v>
      </c>
    </row>
    <row r="2638" spans="15:16" x14ac:dyDescent="0.25">
      <c r="O2638" s="9">
        <f t="shared" si="41"/>
        <v>2634</v>
      </c>
      <c r="P2638" s="28">
        <v>13.570439922607598</v>
      </c>
    </row>
    <row r="2639" spans="15:16" x14ac:dyDescent="0.25">
      <c r="O2639" s="9">
        <f t="shared" si="41"/>
        <v>2635</v>
      </c>
      <c r="P2639" s="28">
        <v>2.2028855000947174</v>
      </c>
    </row>
    <row r="2640" spans="15:16" x14ac:dyDescent="0.25">
      <c r="O2640" s="9">
        <f t="shared" si="41"/>
        <v>2636</v>
      </c>
      <c r="P2640" s="28">
        <v>2.9751434927277209</v>
      </c>
    </row>
    <row r="2641" spans="15:16" x14ac:dyDescent="0.25">
      <c r="O2641" s="9">
        <f t="shared" si="41"/>
        <v>2637</v>
      </c>
      <c r="P2641" s="28">
        <v>4.5443265545088289</v>
      </c>
    </row>
    <row r="2642" spans="15:16" x14ac:dyDescent="0.25">
      <c r="O2642" s="9">
        <f t="shared" si="41"/>
        <v>2638</v>
      </c>
      <c r="P2642" s="28">
        <v>1.919242407953951</v>
      </c>
    </row>
    <row r="2643" spans="15:16" x14ac:dyDescent="0.25">
      <c r="O2643" s="9">
        <f t="shared" si="41"/>
        <v>2639</v>
      </c>
      <c r="P2643" s="28">
        <v>3.3557830528882482</v>
      </c>
    </row>
    <row r="2644" spans="15:16" x14ac:dyDescent="0.25">
      <c r="O2644" s="9">
        <f t="shared" si="41"/>
        <v>2640</v>
      </c>
      <c r="P2644" s="28">
        <v>3.0567180794944337</v>
      </c>
    </row>
    <row r="2645" spans="15:16" x14ac:dyDescent="0.25">
      <c r="O2645" s="9">
        <f t="shared" si="41"/>
        <v>2641</v>
      </c>
      <c r="P2645" s="28">
        <v>6.3775103285324803</v>
      </c>
    </row>
    <row r="2646" spans="15:16" x14ac:dyDescent="0.25">
      <c r="O2646" s="9">
        <f t="shared" si="41"/>
        <v>2642</v>
      </c>
      <c r="P2646" s="28">
        <v>1.8238405727882829</v>
      </c>
    </row>
    <row r="2647" spans="15:16" x14ac:dyDescent="0.25">
      <c r="O2647" s="9">
        <f t="shared" si="41"/>
        <v>2643</v>
      </c>
      <c r="P2647" s="28">
        <v>3.1269484631868525</v>
      </c>
    </row>
    <row r="2648" spans="15:16" x14ac:dyDescent="0.25">
      <c r="O2648" s="9">
        <f t="shared" si="41"/>
        <v>2644</v>
      </c>
      <c r="P2648" s="28">
        <v>7.7321876592169483</v>
      </c>
    </row>
    <row r="2649" spans="15:16" x14ac:dyDescent="0.25">
      <c r="O2649" s="9">
        <f t="shared" si="41"/>
        <v>2645</v>
      </c>
      <c r="P2649" s="28">
        <v>3.4755112992413748</v>
      </c>
    </row>
    <row r="2650" spans="15:16" x14ac:dyDescent="0.25">
      <c r="O2650" s="9">
        <f t="shared" si="41"/>
        <v>2646</v>
      </c>
      <c r="P2650" s="28">
        <v>4.1137493560141083</v>
      </c>
    </row>
    <row r="2651" spans="15:16" x14ac:dyDescent="0.25">
      <c r="O2651" s="9">
        <f t="shared" si="41"/>
        <v>2647</v>
      </c>
      <c r="P2651" s="28">
        <v>4.6825424474555062</v>
      </c>
    </row>
    <row r="2652" spans="15:16" x14ac:dyDescent="0.25">
      <c r="O2652" s="9">
        <f t="shared" si="41"/>
        <v>2648</v>
      </c>
      <c r="P2652" s="28">
        <v>3.3582618675859401</v>
      </c>
    </row>
    <row r="2653" spans="15:16" x14ac:dyDescent="0.25">
      <c r="O2653" s="9">
        <f t="shared" si="41"/>
        <v>2649</v>
      </c>
      <c r="P2653" s="28">
        <v>11.410011714418991</v>
      </c>
    </row>
    <row r="2654" spans="15:16" x14ac:dyDescent="0.25">
      <c r="O2654" s="9">
        <f t="shared" si="41"/>
        <v>2650</v>
      </c>
      <c r="P2654" s="28">
        <v>1.7572834849864407</v>
      </c>
    </row>
    <row r="2655" spans="15:16" x14ac:dyDescent="0.25">
      <c r="O2655" s="9">
        <f t="shared" si="41"/>
        <v>2651</v>
      </c>
      <c r="P2655" s="28">
        <v>2.3549028272088677</v>
      </c>
    </row>
    <row r="2656" spans="15:16" x14ac:dyDescent="0.25">
      <c r="O2656" s="9">
        <f t="shared" si="41"/>
        <v>2652</v>
      </c>
      <c r="P2656" s="28">
        <v>2.5326154101485372</v>
      </c>
    </row>
    <row r="2657" spans="15:16" x14ac:dyDescent="0.25">
      <c r="O2657" s="9">
        <f t="shared" si="41"/>
        <v>2653</v>
      </c>
      <c r="P2657" s="28">
        <v>3.1975015274304122</v>
      </c>
    </row>
    <row r="2658" spans="15:16" x14ac:dyDescent="0.25">
      <c r="O2658" s="9">
        <f t="shared" si="41"/>
        <v>2654</v>
      </c>
      <c r="P2658" s="28">
        <v>2.1616709905267348</v>
      </c>
    </row>
    <row r="2659" spans="15:16" x14ac:dyDescent="0.25">
      <c r="O2659" s="9">
        <f t="shared" si="41"/>
        <v>2655</v>
      </c>
      <c r="P2659" s="28">
        <v>3.3551572186404814</v>
      </c>
    </row>
    <row r="2660" spans="15:16" x14ac:dyDescent="0.25">
      <c r="O2660" s="9">
        <f t="shared" si="41"/>
        <v>2656</v>
      </c>
      <c r="P2660" s="28">
        <v>3.0913390359785864</v>
      </c>
    </row>
    <row r="2661" spans="15:16" x14ac:dyDescent="0.25">
      <c r="O2661" s="9">
        <f t="shared" si="41"/>
        <v>2657</v>
      </c>
      <c r="P2661" s="28">
        <v>1.6989376668393508</v>
      </c>
    </row>
    <row r="2662" spans="15:16" x14ac:dyDescent="0.25">
      <c r="O2662" s="9">
        <f t="shared" si="41"/>
        <v>2658</v>
      </c>
      <c r="P2662" s="28">
        <v>5.856935253657138</v>
      </c>
    </row>
    <row r="2663" spans="15:16" x14ac:dyDescent="0.25">
      <c r="O2663" s="9">
        <f t="shared" si="41"/>
        <v>2659</v>
      </c>
      <c r="P2663" s="28">
        <v>1.9672247504036531</v>
      </c>
    </row>
    <row r="2664" spans="15:16" x14ac:dyDescent="0.25">
      <c r="O2664" s="9">
        <f t="shared" si="41"/>
        <v>2660</v>
      </c>
      <c r="P2664" s="28">
        <v>2.0620750522264495</v>
      </c>
    </row>
    <row r="2665" spans="15:16" x14ac:dyDescent="0.25">
      <c r="O2665" s="9">
        <f t="shared" si="41"/>
        <v>2661</v>
      </c>
      <c r="P2665" s="28">
        <v>2.6995454612187575</v>
      </c>
    </row>
    <row r="2666" spans="15:16" x14ac:dyDescent="0.25">
      <c r="O2666" s="9">
        <f t="shared" si="41"/>
        <v>2662</v>
      </c>
      <c r="P2666" s="28">
        <v>13.829336565938631</v>
      </c>
    </row>
    <row r="2667" spans="15:16" x14ac:dyDescent="0.25">
      <c r="O2667" s="9">
        <f t="shared" si="41"/>
        <v>2663</v>
      </c>
      <c r="P2667" s="28">
        <v>2.9195465179740379</v>
      </c>
    </row>
    <row r="2668" spans="15:16" x14ac:dyDescent="0.25">
      <c r="O2668" s="9">
        <f t="shared" si="41"/>
        <v>2664</v>
      </c>
      <c r="P2668" s="28">
        <v>3.655911536482356</v>
      </c>
    </row>
    <row r="2669" spans="15:16" x14ac:dyDescent="0.25">
      <c r="O2669" s="9">
        <f t="shared" si="41"/>
        <v>2665</v>
      </c>
      <c r="P2669" s="28">
        <v>1.910228543414688</v>
      </c>
    </row>
    <row r="2670" spans="15:16" x14ac:dyDescent="0.25">
      <c r="O2670" s="9">
        <f t="shared" si="41"/>
        <v>2666</v>
      </c>
      <c r="P2670" s="28">
        <v>5.6391425064918401</v>
      </c>
    </row>
    <row r="2671" spans="15:16" x14ac:dyDescent="0.25">
      <c r="O2671" s="9">
        <f t="shared" si="41"/>
        <v>2667</v>
      </c>
      <c r="P2671" s="28">
        <v>4.2109838291335526</v>
      </c>
    </row>
    <row r="2672" spans="15:16" x14ac:dyDescent="0.25">
      <c r="O2672" s="9">
        <f t="shared" si="41"/>
        <v>2668</v>
      </c>
      <c r="P2672" s="28">
        <v>4.2165452325139317</v>
      </c>
    </row>
    <row r="2673" spans="15:16" x14ac:dyDescent="0.25">
      <c r="O2673" s="9">
        <f t="shared" si="41"/>
        <v>2669</v>
      </c>
      <c r="P2673" s="28">
        <v>3.3772960507742682</v>
      </c>
    </row>
    <row r="2674" spans="15:16" x14ac:dyDescent="0.25">
      <c r="O2674" s="9">
        <f t="shared" si="41"/>
        <v>2670</v>
      </c>
      <c r="P2674" s="28">
        <v>4.5314346004357962</v>
      </c>
    </row>
    <row r="2675" spans="15:16" x14ac:dyDescent="0.25">
      <c r="O2675" s="9">
        <f t="shared" si="41"/>
        <v>2671</v>
      </c>
      <c r="P2675" s="28">
        <v>6.1837377279940835</v>
      </c>
    </row>
    <row r="2676" spans="15:16" x14ac:dyDescent="0.25">
      <c r="O2676" s="9">
        <f t="shared" si="41"/>
        <v>2672</v>
      </c>
      <c r="P2676" s="28">
        <v>3.2174326783682661</v>
      </c>
    </row>
    <row r="2677" spans="15:16" x14ac:dyDescent="0.25">
      <c r="O2677" s="9">
        <f t="shared" si="41"/>
        <v>2673</v>
      </c>
      <c r="P2677" s="28">
        <v>2.7331371901566586</v>
      </c>
    </row>
    <row r="2678" spans="15:16" x14ac:dyDescent="0.25">
      <c r="O2678" s="9">
        <f t="shared" si="41"/>
        <v>2674</v>
      </c>
      <c r="P2678" s="28">
        <v>4.3391900581606508</v>
      </c>
    </row>
    <row r="2679" spans="15:16" x14ac:dyDescent="0.25">
      <c r="O2679" s="9">
        <f t="shared" si="41"/>
        <v>2675</v>
      </c>
      <c r="P2679" s="28">
        <v>8.9388442454943675</v>
      </c>
    </row>
    <row r="2680" spans="15:16" x14ac:dyDescent="0.25">
      <c r="O2680" s="9">
        <f t="shared" si="41"/>
        <v>2676</v>
      </c>
      <c r="P2680" s="28">
        <v>1.9938799894943862</v>
      </c>
    </row>
    <row r="2681" spans="15:16" x14ac:dyDescent="0.25">
      <c r="O2681" s="9">
        <f t="shared" si="41"/>
        <v>2677</v>
      </c>
      <c r="P2681" s="28">
        <v>2.0673124748252718</v>
      </c>
    </row>
    <row r="2682" spans="15:16" x14ac:dyDescent="0.25">
      <c r="O2682" s="9">
        <f t="shared" si="41"/>
        <v>2678</v>
      </c>
      <c r="P2682" s="28">
        <v>1.7915888336813084</v>
      </c>
    </row>
    <row r="2683" spans="15:16" x14ac:dyDescent="0.25">
      <c r="O2683" s="9">
        <f t="shared" si="41"/>
        <v>2679</v>
      </c>
      <c r="P2683" s="28">
        <v>2.440895892585794</v>
      </c>
    </row>
    <row r="2684" spans="15:16" x14ac:dyDescent="0.25">
      <c r="O2684" s="9">
        <f t="shared" si="41"/>
        <v>2680</v>
      </c>
      <c r="P2684" s="28">
        <v>2.318893486831942</v>
      </c>
    </row>
    <row r="2685" spans="15:16" x14ac:dyDescent="0.25">
      <c r="O2685" s="9">
        <f t="shared" si="41"/>
        <v>2681</v>
      </c>
      <c r="P2685" s="28">
        <v>6.1222437352565544</v>
      </c>
    </row>
    <row r="2686" spans="15:16" x14ac:dyDescent="0.25">
      <c r="O2686" s="9">
        <f t="shared" si="41"/>
        <v>2682</v>
      </c>
      <c r="P2686" s="28">
        <v>5.6111067310812963</v>
      </c>
    </row>
    <row r="2687" spans="15:16" x14ac:dyDescent="0.25">
      <c r="O2687" s="9">
        <f t="shared" si="41"/>
        <v>2683</v>
      </c>
      <c r="P2687" s="28">
        <v>8.419805304197066</v>
      </c>
    </row>
    <row r="2688" spans="15:16" x14ac:dyDescent="0.25">
      <c r="O2688" s="9">
        <f t="shared" si="41"/>
        <v>2684</v>
      </c>
      <c r="P2688" s="28">
        <v>2.4433578170088484</v>
      </c>
    </row>
    <row r="2689" spans="15:16" x14ac:dyDescent="0.25">
      <c r="O2689" s="9">
        <f t="shared" si="41"/>
        <v>2685</v>
      </c>
      <c r="P2689" s="28">
        <v>2.9205927973517145</v>
      </c>
    </row>
    <row r="2690" spans="15:16" x14ac:dyDescent="0.25">
      <c r="O2690" s="9">
        <f t="shared" si="41"/>
        <v>2686</v>
      </c>
      <c r="P2690" s="28">
        <v>15.548167475136584</v>
      </c>
    </row>
    <row r="2691" spans="15:16" x14ac:dyDescent="0.25">
      <c r="O2691" s="9">
        <f t="shared" si="41"/>
        <v>2687</v>
      </c>
      <c r="P2691" s="28">
        <v>6.1571094729992746</v>
      </c>
    </row>
    <row r="2692" spans="15:16" x14ac:dyDescent="0.25">
      <c r="O2692" s="9">
        <f t="shared" si="41"/>
        <v>2688</v>
      </c>
      <c r="P2692" s="28">
        <v>4.8508063165523625</v>
      </c>
    </row>
    <row r="2693" spans="15:16" x14ac:dyDescent="0.25">
      <c r="O2693" s="9">
        <f t="shared" si="41"/>
        <v>2689</v>
      </c>
      <c r="P2693" s="28">
        <v>1.7912948807341629</v>
      </c>
    </row>
    <row r="2694" spans="15:16" x14ac:dyDescent="0.25">
      <c r="O2694" s="9">
        <f t="shared" si="41"/>
        <v>2690</v>
      </c>
      <c r="P2694" s="28">
        <v>2.4428693192986501</v>
      </c>
    </row>
    <row r="2695" spans="15:16" x14ac:dyDescent="0.25">
      <c r="O2695" s="9">
        <f t="shared" ref="O2695:O2758" si="42">O2694+1</f>
        <v>2691</v>
      </c>
      <c r="P2695" s="28">
        <v>2.8828907671622757</v>
      </c>
    </row>
    <row r="2696" spans="15:16" x14ac:dyDescent="0.25">
      <c r="O2696" s="9">
        <f t="shared" si="42"/>
        <v>2692</v>
      </c>
      <c r="P2696" s="28">
        <v>1.9528706723717235</v>
      </c>
    </row>
    <row r="2697" spans="15:16" x14ac:dyDescent="0.25">
      <c r="O2697" s="9">
        <f t="shared" si="42"/>
        <v>2693</v>
      </c>
      <c r="P2697" s="28">
        <v>2.9198271411250403</v>
      </c>
    </row>
    <row r="2698" spans="15:16" x14ac:dyDescent="0.25">
      <c r="O2698" s="9">
        <f t="shared" si="42"/>
        <v>2694</v>
      </c>
      <c r="P2698" s="28">
        <v>1.937302556836501</v>
      </c>
    </row>
    <row r="2699" spans="15:16" x14ac:dyDescent="0.25">
      <c r="O2699" s="9">
        <f t="shared" si="42"/>
        <v>2695</v>
      </c>
      <c r="P2699" s="28">
        <v>3.4040170163928227</v>
      </c>
    </row>
    <row r="2700" spans="15:16" x14ac:dyDescent="0.25">
      <c r="O2700" s="9">
        <f t="shared" si="42"/>
        <v>2696</v>
      </c>
      <c r="P2700" s="28">
        <v>2.083327267891685</v>
      </c>
    </row>
    <row r="2701" spans="15:16" x14ac:dyDescent="0.25">
      <c r="O2701" s="9">
        <f t="shared" si="42"/>
        <v>2697</v>
      </c>
      <c r="P2701" s="28">
        <v>2.0545279229603541</v>
      </c>
    </row>
    <row r="2702" spans="15:16" x14ac:dyDescent="0.25">
      <c r="O2702" s="9">
        <f t="shared" si="42"/>
        <v>2698</v>
      </c>
      <c r="P2702" s="28">
        <v>5.0697872832054083</v>
      </c>
    </row>
    <row r="2703" spans="15:16" x14ac:dyDescent="0.25">
      <c r="O2703" s="9">
        <f t="shared" si="42"/>
        <v>2699</v>
      </c>
      <c r="P2703" s="28">
        <v>3.1474383077689714</v>
      </c>
    </row>
    <row r="2704" spans="15:16" x14ac:dyDescent="0.25">
      <c r="O2704" s="9">
        <f t="shared" si="42"/>
        <v>2700</v>
      </c>
      <c r="P2704" s="28">
        <v>6.014756081214947</v>
      </c>
    </row>
    <row r="2705" spans="15:16" x14ac:dyDescent="0.25">
      <c r="O2705" s="9">
        <f t="shared" si="42"/>
        <v>2701</v>
      </c>
      <c r="P2705" s="28">
        <v>3.5307393907223967</v>
      </c>
    </row>
    <row r="2706" spans="15:16" x14ac:dyDescent="0.25">
      <c r="O2706" s="9">
        <f t="shared" si="42"/>
        <v>2702</v>
      </c>
      <c r="P2706" s="28">
        <v>4.5298944196098958</v>
      </c>
    </row>
    <row r="2707" spans="15:16" x14ac:dyDescent="0.25">
      <c r="O2707" s="9">
        <f t="shared" si="42"/>
        <v>2703</v>
      </c>
      <c r="P2707" s="28">
        <v>4.9401855301178568</v>
      </c>
    </row>
    <row r="2708" spans="15:16" x14ac:dyDescent="0.25">
      <c r="O2708" s="9">
        <f t="shared" si="42"/>
        <v>2704</v>
      </c>
      <c r="P2708" s="28">
        <v>2.6435556419144128</v>
      </c>
    </row>
    <row r="2709" spans="15:16" x14ac:dyDescent="0.25">
      <c r="O2709" s="9">
        <f t="shared" si="42"/>
        <v>2705</v>
      </c>
      <c r="P2709" s="28">
        <v>6.2664345460590081</v>
      </c>
    </row>
    <row r="2710" spans="15:16" x14ac:dyDescent="0.25">
      <c r="O2710" s="9">
        <f t="shared" si="42"/>
        <v>2706</v>
      </c>
      <c r="P2710" s="28">
        <v>11.078452571459058</v>
      </c>
    </row>
    <row r="2711" spans="15:16" x14ac:dyDescent="0.25">
      <c r="O2711" s="9">
        <f t="shared" si="42"/>
        <v>2707</v>
      </c>
      <c r="P2711" s="28">
        <v>2.9778009456163801</v>
      </c>
    </row>
    <row r="2712" spans="15:16" x14ac:dyDescent="0.25">
      <c r="O2712" s="9">
        <f t="shared" si="42"/>
        <v>2708</v>
      </c>
      <c r="P2712" s="28">
        <v>2.1492281800870852</v>
      </c>
    </row>
    <row r="2713" spans="15:16" x14ac:dyDescent="0.25">
      <c r="O2713" s="9">
        <f t="shared" si="42"/>
        <v>2709</v>
      </c>
      <c r="P2713" s="28">
        <v>2.0987053539519014</v>
      </c>
    </row>
    <row r="2714" spans="15:16" x14ac:dyDescent="0.25">
      <c r="O2714" s="9">
        <f t="shared" si="42"/>
        <v>2710</v>
      </c>
      <c r="P2714" s="28">
        <v>1.9187963808159336</v>
      </c>
    </row>
    <row r="2715" spans="15:16" x14ac:dyDescent="0.25">
      <c r="O2715" s="9">
        <f t="shared" si="42"/>
        <v>2711</v>
      </c>
      <c r="P2715" s="28">
        <v>2.8318995546598562</v>
      </c>
    </row>
    <row r="2716" spans="15:16" x14ac:dyDescent="0.25">
      <c r="O2716" s="9">
        <f t="shared" si="42"/>
        <v>2712</v>
      </c>
      <c r="P2716" s="28">
        <v>3.2663723446761375</v>
      </c>
    </row>
    <row r="2717" spans="15:16" x14ac:dyDescent="0.25">
      <c r="O2717" s="9">
        <f t="shared" si="42"/>
        <v>2713</v>
      </c>
      <c r="P2717" s="28">
        <v>7.3640004607411749</v>
      </c>
    </row>
    <row r="2718" spans="15:16" x14ac:dyDescent="0.25">
      <c r="O2718" s="9">
        <f t="shared" si="42"/>
        <v>2714</v>
      </c>
      <c r="P2718" s="28">
        <v>2.7412898474661351</v>
      </c>
    </row>
    <row r="2719" spans="15:16" x14ac:dyDescent="0.25">
      <c r="O2719" s="9">
        <f t="shared" si="42"/>
        <v>2715</v>
      </c>
      <c r="P2719" s="28">
        <v>8.7300338665209232</v>
      </c>
    </row>
    <row r="2720" spans="15:16" x14ac:dyDescent="0.25">
      <c r="O2720" s="9">
        <f t="shared" si="42"/>
        <v>2716</v>
      </c>
      <c r="P2720" s="28">
        <v>3.0297271579395515</v>
      </c>
    </row>
    <row r="2721" spans="15:16" x14ac:dyDescent="0.25">
      <c r="O2721" s="9">
        <f t="shared" si="42"/>
        <v>2717</v>
      </c>
      <c r="P2721" s="28">
        <v>4.24455873439942</v>
      </c>
    </row>
    <row r="2722" spans="15:16" x14ac:dyDescent="0.25">
      <c r="O2722" s="9">
        <f t="shared" si="42"/>
        <v>2718</v>
      </c>
      <c r="P2722" s="28">
        <v>2.2780283534732484</v>
      </c>
    </row>
    <row r="2723" spans="15:16" x14ac:dyDescent="0.25">
      <c r="O2723" s="9">
        <f t="shared" si="42"/>
        <v>2719</v>
      </c>
      <c r="P2723" s="28">
        <v>5.1713686542435315</v>
      </c>
    </row>
    <row r="2724" spans="15:16" x14ac:dyDescent="0.25">
      <c r="O2724" s="9">
        <f t="shared" si="42"/>
        <v>2720</v>
      </c>
      <c r="P2724" s="28">
        <v>2.0603320221802037</v>
      </c>
    </row>
    <row r="2725" spans="15:16" x14ac:dyDescent="0.25">
      <c r="O2725" s="9">
        <f t="shared" si="42"/>
        <v>2721</v>
      </c>
      <c r="P2725" s="28">
        <v>1.7323918983662019</v>
      </c>
    </row>
    <row r="2726" spans="15:16" x14ac:dyDescent="0.25">
      <c r="O2726" s="9">
        <f t="shared" si="42"/>
        <v>2722</v>
      </c>
      <c r="P2726" s="28">
        <v>2.9173681984225297</v>
      </c>
    </row>
    <row r="2727" spans="15:16" x14ac:dyDescent="0.25">
      <c r="O2727" s="9">
        <f t="shared" si="42"/>
        <v>2723</v>
      </c>
      <c r="P2727" s="28">
        <v>3.9720473218133168</v>
      </c>
    </row>
    <row r="2728" spans="15:16" x14ac:dyDescent="0.25">
      <c r="O2728" s="9">
        <f t="shared" si="42"/>
        <v>2724</v>
      </c>
      <c r="P2728" s="28">
        <v>5.4654036491399944</v>
      </c>
    </row>
    <row r="2729" spans="15:16" x14ac:dyDescent="0.25">
      <c r="O2729" s="9">
        <f t="shared" si="42"/>
        <v>2725</v>
      </c>
      <c r="P2729" s="28">
        <v>2.587242216768356</v>
      </c>
    </row>
    <row r="2730" spans="15:16" x14ac:dyDescent="0.25">
      <c r="O2730" s="9">
        <f t="shared" si="42"/>
        <v>2726</v>
      </c>
      <c r="P2730" s="28">
        <v>2.5842481664336918</v>
      </c>
    </row>
    <row r="2731" spans="15:16" x14ac:dyDescent="0.25">
      <c r="O2731" s="9">
        <f t="shared" si="42"/>
        <v>2727</v>
      </c>
      <c r="P2731" s="28">
        <v>3.7116790462823976</v>
      </c>
    </row>
    <row r="2732" spans="15:16" x14ac:dyDescent="0.25">
      <c r="O2732" s="9">
        <f t="shared" si="42"/>
        <v>2728</v>
      </c>
      <c r="P2732" s="28">
        <v>3.3323469244010724</v>
      </c>
    </row>
    <row r="2733" spans="15:16" x14ac:dyDescent="0.25">
      <c r="O2733" s="9">
        <f t="shared" si="42"/>
        <v>2729</v>
      </c>
      <c r="P2733" s="28">
        <v>4.1898974987153865</v>
      </c>
    </row>
    <row r="2734" spans="15:16" x14ac:dyDescent="0.25">
      <c r="O2734" s="9">
        <f t="shared" si="42"/>
        <v>2730</v>
      </c>
      <c r="P2734" s="28">
        <v>3.0853458255424613</v>
      </c>
    </row>
    <row r="2735" spans="15:16" x14ac:dyDescent="0.25">
      <c r="O2735" s="9">
        <f t="shared" si="42"/>
        <v>2731</v>
      </c>
      <c r="P2735" s="28">
        <v>5.0199964498138065</v>
      </c>
    </row>
    <row r="2736" spans="15:16" x14ac:dyDescent="0.25">
      <c r="O2736" s="9">
        <f t="shared" si="42"/>
        <v>2732</v>
      </c>
      <c r="P2736" s="28">
        <v>8.6401193619429275</v>
      </c>
    </row>
    <row r="2737" spans="15:16" x14ac:dyDescent="0.25">
      <c r="O2737" s="9">
        <f t="shared" si="42"/>
        <v>2733</v>
      </c>
      <c r="P2737" s="28">
        <v>11.426771125624137</v>
      </c>
    </row>
    <row r="2738" spans="15:16" x14ac:dyDescent="0.25">
      <c r="O2738" s="9">
        <f t="shared" si="42"/>
        <v>2734</v>
      </c>
      <c r="P2738" s="28">
        <v>4.3669040224636193</v>
      </c>
    </row>
    <row r="2739" spans="15:16" x14ac:dyDescent="0.25">
      <c r="O2739" s="9">
        <f t="shared" si="42"/>
        <v>2735</v>
      </c>
      <c r="P2739" s="28">
        <v>7.1108251690204822</v>
      </c>
    </row>
    <row r="2740" spans="15:16" x14ac:dyDescent="0.25">
      <c r="O2740" s="9">
        <f t="shared" si="42"/>
        <v>2736</v>
      </c>
      <c r="P2740" s="28">
        <v>1.9086954861816074</v>
      </c>
    </row>
    <row r="2741" spans="15:16" x14ac:dyDescent="0.25">
      <c r="O2741" s="9">
        <f t="shared" si="42"/>
        <v>2737</v>
      </c>
      <c r="P2741" s="28">
        <v>5.196086351191795</v>
      </c>
    </row>
    <row r="2742" spans="15:16" x14ac:dyDescent="0.25">
      <c r="O2742" s="9">
        <f t="shared" si="42"/>
        <v>2738</v>
      </c>
      <c r="P2742" s="28">
        <v>6.3361716488045143</v>
      </c>
    </row>
    <row r="2743" spans="15:16" x14ac:dyDescent="0.25">
      <c r="O2743" s="9">
        <f t="shared" si="42"/>
        <v>2739</v>
      </c>
      <c r="P2743" s="28">
        <v>1.7767742602237477</v>
      </c>
    </row>
    <row r="2744" spans="15:16" x14ac:dyDescent="0.25">
      <c r="O2744" s="9">
        <f t="shared" si="42"/>
        <v>2740</v>
      </c>
      <c r="P2744" s="28">
        <v>5.1223847259882032</v>
      </c>
    </row>
    <row r="2745" spans="15:16" x14ac:dyDescent="0.25">
      <c r="O2745" s="9">
        <f t="shared" si="42"/>
        <v>2741</v>
      </c>
      <c r="P2745" s="28">
        <v>3.8691288433967128</v>
      </c>
    </row>
    <row r="2746" spans="15:16" x14ac:dyDescent="0.25">
      <c r="O2746" s="9">
        <f t="shared" si="42"/>
        <v>2742</v>
      </c>
      <c r="P2746" s="28">
        <v>2.0161118462563565</v>
      </c>
    </row>
    <row r="2747" spans="15:16" x14ac:dyDescent="0.25">
      <c r="O2747" s="9">
        <f t="shared" si="42"/>
        <v>2743</v>
      </c>
      <c r="P2747" s="28">
        <v>5.5501446321117429</v>
      </c>
    </row>
    <row r="2748" spans="15:16" x14ac:dyDescent="0.25">
      <c r="O2748" s="9">
        <f t="shared" si="42"/>
        <v>2744</v>
      </c>
      <c r="P2748" s="28">
        <v>4.1616741512762898</v>
      </c>
    </row>
    <row r="2749" spans="15:16" x14ac:dyDescent="0.25">
      <c r="O2749" s="9">
        <f t="shared" si="42"/>
        <v>2745</v>
      </c>
      <c r="P2749" s="28">
        <v>3.1329520440427832</v>
      </c>
    </row>
    <row r="2750" spans="15:16" x14ac:dyDescent="0.25">
      <c r="O2750" s="9">
        <f t="shared" si="42"/>
        <v>2746</v>
      </c>
      <c r="P2750" s="28">
        <v>2.9435393214696357</v>
      </c>
    </row>
    <row r="2751" spans="15:16" x14ac:dyDescent="0.25">
      <c r="O2751" s="9">
        <f t="shared" si="42"/>
        <v>2747</v>
      </c>
      <c r="P2751" s="28">
        <v>1.8954475655002807</v>
      </c>
    </row>
    <row r="2752" spans="15:16" x14ac:dyDescent="0.25">
      <c r="O2752" s="9">
        <f t="shared" si="42"/>
        <v>2748</v>
      </c>
      <c r="P2752" s="28">
        <v>4.4728912426841019</v>
      </c>
    </row>
    <row r="2753" spans="15:16" x14ac:dyDescent="0.25">
      <c r="O2753" s="9">
        <f t="shared" si="42"/>
        <v>2749</v>
      </c>
      <c r="P2753" s="28">
        <v>8.2398644965604522</v>
      </c>
    </row>
    <row r="2754" spans="15:16" x14ac:dyDescent="0.25">
      <c r="O2754" s="9">
        <f t="shared" si="42"/>
        <v>2750</v>
      </c>
      <c r="P2754" s="28">
        <v>1.6415618175388711</v>
      </c>
    </row>
    <row r="2755" spans="15:16" x14ac:dyDescent="0.25">
      <c r="O2755" s="9">
        <f t="shared" si="42"/>
        <v>2751</v>
      </c>
      <c r="P2755" s="28">
        <v>4.1118384009544613</v>
      </c>
    </row>
    <row r="2756" spans="15:16" x14ac:dyDescent="0.25">
      <c r="O2756" s="9">
        <f t="shared" si="42"/>
        <v>2752</v>
      </c>
      <c r="P2756" s="28">
        <v>1.8685814849049556</v>
      </c>
    </row>
    <row r="2757" spans="15:16" x14ac:dyDescent="0.25">
      <c r="O2757" s="9">
        <f t="shared" si="42"/>
        <v>2753</v>
      </c>
      <c r="P2757" s="28">
        <v>3.4723191947570196</v>
      </c>
    </row>
    <row r="2758" spans="15:16" x14ac:dyDescent="0.25">
      <c r="O2758" s="9">
        <f t="shared" si="42"/>
        <v>2754</v>
      </c>
      <c r="P2758" s="28">
        <v>2.5377022188277865</v>
      </c>
    </row>
    <row r="2759" spans="15:16" x14ac:dyDescent="0.25">
      <c r="O2759" s="9">
        <f t="shared" ref="O2759:O2822" si="43">O2758+1</f>
        <v>2755</v>
      </c>
      <c r="P2759" s="28">
        <v>4.3230517830755657</v>
      </c>
    </row>
    <row r="2760" spans="15:16" x14ac:dyDescent="0.25">
      <c r="O2760" s="9">
        <f t="shared" si="43"/>
        <v>2756</v>
      </c>
      <c r="P2760" s="28">
        <v>4.1204722135131489</v>
      </c>
    </row>
    <row r="2761" spans="15:16" x14ac:dyDescent="0.25">
      <c r="O2761" s="9">
        <f t="shared" si="43"/>
        <v>2757</v>
      </c>
      <c r="P2761" s="28">
        <v>2.2368366950409535</v>
      </c>
    </row>
    <row r="2762" spans="15:16" x14ac:dyDescent="0.25">
      <c r="O2762" s="9">
        <f t="shared" si="43"/>
        <v>2758</v>
      </c>
      <c r="P2762" s="28">
        <v>2.8162669110689156</v>
      </c>
    </row>
    <row r="2763" spans="15:16" x14ac:dyDescent="0.25">
      <c r="O2763" s="9">
        <f t="shared" si="43"/>
        <v>2759</v>
      </c>
      <c r="P2763" s="28">
        <v>1.6522711863224506</v>
      </c>
    </row>
    <row r="2764" spans="15:16" x14ac:dyDescent="0.25">
      <c r="O2764" s="9">
        <f t="shared" si="43"/>
        <v>2760</v>
      </c>
      <c r="P2764" s="28">
        <v>5.1505987459358202</v>
      </c>
    </row>
    <row r="2765" spans="15:16" x14ac:dyDescent="0.25">
      <c r="O2765" s="9">
        <f t="shared" si="43"/>
        <v>2761</v>
      </c>
      <c r="P2765" s="28">
        <v>4.6287471852499475</v>
      </c>
    </row>
    <row r="2766" spans="15:16" x14ac:dyDescent="0.25">
      <c r="O2766" s="9">
        <f t="shared" si="43"/>
        <v>2762</v>
      </c>
      <c r="P2766" s="28">
        <v>13.56465971226838</v>
      </c>
    </row>
    <row r="2767" spans="15:16" x14ac:dyDescent="0.25">
      <c r="O2767" s="9">
        <f t="shared" si="43"/>
        <v>2763</v>
      </c>
      <c r="P2767" s="28">
        <v>18.922506566797502</v>
      </c>
    </row>
    <row r="2768" spans="15:16" x14ac:dyDescent="0.25">
      <c r="O2768" s="9">
        <f t="shared" si="43"/>
        <v>2764</v>
      </c>
      <c r="P2768" s="28">
        <v>9.2489484165927784</v>
      </c>
    </row>
    <row r="2769" spans="15:16" x14ac:dyDescent="0.25">
      <c r="O2769" s="9">
        <f t="shared" si="43"/>
        <v>2765</v>
      </c>
      <c r="P2769" s="28">
        <v>2.7284029414094215</v>
      </c>
    </row>
    <row r="2770" spans="15:16" x14ac:dyDescent="0.25">
      <c r="O2770" s="9">
        <f t="shared" si="43"/>
        <v>2766</v>
      </c>
      <c r="P2770" s="28">
        <v>3.8077767579538913</v>
      </c>
    </row>
    <row r="2771" spans="15:16" x14ac:dyDescent="0.25">
      <c r="O2771" s="9">
        <f t="shared" si="43"/>
        <v>2767</v>
      </c>
      <c r="P2771" s="28">
        <v>5.1379040931370277</v>
      </c>
    </row>
    <row r="2772" spans="15:16" x14ac:dyDescent="0.25">
      <c r="O2772" s="9">
        <f t="shared" si="43"/>
        <v>2768</v>
      </c>
      <c r="P2772" s="28">
        <v>4.8768768532095228</v>
      </c>
    </row>
    <row r="2773" spans="15:16" x14ac:dyDescent="0.25">
      <c r="O2773" s="9">
        <f t="shared" si="43"/>
        <v>2769</v>
      </c>
      <c r="P2773" s="28">
        <v>3.8443429121717418</v>
      </c>
    </row>
    <row r="2774" spans="15:16" x14ac:dyDescent="0.25">
      <c r="O2774" s="9">
        <f t="shared" si="43"/>
        <v>2770</v>
      </c>
      <c r="P2774" s="28">
        <v>2.0738303165537624</v>
      </c>
    </row>
    <row r="2775" spans="15:16" x14ac:dyDescent="0.25">
      <c r="O2775" s="9">
        <f t="shared" si="43"/>
        <v>2771</v>
      </c>
      <c r="P2775" s="28">
        <v>10.837422444049222</v>
      </c>
    </row>
    <row r="2776" spans="15:16" x14ac:dyDescent="0.25">
      <c r="O2776" s="9">
        <f t="shared" si="43"/>
        <v>2772</v>
      </c>
      <c r="P2776" s="28">
        <v>8.8934652940953995</v>
      </c>
    </row>
    <row r="2777" spans="15:16" x14ac:dyDescent="0.25">
      <c r="O2777" s="9">
        <f t="shared" si="43"/>
        <v>2773</v>
      </c>
      <c r="P2777" s="28">
        <v>6.8667056926338912</v>
      </c>
    </row>
    <row r="2778" spans="15:16" x14ac:dyDescent="0.25">
      <c r="O2778" s="9">
        <f t="shared" si="43"/>
        <v>2774</v>
      </c>
      <c r="P2778" s="28">
        <v>1.9620889202191625</v>
      </c>
    </row>
    <row r="2779" spans="15:16" x14ac:dyDescent="0.25">
      <c r="O2779" s="9">
        <f t="shared" si="43"/>
        <v>2775</v>
      </c>
      <c r="P2779" s="28">
        <v>1.8212215057422472</v>
      </c>
    </row>
    <row r="2780" spans="15:16" x14ac:dyDescent="0.25">
      <c r="O2780" s="9">
        <f t="shared" si="43"/>
        <v>2776</v>
      </c>
      <c r="P2780" s="28">
        <v>2.9048426833813696</v>
      </c>
    </row>
    <row r="2781" spans="15:16" x14ac:dyDescent="0.25">
      <c r="O2781" s="9">
        <f t="shared" si="43"/>
        <v>2777</v>
      </c>
      <c r="P2781" s="28">
        <v>1.6343606956401038</v>
      </c>
    </row>
    <row r="2782" spans="15:16" x14ac:dyDescent="0.25">
      <c r="O2782" s="9">
        <f t="shared" si="43"/>
        <v>2778</v>
      </c>
      <c r="P2782" s="28">
        <v>7.0492214342934156</v>
      </c>
    </row>
    <row r="2783" spans="15:16" x14ac:dyDescent="0.25">
      <c r="O2783" s="9">
        <f t="shared" si="43"/>
        <v>2779</v>
      </c>
      <c r="P2783" s="28">
        <v>20.917211370045401</v>
      </c>
    </row>
    <row r="2784" spans="15:16" x14ac:dyDescent="0.25">
      <c r="O2784" s="9">
        <f t="shared" si="43"/>
        <v>2780</v>
      </c>
      <c r="P2784" s="28">
        <v>2.4936134977278805</v>
      </c>
    </row>
    <row r="2785" spans="15:16" x14ac:dyDescent="0.25">
      <c r="O2785" s="9">
        <f t="shared" si="43"/>
        <v>2781</v>
      </c>
      <c r="P2785" s="28">
        <v>6.4484279831699833</v>
      </c>
    </row>
    <row r="2786" spans="15:16" x14ac:dyDescent="0.25">
      <c r="O2786" s="9">
        <f t="shared" si="43"/>
        <v>2782</v>
      </c>
      <c r="P2786" s="28">
        <v>4.0337662107775243</v>
      </c>
    </row>
    <row r="2787" spans="15:16" x14ac:dyDescent="0.25">
      <c r="O2787" s="9">
        <f t="shared" si="43"/>
        <v>2783</v>
      </c>
      <c r="P2787" s="28">
        <v>8.5292743539786837</v>
      </c>
    </row>
    <row r="2788" spans="15:16" x14ac:dyDescent="0.25">
      <c r="O2788" s="9">
        <f t="shared" si="43"/>
        <v>2784</v>
      </c>
      <c r="P2788" s="28">
        <v>9.8522502629995561</v>
      </c>
    </row>
    <row r="2789" spans="15:16" x14ac:dyDescent="0.25">
      <c r="O2789" s="9">
        <f t="shared" si="43"/>
        <v>2785</v>
      </c>
      <c r="P2789" s="28">
        <v>4.6767658591175554</v>
      </c>
    </row>
    <row r="2790" spans="15:16" x14ac:dyDescent="0.25">
      <c r="O2790" s="9">
        <f t="shared" si="43"/>
        <v>2786</v>
      </c>
      <c r="P2790" s="28">
        <v>2.8093981701073667</v>
      </c>
    </row>
    <row r="2791" spans="15:16" x14ac:dyDescent="0.25">
      <c r="O2791" s="9">
        <f t="shared" si="43"/>
        <v>2787</v>
      </c>
      <c r="P2791" s="28">
        <v>2.1918350056959142</v>
      </c>
    </row>
    <row r="2792" spans="15:16" x14ac:dyDescent="0.25">
      <c r="O2792" s="9">
        <f t="shared" si="43"/>
        <v>2788</v>
      </c>
      <c r="P2792" s="28">
        <v>1.9440050865535627</v>
      </c>
    </row>
    <row r="2793" spans="15:16" x14ac:dyDescent="0.25">
      <c r="O2793" s="9">
        <f t="shared" si="43"/>
        <v>2789</v>
      </c>
      <c r="P2793" s="28">
        <v>8.6123288695361317</v>
      </c>
    </row>
    <row r="2794" spans="15:16" x14ac:dyDescent="0.25">
      <c r="O2794" s="9">
        <f t="shared" si="43"/>
        <v>2790</v>
      </c>
      <c r="P2794" s="28">
        <v>7.9469037629199333</v>
      </c>
    </row>
    <row r="2795" spans="15:16" x14ac:dyDescent="0.25">
      <c r="O2795" s="9">
        <f t="shared" si="43"/>
        <v>2791</v>
      </c>
      <c r="P2795" s="28">
        <v>4.4183388200649736</v>
      </c>
    </row>
    <row r="2796" spans="15:16" x14ac:dyDescent="0.25">
      <c r="O2796" s="9">
        <f t="shared" si="43"/>
        <v>2792</v>
      </c>
      <c r="P2796" s="28">
        <v>6.3133085390033825</v>
      </c>
    </row>
    <row r="2797" spans="15:16" x14ac:dyDescent="0.25">
      <c r="O2797" s="9">
        <f t="shared" si="43"/>
        <v>2793</v>
      </c>
      <c r="P2797" s="28">
        <v>2.6325942039687797</v>
      </c>
    </row>
    <row r="2798" spans="15:16" x14ac:dyDescent="0.25">
      <c r="O2798" s="9">
        <f t="shared" si="43"/>
        <v>2794</v>
      </c>
      <c r="P2798" s="28">
        <v>3.4344709166120047</v>
      </c>
    </row>
    <row r="2799" spans="15:16" x14ac:dyDescent="0.25">
      <c r="O2799" s="9">
        <f t="shared" si="43"/>
        <v>2795</v>
      </c>
      <c r="P2799" s="28">
        <v>8.4684401348218774</v>
      </c>
    </row>
    <row r="2800" spans="15:16" x14ac:dyDescent="0.25">
      <c r="O2800" s="9">
        <f t="shared" si="43"/>
        <v>2796</v>
      </c>
      <c r="P2800" s="28">
        <v>2.8670856951335009</v>
      </c>
    </row>
    <row r="2801" spans="15:16" x14ac:dyDescent="0.25">
      <c r="O2801" s="9">
        <f t="shared" si="43"/>
        <v>2797</v>
      </c>
      <c r="P2801" s="28">
        <v>9.215425960362893</v>
      </c>
    </row>
    <row r="2802" spans="15:16" x14ac:dyDescent="0.25">
      <c r="O2802" s="9">
        <f t="shared" si="43"/>
        <v>2798</v>
      </c>
      <c r="P2802" s="28">
        <v>7.9893129161357406</v>
      </c>
    </row>
    <row r="2803" spans="15:16" x14ac:dyDescent="0.25">
      <c r="O2803" s="9">
        <f t="shared" si="43"/>
        <v>2799</v>
      </c>
      <c r="P2803" s="28">
        <v>4.4272618150222263</v>
      </c>
    </row>
    <row r="2804" spans="15:16" x14ac:dyDescent="0.25">
      <c r="O2804" s="9">
        <f t="shared" si="43"/>
        <v>2800</v>
      </c>
      <c r="P2804" s="28">
        <v>1.8283875562241128</v>
      </c>
    </row>
    <row r="2805" spans="15:16" x14ac:dyDescent="0.25">
      <c r="O2805" s="9">
        <f t="shared" si="43"/>
        <v>2801</v>
      </c>
      <c r="P2805" s="28">
        <v>3.6521652547300945</v>
      </c>
    </row>
    <row r="2806" spans="15:16" x14ac:dyDescent="0.25">
      <c r="O2806" s="9">
        <f t="shared" si="43"/>
        <v>2802</v>
      </c>
      <c r="P2806" s="28">
        <v>4.7552059528389679</v>
      </c>
    </row>
    <row r="2807" spans="15:16" x14ac:dyDescent="0.25">
      <c r="O2807" s="9">
        <f t="shared" si="43"/>
        <v>2803</v>
      </c>
      <c r="P2807" s="28">
        <v>2.8194760598788968</v>
      </c>
    </row>
    <row r="2808" spans="15:16" x14ac:dyDescent="0.25">
      <c r="O2808" s="9">
        <f t="shared" si="43"/>
        <v>2804</v>
      </c>
      <c r="P2808" s="28">
        <v>4.9033144281878833</v>
      </c>
    </row>
    <row r="2809" spans="15:16" x14ac:dyDescent="0.25">
      <c r="O2809" s="9">
        <f t="shared" si="43"/>
        <v>2805</v>
      </c>
      <c r="P2809" s="28">
        <v>5.1942253284622941</v>
      </c>
    </row>
    <row r="2810" spans="15:16" x14ac:dyDescent="0.25">
      <c r="O2810" s="9">
        <f t="shared" si="43"/>
        <v>2806</v>
      </c>
      <c r="P2810" s="28">
        <v>1.7016452277861209</v>
      </c>
    </row>
    <row r="2811" spans="15:16" x14ac:dyDescent="0.25">
      <c r="O2811" s="9">
        <f t="shared" si="43"/>
        <v>2807</v>
      </c>
      <c r="P2811" s="28">
        <v>4.1462412326139253</v>
      </c>
    </row>
    <row r="2812" spans="15:16" x14ac:dyDescent="0.25">
      <c r="O2812" s="9">
        <f t="shared" si="43"/>
        <v>2808</v>
      </c>
      <c r="P2812" s="28">
        <v>3.6985457575755269</v>
      </c>
    </row>
    <row r="2813" spans="15:16" x14ac:dyDescent="0.25">
      <c r="O2813" s="9">
        <f t="shared" si="43"/>
        <v>2809</v>
      </c>
      <c r="P2813" s="28">
        <v>8.3325660410945286</v>
      </c>
    </row>
    <row r="2814" spans="15:16" x14ac:dyDescent="0.25">
      <c r="O2814" s="9">
        <f t="shared" si="43"/>
        <v>2810</v>
      </c>
      <c r="P2814" s="28">
        <v>10.709660429428627</v>
      </c>
    </row>
    <row r="2815" spans="15:16" x14ac:dyDescent="0.25">
      <c r="O2815" s="9">
        <f t="shared" si="43"/>
        <v>2811</v>
      </c>
      <c r="P2815" s="28">
        <v>6.6654846088136566</v>
      </c>
    </row>
    <row r="2816" spans="15:16" x14ac:dyDescent="0.25">
      <c r="O2816" s="9">
        <f t="shared" si="43"/>
        <v>2812</v>
      </c>
      <c r="P2816" s="28">
        <v>3.7725755857946361</v>
      </c>
    </row>
    <row r="2817" spans="15:16" x14ac:dyDescent="0.25">
      <c r="O2817" s="9">
        <f t="shared" si="43"/>
        <v>2813</v>
      </c>
      <c r="P2817" s="28">
        <v>8.6579528807857482</v>
      </c>
    </row>
    <row r="2818" spans="15:16" x14ac:dyDescent="0.25">
      <c r="O2818" s="9">
        <f t="shared" si="43"/>
        <v>2814</v>
      </c>
      <c r="P2818" s="28">
        <v>2.0534573732211565</v>
      </c>
    </row>
    <row r="2819" spans="15:16" x14ac:dyDescent="0.25">
      <c r="O2819" s="9">
        <f t="shared" si="43"/>
        <v>2815</v>
      </c>
      <c r="P2819" s="28">
        <v>9.6632238647193471</v>
      </c>
    </row>
    <row r="2820" spans="15:16" x14ac:dyDescent="0.25">
      <c r="O2820" s="9">
        <f t="shared" si="43"/>
        <v>2816</v>
      </c>
      <c r="P2820" s="28">
        <v>3.3844411167768222</v>
      </c>
    </row>
    <row r="2821" spans="15:16" x14ac:dyDescent="0.25">
      <c r="O2821" s="9">
        <f t="shared" si="43"/>
        <v>2817</v>
      </c>
      <c r="P2821" s="28">
        <v>2.4386545783807532</v>
      </c>
    </row>
    <row r="2822" spans="15:16" x14ac:dyDescent="0.25">
      <c r="O2822" s="9">
        <f t="shared" si="43"/>
        <v>2818</v>
      </c>
      <c r="P2822" s="28">
        <v>7.8446435567813451</v>
      </c>
    </row>
    <row r="2823" spans="15:16" x14ac:dyDescent="0.25">
      <c r="O2823" s="9">
        <f t="shared" ref="O2823:O2886" si="44">O2822+1</f>
        <v>2819</v>
      </c>
      <c r="P2823" s="28">
        <v>3.3831399414768737</v>
      </c>
    </row>
    <row r="2824" spans="15:16" x14ac:dyDescent="0.25">
      <c r="O2824" s="9">
        <f t="shared" si="44"/>
        <v>2820</v>
      </c>
      <c r="P2824" s="28">
        <v>3.4618076168050695</v>
      </c>
    </row>
    <row r="2825" spans="15:16" x14ac:dyDescent="0.25">
      <c r="O2825" s="9">
        <f t="shared" si="44"/>
        <v>2821</v>
      </c>
      <c r="P2825" s="28">
        <v>8.8966430051600742</v>
      </c>
    </row>
    <row r="2826" spans="15:16" x14ac:dyDescent="0.25">
      <c r="O2826" s="9">
        <f t="shared" si="44"/>
        <v>2822</v>
      </c>
      <c r="P2826" s="28">
        <v>5.6115671899974036</v>
      </c>
    </row>
    <row r="2827" spans="15:16" x14ac:dyDescent="0.25">
      <c r="O2827" s="9">
        <f t="shared" si="44"/>
        <v>2823</v>
      </c>
      <c r="P2827" s="28">
        <v>5.1831490862343035</v>
      </c>
    </row>
    <row r="2828" spans="15:16" x14ac:dyDescent="0.25">
      <c r="O2828" s="9">
        <f t="shared" si="44"/>
        <v>2824</v>
      </c>
      <c r="P2828" s="28">
        <v>1.8858061558301242</v>
      </c>
    </row>
    <row r="2829" spans="15:16" x14ac:dyDescent="0.25">
      <c r="O2829" s="9">
        <f t="shared" si="44"/>
        <v>2825</v>
      </c>
      <c r="P2829" s="28">
        <v>11.119976148592569</v>
      </c>
    </row>
    <row r="2830" spans="15:16" x14ac:dyDescent="0.25">
      <c r="O2830" s="9">
        <f t="shared" si="44"/>
        <v>2826</v>
      </c>
      <c r="P2830" s="28">
        <v>1.8918425077640728</v>
      </c>
    </row>
    <row r="2831" spans="15:16" x14ac:dyDescent="0.25">
      <c r="O2831" s="9">
        <f t="shared" si="44"/>
        <v>2827</v>
      </c>
      <c r="P2831" s="28">
        <v>6.5113490763141346</v>
      </c>
    </row>
    <row r="2832" spans="15:16" x14ac:dyDescent="0.25">
      <c r="O2832" s="9">
        <f t="shared" si="44"/>
        <v>2828</v>
      </c>
      <c r="P2832" s="28">
        <v>1.8865736434857576</v>
      </c>
    </row>
    <row r="2833" spans="15:16" x14ac:dyDescent="0.25">
      <c r="O2833" s="9">
        <f t="shared" si="44"/>
        <v>2829</v>
      </c>
      <c r="P2833" s="28">
        <v>2.3137189009186065</v>
      </c>
    </row>
    <row r="2834" spans="15:16" x14ac:dyDescent="0.25">
      <c r="O2834" s="9">
        <f t="shared" si="44"/>
        <v>2830</v>
      </c>
      <c r="P2834" s="28">
        <v>2.5089555604981171</v>
      </c>
    </row>
    <row r="2835" spans="15:16" x14ac:dyDescent="0.25">
      <c r="O2835" s="9">
        <f t="shared" si="44"/>
        <v>2831</v>
      </c>
      <c r="P2835" s="28">
        <v>3.667335664102684</v>
      </c>
    </row>
    <row r="2836" spans="15:16" x14ac:dyDescent="0.25">
      <c r="O2836" s="9">
        <f t="shared" si="44"/>
        <v>2832</v>
      </c>
      <c r="P2836" s="28">
        <v>3.1374152281998002</v>
      </c>
    </row>
    <row r="2837" spans="15:16" x14ac:dyDescent="0.25">
      <c r="O2837" s="9">
        <f t="shared" si="44"/>
        <v>2833</v>
      </c>
      <c r="P2837" s="28">
        <v>7.1728257432943039</v>
      </c>
    </row>
    <row r="2838" spans="15:16" x14ac:dyDescent="0.25">
      <c r="O2838" s="9">
        <f t="shared" si="44"/>
        <v>2834</v>
      </c>
      <c r="P2838" s="28">
        <v>2.607651937018042</v>
      </c>
    </row>
    <row r="2839" spans="15:16" x14ac:dyDescent="0.25">
      <c r="O2839" s="9">
        <f t="shared" si="44"/>
        <v>2835</v>
      </c>
      <c r="P2839" s="28">
        <v>4.3611568984615898</v>
      </c>
    </row>
    <row r="2840" spans="15:16" x14ac:dyDescent="0.25">
      <c r="O2840" s="9">
        <f t="shared" si="44"/>
        <v>2836</v>
      </c>
      <c r="P2840" s="28">
        <v>2.804590465371013</v>
      </c>
    </row>
    <row r="2841" spans="15:16" x14ac:dyDescent="0.25">
      <c r="O2841" s="9">
        <f t="shared" si="44"/>
        <v>2837</v>
      </c>
      <c r="P2841" s="28">
        <v>3.6454231714468337</v>
      </c>
    </row>
    <row r="2842" spans="15:16" x14ac:dyDescent="0.25">
      <c r="O2842" s="9">
        <f t="shared" si="44"/>
        <v>2838</v>
      </c>
      <c r="P2842" s="28">
        <v>3.2423321194439931</v>
      </c>
    </row>
    <row r="2843" spans="15:16" x14ac:dyDescent="0.25">
      <c r="O2843" s="9">
        <f t="shared" si="44"/>
        <v>2839</v>
      </c>
      <c r="P2843" s="28">
        <v>2.8271269124842369</v>
      </c>
    </row>
    <row r="2844" spans="15:16" x14ac:dyDescent="0.25">
      <c r="O2844" s="9">
        <f t="shared" si="44"/>
        <v>2840</v>
      </c>
      <c r="P2844" s="28">
        <v>3.1030336649957064</v>
      </c>
    </row>
    <row r="2845" spans="15:16" x14ac:dyDescent="0.25">
      <c r="O2845" s="9">
        <f t="shared" si="44"/>
        <v>2841</v>
      </c>
      <c r="P2845" s="28">
        <v>6.1777971068561577</v>
      </c>
    </row>
    <row r="2846" spans="15:16" x14ac:dyDescent="0.25">
      <c r="O2846" s="9">
        <f t="shared" si="44"/>
        <v>2842</v>
      </c>
      <c r="P2846" s="28">
        <v>4.0163222029266121</v>
      </c>
    </row>
    <row r="2847" spans="15:16" x14ac:dyDescent="0.25">
      <c r="O2847" s="9">
        <f t="shared" si="44"/>
        <v>2843</v>
      </c>
      <c r="P2847" s="28">
        <v>2.5238445939356389</v>
      </c>
    </row>
    <row r="2848" spans="15:16" x14ac:dyDescent="0.25">
      <c r="O2848" s="9">
        <f t="shared" si="44"/>
        <v>2844</v>
      </c>
      <c r="P2848" s="28">
        <v>11.110824104968502</v>
      </c>
    </row>
    <row r="2849" spans="15:16" x14ac:dyDescent="0.25">
      <c r="O2849" s="9">
        <f t="shared" si="44"/>
        <v>2845</v>
      </c>
      <c r="P2849" s="28">
        <v>4.3564304695618716</v>
      </c>
    </row>
    <row r="2850" spans="15:16" x14ac:dyDescent="0.25">
      <c r="O2850" s="9">
        <f t="shared" si="44"/>
        <v>2846</v>
      </c>
      <c r="P2850" s="28">
        <v>3.5228567091903185</v>
      </c>
    </row>
    <row r="2851" spans="15:16" x14ac:dyDescent="0.25">
      <c r="O2851" s="9">
        <f t="shared" si="44"/>
        <v>2847</v>
      </c>
      <c r="P2851" s="28">
        <v>6.7085979188711269</v>
      </c>
    </row>
    <row r="2852" spans="15:16" x14ac:dyDescent="0.25">
      <c r="O2852" s="9">
        <f t="shared" si="44"/>
        <v>2848</v>
      </c>
      <c r="P2852" s="28">
        <v>2.8937240544532279</v>
      </c>
    </row>
    <row r="2853" spans="15:16" x14ac:dyDescent="0.25">
      <c r="O2853" s="9">
        <f t="shared" si="44"/>
        <v>2849</v>
      </c>
      <c r="P2853" s="28">
        <v>3.1896933070172424</v>
      </c>
    </row>
    <row r="2854" spans="15:16" x14ac:dyDescent="0.25">
      <c r="O2854" s="9">
        <f t="shared" si="44"/>
        <v>2850</v>
      </c>
      <c r="P2854" s="28">
        <v>15.208784086833466</v>
      </c>
    </row>
    <row r="2855" spans="15:16" x14ac:dyDescent="0.25">
      <c r="O2855" s="9">
        <f t="shared" si="44"/>
        <v>2851</v>
      </c>
      <c r="P2855" s="28">
        <v>1.8153624542940865</v>
      </c>
    </row>
    <row r="2856" spans="15:16" x14ac:dyDescent="0.25">
      <c r="O2856" s="9">
        <f t="shared" si="44"/>
        <v>2852</v>
      </c>
      <c r="P2856" s="28">
        <v>12.319709602357069</v>
      </c>
    </row>
    <row r="2857" spans="15:16" x14ac:dyDescent="0.25">
      <c r="O2857" s="9">
        <f t="shared" si="44"/>
        <v>2853</v>
      </c>
      <c r="P2857" s="28">
        <v>3.2215388028491829</v>
      </c>
    </row>
    <row r="2858" spans="15:16" x14ac:dyDescent="0.25">
      <c r="O2858" s="9">
        <f t="shared" si="44"/>
        <v>2854</v>
      </c>
      <c r="P2858" s="28">
        <v>4.9198330568559783</v>
      </c>
    </row>
    <row r="2859" spans="15:16" x14ac:dyDescent="0.25">
      <c r="O2859" s="9">
        <f t="shared" si="44"/>
        <v>2855</v>
      </c>
      <c r="P2859" s="28">
        <v>13.653983902455007</v>
      </c>
    </row>
    <row r="2860" spans="15:16" x14ac:dyDescent="0.25">
      <c r="O2860" s="9">
        <f t="shared" si="44"/>
        <v>2856</v>
      </c>
      <c r="P2860" s="28">
        <v>2.1783905960473806</v>
      </c>
    </row>
    <row r="2861" spans="15:16" x14ac:dyDescent="0.25">
      <c r="O2861" s="9">
        <f t="shared" si="44"/>
        <v>2857</v>
      </c>
      <c r="P2861" s="28">
        <v>5.9633563311925286</v>
      </c>
    </row>
    <row r="2862" spans="15:16" x14ac:dyDescent="0.25">
      <c r="O2862" s="9">
        <f t="shared" si="44"/>
        <v>2858</v>
      </c>
      <c r="P2862" s="28">
        <v>5.8960886648543909</v>
      </c>
    </row>
    <row r="2863" spans="15:16" x14ac:dyDescent="0.25">
      <c r="O2863" s="9">
        <f t="shared" si="44"/>
        <v>2859</v>
      </c>
      <c r="P2863" s="28">
        <v>3.110835966934212</v>
      </c>
    </row>
    <row r="2864" spans="15:16" x14ac:dyDescent="0.25">
      <c r="O2864" s="9">
        <f t="shared" si="44"/>
        <v>2860</v>
      </c>
      <c r="P2864" s="28">
        <v>2.4006822162229184</v>
      </c>
    </row>
    <row r="2865" spans="15:16" x14ac:dyDescent="0.25">
      <c r="O2865" s="9">
        <f t="shared" si="44"/>
        <v>2861</v>
      </c>
      <c r="P2865" s="28">
        <v>2.4699092484835159</v>
      </c>
    </row>
    <row r="2866" spans="15:16" x14ac:dyDescent="0.25">
      <c r="O2866" s="9">
        <f t="shared" si="44"/>
        <v>2862</v>
      </c>
      <c r="P2866" s="28">
        <v>3.837219270045209</v>
      </c>
    </row>
    <row r="2867" spans="15:16" x14ac:dyDescent="0.25">
      <c r="O2867" s="9">
        <f t="shared" si="44"/>
        <v>2863</v>
      </c>
      <c r="P2867" s="28">
        <v>5.0280717687274841</v>
      </c>
    </row>
    <row r="2868" spans="15:16" x14ac:dyDescent="0.25">
      <c r="O2868" s="9">
        <f t="shared" si="44"/>
        <v>2864</v>
      </c>
      <c r="P2868" s="28">
        <v>3.3089039574223498</v>
      </c>
    </row>
    <row r="2869" spans="15:16" x14ac:dyDescent="0.25">
      <c r="O2869" s="9">
        <f t="shared" si="44"/>
        <v>2865</v>
      </c>
      <c r="P2869" s="28">
        <v>1.6530667251551141</v>
      </c>
    </row>
    <row r="2870" spans="15:16" x14ac:dyDescent="0.25">
      <c r="O2870" s="9">
        <f t="shared" si="44"/>
        <v>2866</v>
      </c>
      <c r="P2870" s="28">
        <v>4.7285354639708501</v>
      </c>
    </row>
    <row r="2871" spans="15:16" x14ac:dyDescent="0.25">
      <c r="O2871" s="9">
        <f t="shared" si="44"/>
        <v>2867</v>
      </c>
      <c r="P2871" s="28">
        <v>1.8426326594731164</v>
      </c>
    </row>
    <row r="2872" spans="15:16" x14ac:dyDescent="0.25">
      <c r="O2872" s="9">
        <f t="shared" si="44"/>
        <v>2868</v>
      </c>
      <c r="P2872" s="28">
        <v>2.2979688382892132</v>
      </c>
    </row>
    <row r="2873" spans="15:16" x14ac:dyDescent="0.25">
      <c r="O2873" s="9">
        <f t="shared" si="44"/>
        <v>2869</v>
      </c>
      <c r="P2873" s="28">
        <v>2.3887306026371147</v>
      </c>
    </row>
    <row r="2874" spans="15:16" x14ac:dyDescent="0.25">
      <c r="O2874" s="9">
        <f t="shared" si="44"/>
        <v>2870</v>
      </c>
      <c r="P2874" s="28">
        <v>15.285025919719651</v>
      </c>
    </row>
    <row r="2875" spans="15:16" x14ac:dyDescent="0.25">
      <c r="O2875" s="9">
        <f t="shared" si="44"/>
        <v>2871</v>
      </c>
      <c r="P2875" s="28">
        <v>6.3591732390633187</v>
      </c>
    </row>
    <row r="2876" spans="15:16" x14ac:dyDescent="0.25">
      <c r="O2876" s="9">
        <f t="shared" si="44"/>
        <v>2872</v>
      </c>
      <c r="P2876" s="28">
        <v>1.7618193775171067</v>
      </c>
    </row>
    <row r="2877" spans="15:16" x14ac:dyDescent="0.25">
      <c r="O2877" s="9">
        <f t="shared" si="44"/>
        <v>2873</v>
      </c>
      <c r="P2877" s="28">
        <v>6.0945651314767071</v>
      </c>
    </row>
    <row r="2878" spans="15:16" x14ac:dyDescent="0.25">
      <c r="O2878" s="9">
        <f t="shared" si="44"/>
        <v>2874</v>
      </c>
      <c r="P2878" s="28">
        <v>10.394554726060978</v>
      </c>
    </row>
    <row r="2879" spans="15:16" x14ac:dyDescent="0.25">
      <c r="O2879" s="9">
        <f t="shared" si="44"/>
        <v>2875</v>
      </c>
      <c r="P2879" s="28">
        <v>1.7970678181997723</v>
      </c>
    </row>
    <row r="2880" spans="15:16" x14ac:dyDescent="0.25">
      <c r="O2880" s="9">
        <f t="shared" si="44"/>
        <v>2876</v>
      </c>
      <c r="P2880" s="28">
        <v>3.9155337332854585</v>
      </c>
    </row>
    <row r="2881" spans="15:16" x14ac:dyDescent="0.25">
      <c r="O2881" s="9">
        <f t="shared" si="44"/>
        <v>2877</v>
      </c>
      <c r="P2881" s="28">
        <v>6.27573092824111</v>
      </c>
    </row>
    <row r="2882" spans="15:16" x14ac:dyDescent="0.25">
      <c r="O2882" s="9">
        <f t="shared" si="44"/>
        <v>2878</v>
      </c>
      <c r="P2882" s="28">
        <v>8.3568458141423534</v>
      </c>
    </row>
    <row r="2883" spans="15:16" x14ac:dyDescent="0.25">
      <c r="O2883" s="9">
        <f t="shared" si="44"/>
        <v>2879</v>
      </c>
      <c r="P2883" s="28">
        <v>2.5081731236232572</v>
      </c>
    </row>
    <row r="2884" spans="15:16" x14ac:dyDescent="0.25">
      <c r="O2884" s="9">
        <f t="shared" si="44"/>
        <v>2880</v>
      </c>
      <c r="P2884" s="28">
        <v>3.1516238295848518</v>
      </c>
    </row>
    <row r="2885" spans="15:16" x14ac:dyDescent="0.25">
      <c r="O2885" s="9">
        <f t="shared" si="44"/>
        <v>2881</v>
      </c>
      <c r="P2885" s="28">
        <v>3.1618726612430157</v>
      </c>
    </row>
    <row r="2886" spans="15:16" x14ac:dyDescent="0.25">
      <c r="O2886" s="9">
        <f t="shared" si="44"/>
        <v>2882</v>
      </c>
      <c r="P2886" s="28">
        <v>1.9053639686890331</v>
      </c>
    </row>
    <row r="2887" spans="15:16" x14ac:dyDescent="0.25">
      <c r="O2887" s="9">
        <f t="shared" ref="O2887:O2950" si="45">O2886+1</f>
        <v>2883</v>
      </c>
      <c r="P2887" s="28">
        <v>2.1620349680667532</v>
      </c>
    </row>
    <row r="2888" spans="15:16" x14ac:dyDescent="0.25">
      <c r="O2888" s="9">
        <f t="shared" si="45"/>
        <v>2884</v>
      </c>
      <c r="P2888" s="28">
        <v>2.8313642052949204</v>
      </c>
    </row>
    <row r="2889" spans="15:16" x14ac:dyDescent="0.25">
      <c r="O2889" s="9">
        <f t="shared" si="45"/>
        <v>2885</v>
      </c>
      <c r="P2889" s="28">
        <v>4.2828318294312666</v>
      </c>
    </row>
    <row r="2890" spans="15:16" x14ac:dyDescent="0.25">
      <c r="O2890" s="9">
        <f t="shared" si="45"/>
        <v>2886</v>
      </c>
      <c r="P2890" s="28">
        <v>11.198941543299672</v>
      </c>
    </row>
    <row r="2891" spans="15:16" x14ac:dyDescent="0.25">
      <c r="O2891" s="9">
        <f t="shared" si="45"/>
        <v>2887</v>
      </c>
      <c r="P2891" s="28">
        <v>5.3320145539697785</v>
      </c>
    </row>
    <row r="2892" spans="15:16" x14ac:dyDescent="0.25">
      <c r="O2892" s="9">
        <f t="shared" si="45"/>
        <v>2888</v>
      </c>
      <c r="P2892" s="28">
        <v>1.6279333701270633</v>
      </c>
    </row>
    <row r="2893" spans="15:16" x14ac:dyDescent="0.25">
      <c r="O2893" s="9">
        <f t="shared" si="45"/>
        <v>2889</v>
      </c>
      <c r="P2893" s="28">
        <v>3.5102874347278683</v>
      </c>
    </row>
    <row r="2894" spans="15:16" x14ac:dyDescent="0.25">
      <c r="O2894" s="9">
        <f t="shared" si="45"/>
        <v>2890</v>
      </c>
      <c r="P2894" s="28">
        <v>13.563062897349317</v>
      </c>
    </row>
    <row r="2895" spans="15:16" x14ac:dyDescent="0.25">
      <c r="O2895" s="9">
        <f t="shared" si="45"/>
        <v>2891</v>
      </c>
      <c r="P2895" s="28">
        <v>5.4316477262979292</v>
      </c>
    </row>
    <row r="2896" spans="15:16" x14ac:dyDescent="0.25">
      <c r="O2896" s="9">
        <f t="shared" si="45"/>
        <v>2892</v>
      </c>
      <c r="P2896" s="28">
        <v>10.338215515524334</v>
      </c>
    </row>
    <row r="2897" spans="15:16" x14ac:dyDescent="0.25">
      <c r="O2897" s="9">
        <f t="shared" si="45"/>
        <v>2893</v>
      </c>
      <c r="P2897" s="28">
        <v>4.1756984800866865</v>
      </c>
    </row>
    <row r="2898" spans="15:16" x14ac:dyDescent="0.25">
      <c r="O2898" s="9">
        <f t="shared" si="45"/>
        <v>2894</v>
      </c>
      <c r="P2898" s="28">
        <v>12.246475080061897</v>
      </c>
    </row>
    <row r="2899" spans="15:16" x14ac:dyDescent="0.25">
      <c r="O2899" s="9">
        <f t="shared" si="45"/>
        <v>2895</v>
      </c>
      <c r="P2899" s="28">
        <v>2.868258929600791</v>
      </c>
    </row>
    <row r="2900" spans="15:16" x14ac:dyDescent="0.25">
      <c r="O2900" s="9">
        <f t="shared" si="45"/>
        <v>2896</v>
      </c>
      <c r="P2900" s="28">
        <v>2.0852884080700034</v>
      </c>
    </row>
    <row r="2901" spans="15:16" x14ac:dyDescent="0.25">
      <c r="O2901" s="9">
        <f t="shared" si="45"/>
        <v>2897</v>
      </c>
      <c r="P2901" s="28">
        <v>3.6855290393564313</v>
      </c>
    </row>
    <row r="2902" spans="15:16" x14ac:dyDescent="0.25">
      <c r="O2902" s="9">
        <f t="shared" si="45"/>
        <v>2898</v>
      </c>
      <c r="P2902" s="28">
        <v>2.1080653208433189</v>
      </c>
    </row>
    <row r="2903" spans="15:16" x14ac:dyDescent="0.25">
      <c r="O2903" s="9">
        <f t="shared" si="45"/>
        <v>2899</v>
      </c>
      <c r="P2903" s="28">
        <v>2.8028996502890777</v>
      </c>
    </row>
    <row r="2904" spans="15:16" x14ac:dyDescent="0.25">
      <c r="O2904" s="9">
        <f t="shared" si="45"/>
        <v>2900</v>
      </c>
      <c r="P2904" s="28">
        <v>3.9436244598907697</v>
      </c>
    </row>
    <row r="2905" spans="15:16" x14ac:dyDescent="0.25">
      <c r="O2905" s="9">
        <f t="shared" si="45"/>
        <v>2901</v>
      </c>
      <c r="P2905" s="28">
        <v>7.4373090712486958</v>
      </c>
    </row>
    <row r="2906" spans="15:16" x14ac:dyDescent="0.25">
      <c r="O2906" s="9">
        <f t="shared" si="45"/>
        <v>2902</v>
      </c>
      <c r="P2906" s="28">
        <v>1.8898151633603506</v>
      </c>
    </row>
    <row r="2907" spans="15:16" x14ac:dyDescent="0.25">
      <c r="O2907" s="9">
        <f t="shared" si="45"/>
        <v>2903</v>
      </c>
      <c r="P2907" s="28">
        <v>5.0971724037716655</v>
      </c>
    </row>
    <row r="2908" spans="15:16" x14ac:dyDescent="0.25">
      <c r="O2908" s="9">
        <f t="shared" si="45"/>
        <v>2904</v>
      </c>
      <c r="P2908" s="28">
        <v>15.202656305439374</v>
      </c>
    </row>
    <row r="2909" spans="15:16" x14ac:dyDescent="0.25">
      <c r="O2909" s="9">
        <f t="shared" si="45"/>
        <v>2905</v>
      </c>
      <c r="P2909" s="28">
        <v>3.2196900094770755</v>
      </c>
    </row>
    <row r="2910" spans="15:16" x14ac:dyDescent="0.25">
      <c r="O2910" s="9">
        <f t="shared" si="45"/>
        <v>2906</v>
      </c>
      <c r="P2910" s="28">
        <v>1.9395379722755137</v>
      </c>
    </row>
    <row r="2911" spans="15:16" x14ac:dyDescent="0.25">
      <c r="O2911" s="9">
        <f t="shared" si="45"/>
        <v>2907</v>
      </c>
      <c r="P2911" s="28">
        <v>5.8208782764486564</v>
      </c>
    </row>
    <row r="2912" spans="15:16" x14ac:dyDescent="0.25">
      <c r="O2912" s="9">
        <f t="shared" si="45"/>
        <v>2908</v>
      </c>
      <c r="P2912" s="28">
        <v>11.205189829451196</v>
      </c>
    </row>
    <row r="2913" spans="15:16" x14ac:dyDescent="0.25">
      <c r="O2913" s="9">
        <f t="shared" si="45"/>
        <v>2909</v>
      </c>
      <c r="P2913" s="28">
        <v>3.1071097766780711</v>
      </c>
    </row>
    <row r="2914" spans="15:16" x14ac:dyDescent="0.25">
      <c r="O2914" s="9">
        <f t="shared" si="45"/>
        <v>2910</v>
      </c>
      <c r="P2914" s="28">
        <v>5.6271179049489239</v>
      </c>
    </row>
    <row r="2915" spans="15:16" x14ac:dyDescent="0.25">
      <c r="O2915" s="9">
        <f t="shared" si="45"/>
        <v>2911</v>
      </c>
      <c r="P2915" s="28">
        <v>2.0812972350637411</v>
      </c>
    </row>
    <row r="2916" spans="15:16" x14ac:dyDescent="0.25">
      <c r="O2916" s="9">
        <f t="shared" si="45"/>
        <v>2912</v>
      </c>
      <c r="P2916" s="28">
        <v>2.5030870710075068</v>
      </c>
    </row>
    <row r="2917" spans="15:16" x14ac:dyDescent="0.25">
      <c r="O2917" s="9">
        <f t="shared" si="45"/>
        <v>2913</v>
      </c>
      <c r="P2917" s="28">
        <v>2.3198733275090477</v>
      </c>
    </row>
    <row r="2918" spans="15:16" x14ac:dyDescent="0.25">
      <c r="O2918" s="9">
        <f t="shared" si="45"/>
        <v>2914</v>
      </c>
      <c r="P2918" s="28">
        <v>1.8194836105824053</v>
      </c>
    </row>
    <row r="2919" spans="15:16" x14ac:dyDescent="0.25">
      <c r="O2919" s="9">
        <f t="shared" si="45"/>
        <v>2915</v>
      </c>
      <c r="P2919" s="28">
        <v>3.34101251164947</v>
      </c>
    </row>
    <row r="2920" spans="15:16" x14ac:dyDescent="0.25">
      <c r="O2920" s="9">
        <f t="shared" si="45"/>
        <v>2916</v>
      </c>
      <c r="P2920" s="28">
        <v>4.2430007670238492</v>
      </c>
    </row>
    <row r="2921" spans="15:16" x14ac:dyDescent="0.25">
      <c r="O2921" s="9">
        <f t="shared" si="45"/>
        <v>2917</v>
      </c>
      <c r="P2921" s="28">
        <v>3.7352342171988413</v>
      </c>
    </row>
    <row r="2922" spans="15:16" x14ac:dyDescent="0.25">
      <c r="O2922" s="9">
        <f t="shared" si="45"/>
        <v>2918</v>
      </c>
      <c r="P2922" s="28">
        <v>6.0439566275014434</v>
      </c>
    </row>
    <row r="2923" spans="15:16" x14ac:dyDescent="0.25">
      <c r="O2923" s="9">
        <f t="shared" si="45"/>
        <v>2919</v>
      </c>
      <c r="P2923" s="28">
        <v>2.3158436645797718</v>
      </c>
    </row>
    <row r="2924" spans="15:16" x14ac:dyDescent="0.25">
      <c r="O2924" s="9">
        <f t="shared" si="45"/>
        <v>2920</v>
      </c>
      <c r="P2924" s="28">
        <v>6.6236530100434878</v>
      </c>
    </row>
    <row r="2925" spans="15:16" x14ac:dyDescent="0.25">
      <c r="O2925" s="9">
        <f t="shared" si="45"/>
        <v>2921</v>
      </c>
      <c r="P2925" s="28">
        <v>4.3651576072930371</v>
      </c>
    </row>
    <row r="2926" spans="15:16" x14ac:dyDescent="0.25">
      <c r="O2926" s="9">
        <f t="shared" si="45"/>
        <v>2922</v>
      </c>
      <c r="P2926" s="28">
        <v>2.8830675463597348</v>
      </c>
    </row>
    <row r="2927" spans="15:16" x14ac:dyDescent="0.25">
      <c r="O2927" s="9">
        <f t="shared" si="45"/>
        <v>2923</v>
      </c>
      <c r="P2927" s="28">
        <v>7.2851494679299069</v>
      </c>
    </row>
    <row r="2928" spans="15:16" x14ac:dyDescent="0.25">
      <c r="O2928" s="9">
        <f t="shared" si="45"/>
        <v>2924</v>
      </c>
      <c r="P2928" s="28">
        <v>1.7526929682435584</v>
      </c>
    </row>
    <row r="2929" spans="15:16" x14ac:dyDescent="0.25">
      <c r="O2929" s="9">
        <f t="shared" si="45"/>
        <v>2925</v>
      </c>
      <c r="P2929" s="28">
        <v>8.6987179981209941</v>
      </c>
    </row>
    <row r="2930" spans="15:16" x14ac:dyDescent="0.25">
      <c r="O2930" s="9">
        <f t="shared" si="45"/>
        <v>2926</v>
      </c>
      <c r="P2930" s="28">
        <v>1.7798946161664873</v>
      </c>
    </row>
    <row r="2931" spans="15:16" x14ac:dyDescent="0.25">
      <c r="O2931" s="9">
        <f t="shared" si="45"/>
        <v>2927</v>
      </c>
      <c r="P2931" s="28">
        <v>1.6617862682631148</v>
      </c>
    </row>
    <row r="2932" spans="15:16" x14ac:dyDescent="0.25">
      <c r="O2932" s="9">
        <f t="shared" si="45"/>
        <v>2928</v>
      </c>
      <c r="P2932" s="28">
        <v>2.2762707035403045</v>
      </c>
    </row>
    <row r="2933" spans="15:16" x14ac:dyDescent="0.25">
      <c r="O2933" s="9">
        <f t="shared" si="45"/>
        <v>2929</v>
      </c>
      <c r="P2933" s="28">
        <v>2.3617380322847166</v>
      </c>
    </row>
    <row r="2934" spans="15:16" x14ac:dyDescent="0.25">
      <c r="O2934" s="9">
        <f t="shared" si="45"/>
        <v>2930</v>
      </c>
      <c r="P2934" s="28">
        <v>2.5033516481317082</v>
      </c>
    </row>
    <row r="2935" spans="15:16" x14ac:dyDescent="0.25">
      <c r="O2935" s="9">
        <f t="shared" si="45"/>
        <v>2931</v>
      </c>
      <c r="P2935" s="28">
        <v>1.9490173496627849</v>
      </c>
    </row>
    <row r="2936" spans="15:16" x14ac:dyDescent="0.25">
      <c r="O2936" s="9">
        <f t="shared" si="45"/>
        <v>2932</v>
      </c>
      <c r="P2936" s="28">
        <v>1.8811633971386583</v>
      </c>
    </row>
    <row r="2937" spans="15:16" x14ac:dyDescent="0.25">
      <c r="O2937" s="9">
        <f t="shared" si="45"/>
        <v>2933</v>
      </c>
      <c r="P2937" s="28">
        <v>7.0599020139417465</v>
      </c>
    </row>
    <row r="2938" spans="15:16" x14ac:dyDescent="0.25">
      <c r="O2938" s="9">
        <f t="shared" si="45"/>
        <v>2934</v>
      </c>
      <c r="P2938" s="28">
        <v>2.7041197890746353</v>
      </c>
    </row>
    <row r="2939" spans="15:16" x14ac:dyDescent="0.25">
      <c r="O2939" s="9">
        <f t="shared" si="45"/>
        <v>2935</v>
      </c>
      <c r="P2939" s="28">
        <v>11.792905722347266</v>
      </c>
    </row>
    <row r="2940" spans="15:16" x14ac:dyDescent="0.25">
      <c r="O2940" s="9">
        <f t="shared" si="45"/>
        <v>2936</v>
      </c>
      <c r="P2940" s="28">
        <v>10.983592206600195</v>
      </c>
    </row>
    <row r="2941" spans="15:16" x14ac:dyDescent="0.25">
      <c r="O2941" s="9">
        <f t="shared" si="45"/>
        <v>2937</v>
      </c>
      <c r="P2941" s="28">
        <v>5.4010099814650614</v>
      </c>
    </row>
    <row r="2942" spans="15:16" x14ac:dyDescent="0.25">
      <c r="O2942" s="9">
        <f t="shared" si="45"/>
        <v>2938</v>
      </c>
      <c r="P2942" s="28">
        <v>13.423672413599446</v>
      </c>
    </row>
    <row r="2943" spans="15:16" x14ac:dyDescent="0.25">
      <c r="O2943" s="9">
        <f t="shared" si="45"/>
        <v>2939</v>
      </c>
      <c r="P2943" s="28">
        <v>2.3884960309289478</v>
      </c>
    </row>
    <row r="2944" spans="15:16" x14ac:dyDescent="0.25">
      <c r="O2944" s="9">
        <f t="shared" si="45"/>
        <v>2940</v>
      </c>
      <c r="P2944" s="28">
        <v>5.5975468847537542</v>
      </c>
    </row>
    <row r="2945" spans="15:16" x14ac:dyDescent="0.25">
      <c r="O2945" s="9">
        <f t="shared" si="45"/>
        <v>2941</v>
      </c>
      <c r="P2945" s="28">
        <v>18.925896814084425</v>
      </c>
    </row>
    <row r="2946" spans="15:16" x14ac:dyDescent="0.25">
      <c r="O2946" s="9">
        <f t="shared" si="45"/>
        <v>2942</v>
      </c>
      <c r="P2946" s="28">
        <v>3.3987330147577364</v>
      </c>
    </row>
    <row r="2947" spans="15:16" x14ac:dyDescent="0.25">
      <c r="O2947" s="9">
        <f t="shared" si="45"/>
        <v>2943</v>
      </c>
      <c r="P2947" s="28">
        <v>2.245643315365736</v>
      </c>
    </row>
    <row r="2948" spans="15:16" x14ac:dyDescent="0.25">
      <c r="O2948" s="9">
        <f t="shared" si="45"/>
        <v>2944</v>
      </c>
      <c r="P2948" s="28">
        <v>6.9517234018381524</v>
      </c>
    </row>
    <row r="2949" spans="15:16" x14ac:dyDescent="0.25">
      <c r="O2949" s="9">
        <f t="shared" si="45"/>
        <v>2945</v>
      </c>
      <c r="P2949" s="28">
        <v>3.9049750904220915</v>
      </c>
    </row>
    <row r="2950" spans="15:16" x14ac:dyDescent="0.25">
      <c r="O2950" s="9">
        <f t="shared" si="45"/>
        <v>2946</v>
      </c>
      <c r="P2950" s="28">
        <v>6.7984964776526065</v>
      </c>
    </row>
    <row r="2951" spans="15:16" x14ac:dyDescent="0.25">
      <c r="O2951" s="9">
        <f t="shared" ref="O2951:O3014" si="46">O2950+1</f>
        <v>2947</v>
      </c>
      <c r="P2951" s="28">
        <v>2.3502434946730277</v>
      </c>
    </row>
    <row r="2952" spans="15:16" x14ac:dyDescent="0.25">
      <c r="O2952" s="9">
        <f t="shared" si="46"/>
        <v>2948</v>
      </c>
      <c r="P2952" s="28">
        <v>3.353186336196416</v>
      </c>
    </row>
    <row r="2953" spans="15:16" x14ac:dyDescent="0.25">
      <c r="O2953" s="9">
        <f t="shared" si="46"/>
        <v>2949</v>
      </c>
      <c r="P2953" s="28">
        <v>3.4871939845463475</v>
      </c>
    </row>
    <row r="2954" spans="15:16" x14ac:dyDescent="0.25">
      <c r="O2954" s="9">
        <f t="shared" si="46"/>
        <v>2950</v>
      </c>
      <c r="P2954" s="28">
        <v>2.1258532518789033</v>
      </c>
    </row>
    <row r="2955" spans="15:16" x14ac:dyDescent="0.25">
      <c r="O2955" s="9">
        <f t="shared" si="46"/>
        <v>2951</v>
      </c>
      <c r="P2955" s="28">
        <v>4.1375052219344264</v>
      </c>
    </row>
    <row r="2956" spans="15:16" x14ac:dyDescent="0.25">
      <c r="O2956" s="9">
        <f t="shared" si="46"/>
        <v>2952</v>
      </c>
      <c r="P2956" s="28">
        <v>14.128521363816679</v>
      </c>
    </row>
    <row r="2957" spans="15:16" x14ac:dyDescent="0.25">
      <c r="O2957" s="9">
        <f t="shared" si="46"/>
        <v>2953</v>
      </c>
      <c r="P2957" s="28">
        <v>18.258442139811969</v>
      </c>
    </row>
    <row r="2958" spans="15:16" x14ac:dyDescent="0.25">
      <c r="O2958" s="9">
        <f t="shared" si="46"/>
        <v>2954</v>
      </c>
      <c r="P2958" s="28">
        <v>14.313982354611811</v>
      </c>
    </row>
    <row r="2959" spans="15:16" x14ac:dyDescent="0.25">
      <c r="O2959" s="9">
        <f t="shared" si="46"/>
        <v>2955</v>
      </c>
      <c r="P2959" s="28">
        <v>2.997042606065679</v>
      </c>
    </row>
    <row r="2960" spans="15:16" x14ac:dyDescent="0.25">
      <c r="O2960" s="9">
        <f t="shared" si="46"/>
        <v>2956</v>
      </c>
      <c r="P2960" s="28">
        <v>2.2107312566562523</v>
      </c>
    </row>
    <row r="2961" spans="15:16" x14ac:dyDescent="0.25">
      <c r="O2961" s="9">
        <f t="shared" si="46"/>
        <v>2957</v>
      </c>
      <c r="P2961" s="28">
        <v>2.8984780781108812</v>
      </c>
    </row>
    <row r="2962" spans="15:16" x14ac:dyDescent="0.25">
      <c r="O2962" s="9">
        <f t="shared" si="46"/>
        <v>2958</v>
      </c>
      <c r="P2962" s="28">
        <v>2.315840044291948</v>
      </c>
    </row>
    <row r="2963" spans="15:16" x14ac:dyDescent="0.25">
      <c r="O2963" s="9">
        <f t="shared" si="46"/>
        <v>2959</v>
      </c>
      <c r="P2963" s="28">
        <v>3.948182107664775</v>
      </c>
    </row>
    <row r="2964" spans="15:16" x14ac:dyDescent="0.25">
      <c r="O2964" s="9">
        <f t="shared" si="46"/>
        <v>2960</v>
      </c>
      <c r="P2964" s="28">
        <v>4.702791428894364</v>
      </c>
    </row>
    <row r="2965" spans="15:16" x14ac:dyDescent="0.25">
      <c r="O2965" s="9">
        <f t="shared" si="46"/>
        <v>2961</v>
      </c>
      <c r="P2965" s="28">
        <v>1.6187967316313616</v>
      </c>
    </row>
    <row r="2966" spans="15:16" x14ac:dyDescent="0.25">
      <c r="O2966" s="9">
        <f t="shared" si="46"/>
        <v>2962</v>
      </c>
      <c r="P2966" s="28">
        <v>5.2803163600809322</v>
      </c>
    </row>
    <row r="2967" spans="15:16" x14ac:dyDescent="0.25">
      <c r="O2967" s="9">
        <f t="shared" si="46"/>
        <v>2963</v>
      </c>
      <c r="P2967" s="28">
        <v>3.5513670911751669</v>
      </c>
    </row>
    <row r="2968" spans="15:16" x14ac:dyDescent="0.25">
      <c r="O2968" s="9">
        <f t="shared" si="46"/>
        <v>2964</v>
      </c>
      <c r="P2968" s="28">
        <v>2.0319188843948246</v>
      </c>
    </row>
    <row r="2969" spans="15:16" x14ac:dyDescent="0.25">
      <c r="O2969" s="9">
        <f t="shared" si="46"/>
        <v>2965</v>
      </c>
      <c r="P2969" s="28">
        <v>7.1332438529816171</v>
      </c>
    </row>
    <row r="2970" spans="15:16" x14ac:dyDescent="0.25">
      <c r="O2970" s="9">
        <f t="shared" si="46"/>
        <v>2966</v>
      </c>
      <c r="P2970" s="28">
        <v>4.2715852317067453</v>
      </c>
    </row>
    <row r="2971" spans="15:16" x14ac:dyDescent="0.25">
      <c r="O2971" s="9">
        <f t="shared" si="46"/>
        <v>2967</v>
      </c>
      <c r="P2971" s="28">
        <v>4.0127733101202452</v>
      </c>
    </row>
    <row r="2972" spans="15:16" x14ac:dyDescent="0.25">
      <c r="O2972" s="9">
        <f t="shared" si="46"/>
        <v>2968</v>
      </c>
      <c r="P2972" s="28">
        <v>2.6574568738292541</v>
      </c>
    </row>
    <row r="2973" spans="15:16" x14ac:dyDescent="0.25">
      <c r="O2973" s="9">
        <f t="shared" si="46"/>
        <v>2969</v>
      </c>
      <c r="P2973" s="28">
        <v>8.0184325345400733</v>
      </c>
    </row>
    <row r="2974" spans="15:16" x14ac:dyDescent="0.25">
      <c r="O2974" s="9">
        <f t="shared" si="46"/>
        <v>2970</v>
      </c>
      <c r="P2974" s="28">
        <v>7.9721824098670311</v>
      </c>
    </row>
    <row r="2975" spans="15:16" x14ac:dyDescent="0.25">
      <c r="O2975" s="9">
        <f t="shared" si="46"/>
        <v>2971</v>
      </c>
      <c r="P2975" s="28">
        <v>5.1491678993576881</v>
      </c>
    </row>
    <row r="2976" spans="15:16" x14ac:dyDescent="0.25">
      <c r="O2976" s="9">
        <f t="shared" si="46"/>
        <v>2972</v>
      </c>
      <c r="P2976" s="28">
        <v>11.675454802653938</v>
      </c>
    </row>
    <row r="2977" spans="15:16" x14ac:dyDescent="0.25">
      <c r="O2977" s="9">
        <f t="shared" si="46"/>
        <v>2973</v>
      </c>
      <c r="P2977" s="28">
        <v>2.6226477837864346</v>
      </c>
    </row>
    <row r="2978" spans="15:16" x14ac:dyDescent="0.25">
      <c r="O2978" s="9">
        <f t="shared" si="46"/>
        <v>2974</v>
      </c>
      <c r="P2978" s="28">
        <v>6.0614296582548119</v>
      </c>
    </row>
    <row r="2979" spans="15:16" x14ac:dyDescent="0.25">
      <c r="O2979" s="9">
        <f t="shared" si="46"/>
        <v>2975</v>
      </c>
      <c r="P2979" s="28">
        <v>3.8228838256687823</v>
      </c>
    </row>
    <row r="2980" spans="15:16" x14ac:dyDescent="0.25">
      <c r="O2980" s="9">
        <f t="shared" si="46"/>
        <v>2976</v>
      </c>
      <c r="P2980" s="28">
        <v>2.2087259525609584</v>
      </c>
    </row>
    <row r="2981" spans="15:16" x14ac:dyDescent="0.25">
      <c r="O2981" s="9">
        <f t="shared" si="46"/>
        <v>2977</v>
      </c>
      <c r="P2981" s="28">
        <v>6.3972917343737805</v>
      </c>
    </row>
    <row r="2982" spans="15:16" x14ac:dyDescent="0.25">
      <c r="O2982" s="9">
        <f t="shared" si="46"/>
        <v>2978</v>
      </c>
      <c r="P2982" s="28">
        <v>4.5921650172122446</v>
      </c>
    </row>
    <row r="2983" spans="15:16" x14ac:dyDescent="0.25">
      <c r="O2983" s="9">
        <f t="shared" si="46"/>
        <v>2979</v>
      </c>
      <c r="P2983" s="28">
        <v>11.855298627181835</v>
      </c>
    </row>
    <row r="2984" spans="15:16" x14ac:dyDescent="0.25">
      <c r="O2984" s="9">
        <f t="shared" si="46"/>
        <v>2980</v>
      </c>
      <c r="P2984" s="28">
        <v>8.4028957047535631</v>
      </c>
    </row>
    <row r="2985" spans="15:16" x14ac:dyDescent="0.25">
      <c r="O2985" s="9">
        <f t="shared" si="46"/>
        <v>2981</v>
      </c>
      <c r="P2985" s="28">
        <v>2.1169011331465191</v>
      </c>
    </row>
    <row r="2986" spans="15:16" x14ac:dyDescent="0.25">
      <c r="O2986" s="9">
        <f t="shared" si="46"/>
        <v>2982</v>
      </c>
      <c r="P2986" s="28">
        <v>3.92988452388242</v>
      </c>
    </row>
    <row r="2987" spans="15:16" x14ac:dyDescent="0.25">
      <c r="O2987" s="9">
        <f t="shared" si="46"/>
        <v>2983</v>
      </c>
      <c r="P2987" s="28">
        <v>5.4383411166654554</v>
      </c>
    </row>
    <row r="2988" spans="15:16" x14ac:dyDescent="0.25">
      <c r="O2988" s="9">
        <f t="shared" si="46"/>
        <v>2984</v>
      </c>
      <c r="P2988" s="28">
        <v>6.4995346804888303</v>
      </c>
    </row>
    <row r="2989" spans="15:16" x14ac:dyDescent="0.25">
      <c r="O2989" s="9">
        <f t="shared" si="46"/>
        <v>2985</v>
      </c>
      <c r="P2989" s="28">
        <v>2.6606384496179083</v>
      </c>
    </row>
    <row r="2990" spans="15:16" x14ac:dyDescent="0.25">
      <c r="O2990" s="9">
        <f t="shared" si="46"/>
        <v>2986</v>
      </c>
      <c r="P2990" s="28">
        <v>5.2071633286745023</v>
      </c>
    </row>
    <row r="2991" spans="15:16" x14ac:dyDescent="0.25">
      <c r="O2991" s="9">
        <f t="shared" si="46"/>
        <v>2987</v>
      </c>
      <c r="P2991" s="28">
        <v>5.8783336662685155</v>
      </c>
    </row>
    <row r="2992" spans="15:16" x14ac:dyDescent="0.25">
      <c r="O2992" s="9">
        <f t="shared" si="46"/>
        <v>2988</v>
      </c>
      <c r="P2992" s="28">
        <v>5.426261038617386</v>
      </c>
    </row>
    <row r="2993" spans="15:16" x14ac:dyDescent="0.25">
      <c r="O2993" s="9">
        <f t="shared" si="46"/>
        <v>2989</v>
      </c>
      <c r="P2993" s="28">
        <v>4.9155949913935171</v>
      </c>
    </row>
    <row r="2994" spans="15:16" x14ac:dyDescent="0.25">
      <c r="O2994" s="9">
        <f t="shared" si="46"/>
        <v>2990</v>
      </c>
      <c r="P2994" s="28">
        <v>6.7285644744820239</v>
      </c>
    </row>
    <row r="2995" spans="15:16" x14ac:dyDescent="0.25">
      <c r="O2995" s="9">
        <f t="shared" si="46"/>
        <v>2991</v>
      </c>
      <c r="P2995" s="28">
        <v>11.693088647062952</v>
      </c>
    </row>
    <row r="2996" spans="15:16" x14ac:dyDescent="0.25">
      <c r="O2996" s="9">
        <f t="shared" si="46"/>
        <v>2992</v>
      </c>
      <c r="P2996" s="28">
        <v>9.8760304027706098</v>
      </c>
    </row>
    <row r="2997" spans="15:16" x14ac:dyDescent="0.25">
      <c r="O2997" s="9">
        <f t="shared" si="46"/>
        <v>2993</v>
      </c>
      <c r="P2997" s="28">
        <v>1.87210792905915</v>
      </c>
    </row>
    <row r="2998" spans="15:16" x14ac:dyDescent="0.25">
      <c r="O2998" s="9">
        <f t="shared" si="46"/>
        <v>2994</v>
      </c>
      <c r="P2998" s="28">
        <v>2.6999647350561164</v>
      </c>
    </row>
    <row r="2999" spans="15:16" x14ac:dyDescent="0.25">
      <c r="O2999" s="9">
        <f t="shared" si="46"/>
        <v>2995</v>
      </c>
      <c r="P2999" s="28">
        <v>2.4166294522584599</v>
      </c>
    </row>
    <row r="3000" spans="15:16" x14ac:dyDescent="0.25">
      <c r="O3000" s="9">
        <f t="shared" si="46"/>
        <v>2996</v>
      </c>
      <c r="P3000" s="28">
        <v>2.0990434647677132</v>
      </c>
    </row>
    <row r="3001" spans="15:16" x14ac:dyDescent="0.25">
      <c r="O3001" s="9">
        <f t="shared" si="46"/>
        <v>2997</v>
      </c>
      <c r="P3001" s="28">
        <v>13.635296824261486</v>
      </c>
    </row>
    <row r="3002" spans="15:16" x14ac:dyDescent="0.25">
      <c r="O3002" s="9">
        <f t="shared" si="46"/>
        <v>2998</v>
      </c>
      <c r="P3002" s="28">
        <v>3.622186012522008</v>
      </c>
    </row>
    <row r="3003" spans="15:16" x14ac:dyDescent="0.25">
      <c r="O3003" s="9">
        <f t="shared" si="46"/>
        <v>2999</v>
      </c>
      <c r="P3003" s="28">
        <v>7.079760701396423</v>
      </c>
    </row>
    <row r="3004" spans="15:16" x14ac:dyDescent="0.25">
      <c r="O3004" s="9">
        <f t="shared" si="46"/>
        <v>3000</v>
      </c>
      <c r="P3004" s="28">
        <v>4.1206149464211599</v>
      </c>
    </row>
    <row r="3005" spans="15:16" x14ac:dyDescent="0.25">
      <c r="O3005" s="9">
        <f t="shared" si="46"/>
        <v>3001</v>
      </c>
      <c r="P3005" s="28">
        <v>1.7414739073587722</v>
      </c>
    </row>
    <row r="3006" spans="15:16" x14ac:dyDescent="0.25">
      <c r="O3006" s="9">
        <f t="shared" si="46"/>
        <v>3002</v>
      </c>
      <c r="P3006" s="28">
        <v>5.6128562270666666</v>
      </c>
    </row>
    <row r="3007" spans="15:16" x14ac:dyDescent="0.25">
      <c r="O3007" s="9">
        <f t="shared" si="46"/>
        <v>3003</v>
      </c>
      <c r="P3007" s="28">
        <v>3.2086736460541698</v>
      </c>
    </row>
    <row r="3008" spans="15:16" x14ac:dyDescent="0.25">
      <c r="O3008" s="9">
        <f t="shared" si="46"/>
        <v>3004</v>
      </c>
      <c r="P3008" s="28">
        <v>1.9998355439501168</v>
      </c>
    </row>
    <row r="3009" spans="15:16" x14ac:dyDescent="0.25">
      <c r="O3009" s="9">
        <f t="shared" si="46"/>
        <v>3005</v>
      </c>
      <c r="P3009" s="28">
        <v>2.0481460411611612</v>
      </c>
    </row>
    <row r="3010" spans="15:16" x14ac:dyDescent="0.25">
      <c r="O3010" s="9">
        <f t="shared" si="46"/>
        <v>3006</v>
      </c>
      <c r="P3010" s="28">
        <v>2.4134262493680745</v>
      </c>
    </row>
    <row r="3011" spans="15:16" x14ac:dyDescent="0.25">
      <c r="O3011" s="9">
        <f t="shared" si="46"/>
        <v>3007</v>
      </c>
      <c r="P3011" s="28">
        <v>6.9301407476071439</v>
      </c>
    </row>
    <row r="3012" spans="15:16" x14ac:dyDescent="0.25">
      <c r="O3012" s="9">
        <f t="shared" si="46"/>
        <v>3008</v>
      </c>
      <c r="P3012" s="28">
        <v>3.6849310017154693</v>
      </c>
    </row>
    <row r="3013" spans="15:16" x14ac:dyDescent="0.25">
      <c r="O3013" s="9">
        <f t="shared" si="46"/>
        <v>3009</v>
      </c>
      <c r="P3013" s="28">
        <v>5.0100519513397312</v>
      </c>
    </row>
    <row r="3014" spans="15:16" x14ac:dyDescent="0.25">
      <c r="O3014" s="9">
        <f t="shared" si="46"/>
        <v>3010</v>
      </c>
      <c r="P3014" s="28">
        <v>4.1871153897322992</v>
      </c>
    </row>
    <row r="3015" spans="15:16" x14ac:dyDescent="0.25">
      <c r="O3015" s="9">
        <f t="shared" ref="O3015:O3078" si="47">O3014+1</f>
        <v>3011</v>
      </c>
      <c r="P3015" s="28">
        <v>6.0320120097246397</v>
      </c>
    </row>
    <row r="3016" spans="15:16" x14ac:dyDescent="0.25">
      <c r="O3016" s="9">
        <f t="shared" si="47"/>
        <v>3012</v>
      </c>
      <c r="P3016" s="28">
        <v>4.9230790566160465</v>
      </c>
    </row>
    <row r="3017" spans="15:16" x14ac:dyDescent="0.25">
      <c r="O3017" s="9">
        <f t="shared" si="47"/>
        <v>3013</v>
      </c>
      <c r="P3017" s="28">
        <v>2.3291095419831911</v>
      </c>
    </row>
    <row r="3018" spans="15:16" x14ac:dyDescent="0.25">
      <c r="O3018" s="9">
        <f t="shared" si="47"/>
        <v>3014</v>
      </c>
      <c r="P3018" s="28">
        <v>5.8771904083023561</v>
      </c>
    </row>
    <row r="3019" spans="15:16" x14ac:dyDescent="0.25">
      <c r="O3019" s="9">
        <f t="shared" si="47"/>
        <v>3015</v>
      </c>
      <c r="P3019" s="28">
        <v>2.3257764139420583</v>
      </c>
    </row>
    <row r="3020" spans="15:16" x14ac:dyDescent="0.25">
      <c r="O3020" s="9">
        <f t="shared" si="47"/>
        <v>3016</v>
      </c>
      <c r="P3020" s="28">
        <v>10.357617336373954</v>
      </c>
    </row>
    <row r="3021" spans="15:16" x14ac:dyDescent="0.25">
      <c r="O3021" s="9">
        <f t="shared" si="47"/>
        <v>3017</v>
      </c>
      <c r="P3021" s="28">
        <v>7.311475922335207</v>
      </c>
    </row>
    <row r="3022" spans="15:16" x14ac:dyDescent="0.25">
      <c r="O3022" s="9">
        <f t="shared" si="47"/>
        <v>3018</v>
      </c>
      <c r="P3022" s="28">
        <v>9.4078535682327562</v>
      </c>
    </row>
    <row r="3023" spans="15:16" x14ac:dyDescent="0.25">
      <c r="O3023" s="9">
        <f t="shared" si="47"/>
        <v>3019</v>
      </c>
      <c r="P3023" s="28">
        <v>6.3275296609696197</v>
      </c>
    </row>
    <row r="3024" spans="15:16" x14ac:dyDescent="0.25">
      <c r="O3024" s="9">
        <f t="shared" si="47"/>
        <v>3020</v>
      </c>
      <c r="P3024" s="28">
        <v>4.8315779069831537</v>
      </c>
    </row>
    <row r="3025" spans="15:16" x14ac:dyDescent="0.25">
      <c r="O3025" s="9">
        <f t="shared" si="47"/>
        <v>3021</v>
      </c>
      <c r="P3025" s="28">
        <v>2.0198163072296222</v>
      </c>
    </row>
    <row r="3026" spans="15:16" x14ac:dyDescent="0.25">
      <c r="O3026" s="9">
        <f t="shared" si="47"/>
        <v>3022</v>
      </c>
      <c r="P3026" s="28">
        <v>2.3705778966693116</v>
      </c>
    </row>
    <row r="3027" spans="15:16" x14ac:dyDescent="0.25">
      <c r="O3027" s="9">
        <f t="shared" si="47"/>
        <v>3023</v>
      </c>
      <c r="P3027" s="28">
        <v>7.7911314404175602</v>
      </c>
    </row>
    <row r="3028" spans="15:16" x14ac:dyDescent="0.25">
      <c r="O3028" s="9">
        <f t="shared" si="47"/>
        <v>3024</v>
      </c>
      <c r="P3028" s="28">
        <v>3.7654919595496428</v>
      </c>
    </row>
    <row r="3029" spans="15:16" x14ac:dyDescent="0.25">
      <c r="O3029" s="9">
        <f t="shared" si="47"/>
        <v>3025</v>
      </c>
      <c r="P3029" s="28">
        <v>9.8671383706579618</v>
      </c>
    </row>
    <row r="3030" spans="15:16" x14ac:dyDescent="0.25">
      <c r="O3030" s="9">
        <f t="shared" si="47"/>
        <v>3026</v>
      </c>
      <c r="P3030" s="28">
        <v>2.8515996029986117</v>
      </c>
    </row>
    <row r="3031" spans="15:16" x14ac:dyDescent="0.25">
      <c r="O3031" s="9">
        <f t="shared" si="47"/>
        <v>3027</v>
      </c>
      <c r="P3031" s="28">
        <v>2.0444759644313195</v>
      </c>
    </row>
    <row r="3032" spans="15:16" x14ac:dyDescent="0.25">
      <c r="O3032" s="9">
        <f t="shared" si="47"/>
        <v>3028</v>
      </c>
      <c r="P3032" s="28">
        <v>7.3353709800694524</v>
      </c>
    </row>
    <row r="3033" spans="15:16" x14ac:dyDescent="0.25">
      <c r="O3033" s="9">
        <f t="shared" si="47"/>
        <v>3029</v>
      </c>
      <c r="P3033" s="28">
        <v>2.9293399904244879</v>
      </c>
    </row>
    <row r="3034" spans="15:16" x14ac:dyDescent="0.25">
      <c r="O3034" s="9">
        <f t="shared" si="47"/>
        <v>3030</v>
      </c>
      <c r="P3034" s="28">
        <v>1.6366409208926189</v>
      </c>
    </row>
    <row r="3035" spans="15:16" x14ac:dyDescent="0.25">
      <c r="O3035" s="9">
        <f t="shared" si="47"/>
        <v>3031</v>
      </c>
      <c r="P3035" s="28">
        <v>2.9526037419902837</v>
      </c>
    </row>
    <row r="3036" spans="15:16" x14ac:dyDescent="0.25">
      <c r="O3036" s="9">
        <f t="shared" si="47"/>
        <v>3032</v>
      </c>
      <c r="P3036" s="28">
        <v>11.790649462601776</v>
      </c>
    </row>
    <row r="3037" spans="15:16" x14ac:dyDescent="0.25">
      <c r="O3037" s="9">
        <f t="shared" si="47"/>
        <v>3033</v>
      </c>
      <c r="P3037" s="28">
        <v>7.1480959588550181</v>
      </c>
    </row>
    <row r="3038" spans="15:16" x14ac:dyDescent="0.25">
      <c r="O3038" s="9">
        <f t="shared" si="47"/>
        <v>3034</v>
      </c>
      <c r="P3038" s="28">
        <v>1.984281022990837</v>
      </c>
    </row>
    <row r="3039" spans="15:16" x14ac:dyDescent="0.25">
      <c r="O3039" s="9">
        <f t="shared" si="47"/>
        <v>3035</v>
      </c>
      <c r="P3039" s="28">
        <v>5.2402066349968646</v>
      </c>
    </row>
    <row r="3040" spans="15:16" x14ac:dyDescent="0.25">
      <c r="O3040" s="9">
        <f t="shared" si="47"/>
        <v>3036</v>
      </c>
      <c r="P3040" s="28">
        <v>3.6040073604361815</v>
      </c>
    </row>
    <row r="3041" spans="15:16" x14ac:dyDescent="0.25">
      <c r="O3041" s="9">
        <f t="shared" si="47"/>
        <v>3037</v>
      </c>
      <c r="P3041" s="28">
        <v>5.4066683502808441</v>
      </c>
    </row>
    <row r="3042" spans="15:16" x14ac:dyDescent="0.25">
      <c r="O3042" s="9">
        <f t="shared" si="47"/>
        <v>3038</v>
      </c>
      <c r="P3042" s="28">
        <v>4.3557274847991234</v>
      </c>
    </row>
    <row r="3043" spans="15:16" x14ac:dyDescent="0.25">
      <c r="O3043" s="9">
        <f t="shared" si="47"/>
        <v>3039</v>
      </c>
      <c r="P3043" s="28">
        <v>4.3063488972367434</v>
      </c>
    </row>
    <row r="3044" spans="15:16" x14ac:dyDescent="0.25">
      <c r="O3044" s="9">
        <f t="shared" si="47"/>
        <v>3040</v>
      </c>
      <c r="P3044" s="28">
        <v>4.9443843434672843</v>
      </c>
    </row>
    <row r="3045" spans="15:16" x14ac:dyDescent="0.25">
      <c r="O3045" s="9">
        <f t="shared" si="47"/>
        <v>3041</v>
      </c>
      <c r="P3045" s="28">
        <v>12.248633305556297</v>
      </c>
    </row>
    <row r="3046" spans="15:16" x14ac:dyDescent="0.25">
      <c r="O3046" s="9">
        <f t="shared" si="47"/>
        <v>3042</v>
      </c>
      <c r="P3046" s="28">
        <v>13.875306454750627</v>
      </c>
    </row>
    <row r="3047" spans="15:16" x14ac:dyDescent="0.25">
      <c r="O3047" s="9">
        <f t="shared" si="47"/>
        <v>3043</v>
      </c>
      <c r="P3047" s="28">
        <v>5.2618821068958175</v>
      </c>
    </row>
    <row r="3048" spans="15:16" x14ac:dyDescent="0.25">
      <c r="O3048" s="9">
        <f t="shared" si="47"/>
        <v>3044</v>
      </c>
      <c r="P3048" s="28">
        <v>3.4061985744063774</v>
      </c>
    </row>
    <row r="3049" spans="15:16" x14ac:dyDescent="0.25">
      <c r="O3049" s="9">
        <f t="shared" si="47"/>
        <v>3045</v>
      </c>
      <c r="P3049" s="28">
        <v>5.3517081180644004</v>
      </c>
    </row>
    <row r="3050" spans="15:16" x14ac:dyDescent="0.25">
      <c r="O3050" s="9">
        <f t="shared" si="47"/>
        <v>3046</v>
      </c>
      <c r="P3050" s="28">
        <v>14.158839690587062</v>
      </c>
    </row>
    <row r="3051" spans="15:16" x14ac:dyDescent="0.25">
      <c r="O3051" s="9">
        <f t="shared" si="47"/>
        <v>3047</v>
      </c>
      <c r="P3051" s="28">
        <v>1.7293737455611511</v>
      </c>
    </row>
    <row r="3052" spans="15:16" x14ac:dyDescent="0.25">
      <c r="O3052" s="9">
        <f t="shared" si="47"/>
        <v>3048</v>
      </c>
      <c r="P3052" s="28">
        <v>3.8875371282573528</v>
      </c>
    </row>
    <row r="3053" spans="15:16" x14ac:dyDescent="0.25">
      <c r="O3053" s="9">
        <f t="shared" si="47"/>
        <v>3049</v>
      </c>
      <c r="P3053" s="28">
        <v>2.1792126874318893</v>
      </c>
    </row>
    <row r="3054" spans="15:16" x14ac:dyDescent="0.25">
      <c r="O3054" s="9">
        <f t="shared" si="47"/>
        <v>3050</v>
      </c>
      <c r="P3054" s="28">
        <v>5.5272042167041961</v>
      </c>
    </row>
    <row r="3055" spans="15:16" x14ac:dyDescent="0.25">
      <c r="O3055" s="9">
        <f t="shared" si="47"/>
        <v>3051</v>
      </c>
      <c r="P3055" s="28">
        <v>4.4286262346806877</v>
      </c>
    </row>
    <row r="3056" spans="15:16" x14ac:dyDescent="0.25">
      <c r="O3056" s="9">
        <f t="shared" si="47"/>
        <v>3052</v>
      </c>
      <c r="P3056" s="28">
        <v>3.7668026231469462</v>
      </c>
    </row>
    <row r="3057" spans="15:16" x14ac:dyDescent="0.25">
      <c r="O3057" s="9">
        <f t="shared" si="47"/>
        <v>3053</v>
      </c>
      <c r="P3057" s="28">
        <v>3.5374773969523421</v>
      </c>
    </row>
    <row r="3058" spans="15:16" x14ac:dyDescent="0.25">
      <c r="O3058" s="9">
        <f t="shared" si="47"/>
        <v>3054</v>
      </c>
      <c r="P3058" s="28">
        <v>3.2739118295052716</v>
      </c>
    </row>
    <row r="3059" spans="15:16" x14ac:dyDescent="0.25">
      <c r="O3059" s="9">
        <f t="shared" si="47"/>
        <v>3055</v>
      </c>
      <c r="P3059" s="28">
        <v>4.6603789722072131</v>
      </c>
    </row>
    <row r="3060" spans="15:16" x14ac:dyDescent="0.25">
      <c r="O3060" s="9">
        <f t="shared" si="47"/>
        <v>3056</v>
      </c>
      <c r="P3060" s="28">
        <v>1.8476669076673136</v>
      </c>
    </row>
    <row r="3061" spans="15:16" x14ac:dyDescent="0.25">
      <c r="O3061" s="9">
        <f t="shared" si="47"/>
        <v>3057</v>
      </c>
      <c r="P3061" s="28">
        <v>11.459232603929337</v>
      </c>
    </row>
    <row r="3062" spans="15:16" x14ac:dyDescent="0.25">
      <c r="O3062" s="9">
        <f t="shared" si="47"/>
        <v>3058</v>
      </c>
      <c r="P3062" s="28">
        <v>2.1955410483675415</v>
      </c>
    </row>
    <row r="3063" spans="15:16" x14ac:dyDescent="0.25">
      <c r="O3063" s="9">
        <f t="shared" si="47"/>
        <v>3059</v>
      </c>
      <c r="P3063" s="28">
        <v>9.0930271182080169</v>
      </c>
    </row>
    <row r="3064" spans="15:16" x14ac:dyDescent="0.25">
      <c r="O3064" s="9">
        <f t="shared" si="47"/>
        <v>3060</v>
      </c>
      <c r="P3064" s="28">
        <v>6.8757938539580712</v>
      </c>
    </row>
    <row r="3065" spans="15:16" x14ac:dyDescent="0.25">
      <c r="O3065" s="9">
        <f t="shared" si="47"/>
        <v>3061</v>
      </c>
      <c r="P3065" s="28">
        <v>5.3238121133082563</v>
      </c>
    </row>
    <row r="3066" spans="15:16" x14ac:dyDescent="0.25">
      <c r="O3066" s="9">
        <f t="shared" si="47"/>
        <v>3062</v>
      </c>
      <c r="P3066" s="28">
        <v>2.2760266246208225</v>
      </c>
    </row>
    <row r="3067" spans="15:16" x14ac:dyDescent="0.25">
      <c r="O3067" s="9">
        <f t="shared" si="47"/>
        <v>3063</v>
      </c>
      <c r="P3067" s="28">
        <v>2.9645534247892589</v>
      </c>
    </row>
    <row r="3068" spans="15:16" x14ac:dyDescent="0.25">
      <c r="O3068" s="9">
        <f t="shared" si="47"/>
        <v>3064</v>
      </c>
      <c r="P3068" s="28">
        <v>8.2348138699059454</v>
      </c>
    </row>
    <row r="3069" spans="15:16" x14ac:dyDescent="0.25">
      <c r="O3069" s="9">
        <f t="shared" si="47"/>
        <v>3065</v>
      </c>
      <c r="P3069" s="28">
        <v>3.3769855393630985</v>
      </c>
    </row>
    <row r="3070" spans="15:16" x14ac:dyDescent="0.25">
      <c r="O3070" s="9">
        <f t="shared" si="47"/>
        <v>3066</v>
      </c>
      <c r="P3070" s="28">
        <v>1.6598740226539563</v>
      </c>
    </row>
    <row r="3071" spans="15:16" x14ac:dyDescent="0.25">
      <c r="O3071" s="9">
        <f t="shared" si="47"/>
        <v>3067</v>
      </c>
      <c r="P3071" s="28">
        <v>2.4103241076609438</v>
      </c>
    </row>
    <row r="3072" spans="15:16" x14ac:dyDescent="0.25">
      <c r="O3072" s="9">
        <f t="shared" si="47"/>
        <v>3068</v>
      </c>
      <c r="P3072" s="28">
        <v>15.357738006063036</v>
      </c>
    </row>
    <row r="3073" spans="15:16" x14ac:dyDescent="0.25">
      <c r="O3073" s="9">
        <f t="shared" si="47"/>
        <v>3069</v>
      </c>
      <c r="P3073" s="28">
        <v>5.4861425012701828</v>
      </c>
    </row>
    <row r="3074" spans="15:16" x14ac:dyDescent="0.25">
      <c r="O3074" s="9">
        <f t="shared" si="47"/>
        <v>3070</v>
      </c>
      <c r="P3074" s="28">
        <v>3.3991551242321649</v>
      </c>
    </row>
    <row r="3075" spans="15:16" x14ac:dyDescent="0.25">
      <c r="O3075" s="9">
        <f t="shared" si="47"/>
        <v>3071</v>
      </c>
      <c r="P3075" s="28">
        <v>8.1975911190369981</v>
      </c>
    </row>
    <row r="3076" spans="15:16" x14ac:dyDescent="0.25">
      <c r="O3076" s="9">
        <f t="shared" si="47"/>
        <v>3072</v>
      </c>
      <c r="P3076" s="28">
        <v>9.5479663477694814</v>
      </c>
    </row>
    <row r="3077" spans="15:16" x14ac:dyDescent="0.25">
      <c r="O3077" s="9">
        <f t="shared" si="47"/>
        <v>3073</v>
      </c>
      <c r="P3077" s="28">
        <v>7.2449762754097478</v>
      </c>
    </row>
    <row r="3078" spans="15:16" x14ac:dyDescent="0.25">
      <c r="O3078" s="9">
        <f t="shared" si="47"/>
        <v>3074</v>
      </c>
      <c r="P3078" s="28">
        <v>14.252445086954026</v>
      </c>
    </row>
    <row r="3079" spans="15:16" x14ac:dyDescent="0.25">
      <c r="O3079" s="9">
        <f t="shared" ref="O3079:O3142" si="48">O3078+1</f>
        <v>3075</v>
      </c>
      <c r="P3079" s="28">
        <v>1.803336850991123</v>
      </c>
    </row>
    <row r="3080" spans="15:16" x14ac:dyDescent="0.25">
      <c r="O3080" s="9">
        <f t="shared" si="48"/>
        <v>3076</v>
      </c>
      <c r="P3080" s="28">
        <v>12.494115227751291</v>
      </c>
    </row>
    <row r="3081" spans="15:16" x14ac:dyDescent="0.25">
      <c r="O3081" s="9">
        <f t="shared" si="48"/>
        <v>3077</v>
      </c>
      <c r="P3081" s="28">
        <v>12.093640895731399</v>
      </c>
    </row>
    <row r="3082" spans="15:16" x14ac:dyDescent="0.25">
      <c r="O3082" s="9">
        <f t="shared" si="48"/>
        <v>3078</v>
      </c>
      <c r="P3082" s="28">
        <v>4.7917124373134214</v>
      </c>
    </row>
    <row r="3083" spans="15:16" x14ac:dyDescent="0.25">
      <c r="O3083" s="9">
        <f t="shared" si="48"/>
        <v>3079</v>
      </c>
      <c r="P3083" s="28">
        <v>1.7576889189299469</v>
      </c>
    </row>
    <row r="3084" spans="15:16" x14ac:dyDescent="0.25">
      <c r="O3084" s="9">
        <f t="shared" si="48"/>
        <v>3080</v>
      </c>
      <c r="P3084" s="28">
        <v>1.9679249271648696</v>
      </c>
    </row>
    <row r="3085" spans="15:16" x14ac:dyDescent="0.25">
      <c r="O3085" s="9">
        <f t="shared" si="48"/>
        <v>3081</v>
      </c>
      <c r="P3085" s="28">
        <v>5.6240066219042575</v>
      </c>
    </row>
    <row r="3086" spans="15:16" x14ac:dyDescent="0.25">
      <c r="O3086" s="9">
        <f t="shared" si="48"/>
        <v>3082</v>
      </c>
      <c r="P3086" s="28">
        <v>5.5831350560388451</v>
      </c>
    </row>
    <row r="3087" spans="15:16" x14ac:dyDescent="0.25">
      <c r="O3087" s="9">
        <f t="shared" si="48"/>
        <v>3083</v>
      </c>
      <c r="P3087" s="28">
        <v>8.0743857988333314</v>
      </c>
    </row>
    <row r="3088" spans="15:16" x14ac:dyDescent="0.25">
      <c r="O3088" s="9">
        <f t="shared" si="48"/>
        <v>3084</v>
      </c>
      <c r="P3088" s="28">
        <v>2.6999350855091473</v>
      </c>
    </row>
    <row r="3089" spans="15:16" x14ac:dyDescent="0.25">
      <c r="O3089" s="9">
        <f t="shared" si="48"/>
        <v>3085</v>
      </c>
      <c r="P3089" s="28">
        <v>10.212865256836494</v>
      </c>
    </row>
    <row r="3090" spans="15:16" x14ac:dyDescent="0.25">
      <c r="O3090" s="9">
        <f t="shared" si="48"/>
        <v>3086</v>
      </c>
      <c r="P3090" s="28">
        <v>2.2696704950596756</v>
      </c>
    </row>
    <row r="3091" spans="15:16" x14ac:dyDescent="0.25">
      <c r="O3091" s="9">
        <f t="shared" si="48"/>
        <v>3087</v>
      </c>
      <c r="P3091" s="28">
        <v>1.6330251551919739</v>
      </c>
    </row>
    <row r="3092" spans="15:16" x14ac:dyDescent="0.25">
      <c r="O3092" s="9">
        <f t="shared" si="48"/>
        <v>3088</v>
      </c>
      <c r="P3092" s="28">
        <v>5.6995649723786048</v>
      </c>
    </row>
    <row r="3093" spans="15:16" x14ac:dyDescent="0.25">
      <c r="O3093" s="9">
        <f t="shared" si="48"/>
        <v>3089</v>
      </c>
      <c r="P3093" s="28">
        <v>2.36636726748229</v>
      </c>
    </row>
    <row r="3094" spans="15:16" x14ac:dyDescent="0.25">
      <c r="O3094" s="9">
        <f t="shared" si="48"/>
        <v>3090</v>
      </c>
      <c r="P3094" s="28">
        <v>10.967024165018616</v>
      </c>
    </row>
    <row r="3095" spans="15:16" x14ac:dyDescent="0.25">
      <c r="O3095" s="9">
        <f t="shared" si="48"/>
        <v>3091</v>
      </c>
      <c r="P3095" s="28">
        <v>2.137532554483927</v>
      </c>
    </row>
    <row r="3096" spans="15:16" x14ac:dyDescent="0.25">
      <c r="O3096" s="9">
        <f t="shared" si="48"/>
        <v>3092</v>
      </c>
      <c r="P3096" s="28">
        <v>2.8257092396700911</v>
      </c>
    </row>
    <row r="3097" spans="15:16" x14ac:dyDescent="0.25">
      <c r="O3097" s="9">
        <f t="shared" si="48"/>
        <v>3093</v>
      </c>
      <c r="P3097" s="28">
        <v>6.3362057825025486</v>
      </c>
    </row>
    <row r="3098" spans="15:16" x14ac:dyDescent="0.25">
      <c r="O3098" s="9">
        <f t="shared" si="48"/>
        <v>3094</v>
      </c>
      <c r="P3098" s="28">
        <v>4.8667823541829751</v>
      </c>
    </row>
    <row r="3099" spans="15:16" x14ac:dyDescent="0.25">
      <c r="O3099" s="9">
        <f t="shared" si="48"/>
        <v>3095</v>
      </c>
      <c r="P3099" s="28">
        <v>5.8174355150655863</v>
      </c>
    </row>
    <row r="3100" spans="15:16" x14ac:dyDescent="0.25">
      <c r="O3100" s="9">
        <f t="shared" si="48"/>
        <v>3096</v>
      </c>
      <c r="P3100" s="28">
        <v>2.5052167365019833</v>
      </c>
    </row>
    <row r="3101" spans="15:16" x14ac:dyDescent="0.25">
      <c r="O3101" s="9">
        <f t="shared" si="48"/>
        <v>3097</v>
      </c>
      <c r="P3101" s="28">
        <v>2.6642103617542809</v>
      </c>
    </row>
    <row r="3102" spans="15:16" x14ac:dyDescent="0.25">
      <c r="O3102" s="9">
        <f t="shared" si="48"/>
        <v>3098</v>
      </c>
      <c r="P3102" s="28">
        <v>1.7430318868242973</v>
      </c>
    </row>
    <row r="3103" spans="15:16" x14ac:dyDescent="0.25">
      <c r="O3103" s="9">
        <f t="shared" si="48"/>
        <v>3099</v>
      </c>
      <c r="P3103" s="28">
        <v>3.9006479609550064</v>
      </c>
    </row>
    <row r="3104" spans="15:16" x14ac:dyDescent="0.25">
      <c r="O3104" s="9">
        <f t="shared" si="48"/>
        <v>3100</v>
      </c>
      <c r="P3104" s="28">
        <v>2.5570508473071132</v>
      </c>
    </row>
    <row r="3105" spans="15:16" x14ac:dyDescent="0.25">
      <c r="O3105" s="9">
        <f t="shared" si="48"/>
        <v>3101</v>
      </c>
      <c r="P3105" s="28">
        <v>6.3156605194640862</v>
      </c>
    </row>
    <row r="3106" spans="15:16" x14ac:dyDescent="0.25">
      <c r="O3106" s="9">
        <f t="shared" si="48"/>
        <v>3102</v>
      </c>
      <c r="P3106" s="28">
        <v>10.554911132264062</v>
      </c>
    </row>
    <row r="3107" spans="15:16" x14ac:dyDescent="0.25">
      <c r="O3107" s="9">
        <f t="shared" si="48"/>
        <v>3103</v>
      </c>
      <c r="P3107" s="28">
        <v>5.1277560782697229</v>
      </c>
    </row>
    <row r="3108" spans="15:16" x14ac:dyDescent="0.25">
      <c r="O3108" s="9">
        <f t="shared" si="48"/>
        <v>3104</v>
      </c>
      <c r="P3108" s="28">
        <v>2.2174592431844942</v>
      </c>
    </row>
    <row r="3109" spans="15:16" x14ac:dyDescent="0.25">
      <c r="O3109" s="9">
        <f t="shared" si="48"/>
        <v>3105</v>
      </c>
      <c r="P3109" s="28">
        <v>9.5523482641156665</v>
      </c>
    </row>
    <row r="3110" spans="15:16" x14ac:dyDescent="0.25">
      <c r="O3110" s="9">
        <f t="shared" si="48"/>
        <v>3106</v>
      </c>
      <c r="P3110" s="28">
        <v>14.322237004452779</v>
      </c>
    </row>
    <row r="3111" spans="15:16" x14ac:dyDescent="0.25">
      <c r="O3111" s="9">
        <f t="shared" si="48"/>
        <v>3107</v>
      </c>
      <c r="P3111" s="28">
        <v>4.2212213026843273</v>
      </c>
    </row>
    <row r="3112" spans="15:16" x14ac:dyDescent="0.25">
      <c r="O3112" s="9">
        <f t="shared" si="48"/>
        <v>3108</v>
      </c>
      <c r="P3112" s="28">
        <v>2.5825072168638838</v>
      </c>
    </row>
    <row r="3113" spans="15:16" x14ac:dyDescent="0.25">
      <c r="O3113" s="9">
        <f t="shared" si="48"/>
        <v>3109</v>
      </c>
      <c r="P3113" s="28">
        <v>4.2022580810577344</v>
      </c>
    </row>
    <row r="3114" spans="15:16" x14ac:dyDescent="0.25">
      <c r="O3114" s="9">
        <f t="shared" si="48"/>
        <v>3110</v>
      </c>
      <c r="P3114" s="28">
        <v>2.7054376204632242</v>
      </c>
    </row>
    <row r="3115" spans="15:16" x14ac:dyDescent="0.25">
      <c r="O3115" s="9">
        <f t="shared" si="48"/>
        <v>3111</v>
      </c>
      <c r="P3115" s="28">
        <v>1.8465633980707261</v>
      </c>
    </row>
    <row r="3116" spans="15:16" x14ac:dyDescent="0.25">
      <c r="O3116" s="9">
        <f t="shared" si="48"/>
        <v>3112</v>
      </c>
      <c r="P3116" s="28">
        <v>2.6207810300474237</v>
      </c>
    </row>
    <row r="3117" spans="15:16" x14ac:dyDescent="0.25">
      <c r="O3117" s="9">
        <f t="shared" si="48"/>
        <v>3113</v>
      </c>
      <c r="P3117" s="28">
        <v>5.9359183806890696</v>
      </c>
    </row>
    <row r="3118" spans="15:16" x14ac:dyDescent="0.25">
      <c r="O3118" s="9">
        <f t="shared" si="48"/>
        <v>3114</v>
      </c>
      <c r="P3118" s="28">
        <v>6.8672235112228099</v>
      </c>
    </row>
    <row r="3119" spans="15:16" x14ac:dyDescent="0.25">
      <c r="O3119" s="9">
        <f t="shared" si="48"/>
        <v>3115</v>
      </c>
      <c r="P3119" s="28">
        <v>4.2936209963297634</v>
      </c>
    </row>
    <row r="3120" spans="15:16" x14ac:dyDescent="0.25">
      <c r="O3120" s="9">
        <f t="shared" si="48"/>
        <v>3116</v>
      </c>
      <c r="P3120" s="28">
        <v>12.963639290594223</v>
      </c>
    </row>
    <row r="3121" spans="15:16" x14ac:dyDescent="0.25">
      <c r="O3121" s="9">
        <f t="shared" si="48"/>
        <v>3117</v>
      </c>
      <c r="P3121" s="28">
        <v>4.1564537211077717</v>
      </c>
    </row>
    <row r="3122" spans="15:16" x14ac:dyDescent="0.25">
      <c r="O3122" s="9">
        <f t="shared" si="48"/>
        <v>3118</v>
      </c>
      <c r="P3122" s="28">
        <v>2.3536301117011593</v>
      </c>
    </row>
    <row r="3123" spans="15:16" x14ac:dyDescent="0.25">
      <c r="O3123" s="9">
        <f t="shared" si="48"/>
        <v>3119</v>
      </c>
      <c r="P3123" s="28">
        <v>4.9156096279460648</v>
      </c>
    </row>
    <row r="3124" spans="15:16" x14ac:dyDescent="0.25">
      <c r="O3124" s="9">
        <f t="shared" si="48"/>
        <v>3120</v>
      </c>
      <c r="P3124" s="28">
        <v>1.7381566070273344</v>
      </c>
    </row>
    <row r="3125" spans="15:16" x14ac:dyDescent="0.25">
      <c r="O3125" s="9">
        <f t="shared" si="48"/>
        <v>3121</v>
      </c>
      <c r="P3125" s="28">
        <v>3.8202703432524303</v>
      </c>
    </row>
    <row r="3126" spans="15:16" x14ac:dyDescent="0.25">
      <c r="O3126" s="9">
        <f t="shared" si="48"/>
        <v>3122</v>
      </c>
      <c r="P3126" s="28">
        <v>2.4654009517914472</v>
      </c>
    </row>
    <row r="3127" spans="15:16" x14ac:dyDescent="0.25">
      <c r="O3127" s="9">
        <f t="shared" si="48"/>
        <v>3123</v>
      </c>
      <c r="P3127" s="28">
        <v>3.5607619775359107</v>
      </c>
    </row>
    <row r="3128" spans="15:16" x14ac:dyDescent="0.25">
      <c r="O3128" s="9">
        <f t="shared" si="48"/>
        <v>3124</v>
      </c>
      <c r="P3128" s="28">
        <v>9.323688121853607</v>
      </c>
    </row>
    <row r="3129" spans="15:16" x14ac:dyDescent="0.25">
      <c r="O3129" s="9">
        <f t="shared" si="48"/>
        <v>3125</v>
      </c>
      <c r="P3129" s="28">
        <v>2.6931679594802578</v>
      </c>
    </row>
    <row r="3130" spans="15:16" x14ac:dyDescent="0.25">
      <c r="O3130" s="9">
        <f t="shared" si="48"/>
        <v>3126</v>
      </c>
      <c r="P3130" s="28">
        <v>2.4752873428204585</v>
      </c>
    </row>
    <row r="3131" spans="15:16" x14ac:dyDescent="0.25">
      <c r="O3131" s="9">
        <f t="shared" si="48"/>
        <v>3127</v>
      </c>
      <c r="P3131" s="28">
        <v>4.1691070160872865</v>
      </c>
    </row>
    <row r="3132" spans="15:16" x14ac:dyDescent="0.25">
      <c r="O3132" s="9">
        <f t="shared" si="48"/>
        <v>3128</v>
      </c>
      <c r="P3132" s="28">
        <v>2.0105493869900122</v>
      </c>
    </row>
    <row r="3133" spans="15:16" x14ac:dyDescent="0.25">
      <c r="O3133" s="9">
        <f t="shared" si="48"/>
        <v>3129</v>
      </c>
      <c r="P3133" s="28">
        <v>1.8102960873402296</v>
      </c>
    </row>
    <row r="3134" spans="15:16" x14ac:dyDescent="0.25">
      <c r="O3134" s="9">
        <f t="shared" si="48"/>
        <v>3130</v>
      </c>
      <c r="P3134" s="28">
        <v>10.265830771610265</v>
      </c>
    </row>
    <row r="3135" spans="15:16" x14ac:dyDescent="0.25">
      <c r="O3135" s="9">
        <f t="shared" si="48"/>
        <v>3131</v>
      </c>
      <c r="P3135" s="28">
        <v>2.6755383149714249</v>
      </c>
    </row>
    <row r="3136" spans="15:16" x14ac:dyDescent="0.25">
      <c r="O3136" s="9">
        <f t="shared" si="48"/>
        <v>3132</v>
      </c>
      <c r="P3136" s="28">
        <v>6.6977994601124919</v>
      </c>
    </row>
    <row r="3137" spans="15:16" x14ac:dyDescent="0.25">
      <c r="O3137" s="9">
        <f t="shared" si="48"/>
        <v>3133</v>
      </c>
      <c r="P3137" s="28">
        <v>2.4337910731253616</v>
      </c>
    </row>
    <row r="3138" spans="15:16" x14ac:dyDescent="0.25">
      <c r="O3138" s="9">
        <f t="shared" si="48"/>
        <v>3134</v>
      </c>
      <c r="P3138" s="28">
        <v>1.7658904931135477</v>
      </c>
    </row>
    <row r="3139" spans="15:16" x14ac:dyDescent="0.25">
      <c r="O3139" s="9">
        <f t="shared" si="48"/>
        <v>3135</v>
      </c>
      <c r="P3139" s="28">
        <v>5.8991945281429263</v>
      </c>
    </row>
    <row r="3140" spans="15:16" x14ac:dyDescent="0.25">
      <c r="O3140" s="9">
        <f t="shared" si="48"/>
        <v>3136</v>
      </c>
      <c r="P3140" s="28">
        <v>6.542835423625899</v>
      </c>
    </row>
    <row r="3141" spans="15:16" x14ac:dyDescent="0.25">
      <c r="O3141" s="9">
        <f t="shared" si="48"/>
        <v>3137</v>
      </c>
      <c r="P3141" s="28">
        <v>2.3068437358580915</v>
      </c>
    </row>
    <row r="3142" spans="15:16" x14ac:dyDescent="0.25">
      <c r="O3142" s="9">
        <f t="shared" si="48"/>
        <v>3138</v>
      </c>
      <c r="P3142" s="28">
        <v>2.6627746806204162</v>
      </c>
    </row>
    <row r="3143" spans="15:16" x14ac:dyDescent="0.25">
      <c r="O3143" s="9">
        <f t="shared" ref="O3143:O3206" si="49">O3142+1</f>
        <v>3139</v>
      </c>
      <c r="P3143" s="28">
        <v>13.602685184767109</v>
      </c>
    </row>
    <row r="3144" spans="15:16" x14ac:dyDescent="0.25">
      <c r="O3144" s="9">
        <f t="shared" si="49"/>
        <v>3140</v>
      </c>
      <c r="P3144" s="28">
        <v>2.8177926722920574</v>
      </c>
    </row>
    <row r="3145" spans="15:16" x14ac:dyDescent="0.25">
      <c r="O3145" s="9">
        <f t="shared" si="49"/>
        <v>3141</v>
      </c>
      <c r="P3145" s="28">
        <v>2.1997646041285948</v>
      </c>
    </row>
    <row r="3146" spans="15:16" x14ac:dyDescent="0.25">
      <c r="O3146" s="9">
        <f t="shared" si="49"/>
        <v>3142</v>
      </c>
      <c r="P3146" s="28">
        <v>1.8970448454191391</v>
      </c>
    </row>
    <row r="3147" spans="15:16" x14ac:dyDescent="0.25">
      <c r="O3147" s="9">
        <f t="shared" si="49"/>
        <v>3143</v>
      </c>
      <c r="P3147" s="28">
        <v>7.4257631170426146</v>
      </c>
    </row>
    <row r="3148" spans="15:16" x14ac:dyDescent="0.25">
      <c r="O3148" s="9">
        <f t="shared" si="49"/>
        <v>3144</v>
      </c>
      <c r="P3148" s="28">
        <v>8.6513471173184779</v>
      </c>
    </row>
    <row r="3149" spans="15:16" x14ac:dyDescent="0.25">
      <c r="O3149" s="9">
        <f t="shared" si="49"/>
        <v>3145</v>
      </c>
      <c r="P3149" s="28">
        <v>5.7699993665801674</v>
      </c>
    </row>
    <row r="3150" spans="15:16" x14ac:dyDescent="0.25">
      <c r="O3150" s="9">
        <f t="shared" si="49"/>
        <v>3146</v>
      </c>
      <c r="P3150" s="28">
        <v>1.7039666923077945</v>
      </c>
    </row>
    <row r="3151" spans="15:16" x14ac:dyDescent="0.25">
      <c r="O3151" s="9">
        <f t="shared" si="49"/>
        <v>3147</v>
      </c>
      <c r="P3151" s="28">
        <v>3.6023460940718688</v>
      </c>
    </row>
    <row r="3152" spans="15:16" x14ac:dyDescent="0.25">
      <c r="O3152" s="9">
        <f t="shared" si="49"/>
        <v>3148</v>
      </c>
      <c r="P3152" s="28">
        <v>1.9962408808217611</v>
      </c>
    </row>
    <row r="3153" spans="15:16" x14ac:dyDescent="0.25">
      <c r="O3153" s="9">
        <f t="shared" si="49"/>
        <v>3149</v>
      </c>
      <c r="P3153" s="28">
        <v>8.8357285527937925</v>
      </c>
    </row>
    <row r="3154" spans="15:16" x14ac:dyDescent="0.25">
      <c r="O3154" s="9">
        <f t="shared" si="49"/>
        <v>3150</v>
      </c>
      <c r="P3154" s="28">
        <v>4.0325281401447599</v>
      </c>
    </row>
    <row r="3155" spans="15:16" x14ac:dyDescent="0.25">
      <c r="O3155" s="9">
        <f t="shared" si="49"/>
        <v>3151</v>
      </c>
      <c r="P3155" s="28">
        <v>3.5973845530821329</v>
      </c>
    </row>
    <row r="3156" spans="15:16" x14ac:dyDescent="0.25">
      <c r="O3156" s="9">
        <f t="shared" si="49"/>
        <v>3152</v>
      </c>
      <c r="P3156" s="28">
        <v>5.472568749554112</v>
      </c>
    </row>
    <row r="3157" spans="15:16" x14ac:dyDescent="0.25">
      <c r="O3157" s="9">
        <f t="shared" si="49"/>
        <v>3153</v>
      </c>
      <c r="P3157" s="28">
        <v>4.213919021843977</v>
      </c>
    </row>
    <row r="3158" spans="15:16" x14ac:dyDescent="0.25">
      <c r="O3158" s="9">
        <f t="shared" si="49"/>
        <v>3154</v>
      </c>
      <c r="P3158" s="28">
        <v>2.1220407463485786</v>
      </c>
    </row>
    <row r="3159" spans="15:16" x14ac:dyDescent="0.25">
      <c r="O3159" s="9">
        <f t="shared" si="49"/>
        <v>3155</v>
      </c>
      <c r="P3159" s="28">
        <v>4.7091373791670303</v>
      </c>
    </row>
    <row r="3160" spans="15:16" x14ac:dyDescent="0.25">
      <c r="O3160" s="9">
        <f t="shared" si="49"/>
        <v>3156</v>
      </c>
      <c r="P3160" s="28">
        <v>2.6334495519050396</v>
      </c>
    </row>
    <row r="3161" spans="15:16" x14ac:dyDescent="0.25">
      <c r="O3161" s="9">
        <f t="shared" si="49"/>
        <v>3157</v>
      </c>
      <c r="P3161" s="28">
        <v>5.4620779207083752</v>
      </c>
    </row>
    <row r="3162" spans="15:16" x14ac:dyDescent="0.25">
      <c r="O3162" s="9">
        <f t="shared" si="49"/>
        <v>3158</v>
      </c>
      <c r="P3162" s="28">
        <v>3.757866402971386</v>
      </c>
    </row>
    <row r="3163" spans="15:16" x14ac:dyDescent="0.25">
      <c r="O3163" s="9">
        <f t="shared" si="49"/>
        <v>3159</v>
      </c>
      <c r="P3163" s="28">
        <v>7.1221493044205255</v>
      </c>
    </row>
    <row r="3164" spans="15:16" x14ac:dyDescent="0.25">
      <c r="O3164" s="9">
        <f t="shared" si="49"/>
        <v>3160</v>
      </c>
      <c r="P3164" s="28">
        <v>10.153258968083957</v>
      </c>
    </row>
    <row r="3165" spans="15:16" x14ac:dyDescent="0.25">
      <c r="O3165" s="9">
        <f t="shared" si="49"/>
        <v>3161</v>
      </c>
      <c r="P3165" s="28">
        <v>11.224807104336849</v>
      </c>
    </row>
    <row r="3166" spans="15:16" x14ac:dyDescent="0.25">
      <c r="O3166" s="9">
        <f t="shared" si="49"/>
        <v>3162</v>
      </c>
      <c r="P3166" s="28">
        <v>3.0217516685692476</v>
      </c>
    </row>
    <row r="3167" spans="15:16" x14ac:dyDescent="0.25">
      <c r="O3167" s="9">
        <f t="shared" si="49"/>
        <v>3163</v>
      </c>
      <c r="P3167" s="28">
        <v>1.7066426478293255</v>
      </c>
    </row>
    <row r="3168" spans="15:16" x14ac:dyDescent="0.25">
      <c r="O3168" s="9">
        <f t="shared" si="49"/>
        <v>3164</v>
      </c>
      <c r="P3168" s="28">
        <v>20.591265894747302</v>
      </c>
    </row>
    <row r="3169" spans="15:16" x14ac:dyDescent="0.25">
      <c r="O3169" s="9">
        <f t="shared" si="49"/>
        <v>3165</v>
      </c>
      <c r="P3169" s="28">
        <v>2.2968722913204207</v>
      </c>
    </row>
    <row r="3170" spans="15:16" x14ac:dyDescent="0.25">
      <c r="O3170" s="9">
        <f t="shared" si="49"/>
        <v>3166</v>
      </c>
      <c r="P3170" s="28">
        <v>4.9886438934247588</v>
      </c>
    </row>
    <row r="3171" spans="15:16" x14ac:dyDescent="0.25">
      <c r="O3171" s="9">
        <f t="shared" si="49"/>
        <v>3167</v>
      </c>
      <c r="P3171" s="28">
        <v>1.8761832413497082</v>
      </c>
    </row>
    <row r="3172" spans="15:16" x14ac:dyDescent="0.25">
      <c r="O3172" s="9">
        <f t="shared" si="49"/>
        <v>3168</v>
      </c>
      <c r="P3172" s="28">
        <v>1.8525638555730299</v>
      </c>
    </row>
    <row r="3173" spans="15:16" x14ac:dyDescent="0.25">
      <c r="O3173" s="9">
        <f t="shared" si="49"/>
        <v>3169</v>
      </c>
      <c r="P3173" s="28">
        <v>2.3744769631841893</v>
      </c>
    </row>
    <row r="3174" spans="15:16" x14ac:dyDescent="0.25">
      <c r="O3174" s="9">
        <f t="shared" si="49"/>
        <v>3170</v>
      </c>
      <c r="P3174" s="28">
        <v>7.9338276827765544</v>
      </c>
    </row>
    <row r="3175" spans="15:16" x14ac:dyDescent="0.25">
      <c r="O3175" s="9">
        <f t="shared" si="49"/>
        <v>3171</v>
      </c>
      <c r="P3175" s="28">
        <v>5.0078469369977689</v>
      </c>
    </row>
    <row r="3176" spans="15:16" x14ac:dyDescent="0.25">
      <c r="O3176" s="9">
        <f t="shared" si="49"/>
        <v>3172</v>
      </c>
      <c r="P3176" s="28">
        <v>4.3843519980970651</v>
      </c>
    </row>
    <row r="3177" spans="15:16" x14ac:dyDescent="0.25">
      <c r="O3177" s="9">
        <f t="shared" si="49"/>
        <v>3173</v>
      </c>
      <c r="P3177" s="28">
        <v>2.1009136705550335</v>
      </c>
    </row>
    <row r="3178" spans="15:16" x14ac:dyDescent="0.25">
      <c r="O3178" s="9">
        <f t="shared" si="49"/>
        <v>3174</v>
      </c>
      <c r="P3178" s="28">
        <v>2.1322401306924053</v>
      </c>
    </row>
    <row r="3179" spans="15:16" x14ac:dyDescent="0.25">
      <c r="O3179" s="9">
        <f t="shared" si="49"/>
        <v>3175</v>
      </c>
      <c r="P3179" s="28">
        <v>6.7192576355896199</v>
      </c>
    </row>
    <row r="3180" spans="15:16" x14ac:dyDescent="0.25">
      <c r="O3180" s="9">
        <f t="shared" si="49"/>
        <v>3176</v>
      </c>
      <c r="P3180" s="28">
        <v>3.5996535705959496</v>
      </c>
    </row>
    <row r="3181" spans="15:16" x14ac:dyDescent="0.25">
      <c r="O3181" s="9">
        <f t="shared" si="49"/>
        <v>3177</v>
      </c>
      <c r="P3181" s="28">
        <v>2.9899356766661933</v>
      </c>
    </row>
    <row r="3182" spans="15:16" x14ac:dyDescent="0.25">
      <c r="O3182" s="9">
        <f t="shared" si="49"/>
        <v>3178</v>
      </c>
      <c r="P3182" s="28">
        <v>3.1989159417636097</v>
      </c>
    </row>
    <row r="3183" spans="15:16" x14ac:dyDescent="0.25">
      <c r="O3183" s="9">
        <f t="shared" si="49"/>
        <v>3179</v>
      </c>
      <c r="P3183" s="28">
        <v>4.3488054158867318</v>
      </c>
    </row>
    <row r="3184" spans="15:16" x14ac:dyDescent="0.25">
      <c r="O3184" s="9">
        <f t="shared" si="49"/>
        <v>3180</v>
      </c>
      <c r="P3184" s="28">
        <v>5.6001852785227628</v>
      </c>
    </row>
    <row r="3185" spans="15:16" x14ac:dyDescent="0.25">
      <c r="O3185" s="9">
        <f t="shared" si="49"/>
        <v>3181</v>
      </c>
      <c r="P3185" s="28">
        <v>5.2005243934957095</v>
      </c>
    </row>
    <row r="3186" spans="15:16" x14ac:dyDescent="0.25">
      <c r="O3186" s="9">
        <f t="shared" si="49"/>
        <v>3182</v>
      </c>
      <c r="P3186" s="28">
        <v>19.485816898742812</v>
      </c>
    </row>
    <row r="3187" spans="15:16" x14ac:dyDescent="0.25">
      <c r="O3187" s="9">
        <f t="shared" si="49"/>
        <v>3183</v>
      </c>
      <c r="P3187" s="28">
        <v>7.7419442346422152</v>
      </c>
    </row>
    <row r="3188" spans="15:16" x14ac:dyDescent="0.25">
      <c r="O3188" s="9">
        <f t="shared" si="49"/>
        <v>3184</v>
      </c>
      <c r="P3188" s="28">
        <v>4.6534716332053243</v>
      </c>
    </row>
    <row r="3189" spans="15:16" x14ac:dyDescent="0.25">
      <c r="O3189" s="9">
        <f t="shared" si="49"/>
        <v>3185</v>
      </c>
      <c r="P3189" s="28">
        <v>5.796080646606117</v>
      </c>
    </row>
    <row r="3190" spans="15:16" x14ac:dyDescent="0.25">
      <c r="O3190" s="9">
        <f t="shared" si="49"/>
        <v>3186</v>
      </c>
      <c r="P3190" s="28">
        <v>2.9862912275315727</v>
      </c>
    </row>
    <row r="3191" spans="15:16" x14ac:dyDescent="0.25">
      <c r="O3191" s="9">
        <f t="shared" si="49"/>
        <v>3187</v>
      </c>
      <c r="P3191" s="28">
        <v>3.6729195404196289</v>
      </c>
    </row>
    <row r="3192" spans="15:16" x14ac:dyDescent="0.25">
      <c r="O3192" s="9">
        <f t="shared" si="49"/>
        <v>3188</v>
      </c>
      <c r="P3192" s="28">
        <v>1.9235491190914986</v>
      </c>
    </row>
    <row r="3193" spans="15:16" x14ac:dyDescent="0.25">
      <c r="O3193" s="9">
        <f t="shared" si="49"/>
        <v>3189</v>
      </c>
      <c r="P3193" s="28">
        <v>3.6958938928276552</v>
      </c>
    </row>
    <row r="3194" spans="15:16" x14ac:dyDescent="0.25">
      <c r="O3194" s="9">
        <f t="shared" si="49"/>
        <v>3190</v>
      </c>
      <c r="P3194" s="28">
        <v>13.477556728760298</v>
      </c>
    </row>
    <row r="3195" spans="15:16" x14ac:dyDescent="0.25">
      <c r="O3195" s="9">
        <f t="shared" si="49"/>
        <v>3191</v>
      </c>
      <c r="P3195" s="28">
        <v>3.4405893093609325</v>
      </c>
    </row>
    <row r="3196" spans="15:16" x14ac:dyDescent="0.25">
      <c r="O3196" s="9">
        <f t="shared" si="49"/>
        <v>3192</v>
      </c>
      <c r="P3196" s="28">
        <v>2.3539497421600499</v>
      </c>
    </row>
    <row r="3197" spans="15:16" x14ac:dyDescent="0.25">
      <c r="O3197" s="9">
        <f t="shared" si="49"/>
        <v>3193</v>
      </c>
      <c r="P3197" s="28">
        <v>7.3325294259395388</v>
      </c>
    </row>
    <row r="3198" spans="15:16" x14ac:dyDescent="0.25">
      <c r="O3198" s="9">
        <f t="shared" si="49"/>
        <v>3194</v>
      </c>
      <c r="P3198" s="28">
        <v>1.7441178611306773</v>
      </c>
    </row>
    <row r="3199" spans="15:16" x14ac:dyDescent="0.25">
      <c r="O3199" s="9">
        <f t="shared" si="49"/>
        <v>3195</v>
      </c>
      <c r="P3199" s="28">
        <v>9.0041957335828542</v>
      </c>
    </row>
    <row r="3200" spans="15:16" x14ac:dyDescent="0.25">
      <c r="O3200" s="9">
        <f t="shared" si="49"/>
        <v>3196</v>
      </c>
      <c r="P3200" s="28">
        <v>1.7236217597211383</v>
      </c>
    </row>
    <row r="3201" spans="15:16" x14ac:dyDescent="0.25">
      <c r="O3201" s="9">
        <f t="shared" si="49"/>
        <v>3197</v>
      </c>
      <c r="P3201" s="28">
        <v>17.44533365895585</v>
      </c>
    </row>
    <row r="3202" spans="15:16" x14ac:dyDescent="0.25">
      <c r="O3202" s="9">
        <f t="shared" si="49"/>
        <v>3198</v>
      </c>
      <c r="P3202" s="28">
        <v>1.6184086876311632</v>
      </c>
    </row>
    <row r="3203" spans="15:16" x14ac:dyDescent="0.25">
      <c r="O3203" s="9">
        <f t="shared" si="49"/>
        <v>3199</v>
      </c>
      <c r="P3203" s="28">
        <v>5.0672155648013701</v>
      </c>
    </row>
    <row r="3204" spans="15:16" x14ac:dyDescent="0.25">
      <c r="O3204" s="9">
        <f t="shared" si="49"/>
        <v>3200</v>
      </c>
      <c r="P3204" s="28">
        <v>2.9665051224434515</v>
      </c>
    </row>
    <row r="3205" spans="15:16" x14ac:dyDescent="0.25">
      <c r="O3205" s="9">
        <f t="shared" si="49"/>
        <v>3201</v>
      </c>
      <c r="P3205" s="28">
        <v>6.6399459239638503</v>
      </c>
    </row>
    <row r="3206" spans="15:16" x14ac:dyDescent="0.25">
      <c r="O3206" s="9">
        <f t="shared" si="49"/>
        <v>3202</v>
      </c>
      <c r="P3206" s="28">
        <v>7.8148436928829916</v>
      </c>
    </row>
    <row r="3207" spans="15:16" x14ac:dyDescent="0.25">
      <c r="O3207" s="9">
        <f t="shared" ref="O3207:O3270" si="50">O3206+1</f>
        <v>3203</v>
      </c>
      <c r="P3207" s="28">
        <v>2.9869720818737804</v>
      </c>
    </row>
    <row r="3208" spans="15:16" x14ac:dyDescent="0.25">
      <c r="O3208" s="9">
        <f t="shared" si="50"/>
        <v>3204</v>
      </c>
      <c r="P3208" s="28">
        <v>12.903787200557575</v>
      </c>
    </row>
    <row r="3209" spans="15:16" x14ac:dyDescent="0.25">
      <c r="O3209" s="9">
        <f t="shared" si="50"/>
        <v>3205</v>
      </c>
      <c r="P3209" s="28">
        <v>1.7782491659578328</v>
      </c>
    </row>
    <row r="3210" spans="15:16" x14ac:dyDescent="0.25">
      <c r="O3210" s="9">
        <f t="shared" si="50"/>
        <v>3206</v>
      </c>
      <c r="P3210" s="28">
        <v>6.541043547557992</v>
      </c>
    </row>
    <row r="3211" spans="15:16" x14ac:dyDescent="0.25">
      <c r="O3211" s="9">
        <f t="shared" si="50"/>
        <v>3207</v>
      </c>
      <c r="P3211" s="28">
        <v>1.747845918244866</v>
      </c>
    </row>
    <row r="3212" spans="15:16" x14ac:dyDescent="0.25">
      <c r="O3212" s="9">
        <f t="shared" si="50"/>
        <v>3208</v>
      </c>
      <c r="P3212" s="28">
        <v>12.949186804642238</v>
      </c>
    </row>
    <row r="3213" spans="15:16" x14ac:dyDescent="0.25">
      <c r="O3213" s="9">
        <f t="shared" si="50"/>
        <v>3209</v>
      </c>
      <c r="P3213" s="28">
        <v>12.156172204251652</v>
      </c>
    </row>
    <row r="3214" spans="15:16" x14ac:dyDescent="0.25">
      <c r="O3214" s="9">
        <f t="shared" si="50"/>
        <v>3210</v>
      </c>
      <c r="P3214" s="28">
        <v>2.4516813380621598</v>
      </c>
    </row>
    <row r="3215" spans="15:16" x14ac:dyDescent="0.25">
      <c r="O3215" s="9">
        <f t="shared" si="50"/>
        <v>3211</v>
      </c>
      <c r="P3215" s="28">
        <v>2.2687677633329977</v>
      </c>
    </row>
    <row r="3216" spans="15:16" x14ac:dyDescent="0.25">
      <c r="O3216" s="9">
        <f t="shared" si="50"/>
        <v>3212</v>
      </c>
      <c r="P3216" s="28">
        <v>2.9607455997238632</v>
      </c>
    </row>
    <row r="3217" spans="15:16" x14ac:dyDescent="0.25">
      <c r="O3217" s="9">
        <f t="shared" si="50"/>
        <v>3213</v>
      </c>
      <c r="P3217" s="28">
        <v>8.0996114939692294</v>
      </c>
    </row>
    <row r="3218" spans="15:16" x14ac:dyDescent="0.25">
      <c r="O3218" s="9">
        <f t="shared" si="50"/>
        <v>3214</v>
      </c>
      <c r="P3218" s="28">
        <v>4.2353176277078806</v>
      </c>
    </row>
    <row r="3219" spans="15:16" x14ac:dyDescent="0.25">
      <c r="O3219" s="9">
        <f t="shared" si="50"/>
        <v>3215</v>
      </c>
      <c r="P3219" s="28">
        <v>9.5115733939251683</v>
      </c>
    </row>
    <row r="3220" spans="15:16" x14ac:dyDescent="0.25">
      <c r="O3220" s="9">
        <f t="shared" si="50"/>
        <v>3216</v>
      </c>
      <c r="P3220" s="28">
        <v>11.419700732375142</v>
      </c>
    </row>
    <row r="3221" spans="15:16" x14ac:dyDescent="0.25">
      <c r="O3221" s="9">
        <f t="shared" si="50"/>
        <v>3217</v>
      </c>
      <c r="P3221" s="28">
        <v>2.4739025740483425</v>
      </c>
    </row>
    <row r="3222" spans="15:16" x14ac:dyDescent="0.25">
      <c r="O3222" s="9">
        <f t="shared" si="50"/>
        <v>3218</v>
      </c>
      <c r="P3222" s="28">
        <v>10.042592543680403</v>
      </c>
    </row>
    <row r="3223" spans="15:16" x14ac:dyDescent="0.25">
      <c r="O3223" s="9">
        <f t="shared" si="50"/>
        <v>3219</v>
      </c>
      <c r="P3223" s="28">
        <v>12.667062302605148</v>
      </c>
    </row>
    <row r="3224" spans="15:16" x14ac:dyDescent="0.25">
      <c r="O3224" s="9">
        <f t="shared" si="50"/>
        <v>3220</v>
      </c>
      <c r="P3224" s="28">
        <v>5.3552169392597717</v>
      </c>
    </row>
    <row r="3225" spans="15:16" x14ac:dyDescent="0.25">
      <c r="O3225" s="9">
        <f t="shared" si="50"/>
        <v>3221</v>
      </c>
      <c r="P3225" s="28">
        <v>1.706631050995558</v>
      </c>
    </row>
    <row r="3226" spans="15:16" x14ac:dyDescent="0.25">
      <c r="O3226" s="9">
        <f t="shared" si="50"/>
        <v>3222</v>
      </c>
      <c r="P3226" s="28">
        <v>2.229947895716355</v>
      </c>
    </row>
    <row r="3227" spans="15:16" x14ac:dyDescent="0.25">
      <c r="O3227" s="9">
        <f t="shared" si="50"/>
        <v>3223</v>
      </c>
      <c r="P3227" s="28">
        <v>4.1613635541745992</v>
      </c>
    </row>
    <row r="3228" spans="15:16" x14ac:dyDescent="0.25">
      <c r="O3228" s="9">
        <f t="shared" si="50"/>
        <v>3224</v>
      </c>
      <c r="P3228" s="28">
        <v>5.9767563845126173</v>
      </c>
    </row>
    <row r="3229" spans="15:16" x14ac:dyDescent="0.25">
      <c r="O3229" s="9">
        <f t="shared" si="50"/>
        <v>3225</v>
      </c>
      <c r="P3229" s="28">
        <v>3.0745937435283004</v>
      </c>
    </row>
    <row r="3230" spans="15:16" x14ac:dyDescent="0.25">
      <c r="O3230" s="9">
        <f t="shared" si="50"/>
        <v>3226</v>
      </c>
      <c r="P3230" s="28">
        <v>4.3131377714692469</v>
      </c>
    </row>
    <row r="3231" spans="15:16" x14ac:dyDescent="0.25">
      <c r="O3231" s="9">
        <f t="shared" si="50"/>
        <v>3227</v>
      </c>
      <c r="P3231" s="28">
        <v>8.7324389747814806</v>
      </c>
    </row>
    <row r="3232" spans="15:16" x14ac:dyDescent="0.25">
      <c r="O3232" s="9">
        <f t="shared" si="50"/>
        <v>3228</v>
      </c>
      <c r="P3232" s="28">
        <v>9.4413091650513881</v>
      </c>
    </row>
    <row r="3233" spans="15:16" x14ac:dyDescent="0.25">
      <c r="O3233" s="9">
        <f t="shared" si="50"/>
        <v>3229</v>
      </c>
      <c r="P3233" s="28">
        <v>4.858349061794331</v>
      </c>
    </row>
    <row r="3234" spans="15:16" x14ac:dyDescent="0.25">
      <c r="O3234" s="9">
        <f t="shared" si="50"/>
        <v>3230</v>
      </c>
      <c r="P3234" s="28">
        <v>6.246678196007319</v>
      </c>
    </row>
    <row r="3235" spans="15:16" x14ac:dyDescent="0.25">
      <c r="O3235" s="9">
        <f t="shared" si="50"/>
        <v>3231</v>
      </c>
      <c r="P3235" s="28">
        <v>17.793056107345404</v>
      </c>
    </row>
    <row r="3236" spans="15:16" x14ac:dyDescent="0.25">
      <c r="O3236" s="9">
        <f t="shared" si="50"/>
        <v>3232</v>
      </c>
      <c r="P3236" s="28">
        <v>3.8928868642000332</v>
      </c>
    </row>
    <row r="3237" spans="15:16" x14ac:dyDescent="0.25">
      <c r="O3237" s="9">
        <f t="shared" si="50"/>
        <v>3233</v>
      </c>
      <c r="P3237" s="28">
        <v>2.0426755779586756</v>
      </c>
    </row>
    <row r="3238" spans="15:16" x14ac:dyDescent="0.25">
      <c r="O3238" s="9">
        <f t="shared" si="50"/>
        <v>3234</v>
      </c>
      <c r="P3238" s="28">
        <v>2.4712407060101769</v>
      </c>
    </row>
    <row r="3239" spans="15:16" x14ac:dyDescent="0.25">
      <c r="O3239" s="9">
        <f t="shared" si="50"/>
        <v>3235</v>
      </c>
      <c r="P3239" s="28">
        <v>7.3818282890071369</v>
      </c>
    </row>
    <row r="3240" spans="15:16" x14ac:dyDescent="0.25">
      <c r="O3240" s="9">
        <f t="shared" si="50"/>
        <v>3236</v>
      </c>
      <c r="P3240" s="28">
        <v>3.0979985912293673</v>
      </c>
    </row>
    <row r="3241" spans="15:16" x14ac:dyDescent="0.25">
      <c r="O3241" s="9">
        <f t="shared" si="50"/>
        <v>3237</v>
      </c>
      <c r="P3241" s="28">
        <v>5.0624888978319893</v>
      </c>
    </row>
    <row r="3242" spans="15:16" x14ac:dyDescent="0.25">
      <c r="O3242" s="9">
        <f t="shared" si="50"/>
        <v>3238</v>
      </c>
      <c r="P3242" s="28">
        <v>3.621389519047451</v>
      </c>
    </row>
    <row r="3243" spans="15:16" x14ac:dyDescent="0.25">
      <c r="O3243" s="9">
        <f t="shared" si="50"/>
        <v>3239</v>
      </c>
      <c r="P3243" s="28">
        <v>13.632206000894698</v>
      </c>
    </row>
    <row r="3244" spans="15:16" x14ac:dyDescent="0.25">
      <c r="O3244" s="9">
        <f t="shared" si="50"/>
        <v>3240</v>
      </c>
      <c r="P3244" s="28">
        <v>4.3186039117291983</v>
      </c>
    </row>
    <row r="3245" spans="15:16" x14ac:dyDescent="0.25">
      <c r="O3245" s="9">
        <f t="shared" si="50"/>
        <v>3241</v>
      </c>
      <c r="P3245" s="28">
        <v>4.1042036441987104</v>
      </c>
    </row>
    <row r="3246" spans="15:16" x14ac:dyDescent="0.25">
      <c r="O3246" s="9">
        <f t="shared" si="50"/>
        <v>3242</v>
      </c>
      <c r="P3246" s="28">
        <v>1.8165459863873523</v>
      </c>
    </row>
    <row r="3247" spans="15:16" x14ac:dyDescent="0.25">
      <c r="O3247" s="9">
        <f t="shared" si="50"/>
        <v>3243</v>
      </c>
      <c r="P3247" s="28">
        <v>8.8938481067719195</v>
      </c>
    </row>
    <row r="3248" spans="15:16" x14ac:dyDescent="0.25">
      <c r="O3248" s="9">
        <f t="shared" si="50"/>
        <v>3244</v>
      </c>
      <c r="P3248" s="28">
        <v>5.41279547044957</v>
      </c>
    </row>
    <row r="3249" spans="15:16" x14ac:dyDescent="0.25">
      <c r="O3249" s="9">
        <f t="shared" si="50"/>
        <v>3245</v>
      </c>
      <c r="P3249" s="28">
        <v>6.9958679654507128</v>
      </c>
    </row>
    <row r="3250" spans="15:16" x14ac:dyDescent="0.25">
      <c r="O3250" s="9">
        <f t="shared" si="50"/>
        <v>3246</v>
      </c>
      <c r="P3250" s="28">
        <v>18.001084869873281</v>
      </c>
    </row>
    <row r="3251" spans="15:16" x14ac:dyDescent="0.25">
      <c r="O3251" s="9">
        <f t="shared" si="50"/>
        <v>3247</v>
      </c>
      <c r="P3251" s="28">
        <v>5.656161145933928</v>
      </c>
    </row>
    <row r="3252" spans="15:16" x14ac:dyDescent="0.25">
      <c r="O3252" s="9">
        <f t="shared" si="50"/>
        <v>3248</v>
      </c>
      <c r="P3252" s="28">
        <v>6.888148448739364</v>
      </c>
    </row>
    <row r="3253" spans="15:16" x14ac:dyDescent="0.25">
      <c r="O3253" s="9">
        <f t="shared" si="50"/>
        <v>3249</v>
      </c>
      <c r="P3253" s="28">
        <v>3.2999310367985712</v>
      </c>
    </row>
    <row r="3254" spans="15:16" x14ac:dyDescent="0.25">
      <c r="O3254" s="9">
        <f t="shared" si="50"/>
        <v>3250</v>
      </c>
      <c r="P3254" s="28">
        <v>8.0229870265588286</v>
      </c>
    </row>
    <row r="3255" spans="15:16" x14ac:dyDescent="0.25">
      <c r="O3255" s="9">
        <f t="shared" si="50"/>
        <v>3251</v>
      </c>
      <c r="P3255" s="28">
        <v>2.4770918430535001</v>
      </c>
    </row>
    <row r="3256" spans="15:16" x14ac:dyDescent="0.25">
      <c r="O3256" s="9">
        <f t="shared" si="50"/>
        <v>3252</v>
      </c>
      <c r="P3256" s="28">
        <v>2.6630960874211791</v>
      </c>
    </row>
    <row r="3257" spans="15:16" x14ac:dyDescent="0.25">
      <c r="O3257" s="9">
        <f t="shared" si="50"/>
        <v>3253</v>
      </c>
      <c r="P3257" s="28">
        <v>2.0985906368444582</v>
      </c>
    </row>
    <row r="3258" spans="15:16" x14ac:dyDescent="0.25">
      <c r="O3258" s="9">
        <f t="shared" si="50"/>
        <v>3254</v>
      </c>
      <c r="P3258" s="28">
        <v>4.6648286783188126</v>
      </c>
    </row>
    <row r="3259" spans="15:16" x14ac:dyDescent="0.25">
      <c r="O3259" s="9">
        <f t="shared" si="50"/>
        <v>3255</v>
      </c>
      <c r="P3259" s="28">
        <v>4.1455462552812934</v>
      </c>
    </row>
    <row r="3260" spans="15:16" x14ac:dyDescent="0.25">
      <c r="O3260" s="9">
        <f t="shared" si="50"/>
        <v>3256</v>
      </c>
      <c r="P3260" s="28">
        <v>4.6388291373958408</v>
      </c>
    </row>
    <row r="3261" spans="15:16" x14ac:dyDescent="0.25">
      <c r="O3261" s="9">
        <f t="shared" si="50"/>
        <v>3257</v>
      </c>
      <c r="P3261" s="28">
        <v>3.3019968878891315</v>
      </c>
    </row>
    <row r="3262" spans="15:16" x14ac:dyDescent="0.25">
      <c r="O3262" s="9">
        <f t="shared" si="50"/>
        <v>3258</v>
      </c>
      <c r="P3262" s="28">
        <v>2.1930877774964546</v>
      </c>
    </row>
    <row r="3263" spans="15:16" x14ac:dyDescent="0.25">
      <c r="O3263" s="9">
        <f t="shared" si="50"/>
        <v>3259</v>
      </c>
      <c r="P3263" s="28">
        <v>1.9173117951400944</v>
      </c>
    </row>
    <row r="3264" spans="15:16" x14ac:dyDescent="0.25">
      <c r="O3264" s="9">
        <f t="shared" si="50"/>
        <v>3260</v>
      </c>
      <c r="P3264" s="28">
        <v>14.959906275047244</v>
      </c>
    </row>
    <row r="3265" spans="15:16" x14ac:dyDescent="0.25">
      <c r="O3265" s="9">
        <f t="shared" si="50"/>
        <v>3261</v>
      </c>
      <c r="P3265" s="28">
        <v>4.7105442664707073</v>
      </c>
    </row>
    <row r="3266" spans="15:16" x14ac:dyDescent="0.25">
      <c r="O3266" s="9">
        <f t="shared" si="50"/>
        <v>3262</v>
      </c>
      <c r="P3266" s="28">
        <v>2.5558221381620605</v>
      </c>
    </row>
    <row r="3267" spans="15:16" x14ac:dyDescent="0.25">
      <c r="O3267" s="9">
        <f t="shared" si="50"/>
        <v>3263</v>
      </c>
      <c r="P3267" s="28">
        <v>6.8836956381759737</v>
      </c>
    </row>
    <row r="3268" spans="15:16" x14ac:dyDescent="0.25">
      <c r="O3268" s="9">
        <f t="shared" si="50"/>
        <v>3264</v>
      </c>
      <c r="P3268" s="28">
        <v>4.6442117167251524</v>
      </c>
    </row>
    <row r="3269" spans="15:16" x14ac:dyDescent="0.25">
      <c r="O3269" s="9">
        <f t="shared" si="50"/>
        <v>3265</v>
      </c>
      <c r="P3269" s="28">
        <v>3.012816473803861</v>
      </c>
    </row>
    <row r="3270" spans="15:16" x14ac:dyDescent="0.25">
      <c r="O3270" s="9">
        <f t="shared" si="50"/>
        <v>3266</v>
      </c>
      <c r="P3270" s="28">
        <v>4.1562343936175852</v>
      </c>
    </row>
    <row r="3271" spans="15:16" x14ac:dyDescent="0.25">
      <c r="O3271" s="9">
        <f t="shared" ref="O3271:O3334" si="51">O3270+1</f>
        <v>3267</v>
      </c>
      <c r="P3271" s="28">
        <v>5.9299451893570776</v>
      </c>
    </row>
    <row r="3272" spans="15:16" x14ac:dyDescent="0.25">
      <c r="O3272" s="9">
        <f t="shared" si="51"/>
        <v>3268</v>
      </c>
      <c r="P3272" s="28">
        <v>1.8336863566092205</v>
      </c>
    </row>
    <row r="3273" spans="15:16" x14ac:dyDescent="0.25">
      <c r="O3273" s="9">
        <f t="shared" si="51"/>
        <v>3269</v>
      </c>
      <c r="P3273" s="28">
        <v>8.4711421412132797</v>
      </c>
    </row>
    <row r="3274" spans="15:16" x14ac:dyDescent="0.25">
      <c r="O3274" s="9">
        <f t="shared" si="51"/>
        <v>3270</v>
      </c>
      <c r="P3274" s="28">
        <v>7.6019653610613469</v>
      </c>
    </row>
    <row r="3275" spans="15:16" x14ac:dyDescent="0.25">
      <c r="O3275" s="9">
        <f t="shared" si="51"/>
        <v>3271</v>
      </c>
      <c r="P3275" s="28">
        <v>1.9289362026594523</v>
      </c>
    </row>
    <row r="3276" spans="15:16" x14ac:dyDescent="0.25">
      <c r="O3276" s="9">
        <f t="shared" si="51"/>
        <v>3272</v>
      </c>
      <c r="P3276" s="28">
        <v>4.3712554595264006</v>
      </c>
    </row>
    <row r="3277" spans="15:16" x14ac:dyDescent="0.25">
      <c r="O3277" s="9">
        <f t="shared" si="51"/>
        <v>3273</v>
      </c>
      <c r="P3277" s="28">
        <v>1.7500010130877901</v>
      </c>
    </row>
    <row r="3278" spans="15:16" x14ac:dyDescent="0.25">
      <c r="O3278" s="9">
        <f t="shared" si="51"/>
        <v>3274</v>
      </c>
      <c r="P3278" s="28">
        <v>8.0211245290613515</v>
      </c>
    </row>
    <row r="3279" spans="15:16" x14ac:dyDescent="0.25">
      <c r="O3279" s="9">
        <f t="shared" si="51"/>
        <v>3275</v>
      </c>
      <c r="P3279" s="28">
        <v>9.6740713693734826</v>
      </c>
    </row>
    <row r="3280" spans="15:16" x14ac:dyDescent="0.25">
      <c r="O3280" s="9">
        <f t="shared" si="51"/>
        <v>3276</v>
      </c>
      <c r="P3280" s="28">
        <v>2.0612413128668621</v>
      </c>
    </row>
    <row r="3281" spans="15:16" x14ac:dyDescent="0.25">
      <c r="O3281" s="9">
        <f t="shared" si="51"/>
        <v>3277</v>
      </c>
      <c r="P3281" s="28">
        <v>6.164497796921939</v>
      </c>
    </row>
    <row r="3282" spans="15:16" x14ac:dyDescent="0.25">
      <c r="O3282" s="9">
        <f t="shared" si="51"/>
        <v>3278</v>
      </c>
      <c r="P3282" s="28">
        <v>4.4433131424352217</v>
      </c>
    </row>
    <row r="3283" spans="15:16" x14ac:dyDescent="0.25">
      <c r="O3283" s="9">
        <f t="shared" si="51"/>
        <v>3279</v>
      </c>
      <c r="P3283" s="28">
        <v>4.3639909418246381</v>
      </c>
    </row>
    <row r="3284" spans="15:16" x14ac:dyDescent="0.25">
      <c r="O3284" s="9">
        <f t="shared" si="51"/>
        <v>3280</v>
      </c>
      <c r="P3284" s="28">
        <v>5.2159787413146814</v>
      </c>
    </row>
    <row r="3285" spans="15:16" x14ac:dyDescent="0.25">
      <c r="O3285" s="9">
        <f t="shared" si="51"/>
        <v>3281</v>
      </c>
      <c r="P3285" s="28">
        <v>4.4112781853567302</v>
      </c>
    </row>
    <row r="3286" spans="15:16" x14ac:dyDescent="0.25">
      <c r="O3286" s="9">
        <f t="shared" si="51"/>
        <v>3282</v>
      </c>
      <c r="P3286" s="28">
        <v>3.4290906922352344</v>
      </c>
    </row>
    <row r="3287" spans="15:16" x14ac:dyDescent="0.25">
      <c r="O3287" s="9">
        <f t="shared" si="51"/>
        <v>3283</v>
      </c>
      <c r="P3287" s="28">
        <v>6.8933828655691265</v>
      </c>
    </row>
    <row r="3288" spans="15:16" x14ac:dyDescent="0.25">
      <c r="O3288" s="9">
        <f t="shared" si="51"/>
        <v>3284</v>
      </c>
      <c r="P3288" s="28">
        <v>4.3151010009948045</v>
      </c>
    </row>
    <row r="3289" spans="15:16" x14ac:dyDescent="0.25">
      <c r="O3289" s="9">
        <f t="shared" si="51"/>
        <v>3285</v>
      </c>
      <c r="P3289" s="28">
        <v>2.5342257038932821</v>
      </c>
    </row>
    <row r="3290" spans="15:16" x14ac:dyDescent="0.25">
      <c r="O3290" s="9">
        <f t="shared" si="51"/>
        <v>3286</v>
      </c>
      <c r="P3290" s="28">
        <v>7.0791783480864776</v>
      </c>
    </row>
    <row r="3291" spans="15:16" x14ac:dyDescent="0.25">
      <c r="O3291" s="9">
        <f t="shared" si="51"/>
        <v>3287</v>
      </c>
      <c r="P3291" s="28">
        <v>2.3710397020147758</v>
      </c>
    </row>
    <row r="3292" spans="15:16" x14ac:dyDescent="0.25">
      <c r="O3292" s="9">
        <f t="shared" si="51"/>
        <v>3288</v>
      </c>
      <c r="P3292" s="28">
        <v>8.080750453215563</v>
      </c>
    </row>
    <row r="3293" spans="15:16" x14ac:dyDescent="0.25">
      <c r="O3293" s="9">
        <f t="shared" si="51"/>
        <v>3289</v>
      </c>
      <c r="P3293" s="28">
        <v>17.431636301935804</v>
      </c>
    </row>
    <row r="3294" spans="15:16" x14ac:dyDescent="0.25">
      <c r="O3294" s="9">
        <f t="shared" si="51"/>
        <v>3290</v>
      </c>
      <c r="P3294" s="28">
        <v>6.3662879830300954</v>
      </c>
    </row>
    <row r="3295" spans="15:16" x14ac:dyDescent="0.25">
      <c r="O3295" s="9">
        <f t="shared" si="51"/>
        <v>3291</v>
      </c>
      <c r="P3295" s="28">
        <v>3.9135383729105895</v>
      </c>
    </row>
    <row r="3296" spans="15:16" x14ac:dyDescent="0.25">
      <c r="O3296" s="9">
        <f t="shared" si="51"/>
        <v>3292</v>
      </c>
      <c r="P3296" s="28">
        <v>13.651434883786132</v>
      </c>
    </row>
    <row r="3297" spans="15:16" x14ac:dyDescent="0.25">
      <c r="O3297" s="9">
        <f t="shared" si="51"/>
        <v>3293</v>
      </c>
      <c r="P3297" s="28">
        <v>3.294077757435566</v>
      </c>
    </row>
    <row r="3298" spans="15:16" x14ac:dyDescent="0.25">
      <c r="O3298" s="9">
        <f t="shared" si="51"/>
        <v>3294</v>
      </c>
      <c r="P3298" s="28">
        <v>3.5346772152831685</v>
      </c>
    </row>
    <row r="3299" spans="15:16" x14ac:dyDescent="0.25">
      <c r="O3299" s="9">
        <f t="shared" si="51"/>
        <v>3295</v>
      </c>
      <c r="P3299" s="28">
        <v>1.7088204576946093</v>
      </c>
    </row>
    <row r="3300" spans="15:16" x14ac:dyDescent="0.25">
      <c r="O3300" s="9">
        <f t="shared" si="51"/>
        <v>3296</v>
      </c>
      <c r="P3300" s="28">
        <v>16.084895685238322</v>
      </c>
    </row>
    <row r="3301" spans="15:16" x14ac:dyDescent="0.25">
      <c r="O3301" s="9">
        <f t="shared" si="51"/>
        <v>3297</v>
      </c>
      <c r="P3301" s="28">
        <v>4.3943137553532612</v>
      </c>
    </row>
    <row r="3302" spans="15:16" x14ac:dyDescent="0.25">
      <c r="O3302" s="9">
        <f t="shared" si="51"/>
        <v>3298</v>
      </c>
      <c r="P3302" s="28">
        <v>12.333284872061878</v>
      </c>
    </row>
    <row r="3303" spans="15:16" x14ac:dyDescent="0.25">
      <c r="O3303" s="9">
        <f t="shared" si="51"/>
        <v>3299</v>
      </c>
      <c r="P3303" s="28">
        <v>3.1187342283476114</v>
      </c>
    </row>
    <row r="3304" spans="15:16" x14ac:dyDescent="0.25">
      <c r="O3304" s="9">
        <f t="shared" si="51"/>
        <v>3300</v>
      </c>
      <c r="P3304" s="28">
        <v>4.6629984774504925</v>
      </c>
    </row>
    <row r="3305" spans="15:16" x14ac:dyDescent="0.25">
      <c r="O3305" s="9">
        <f t="shared" si="51"/>
        <v>3301</v>
      </c>
      <c r="P3305" s="28">
        <v>3.0860568304887019</v>
      </c>
    </row>
    <row r="3306" spans="15:16" x14ac:dyDescent="0.25">
      <c r="O3306" s="9">
        <f t="shared" si="51"/>
        <v>3302</v>
      </c>
      <c r="P3306" s="28">
        <v>7.8820062836418643</v>
      </c>
    </row>
    <row r="3307" spans="15:16" x14ac:dyDescent="0.25">
      <c r="O3307" s="9">
        <f t="shared" si="51"/>
        <v>3303</v>
      </c>
      <c r="P3307" s="28">
        <v>1.7340909201551784</v>
      </c>
    </row>
    <row r="3308" spans="15:16" x14ac:dyDescent="0.25">
      <c r="O3308" s="9">
        <f t="shared" si="51"/>
        <v>3304</v>
      </c>
      <c r="P3308" s="28">
        <v>3.8595741004172983</v>
      </c>
    </row>
    <row r="3309" spans="15:16" x14ac:dyDescent="0.25">
      <c r="O3309" s="9">
        <f t="shared" si="51"/>
        <v>3305</v>
      </c>
      <c r="P3309" s="28">
        <v>2.3769730237229005</v>
      </c>
    </row>
    <row r="3310" spans="15:16" x14ac:dyDescent="0.25">
      <c r="O3310" s="9">
        <f t="shared" si="51"/>
        <v>3306</v>
      </c>
      <c r="P3310" s="28">
        <v>6.7938078948863616</v>
      </c>
    </row>
    <row r="3311" spans="15:16" x14ac:dyDescent="0.25">
      <c r="O3311" s="9">
        <f t="shared" si="51"/>
        <v>3307</v>
      </c>
      <c r="P3311" s="28">
        <v>2.6289169864362627</v>
      </c>
    </row>
    <row r="3312" spans="15:16" x14ac:dyDescent="0.25">
      <c r="O3312" s="9">
        <f t="shared" si="51"/>
        <v>3308</v>
      </c>
      <c r="P3312" s="28">
        <v>6.2955073901986855</v>
      </c>
    </row>
    <row r="3313" spans="15:16" x14ac:dyDescent="0.25">
      <c r="O3313" s="9">
        <f t="shared" si="51"/>
        <v>3309</v>
      </c>
      <c r="P3313" s="28">
        <v>7.5672022536380021</v>
      </c>
    </row>
    <row r="3314" spans="15:16" x14ac:dyDescent="0.25">
      <c r="O3314" s="9">
        <f t="shared" si="51"/>
        <v>3310</v>
      </c>
      <c r="P3314" s="28">
        <v>2.5484143701615349</v>
      </c>
    </row>
    <row r="3315" spans="15:16" x14ac:dyDescent="0.25">
      <c r="O3315" s="9">
        <f t="shared" si="51"/>
        <v>3311</v>
      </c>
      <c r="P3315" s="28">
        <v>14.029778035006332</v>
      </c>
    </row>
    <row r="3316" spans="15:16" x14ac:dyDescent="0.25">
      <c r="O3316" s="9">
        <f t="shared" si="51"/>
        <v>3312</v>
      </c>
      <c r="P3316" s="28">
        <v>2.676228316026501</v>
      </c>
    </row>
    <row r="3317" spans="15:16" x14ac:dyDescent="0.25">
      <c r="O3317" s="9">
        <f t="shared" si="51"/>
        <v>3313</v>
      </c>
      <c r="P3317" s="28">
        <v>6.506163367226625</v>
      </c>
    </row>
    <row r="3318" spans="15:16" x14ac:dyDescent="0.25">
      <c r="O3318" s="9">
        <f t="shared" si="51"/>
        <v>3314</v>
      </c>
      <c r="P3318" s="28">
        <v>1.8082096843907225</v>
      </c>
    </row>
    <row r="3319" spans="15:16" x14ac:dyDescent="0.25">
      <c r="O3319" s="9">
        <f t="shared" si="51"/>
        <v>3315</v>
      </c>
      <c r="P3319" s="28">
        <v>1.7768742015153582</v>
      </c>
    </row>
    <row r="3320" spans="15:16" x14ac:dyDescent="0.25">
      <c r="O3320" s="9">
        <f t="shared" si="51"/>
        <v>3316</v>
      </c>
      <c r="P3320" s="28">
        <v>6.5112480727679598</v>
      </c>
    </row>
    <row r="3321" spans="15:16" x14ac:dyDescent="0.25">
      <c r="O3321" s="9">
        <f t="shared" si="51"/>
        <v>3317</v>
      </c>
      <c r="P3321" s="28">
        <v>4.4925624519956155</v>
      </c>
    </row>
    <row r="3322" spans="15:16" x14ac:dyDescent="0.25">
      <c r="O3322" s="9">
        <f t="shared" si="51"/>
        <v>3318</v>
      </c>
      <c r="P3322" s="28">
        <v>4.6027262442816887</v>
      </c>
    </row>
    <row r="3323" spans="15:16" x14ac:dyDescent="0.25">
      <c r="O3323" s="9">
        <f t="shared" si="51"/>
        <v>3319</v>
      </c>
      <c r="P3323" s="28">
        <v>13.929304580774424</v>
      </c>
    </row>
    <row r="3324" spans="15:16" x14ac:dyDescent="0.25">
      <c r="O3324" s="9">
        <f t="shared" si="51"/>
        <v>3320</v>
      </c>
      <c r="P3324" s="28">
        <v>3.4826137039676355</v>
      </c>
    </row>
    <row r="3325" spans="15:16" x14ac:dyDescent="0.25">
      <c r="O3325" s="9">
        <f t="shared" si="51"/>
        <v>3321</v>
      </c>
      <c r="P3325" s="28">
        <v>2.4654822054488452</v>
      </c>
    </row>
    <row r="3326" spans="15:16" x14ac:dyDescent="0.25">
      <c r="O3326" s="9">
        <f t="shared" si="51"/>
        <v>3322</v>
      </c>
      <c r="P3326" s="28">
        <v>3.3338705872790282</v>
      </c>
    </row>
    <row r="3327" spans="15:16" x14ac:dyDescent="0.25">
      <c r="O3327" s="9">
        <f t="shared" si="51"/>
        <v>3323</v>
      </c>
      <c r="P3327" s="28">
        <v>9.7943918232619787</v>
      </c>
    </row>
    <row r="3328" spans="15:16" x14ac:dyDescent="0.25">
      <c r="O3328" s="9">
        <f t="shared" si="51"/>
        <v>3324</v>
      </c>
      <c r="P3328" s="28">
        <v>1.6829159266734706</v>
      </c>
    </row>
    <row r="3329" spans="15:16" x14ac:dyDescent="0.25">
      <c r="O3329" s="9">
        <f t="shared" si="51"/>
        <v>3325</v>
      </c>
      <c r="P3329" s="28">
        <v>3.7285110154209522</v>
      </c>
    </row>
    <row r="3330" spans="15:16" x14ac:dyDescent="0.25">
      <c r="O3330" s="9">
        <f t="shared" si="51"/>
        <v>3326</v>
      </c>
      <c r="P3330" s="28">
        <v>3.4191204446248564</v>
      </c>
    </row>
    <row r="3331" spans="15:16" x14ac:dyDescent="0.25">
      <c r="O3331" s="9">
        <f t="shared" si="51"/>
        <v>3327</v>
      </c>
      <c r="P3331" s="28">
        <v>1.8939134181939608</v>
      </c>
    </row>
    <row r="3332" spans="15:16" x14ac:dyDescent="0.25">
      <c r="O3332" s="9">
        <f t="shared" si="51"/>
        <v>3328</v>
      </c>
      <c r="P3332" s="28">
        <v>13.132141107638855</v>
      </c>
    </row>
    <row r="3333" spans="15:16" x14ac:dyDescent="0.25">
      <c r="O3333" s="9">
        <f t="shared" si="51"/>
        <v>3329</v>
      </c>
      <c r="P3333" s="28">
        <v>10.199753262381602</v>
      </c>
    </row>
    <row r="3334" spans="15:16" x14ac:dyDescent="0.25">
      <c r="O3334" s="9">
        <f t="shared" si="51"/>
        <v>3330</v>
      </c>
      <c r="P3334" s="28">
        <v>8.8895160570836911</v>
      </c>
    </row>
    <row r="3335" spans="15:16" x14ac:dyDescent="0.25">
      <c r="O3335" s="9">
        <f t="shared" ref="O3335:O3398" si="52">O3334+1</f>
        <v>3331</v>
      </c>
      <c r="P3335" s="28">
        <v>5.4204688737786144</v>
      </c>
    </row>
    <row r="3336" spans="15:16" x14ac:dyDescent="0.25">
      <c r="O3336" s="9">
        <f t="shared" si="52"/>
        <v>3332</v>
      </c>
      <c r="P3336" s="28">
        <v>2.2392162023254554</v>
      </c>
    </row>
    <row r="3337" spans="15:16" x14ac:dyDescent="0.25">
      <c r="O3337" s="9">
        <f t="shared" si="52"/>
        <v>3333</v>
      </c>
      <c r="P3337" s="28">
        <v>7.4242360522818203</v>
      </c>
    </row>
    <row r="3338" spans="15:16" x14ac:dyDescent="0.25">
      <c r="O3338" s="9">
        <f t="shared" si="52"/>
        <v>3334</v>
      </c>
      <c r="P3338" s="28">
        <v>7.4280884011028743</v>
      </c>
    </row>
    <row r="3339" spans="15:16" x14ac:dyDescent="0.25">
      <c r="O3339" s="9">
        <f t="shared" si="52"/>
        <v>3335</v>
      </c>
      <c r="P3339" s="28">
        <v>6.3332266831457211</v>
      </c>
    </row>
    <row r="3340" spans="15:16" x14ac:dyDescent="0.25">
      <c r="O3340" s="9">
        <f t="shared" si="52"/>
        <v>3336</v>
      </c>
      <c r="P3340" s="28">
        <v>4.6375255112534877</v>
      </c>
    </row>
    <row r="3341" spans="15:16" x14ac:dyDescent="0.25">
      <c r="O3341" s="9">
        <f t="shared" si="52"/>
        <v>3337</v>
      </c>
      <c r="P3341" s="28">
        <v>4.0259512535082935</v>
      </c>
    </row>
    <row r="3342" spans="15:16" x14ac:dyDescent="0.25">
      <c r="O3342" s="9">
        <f t="shared" si="52"/>
        <v>3338</v>
      </c>
      <c r="P3342" s="28">
        <v>2.8458856783777278</v>
      </c>
    </row>
    <row r="3343" spans="15:16" x14ac:dyDescent="0.25">
      <c r="O3343" s="9">
        <f t="shared" si="52"/>
        <v>3339</v>
      </c>
      <c r="P3343" s="28">
        <v>2.8115445143106568</v>
      </c>
    </row>
    <row r="3344" spans="15:16" x14ac:dyDescent="0.25">
      <c r="O3344" s="9">
        <f t="shared" si="52"/>
        <v>3340</v>
      </c>
      <c r="P3344" s="28">
        <v>9.6473838305989652</v>
      </c>
    </row>
    <row r="3345" spans="15:16" x14ac:dyDescent="0.25">
      <c r="O3345" s="9">
        <f t="shared" si="52"/>
        <v>3341</v>
      </c>
      <c r="P3345" s="28">
        <v>4.5454455796427071</v>
      </c>
    </row>
    <row r="3346" spans="15:16" x14ac:dyDescent="0.25">
      <c r="O3346" s="9">
        <f t="shared" si="52"/>
        <v>3342</v>
      </c>
      <c r="P3346" s="28">
        <v>2.0631935732788698</v>
      </c>
    </row>
    <row r="3347" spans="15:16" x14ac:dyDescent="0.25">
      <c r="O3347" s="9">
        <f t="shared" si="52"/>
        <v>3343</v>
      </c>
      <c r="P3347" s="28">
        <v>6.0758329131642324</v>
      </c>
    </row>
    <row r="3348" spans="15:16" x14ac:dyDescent="0.25">
      <c r="O3348" s="9">
        <f t="shared" si="52"/>
        <v>3344</v>
      </c>
      <c r="P3348" s="28">
        <v>7.3680525021854191</v>
      </c>
    </row>
    <row r="3349" spans="15:16" x14ac:dyDescent="0.25">
      <c r="O3349" s="9">
        <f t="shared" si="52"/>
        <v>3345</v>
      </c>
      <c r="P3349" s="28">
        <v>15.317089188273112</v>
      </c>
    </row>
    <row r="3350" spans="15:16" x14ac:dyDescent="0.25">
      <c r="O3350" s="9">
        <f t="shared" si="52"/>
        <v>3346</v>
      </c>
      <c r="P3350" s="28">
        <v>5.4475186547810894</v>
      </c>
    </row>
    <row r="3351" spans="15:16" x14ac:dyDescent="0.25">
      <c r="O3351" s="9">
        <f t="shared" si="52"/>
        <v>3347</v>
      </c>
      <c r="P3351" s="28">
        <v>3.4336004572062886</v>
      </c>
    </row>
    <row r="3352" spans="15:16" x14ac:dyDescent="0.25">
      <c r="O3352" s="9">
        <f t="shared" si="52"/>
        <v>3348</v>
      </c>
      <c r="P3352" s="28">
        <v>2.9991638732312906</v>
      </c>
    </row>
    <row r="3353" spans="15:16" x14ac:dyDescent="0.25">
      <c r="O3353" s="9">
        <f t="shared" si="52"/>
        <v>3349</v>
      </c>
      <c r="P3353" s="28">
        <v>2.9872298234046513</v>
      </c>
    </row>
    <row r="3354" spans="15:16" x14ac:dyDescent="0.25">
      <c r="O3354" s="9">
        <f t="shared" si="52"/>
        <v>3350</v>
      </c>
      <c r="P3354" s="28">
        <v>4.9381640731811682</v>
      </c>
    </row>
    <row r="3355" spans="15:16" x14ac:dyDescent="0.25">
      <c r="O3355" s="9">
        <f t="shared" si="52"/>
        <v>3351</v>
      </c>
      <c r="P3355" s="28">
        <v>3.6898162100656955</v>
      </c>
    </row>
    <row r="3356" spans="15:16" x14ac:dyDescent="0.25">
      <c r="O3356" s="9">
        <f t="shared" si="52"/>
        <v>3352</v>
      </c>
      <c r="P3356" s="28">
        <v>8.3788089938899546</v>
      </c>
    </row>
    <row r="3357" spans="15:16" x14ac:dyDescent="0.25">
      <c r="O3357" s="9">
        <f t="shared" si="52"/>
        <v>3353</v>
      </c>
      <c r="P3357" s="28">
        <v>5.6687097825656902</v>
      </c>
    </row>
    <row r="3358" spans="15:16" x14ac:dyDescent="0.25">
      <c r="O3358" s="9">
        <f t="shared" si="52"/>
        <v>3354</v>
      </c>
      <c r="P3358" s="28">
        <v>10.861168104953419</v>
      </c>
    </row>
    <row r="3359" spans="15:16" x14ac:dyDescent="0.25">
      <c r="O3359" s="9">
        <f t="shared" si="52"/>
        <v>3355</v>
      </c>
      <c r="P3359" s="28">
        <v>3.0570339422618691</v>
      </c>
    </row>
    <row r="3360" spans="15:16" x14ac:dyDescent="0.25">
      <c r="O3360" s="9">
        <f t="shared" si="52"/>
        <v>3356</v>
      </c>
      <c r="P3360" s="28">
        <v>5.1177032911088816</v>
      </c>
    </row>
    <row r="3361" spans="15:16" x14ac:dyDescent="0.25">
      <c r="O3361" s="9">
        <f t="shared" si="52"/>
        <v>3357</v>
      </c>
      <c r="P3361" s="28">
        <v>1.744086757045904</v>
      </c>
    </row>
    <row r="3362" spans="15:16" x14ac:dyDescent="0.25">
      <c r="O3362" s="9">
        <f t="shared" si="52"/>
        <v>3358</v>
      </c>
      <c r="P3362" s="28">
        <v>2.5649381199966541</v>
      </c>
    </row>
    <row r="3363" spans="15:16" x14ac:dyDescent="0.25">
      <c r="O3363" s="9">
        <f t="shared" si="52"/>
        <v>3359</v>
      </c>
      <c r="P3363" s="28">
        <v>3.4904331182236379</v>
      </c>
    </row>
    <row r="3364" spans="15:16" x14ac:dyDescent="0.25">
      <c r="O3364" s="9">
        <f t="shared" si="52"/>
        <v>3360</v>
      </c>
      <c r="P3364" s="28">
        <v>10.334293698672957</v>
      </c>
    </row>
    <row r="3365" spans="15:16" x14ac:dyDescent="0.25">
      <c r="O3365" s="9">
        <f t="shared" si="52"/>
        <v>3361</v>
      </c>
      <c r="P3365" s="28">
        <v>5.9886229348734794</v>
      </c>
    </row>
    <row r="3366" spans="15:16" x14ac:dyDescent="0.25">
      <c r="O3366" s="9">
        <f t="shared" si="52"/>
        <v>3362</v>
      </c>
      <c r="P3366" s="28">
        <v>3.8986207392042336</v>
      </c>
    </row>
    <row r="3367" spans="15:16" x14ac:dyDescent="0.25">
      <c r="O3367" s="9">
        <f t="shared" si="52"/>
        <v>3363</v>
      </c>
      <c r="P3367" s="28">
        <v>3.5102459560065071</v>
      </c>
    </row>
    <row r="3368" spans="15:16" x14ac:dyDescent="0.25">
      <c r="O3368" s="9">
        <f t="shared" si="52"/>
        <v>3364</v>
      </c>
      <c r="P3368" s="28">
        <v>6.2278914483140229</v>
      </c>
    </row>
    <row r="3369" spans="15:16" x14ac:dyDescent="0.25">
      <c r="O3369" s="9">
        <f t="shared" si="52"/>
        <v>3365</v>
      </c>
      <c r="P3369" s="28">
        <v>4.3388350700157874</v>
      </c>
    </row>
    <row r="3370" spans="15:16" x14ac:dyDescent="0.25">
      <c r="O3370" s="9">
        <f t="shared" si="52"/>
        <v>3366</v>
      </c>
      <c r="P3370" s="28">
        <v>1.9032748883910664</v>
      </c>
    </row>
    <row r="3371" spans="15:16" x14ac:dyDescent="0.25">
      <c r="O3371" s="9">
        <f t="shared" si="52"/>
        <v>3367</v>
      </c>
      <c r="P3371" s="28">
        <v>6.6615218342091707</v>
      </c>
    </row>
    <row r="3372" spans="15:16" x14ac:dyDescent="0.25">
      <c r="O3372" s="9">
        <f t="shared" si="52"/>
        <v>3368</v>
      </c>
      <c r="P3372" s="28">
        <v>4.9007198236283021</v>
      </c>
    </row>
    <row r="3373" spans="15:16" x14ac:dyDescent="0.25">
      <c r="O3373" s="9">
        <f t="shared" si="52"/>
        <v>3369</v>
      </c>
      <c r="P3373" s="28">
        <v>6.2126179216753457</v>
      </c>
    </row>
    <row r="3374" spans="15:16" x14ac:dyDescent="0.25">
      <c r="O3374" s="9">
        <f t="shared" si="52"/>
        <v>3370</v>
      </c>
      <c r="P3374" s="28">
        <v>4.8150359849265083</v>
      </c>
    </row>
    <row r="3375" spans="15:16" x14ac:dyDescent="0.25">
      <c r="O3375" s="9">
        <f t="shared" si="52"/>
        <v>3371</v>
      </c>
      <c r="P3375" s="28">
        <v>5.6805379867274164</v>
      </c>
    </row>
    <row r="3376" spans="15:16" x14ac:dyDescent="0.25">
      <c r="O3376" s="9">
        <f t="shared" si="52"/>
        <v>3372</v>
      </c>
      <c r="P3376" s="28">
        <v>4.6642240228667298</v>
      </c>
    </row>
    <row r="3377" spans="15:16" x14ac:dyDescent="0.25">
      <c r="O3377" s="9">
        <f t="shared" si="52"/>
        <v>3373</v>
      </c>
      <c r="P3377" s="28">
        <v>6.6753698684870386</v>
      </c>
    </row>
    <row r="3378" spans="15:16" x14ac:dyDescent="0.25">
      <c r="O3378" s="9">
        <f t="shared" si="52"/>
        <v>3374</v>
      </c>
      <c r="P3378" s="28">
        <v>2.5489926675130232</v>
      </c>
    </row>
    <row r="3379" spans="15:16" x14ac:dyDescent="0.25">
      <c r="O3379" s="9">
        <f t="shared" si="52"/>
        <v>3375</v>
      </c>
      <c r="P3379" s="28">
        <v>2.0807247426267494</v>
      </c>
    </row>
    <row r="3380" spans="15:16" x14ac:dyDescent="0.25">
      <c r="O3380" s="9">
        <f t="shared" si="52"/>
        <v>3376</v>
      </c>
      <c r="P3380" s="28">
        <v>5.6709260954445302</v>
      </c>
    </row>
    <row r="3381" spans="15:16" x14ac:dyDescent="0.25">
      <c r="O3381" s="9">
        <f t="shared" si="52"/>
        <v>3377</v>
      </c>
      <c r="P3381" s="28">
        <v>1.6237361203661942</v>
      </c>
    </row>
    <row r="3382" spans="15:16" x14ac:dyDescent="0.25">
      <c r="O3382" s="9">
        <f t="shared" si="52"/>
        <v>3378</v>
      </c>
      <c r="P3382" s="28">
        <v>3.0469718118845193</v>
      </c>
    </row>
    <row r="3383" spans="15:16" x14ac:dyDescent="0.25">
      <c r="O3383" s="9">
        <f t="shared" si="52"/>
        <v>3379</v>
      </c>
      <c r="P3383" s="28">
        <v>2.4519141158201894</v>
      </c>
    </row>
    <row r="3384" spans="15:16" x14ac:dyDescent="0.25">
      <c r="O3384" s="9">
        <f t="shared" si="52"/>
        <v>3380</v>
      </c>
      <c r="P3384" s="28">
        <v>4.8554354601234548</v>
      </c>
    </row>
    <row r="3385" spans="15:16" x14ac:dyDescent="0.25">
      <c r="O3385" s="9">
        <f t="shared" si="52"/>
        <v>3381</v>
      </c>
      <c r="P3385" s="28">
        <v>4.952363307862961</v>
      </c>
    </row>
    <row r="3386" spans="15:16" x14ac:dyDescent="0.25">
      <c r="O3386" s="9">
        <f t="shared" si="52"/>
        <v>3382</v>
      </c>
      <c r="P3386" s="28">
        <v>3.6454805700955273</v>
      </c>
    </row>
    <row r="3387" spans="15:16" x14ac:dyDescent="0.25">
      <c r="O3387" s="9">
        <f t="shared" si="52"/>
        <v>3383</v>
      </c>
      <c r="P3387" s="28">
        <v>5.5084660962424747</v>
      </c>
    </row>
    <row r="3388" spans="15:16" x14ac:dyDescent="0.25">
      <c r="O3388" s="9">
        <f t="shared" si="52"/>
        <v>3384</v>
      </c>
      <c r="P3388" s="28">
        <v>14.249751548616095</v>
      </c>
    </row>
    <row r="3389" spans="15:16" x14ac:dyDescent="0.25">
      <c r="O3389" s="9">
        <f t="shared" si="52"/>
        <v>3385</v>
      </c>
      <c r="P3389" s="28">
        <v>2.8744275380777018</v>
      </c>
    </row>
    <row r="3390" spans="15:16" x14ac:dyDescent="0.25">
      <c r="O3390" s="9">
        <f t="shared" si="52"/>
        <v>3386</v>
      </c>
      <c r="P3390" s="28">
        <v>14.432598813421901</v>
      </c>
    </row>
    <row r="3391" spans="15:16" x14ac:dyDescent="0.25">
      <c r="O3391" s="9">
        <f t="shared" si="52"/>
        <v>3387</v>
      </c>
      <c r="P3391" s="28">
        <v>3.1851308472137347</v>
      </c>
    </row>
    <row r="3392" spans="15:16" x14ac:dyDescent="0.25">
      <c r="O3392" s="9">
        <f t="shared" si="52"/>
        <v>3388</v>
      </c>
      <c r="P3392" s="28">
        <v>6.2225791702954023</v>
      </c>
    </row>
    <row r="3393" spans="15:16" x14ac:dyDescent="0.25">
      <c r="O3393" s="9">
        <f t="shared" si="52"/>
        <v>3389</v>
      </c>
      <c r="P3393" s="28">
        <v>5.6874062028104788</v>
      </c>
    </row>
    <row r="3394" spans="15:16" x14ac:dyDescent="0.25">
      <c r="O3394" s="9">
        <f t="shared" si="52"/>
        <v>3390</v>
      </c>
      <c r="P3394" s="28">
        <v>17.022350707024728</v>
      </c>
    </row>
    <row r="3395" spans="15:16" x14ac:dyDescent="0.25">
      <c r="O3395" s="9">
        <f t="shared" si="52"/>
        <v>3391</v>
      </c>
      <c r="P3395" s="28">
        <v>5.5534817875220774</v>
      </c>
    </row>
    <row r="3396" spans="15:16" x14ac:dyDescent="0.25">
      <c r="O3396" s="9">
        <f t="shared" si="52"/>
        <v>3392</v>
      </c>
      <c r="P3396" s="28">
        <v>4.2609157479688111</v>
      </c>
    </row>
    <row r="3397" spans="15:16" x14ac:dyDescent="0.25">
      <c r="O3397" s="9">
        <f t="shared" si="52"/>
        <v>3393</v>
      </c>
      <c r="P3397" s="28">
        <v>3.411174096917331</v>
      </c>
    </row>
    <row r="3398" spans="15:16" x14ac:dyDescent="0.25">
      <c r="O3398" s="9">
        <f t="shared" si="52"/>
        <v>3394</v>
      </c>
      <c r="P3398" s="28">
        <v>6.1640287700217131</v>
      </c>
    </row>
    <row r="3399" spans="15:16" x14ac:dyDescent="0.25">
      <c r="O3399" s="9">
        <f t="shared" ref="O3399:O3462" si="53">O3398+1</f>
        <v>3395</v>
      </c>
      <c r="P3399" s="28">
        <v>1.7503017231824345</v>
      </c>
    </row>
    <row r="3400" spans="15:16" x14ac:dyDescent="0.25">
      <c r="O3400" s="9">
        <f t="shared" si="53"/>
        <v>3396</v>
      </c>
      <c r="P3400" s="28">
        <v>2.2529996144983642</v>
      </c>
    </row>
    <row r="3401" spans="15:16" x14ac:dyDescent="0.25">
      <c r="O3401" s="9">
        <f t="shared" si="53"/>
        <v>3397</v>
      </c>
      <c r="P3401" s="28">
        <v>4.0048568424712778</v>
      </c>
    </row>
    <row r="3402" spans="15:16" x14ac:dyDescent="0.25">
      <c r="O3402" s="9">
        <f t="shared" si="53"/>
        <v>3398</v>
      </c>
      <c r="P3402" s="28">
        <v>5.9793825461615944</v>
      </c>
    </row>
    <row r="3403" spans="15:16" x14ac:dyDescent="0.25">
      <c r="O3403" s="9">
        <f t="shared" si="53"/>
        <v>3399</v>
      </c>
      <c r="P3403" s="28">
        <v>2.1481745301897703</v>
      </c>
    </row>
    <row r="3404" spans="15:16" x14ac:dyDescent="0.25">
      <c r="O3404" s="9">
        <f t="shared" si="53"/>
        <v>3400</v>
      </c>
      <c r="P3404" s="28">
        <v>3.8317508375010516</v>
      </c>
    </row>
    <row r="3405" spans="15:16" x14ac:dyDescent="0.25">
      <c r="O3405" s="9">
        <f t="shared" si="53"/>
        <v>3401</v>
      </c>
      <c r="P3405" s="28">
        <v>3.8075188267786109</v>
      </c>
    </row>
    <row r="3406" spans="15:16" x14ac:dyDescent="0.25">
      <c r="O3406" s="9">
        <f t="shared" si="53"/>
        <v>3402</v>
      </c>
      <c r="P3406" s="28">
        <v>3.7540401964453207</v>
      </c>
    </row>
    <row r="3407" spans="15:16" x14ac:dyDescent="0.25">
      <c r="O3407" s="9">
        <f t="shared" si="53"/>
        <v>3403</v>
      </c>
      <c r="P3407" s="28">
        <v>2.5645227732361713</v>
      </c>
    </row>
    <row r="3408" spans="15:16" x14ac:dyDescent="0.25">
      <c r="O3408" s="9">
        <f t="shared" si="53"/>
        <v>3404</v>
      </c>
      <c r="P3408" s="28">
        <v>5.9225167816420736</v>
      </c>
    </row>
    <row r="3409" spans="15:16" x14ac:dyDescent="0.25">
      <c r="O3409" s="9">
        <f t="shared" si="53"/>
        <v>3405</v>
      </c>
      <c r="P3409" s="28">
        <v>2.0982801775522582</v>
      </c>
    </row>
    <row r="3410" spans="15:16" x14ac:dyDescent="0.25">
      <c r="O3410" s="9">
        <f t="shared" si="53"/>
        <v>3406</v>
      </c>
      <c r="P3410" s="28">
        <v>9.4409068984236555</v>
      </c>
    </row>
    <row r="3411" spans="15:16" x14ac:dyDescent="0.25">
      <c r="O3411" s="9">
        <f t="shared" si="53"/>
        <v>3407</v>
      </c>
      <c r="P3411" s="28">
        <v>4.6140986837972093</v>
      </c>
    </row>
    <row r="3412" spans="15:16" x14ac:dyDescent="0.25">
      <c r="O3412" s="9">
        <f t="shared" si="53"/>
        <v>3408</v>
      </c>
      <c r="P3412" s="28">
        <v>9.5259101812699285</v>
      </c>
    </row>
    <row r="3413" spans="15:16" x14ac:dyDescent="0.25">
      <c r="O3413" s="9">
        <f t="shared" si="53"/>
        <v>3409</v>
      </c>
      <c r="P3413" s="28">
        <v>6.3729160252993671</v>
      </c>
    </row>
    <row r="3414" spans="15:16" x14ac:dyDescent="0.25">
      <c r="O3414" s="9">
        <f t="shared" si="53"/>
        <v>3410</v>
      </c>
      <c r="P3414" s="28">
        <v>11.440871817215728</v>
      </c>
    </row>
    <row r="3415" spans="15:16" x14ac:dyDescent="0.25">
      <c r="O3415" s="9">
        <f t="shared" si="53"/>
        <v>3411</v>
      </c>
      <c r="P3415" s="28">
        <v>4.2159220336331042</v>
      </c>
    </row>
    <row r="3416" spans="15:16" x14ac:dyDescent="0.25">
      <c r="O3416" s="9">
        <f t="shared" si="53"/>
        <v>3412</v>
      </c>
      <c r="P3416" s="28">
        <v>1.6177812936158749</v>
      </c>
    </row>
    <row r="3417" spans="15:16" x14ac:dyDescent="0.25">
      <c r="O3417" s="9">
        <f t="shared" si="53"/>
        <v>3413</v>
      </c>
      <c r="P3417" s="28">
        <v>5.9752229307677744</v>
      </c>
    </row>
    <row r="3418" spans="15:16" x14ac:dyDescent="0.25">
      <c r="O3418" s="9">
        <f t="shared" si="53"/>
        <v>3414</v>
      </c>
      <c r="P3418" s="28">
        <v>2.6265876311262488</v>
      </c>
    </row>
    <row r="3419" spans="15:16" x14ac:dyDescent="0.25">
      <c r="O3419" s="9">
        <f t="shared" si="53"/>
        <v>3415</v>
      </c>
      <c r="P3419" s="28">
        <v>8.1581146185949951</v>
      </c>
    </row>
    <row r="3420" spans="15:16" x14ac:dyDescent="0.25">
      <c r="O3420" s="9">
        <f t="shared" si="53"/>
        <v>3416</v>
      </c>
      <c r="P3420" s="28">
        <v>3.9536677850296797</v>
      </c>
    </row>
    <row r="3421" spans="15:16" x14ac:dyDescent="0.25">
      <c r="O3421" s="9">
        <f t="shared" si="53"/>
        <v>3417</v>
      </c>
      <c r="P3421" s="28">
        <v>9.2024821410454969</v>
      </c>
    </row>
    <row r="3422" spans="15:16" x14ac:dyDescent="0.25">
      <c r="O3422" s="9">
        <f t="shared" si="53"/>
        <v>3418</v>
      </c>
      <c r="P3422" s="28">
        <v>5.0962270678142856</v>
      </c>
    </row>
    <row r="3423" spans="15:16" x14ac:dyDescent="0.25">
      <c r="O3423" s="9">
        <f t="shared" si="53"/>
        <v>3419</v>
      </c>
      <c r="P3423" s="28">
        <v>2.4068618028569304</v>
      </c>
    </row>
    <row r="3424" spans="15:16" x14ac:dyDescent="0.25">
      <c r="O3424" s="9">
        <f t="shared" si="53"/>
        <v>3420</v>
      </c>
      <c r="P3424" s="28">
        <v>1.9932013848987851</v>
      </c>
    </row>
    <row r="3425" spans="15:16" x14ac:dyDescent="0.25">
      <c r="O3425" s="9">
        <f t="shared" si="53"/>
        <v>3421</v>
      </c>
      <c r="P3425" s="28">
        <v>1.8075377489803939</v>
      </c>
    </row>
    <row r="3426" spans="15:16" x14ac:dyDescent="0.25">
      <c r="O3426" s="9">
        <f t="shared" si="53"/>
        <v>3422</v>
      </c>
      <c r="P3426" s="28">
        <v>7.0296192823995538</v>
      </c>
    </row>
    <row r="3427" spans="15:16" x14ac:dyDescent="0.25">
      <c r="O3427" s="9">
        <f t="shared" si="53"/>
        <v>3423</v>
      </c>
      <c r="P3427" s="28">
        <v>2.3203828237362782</v>
      </c>
    </row>
    <row r="3428" spans="15:16" x14ac:dyDescent="0.25">
      <c r="O3428" s="9">
        <f t="shared" si="53"/>
        <v>3424</v>
      </c>
      <c r="P3428" s="28">
        <v>6.6713800518250093</v>
      </c>
    </row>
    <row r="3429" spans="15:16" x14ac:dyDescent="0.25">
      <c r="O3429" s="9">
        <f t="shared" si="53"/>
        <v>3425</v>
      </c>
      <c r="P3429" s="28">
        <v>1.7814664820923021</v>
      </c>
    </row>
    <row r="3430" spans="15:16" x14ac:dyDescent="0.25">
      <c r="O3430" s="9">
        <f t="shared" si="53"/>
        <v>3426</v>
      </c>
      <c r="P3430" s="28">
        <v>8.3088165268963596</v>
      </c>
    </row>
    <row r="3431" spans="15:16" x14ac:dyDescent="0.25">
      <c r="O3431" s="9">
        <f t="shared" si="53"/>
        <v>3427</v>
      </c>
      <c r="P3431" s="28">
        <v>5.3829884818735199</v>
      </c>
    </row>
    <row r="3432" spans="15:16" x14ac:dyDescent="0.25">
      <c r="O3432" s="9">
        <f t="shared" si="53"/>
        <v>3428</v>
      </c>
      <c r="P3432" s="28">
        <v>6.0727821012123151</v>
      </c>
    </row>
    <row r="3433" spans="15:16" x14ac:dyDescent="0.25">
      <c r="O3433" s="9">
        <f t="shared" si="53"/>
        <v>3429</v>
      </c>
      <c r="P3433" s="28">
        <v>7.1153299600270374</v>
      </c>
    </row>
    <row r="3434" spans="15:16" x14ac:dyDescent="0.25">
      <c r="O3434" s="9">
        <f t="shared" si="53"/>
        <v>3430</v>
      </c>
      <c r="P3434" s="28">
        <v>3.0711987887315679</v>
      </c>
    </row>
    <row r="3435" spans="15:16" x14ac:dyDescent="0.25">
      <c r="O3435" s="9">
        <f t="shared" si="53"/>
        <v>3431</v>
      </c>
      <c r="P3435" s="28">
        <v>3.9277400679625978</v>
      </c>
    </row>
    <row r="3436" spans="15:16" x14ac:dyDescent="0.25">
      <c r="O3436" s="9">
        <f t="shared" si="53"/>
        <v>3432</v>
      </c>
      <c r="P3436" s="28">
        <v>4.9222798272232158</v>
      </c>
    </row>
    <row r="3437" spans="15:16" x14ac:dyDescent="0.25">
      <c r="O3437" s="9">
        <f t="shared" si="53"/>
        <v>3433</v>
      </c>
      <c r="P3437" s="28">
        <v>17.052610468988423</v>
      </c>
    </row>
    <row r="3438" spans="15:16" x14ac:dyDescent="0.25">
      <c r="O3438" s="9">
        <f t="shared" si="53"/>
        <v>3434</v>
      </c>
      <c r="P3438" s="28">
        <v>12.475837438087385</v>
      </c>
    </row>
    <row r="3439" spans="15:16" x14ac:dyDescent="0.25">
      <c r="O3439" s="9">
        <f t="shared" si="53"/>
        <v>3435</v>
      </c>
      <c r="P3439" s="28">
        <v>2.7258357133611679</v>
      </c>
    </row>
    <row r="3440" spans="15:16" x14ac:dyDescent="0.25">
      <c r="O3440" s="9">
        <f t="shared" si="53"/>
        <v>3436</v>
      </c>
      <c r="P3440" s="28">
        <v>2.3558639110417467</v>
      </c>
    </row>
    <row r="3441" spans="15:16" x14ac:dyDescent="0.25">
      <c r="O3441" s="9">
        <f t="shared" si="53"/>
        <v>3437</v>
      </c>
      <c r="P3441" s="28">
        <v>16.088576737041084</v>
      </c>
    </row>
    <row r="3442" spans="15:16" x14ac:dyDescent="0.25">
      <c r="O3442" s="9">
        <f t="shared" si="53"/>
        <v>3438</v>
      </c>
      <c r="P3442" s="28">
        <v>28.239433205835354</v>
      </c>
    </row>
    <row r="3443" spans="15:16" x14ac:dyDescent="0.25">
      <c r="O3443" s="9">
        <f t="shared" si="53"/>
        <v>3439</v>
      </c>
      <c r="P3443" s="28">
        <v>2.9655868083479602</v>
      </c>
    </row>
    <row r="3444" spans="15:16" x14ac:dyDescent="0.25">
      <c r="O3444" s="9">
        <f t="shared" si="53"/>
        <v>3440</v>
      </c>
      <c r="P3444" s="28">
        <v>5.461939857036584</v>
      </c>
    </row>
    <row r="3445" spans="15:16" x14ac:dyDescent="0.25">
      <c r="O3445" s="9">
        <f t="shared" si="53"/>
        <v>3441</v>
      </c>
      <c r="P3445" s="28">
        <v>6.3097735856436783</v>
      </c>
    </row>
    <row r="3446" spans="15:16" x14ac:dyDescent="0.25">
      <c r="O3446" s="9">
        <f t="shared" si="53"/>
        <v>3442</v>
      </c>
      <c r="P3446" s="28">
        <v>1.6302213464417399</v>
      </c>
    </row>
    <row r="3447" spans="15:16" x14ac:dyDescent="0.25">
      <c r="O3447" s="9">
        <f t="shared" si="53"/>
        <v>3443</v>
      </c>
      <c r="P3447" s="28">
        <v>1.8055589255152014</v>
      </c>
    </row>
    <row r="3448" spans="15:16" x14ac:dyDescent="0.25">
      <c r="O3448" s="9">
        <f t="shared" si="53"/>
        <v>3444</v>
      </c>
      <c r="P3448" s="28">
        <v>4.3745301378096864</v>
      </c>
    </row>
    <row r="3449" spans="15:16" x14ac:dyDescent="0.25">
      <c r="O3449" s="9">
        <f t="shared" si="53"/>
        <v>3445</v>
      </c>
      <c r="P3449" s="28">
        <v>3.5198373063464121</v>
      </c>
    </row>
    <row r="3450" spans="15:16" x14ac:dyDescent="0.25">
      <c r="O3450" s="9">
        <f t="shared" si="53"/>
        <v>3446</v>
      </c>
      <c r="P3450" s="28">
        <v>3.1959295136390984</v>
      </c>
    </row>
    <row r="3451" spans="15:16" x14ac:dyDescent="0.25">
      <c r="O3451" s="9">
        <f t="shared" si="53"/>
        <v>3447</v>
      </c>
      <c r="P3451" s="28">
        <v>4.078165478838466</v>
      </c>
    </row>
    <row r="3452" spans="15:16" x14ac:dyDescent="0.25">
      <c r="O3452" s="9">
        <f t="shared" si="53"/>
        <v>3448</v>
      </c>
      <c r="P3452" s="28">
        <v>7.8570151992712534</v>
      </c>
    </row>
    <row r="3453" spans="15:16" x14ac:dyDescent="0.25">
      <c r="O3453" s="9">
        <f t="shared" si="53"/>
        <v>3449</v>
      </c>
      <c r="P3453" s="28">
        <v>2.495800611318336</v>
      </c>
    </row>
    <row r="3454" spans="15:16" x14ac:dyDescent="0.25">
      <c r="O3454" s="9">
        <f t="shared" si="53"/>
        <v>3450</v>
      </c>
      <c r="P3454" s="28">
        <v>7.7102735767981745</v>
      </c>
    </row>
    <row r="3455" spans="15:16" x14ac:dyDescent="0.25">
      <c r="O3455" s="9">
        <f t="shared" si="53"/>
        <v>3451</v>
      </c>
      <c r="P3455" s="28">
        <v>1.8646534656478009</v>
      </c>
    </row>
    <row r="3456" spans="15:16" x14ac:dyDescent="0.25">
      <c r="O3456" s="9">
        <f t="shared" si="53"/>
        <v>3452</v>
      </c>
      <c r="P3456" s="28">
        <v>7.1197885037641671</v>
      </c>
    </row>
    <row r="3457" spans="15:16" x14ac:dyDescent="0.25">
      <c r="O3457" s="9">
        <f t="shared" si="53"/>
        <v>3453</v>
      </c>
      <c r="P3457" s="28">
        <v>2.3368446630876316</v>
      </c>
    </row>
    <row r="3458" spans="15:16" x14ac:dyDescent="0.25">
      <c r="O3458" s="9">
        <f t="shared" si="53"/>
        <v>3454</v>
      </c>
      <c r="P3458" s="28">
        <v>3.32121779095755</v>
      </c>
    </row>
    <row r="3459" spans="15:16" x14ac:dyDescent="0.25">
      <c r="O3459" s="9">
        <f t="shared" si="53"/>
        <v>3455</v>
      </c>
      <c r="P3459" s="28">
        <v>5.7360445009539509</v>
      </c>
    </row>
    <row r="3460" spans="15:16" x14ac:dyDescent="0.25">
      <c r="O3460" s="9">
        <f t="shared" si="53"/>
        <v>3456</v>
      </c>
      <c r="P3460" s="28">
        <v>4.182613368956452</v>
      </c>
    </row>
    <row r="3461" spans="15:16" x14ac:dyDescent="0.25">
      <c r="O3461" s="9">
        <f t="shared" si="53"/>
        <v>3457</v>
      </c>
      <c r="P3461" s="28">
        <v>8.0619416436975282</v>
      </c>
    </row>
    <row r="3462" spans="15:16" x14ac:dyDescent="0.25">
      <c r="O3462" s="9">
        <f t="shared" si="53"/>
        <v>3458</v>
      </c>
      <c r="P3462" s="28">
        <v>2.7029037069290718</v>
      </c>
    </row>
    <row r="3463" spans="15:16" x14ac:dyDescent="0.25">
      <c r="O3463" s="9">
        <f t="shared" ref="O3463:O3526" si="54">O3462+1</f>
        <v>3459</v>
      </c>
      <c r="P3463" s="28">
        <v>13.402051257344938</v>
      </c>
    </row>
    <row r="3464" spans="15:16" x14ac:dyDescent="0.25">
      <c r="O3464" s="9">
        <f t="shared" si="54"/>
        <v>3460</v>
      </c>
      <c r="P3464" s="28">
        <v>6.6660060850321603</v>
      </c>
    </row>
    <row r="3465" spans="15:16" x14ac:dyDescent="0.25">
      <c r="O3465" s="9">
        <f t="shared" si="54"/>
        <v>3461</v>
      </c>
      <c r="P3465" s="28">
        <v>3.3568405508003516</v>
      </c>
    </row>
    <row r="3466" spans="15:16" x14ac:dyDescent="0.25">
      <c r="O3466" s="9">
        <f t="shared" si="54"/>
        <v>3462</v>
      </c>
      <c r="P3466" s="28">
        <v>1.6888686667267114</v>
      </c>
    </row>
    <row r="3467" spans="15:16" x14ac:dyDescent="0.25">
      <c r="O3467" s="9">
        <f t="shared" si="54"/>
        <v>3463</v>
      </c>
      <c r="P3467" s="28">
        <v>10.063285073015916</v>
      </c>
    </row>
    <row r="3468" spans="15:16" x14ac:dyDescent="0.25">
      <c r="O3468" s="9">
        <f t="shared" si="54"/>
        <v>3464</v>
      </c>
      <c r="P3468" s="28">
        <v>4.4025876737633602</v>
      </c>
    </row>
    <row r="3469" spans="15:16" x14ac:dyDescent="0.25">
      <c r="O3469" s="9">
        <f t="shared" si="54"/>
        <v>3465</v>
      </c>
      <c r="P3469" s="28">
        <v>2.238647918344975</v>
      </c>
    </row>
    <row r="3470" spans="15:16" x14ac:dyDescent="0.25">
      <c r="O3470" s="9">
        <f t="shared" si="54"/>
        <v>3466</v>
      </c>
      <c r="P3470" s="28">
        <v>5.9019964699106318</v>
      </c>
    </row>
    <row r="3471" spans="15:16" x14ac:dyDescent="0.25">
      <c r="O3471" s="9">
        <f t="shared" si="54"/>
        <v>3467</v>
      </c>
      <c r="P3471" s="28">
        <v>2.0713256656892352</v>
      </c>
    </row>
    <row r="3472" spans="15:16" x14ac:dyDescent="0.25">
      <c r="O3472" s="9">
        <f t="shared" si="54"/>
        <v>3468</v>
      </c>
      <c r="P3472" s="28">
        <v>5.5128395651529596</v>
      </c>
    </row>
    <row r="3473" spans="15:16" x14ac:dyDescent="0.25">
      <c r="O3473" s="9">
        <f t="shared" si="54"/>
        <v>3469</v>
      </c>
      <c r="P3473" s="28">
        <v>2.5347717379865728</v>
      </c>
    </row>
    <row r="3474" spans="15:16" x14ac:dyDescent="0.25">
      <c r="O3474" s="9">
        <f t="shared" si="54"/>
        <v>3470</v>
      </c>
      <c r="P3474" s="28">
        <v>4.7564255143869127</v>
      </c>
    </row>
    <row r="3475" spans="15:16" x14ac:dyDescent="0.25">
      <c r="O3475" s="9">
        <f t="shared" si="54"/>
        <v>3471</v>
      </c>
      <c r="P3475" s="28">
        <v>10.483990541184227</v>
      </c>
    </row>
    <row r="3476" spans="15:16" x14ac:dyDescent="0.25">
      <c r="O3476" s="9">
        <f t="shared" si="54"/>
        <v>3472</v>
      </c>
      <c r="P3476" s="28">
        <v>7.7324072699008566</v>
      </c>
    </row>
    <row r="3477" spans="15:16" x14ac:dyDescent="0.25">
      <c r="O3477" s="9">
        <f t="shared" si="54"/>
        <v>3473</v>
      </c>
      <c r="P3477" s="28">
        <v>2.508102146363123</v>
      </c>
    </row>
    <row r="3478" spans="15:16" x14ac:dyDescent="0.25">
      <c r="O3478" s="9">
        <f t="shared" si="54"/>
        <v>3474</v>
      </c>
      <c r="P3478" s="28">
        <v>2.0730140495211886</v>
      </c>
    </row>
    <row r="3479" spans="15:16" x14ac:dyDescent="0.25">
      <c r="O3479" s="9">
        <f t="shared" si="54"/>
        <v>3475</v>
      </c>
      <c r="P3479" s="28">
        <v>4.9893607634324209</v>
      </c>
    </row>
    <row r="3480" spans="15:16" x14ac:dyDescent="0.25">
      <c r="O3480" s="9">
        <f t="shared" si="54"/>
        <v>3476</v>
      </c>
      <c r="P3480" s="28">
        <v>4.6129571085990344</v>
      </c>
    </row>
    <row r="3481" spans="15:16" x14ac:dyDescent="0.25">
      <c r="O3481" s="9">
        <f t="shared" si="54"/>
        <v>3477</v>
      </c>
      <c r="P3481" s="28">
        <v>6.1935997706638615</v>
      </c>
    </row>
    <row r="3482" spans="15:16" x14ac:dyDescent="0.25">
      <c r="O3482" s="9">
        <f t="shared" si="54"/>
        <v>3478</v>
      </c>
      <c r="P3482" s="28">
        <v>3.4391033416648482</v>
      </c>
    </row>
    <row r="3483" spans="15:16" x14ac:dyDescent="0.25">
      <c r="O3483" s="9">
        <f t="shared" si="54"/>
        <v>3479</v>
      </c>
      <c r="P3483" s="28">
        <v>2.8758075586246776</v>
      </c>
    </row>
    <row r="3484" spans="15:16" x14ac:dyDescent="0.25">
      <c r="O3484" s="9">
        <f t="shared" si="54"/>
        <v>3480</v>
      </c>
      <c r="P3484" s="28">
        <v>4.7205973595753772</v>
      </c>
    </row>
    <row r="3485" spans="15:16" x14ac:dyDescent="0.25">
      <c r="O3485" s="9">
        <f t="shared" si="54"/>
        <v>3481</v>
      </c>
      <c r="P3485" s="28">
        <v>3.9741023067942232</v>
      </c>
    </row>
    <row r="3486" spans="15:16" x14ac:dyDescent="0.25">
      <c r="O3486" s="9">
        <f t="shared" si="54"/>
        <v>3482</v>
      </c>
      <c r="P3486" s="28">
        <v>8.8199689612716057</v>
      </c>
    </row>
    <row r="3487" spans="15:16" x14ac:dyDescent="0.25">
      <c r="O3487" s="9">
        <f t="shared" si="54"/>
        <v>3483</v>
      </c>
      <c r="P3487" s="28">
        <v>2.3187312013074077</v>
      </c>
    </row>
    <row r="3488" spans="15:16" x14ac:dyDescent="0.25">
      <c r="O3488" s="9">
        <f t="shared" si="54"/>
        <v>3484</v>
      </c>
      <c r="P3488" s="28">
        <v>5.8608679573346079</v>
      </c>
    </row>
    <row r="3489" spans="15:16" x14ac:dyDescent="0.25">
      <c r="O3489" s="9">
        <f t="shared" si="54"/>
        <v>3485</v>
      </c>
      <c r="P3489" s="28">
        <v>7.4144327353474582</v>
      </c>
    </row>
    <row r="3490" spans="15:16" x14ac:dyDescent="0.25">
      <c r="O3490" s="9">
        <f t="shared" si="54"/>
        <v>3486</v>
      </c>
      <c r="P3490" s="28">
        <v>1.9911638983512046</v>
      </c>
    </row>
    <row r="3491" spans="15:16" x14ac:dyDescent="0.25">
      <c r="O3491" s="9">
        <f t="shared" si="54"/>
        <v>3487</v>
      </c>
      <c r="P3491" s="28">
        <v>5.9184108616311866</v>
      </c>
    </row>
    <row r="3492" spans="15:16" x14ac:dyDescent="0.25">
      <c r="O3492" s="9">
        <f t="shared" si="54"/>
        <v>3488</v>
      </c>
      <c r="P3492" s="28">
        <v>1.8977332628429602</v>
      </c>
    </row>
    <row r="3493" spans="15:16" x14ac:dyDescent="0.25">
      <c r="O3493" s="9">
        <f t="shared" si="54"/>
        <v>3489</v>
      </c>
      <c r="P3493" s="28">
        <v>1.7871047085956178</v>
      </c>
    </row>
    <row r="3494" spans="15:16" x14ac:dyDescent="0.25">
      <c r="O3494" s="9">
        <f t="shared" si="54"/>
        <v>3490</v>
      </c>
      <c r="P3494" s="28">
        <v>4.855528577985992</v>
      </c>
    </row>
    <row r="3495" spans="15:16" x14ac:dyDescent="0.25">
      <c r="O3495" s="9">
        <f t="shared" si="54"/>
        <v>3491</v>
      </c>
      <c r="P3495" s="28">
        <v>8.3590674009958867</v>
      </c>
    </row>
    <row r="3496" spans="15:16" x14ac:dyDescent="0.25">
      <c r="O3496" s="9">
        <f t="shared" si="54"/>
        <v>3492</v>
      </c>
      <c r="P3496" s="28">
        <v>10.300946769359756</v>
      </c>
    </row>
    <row r="3497" spans="15:16" x14ac:dyDescent="0.25">
      <c r="O3497" s="9">
        <f t="shared" si="54"/>
        <v>3493</v>
      </c>
      <c r="P3497" s="28">
        <v>2.433591695780466</v>
      </c>
    </row>
    <row r="3498" spans="15:16" x14ac:dyDescent="0.25">
      <c r="O3498" s="9">
        <f t="shared" si="54"/>
        <v>3494</v>
      </c>
      <c r="P3498" s="28">
        <v>2.9114376948822609</v>
      </c>
    </row>
    <row r="3499" spans="15:16" x14ac:dyDescent="0.25">
      <c r="O3499" s="9">
        <f t="shared" si="54"/>
        <v>3495</v>
      </c>
      <c r="P3499" s="28">
        <v>1.6880907163035523</v>
      </c>
    </row>
    <row r="3500" spans="15:16" x14ac:dyDescent="0.25">
      <c r="O3500" s="9">
        <f t="shared" si="54"/>
        <v>3496</v>
      </c>
      <c r="P3500" s="28">
        <v>1.6923103683853131</v>
      </c>
    </row>
    <row r="3501" spans="15:16" x14ac:dyDescent="0.25">
      <c r="O3501" s="9">
        <f t="shared" si="54"/>
        <v>3497</v>
      </c>
      <c r="P3501" s="28">
        <v>1.6625715069315827</v>
      </c>
    </row>
    <row r="3502" spans="15:16" x14ac:dyDescent="0.25">
      <c r="O3502" s="9">
        <f t="shared" si="54"/>
        <v>3498</v>
      </c>
      <c r="P3502" s="28">
        <v>5.6108601079931084</v>
      </c>
    </row>
    <row r="3503" spans="15:16" x14ac:dyDescent="0.25">
      <c r="O3503" s="9">
        <f t="shared" si="54"/>
        <v>3499</v>
      </c>
      <c r="P3503" s="28">
        <v>3.4634422262137758</v>
      </c>
    </row>
    <row r="3504" spans="15:16" x14ac:dyDescent="0.25">
      <c r="O3504" s="9">
        <f t="shared" si="54"/>
        <v>3500</v>
      </c>
      <c r="P3504" s="28">
        <v>4.64411290144976</v>
      </c>
    </row>
    <row r="3505" spans="15:16" x14ac:dyDescent="0.25">
      <c r="O3505" s="9">
        <f t="shared" si="54"/>
        <v>3501</v>
      </c>
      <c r="P3505" s="28">
        <v>6.9500106279792169</v>
      </c>
    </row>
    <row r="3506" spans="15:16" x14ac:dyDescent="0.25">
      <c r="O3506" s="9">
        <f t="shared" si="54"/>
        <v>3502</v>
      </c>
      <c r="P3506" s="28">
        <v>3.5845150992671924</v>
      </c>
    </row>
    <row r="3507" spans="15:16" x14ac:dyDescent="0.25">
      <c r="O3507" s="9">
        <f t="shared" si="54"/>
        <v>3503</v>
      </c>
      <c r="P3507" s="28">
        <v>10.606634386014401</v>
      </c>
    </row>
    <row r="3508" spans="15:16" x14ac:dyDescent="0.25">
      <c r="O3508" s="9">
        <f t="shared" si="54"/>
        <v>3504</v>
      </c>
      <c r="P3508" s="28">
        <v>4.6861974149246262</v>
      </c>
    </row>
    <row r="3509" spans="15:16" x14ac:dyDescent="0.25">
      <c r="O3509" s="9">
        <f t="shared" si="54"/>
        <v>3505</v>
      </c>
      <c r="P3509" s="28">
        <v>13.547506892065146</v>
      </c>
    </row>
    <row r="3510" spans="15:16" x14ac:dyDescent="0.25">
      <c r="O3510" s="9">
        <f t="shared" si="54"/>
        <v>3506</v>
      </c>
      <c r="P3510" s="28">
        <v>1.9113848684142061</v>
      </c>
    </row>
    <row r="3511" spans="15:16" x14ac:dyDescent="0.25">
      <c r="O3511" s="9">
        <f t="shared" si="54"/>
        <v>3507</v>
      </c>
      <c r="P3511" s="28">
        <v>6.7967588157123791</v>
      </c>
    </row>
    <row r="3512" spans="15:16" x14ac:dyDescent="0.25">
      <c r="O3512" s="9">
        <f t="shared" si="54"/>
        <v>3508</v>
      </c>
      <c r="P3512" s="28">
        <v>3.6724907470088328</v>
      </c>
    </row>
    <row r="3513" spans="15:16" x14ac:dyDescent="0.25">
      <c r="O3513" s="9">
        <f t="shared" si="54"/>
        <v>3509</v>
      </c>
      <c r="P3513" s="28">
        <v>20.451651387067258</v>
      </c>
    </row>
    <row r="3514" spans="15:16" x14ac:dyDescent="0.25">
      <c r="O3514" s="9">
        <f t="shared" si="54"/>
        <v>3510</v>
      </c>
      <c r="P3514" s="28">
        <v>2.655399550639872</v>
      </c>
    </row>
    <row r="3515" spans="15:16" x14ac:dyDescent="0.25">
      <c r="O3515" s="9">
        <f t="shared" si="54"/>
        <v>3511</v>
      </c>
      <c r="P3515" s="28">
        <v>6.0570387328514981</v>
      </c>
    </row>
    <row r="3516" spans="15:16" x14ac:dyDescent="0.25">
      <c r="O3516" s="9">
        <f t="shared" si="54"/>
        <v>3512</v>
      </c>
      <c r="P3516" s="28">
        <v>1.7159277164901172</v>
      </c>
    </row>
    <row r="3517" spans="15:16" x14ac:dyDescent="0.25">
      <c r="O3517" s="9">
        <f t="shared" si="54"/>
        <v>3513</v>
      </c>
      <c r="P3517" s="28">
        <v>5.5662830569662747</v>
      </c>
    </row>
    <row r="3518" spans="15:16" x14ac:dyDescent="0.25">
      <c r="O3518" s="9">
        <f t="shared" si="54"/>
        <v>3514</v>
      </c>
      <c r="P3518" s="28">
        <v>15.607415857929128</v>
      </c>
    </row>
    <row r="3519" spans="15:16" x14ac:dyDescent="0.25">
      <c r="O3519" s="9">
        <f t="shared" si="54"/>
        <v>3515</v>
      </c>
      <c r="P3519" s="28">
        <v>1.6934530228736016</v>
      </c>
    </row>
    <row r="3520" spans="15:16" x14ac:dyDescent="0.25">
      <c r="O3520" s="9">
        <f t="shared" si="54"/>
        <v>3516</v>
      </c>
      <c r="P3520" s="28">
        <v>5.9359761577417087</v>
      </c>
    </row>
    <row r="3521" spans="15:16" x14ac:dyDescent="0.25">
      <c r="O3521" s="9">
        <f t="shared" si="54"/>
        <v>3517</v>
      </c>
      <c r="P3521" s="28">
        <v>3.0997817654230841</v>
      </c>
    </row>
    <row r="3522" spans="15:16" x14ac:dyDescent="0.25">
      <c r="O3522" s="9">
        <f t="shared" si="54"/>
        <v>3518</v>
      </c>
      <c r="P3522" s="28">
        <v>4.1353506673937721</v>
      </c>
    </row>
    <row r="3523" spans="15:16" x14ac:dyDescent="0.25">
      <c r="O3523" s="9">
        <f t="shared" si="54"/>
        <v>3519</v>
      </c>
      <c r="P3523" s="28">
        <v>4.6604865092785905</v>
      </c>
    </row>
    <row r="3524" spans="15:16" x14ac:dyDescent="0.25">
      <c r="O3524" s="9">
        <f t="shared" si="54"/>
        <v>3520</v>
      </c>
      <c r="P3524" s="28">
        <v>3.6999633254617272</v>
      </c>
    </row>
    <row r="3525" spans="15:16" x14ac:dyDescent="0.25">
      <c r="O3525" s="9">
        <f t="shared" si="54"/>
        <v>3521</v>
      </c>
      <c r="P3525" s="28">
        <v>2.1256572603554478</v>
      </c>
    </row>
    <row r="3526" spans="15:16" x14ac:dyDescent="0.25">
      <c r="O3526" s="9">
        <f t="shared" si="54"/>
        <v>3522</v>
      </c>
      <c r="P3526" s="28">
        <v>7.021343936573798</v>
      </c>
    </row>
    <row r="3527" spans="15:16" x14ac:dyDescent="0.25">
      <c r="O3527" s="9">
        <f t="shared" ref="O3527:O3590" si="55">O3526+1</f>
        <v>3523</v>
      </c>
      <c r="P3527" s="28">
        <v>9.2703032459035875</v>
      </c>
    </row>
    <row r="3528" spans="15:16" x14ac:dyDescent="0.25">
      <c r="O3528" s="9">
        <f t="shared" si="55"/>
        <v>3524</v>
      </c>
      <c r="P3528" s="28">
        <v>2.6506038707703472</v>
      </c>
    </row>
    <row r="3529" spans="15:16" x14ac:dyDescent="0.25">
      <c r="O3529" s="9">
        <f t="shared" si="55"/>
        <v>3525</v>
      </c>
      <c r="P3529" s="28">
        <v>3.4193532280367935</v>
      </c>
    </row>
    <row r="3530" spans="15:16" x14ac:dyDescent="0.25">
      <c r="O3530" s="9">
        <f t="shared" si="55"/>
        <v>3526</v>
      </c>
      <c r="P3530" s="28">
        <v>9.2298373095431891</v>
      </c>
    </row>
    <row r="3531" spans="15:16" x14ac:dyDescent="0.25">
      <c r="O3531" s="9">
        <f t="shared" si="55"/>
        <v>3527</v>
      </c>
      <c r="P3531" s="28">
        <v>3.6283174549930122</v>
      </c>
    </row>
    <row r="3532" spans="15:16" x14ac:dyDescent="0.25">
      <c r="O3532" s="9">
        <f t="shared" si="55"/>
        <v>3528</v>
      </c>
      <c r="P3532" s="28">
        <v>11.632928060230372</v>
      </c>
    </row>
    <row r="3533" spans="15:16" x14ac:dyDescent="0.25">
      <c r="O3533" s="9">
        <f t="shared" si="55"/>
        <v>3529</v>
      </c>
      <c r="P3533" s="28">
        <v>7.5645689124456412</v>
      </c>
    </row>
    <row r="3534" spans="15:16" x14ac:dyDescent="0.25">
      <c r="O3534" s="9">
        <f t="shared" si="55"/>
        <v>3530</v>
      </c>
      <c r="P3534" s="28">
        <v>4.9542148542121032</v>
      </c>
    </row>
    <row r="3535" spans="15:16" x14ac:dyDescent="0.25">
      <c r="O3535" s="9">
        <f t="shared" si="55"/>
        <v>3531</v>
      </c>
      <c r="P3535" s="28">
        <v>11.665736322813238</v>
      </c>
    </row>
    <row r="3536" spans="15:16" x14ac:dyDescent="0.25">
      <c r="O3536" s="9">
        <f t="shared" si="55"/>
        <v>3532</v>
      </c>
      <c r="P3536" s="28">
        <v>12.723253537963162</v>
      </c>
    </row>
    <row r="3537" spans="15:16" x14ac:dyDescent="0.25">
      <c r="O3537" s="9">
        <f t="shared" si="55"/>
        <v>3533</v>
      </c>
      <c r="P3537" s="28">
        <v>12.333543519607531</v>
      </c>
    </row>
    <row r="3538" spans="15:16" x14ac:dyDescent="0.25">
      <c r="O3538" s="9">
        <f t="shared" si="55"/>
        <v>3534</v>
      </c>
      <c r="P3538" s="28">
        <v>2.7521121598111749</v>
      </c>
    </row>
    <row r="3539" spans="15:16" x14ac:dyDescent="0.25">
      <c r="O3539" s="9">
        <f t="shared" si="55"/>
        <v>3535</v>
      </c>
      <c r="P3539" s="28">
        <v>2.4739823521503177</v>
      </c>
    </row>
    <row r="3540" spans="15:16" x14ac:dyDescent="0.25">
      <c r="O3540" s="9">
        <f t="shared" si="55"/>
        <v>3536</v>
      </c>
      <c r="P3540" s="28">
        <v>2.263218142332263</v>
      </c>
    </row>
    <row r="3541" spans="15:16" x14ac:dyDescent="0.25">
      <c r="O3541" s="9">
        <f t="shared" si="55"/>
        <v>3537</v>
      </c>
      <c r="P3541" s="28">
        <v>12.462537159017092</v>
      </c>
    </row>
    <row r="3542" spans="15:16" x14ac:dyDescent="0.25">
      <c r="O3542" s="9">
        <f t="shared" si="55"/>
        <v>3538</v>
      </c>
      <c r="P3542" s="28">
        <v>3.3265512902369663</v>
      </c>
    </row>
    <row r="3543" spans="15:16" x14ac:dyDescent="0.25">
      <c r="O3543" s="9">
        <f t="shared" si="55"/>
        <v>3539</v>
      </c>
      <c r="P3543" s="28">
        <v>1.9186175560278278</v>
      </c>
    </row>
    <row r="3544" spans="15:16" x14ac:dyDescent="0.25">
      <c r="O3544" s="9">
        <f t="shared" si="55"/>
        <v>3540</v>
      </c>
      <c r="P3544" s="28">
        <v>1.6209285563984877</v>
      </c>
    </row>
    <row r="3545" spans="15:16" x14ac:dyDescent="0.25">
      <c r="O3545" s="9">
        <f t="shared" si="55"/>
        <v>3541</v>
      </c>
      <c r="P3545" s="28">
        <v>5.8171126394843977</v>
      </c>
    </row>
    <row r="3546" spans="15:16" x14ac:dyDescent="0.25">
      <c r="O3546" s="9">
        <f t="shared" si="55"/>
        <v>3542</v>
      </c>
      <c r="P3546" s="28">
        <v>1.7071993196323301</v>
      </c>
    </row>
    <row r="3547" spans="15:16" x14ac:dyDescent="0.25">
      <c r="O3547" s="9">
        <f t="shared" si="55"/>
        <v>3543</v>
      </c>
      <c r="P3547" s="28">
        <v>3.0631610871167028</v>
      </c>
    </row>
    <row r="3548" spans="15:16" x14ac:dyDescent="0.25">
      <c r="O3548" s="9">
        <f t="shared" si="55"/>
        <v>3544</v>
      </c>
      <c r="P3548" s="28">
        <v>15.744832042944781</v>
      </c>
    </row>
    <row r="3549" spans="15:16" x14ac:dyDescent="0.25">
      <c r="O3549" s="9">
        <f t="shared" si="55"/>
        <v>3545</v>
      </c>
      <c r="P3549" s="28">
        <v>4.9451596405464153</v>
      </c>
    </row>
    <row r="3550" spans="15:16" x14ac:dyDescent="0.25">
      <c r="O3550" s="9">
        <f t="shared" si="55"/>
        <v>3546</v>
      </c>
      <c r="P3550" s="28">
        <v>2.9673834153809184</v>
      </c>
    </row>
    <row r="3551" spans="15:16" x14ac:dyDescent="0.25">
      <c r="O3551" s="9">
        <f t="shared" si="55"/>
        <v>3547</v>
      </c>
      <c r="P3551" s="28">
        <v>9.499093025488845</v>
      </c>
    </row>
    <row r="3552" spans="15:16" x14ac:dyDescent="0.25">
      <c r="O3552" s="9">
        <f t="shared" si="55"/>
        <v>3548</v>
      </c>
      <c r="P3552" s="28">
        <v>13.447572871404637</v>
      </c>
    </row>
    <row r="3553" spans="15:16" x14ac:dyDescent="0.25">
      <c r="O3553" s="9">
        <f t="shared" si="55"/>
        <v>3549</v>
      </c>
      <c r="P3553" s="28">
        <v>4.0500729271560738</v>
      </c>
    </row>
    <row r="3554" spans="15:16" x14ac:dyDescent="0.25">
      <c r="O3554" s="9">
        <f t="shared" si="55"/>
        <v>3550</v>
      </c>
      <c r="P3554" s="28">
        <v>4.0265417368234901</v>
      </c>
    </row>
    <row r="3555" spans="15:16" x14ac:dyDescent="0.25">
      <c r="O3555" s="9">
        <f t="shared" si="55"/>
        <v>3551</v>
      </c>
      <c r="P3555" s="28">
        <v>11.220741383939645</v>
      </c>
    </row>
    <row r="3556" spans="15:16" x14ac:dyDescent="0.25">
      <c r="O3556" s="9">
        <f t="shared" si="55"/>
        <v>3552</v>
      </c>
      <c r="P3556" s="28">
        <v>5.6157059481518967</v>
      </c>
    </row>
    <row r="3557" spans="15:16" x14ac:dyDescent="0.25">
      <c r="O3557" s="9">
        <f t="shared" si="55"/>
        <v>3553</v>
      </c>
      <c r="P3557" s="28">
        <v>4.7214578507710518</v>
      </c>
    </row>
    <row r="3558" spans="15:16" x14ac:dyDescent="0.25">
      <c r="O3558" s="9">
        <f t="shared" si="55"/>
        <v>3554</v>
      </c>
      <c r="P3558" s="28">
        <v>3.2755059070110053</v>
      </c>
    </row>
    <row r="3559" spans="15:16" x14ac:dyDescent="0.25">
      <c r="O3559" s="9">
        <f t="shared" si="55"/>
        <v>3555</v>
      </c>
      <c r="P3559" s="28">
        <v>1.6935307075875552</v>
      </c>
    </row>
    <row r="3560" spans="15:16" x14ac:dyDescent="0.25">
      <c r="O3560" s="9">
        <f t="shared" si="55"/>
        <v>3556</v>
      </c>
      <c r="P3560" s="28">
        <v>4.6672273602680434</v>
      </c>
    </row>
    <row r="3561" spans="15:16" x14ac:dyDescent="0.25">
      <c r="O3561" s="9">
        <f t="shared" si="55"/>
        <v>3557</v>
      </c>
      <c r="P3561" s="28">
        <v>1.8963893953549058</v>
      </c>
    </row>
    <row r="3562" spans="15:16" x14ac:dyDescent="0.25">
      <c r="O3562" s="9">
        <f t="shared" si="55"/>
        <v>3558</v>
      </c>
      <c r="P3562" s="28">
        <v>2.848629783149307</v>
      </c>
    </row>
    <row r="3563" spans="15:16" x14ac:dyDescent="0.25">
      <c r="O3563" s="9">
        <f t="shared" si="55"/>
        <v>3559</v>
      </c>
      <c r="P3563" s="28">
        <v>26.95179284136314</v>
      </c>
    </row>
    <row r="3564" spans="15:16" x14ac:dyDescent="0.25">
      <c r="O3564" s="9">
        <f t="shared" si="55"/>
        <v>3560</v>
      </c>
      <c r="P3564" s="28">
        <v>17.71391970675807</v>
      </c>
    </row>
    <row r="3565" spans="15:16" x14ac:dyDescent="0.25">
      <c r="O3565" s="9">
        <f t="shared" si="55"/>
        <v>3561</v>
      </c>
      <c r="P3565" s="28">
        <v>3.7589186036492412</v>
      </c>
    </row>
    <row r="3566" spans="15:16" x14ac:dyDescent="0.25">
      <c r="O3566" s="9">
        <f t="shared" si="55"/>
        <v>3562</v>
      </c>
      <c r="P3566" s="28">
        <v>5.1970176533659593</v>
      </c>
    </row>
    <row r="3567" spans="15:16" x14ac:dyDescent="0.25">
      <c r="O3567" s="9">
        <f t="shared" si="55"/>
        <v>3563</v>
      </c>
      <c r="P3567" s="28">
        <v>1.7703588981196272</v>
      </c>
    </row>
    <row r="3568" spans="15:16" x14ac:dyDescent="0.25">
      <c r="O3568" s="9">
        <f t="shared" si="55"/>
        <v>3564</v>
      </c>
      <c r="P3568" s="28">
        <v>3.2117691881979735</v>
      </c>
    </row>
    <row r="3569" spans="15:16" x14ac:dyDescent="0.25">
      <c r="O3569" s="9">
        <f t="shared" si="55"/>
        <v>3565</v>
      </c>
      <c r="P3569" s="28">
        <v>5.6208152077180475</v>
      </c>
    </row>
    <row r="3570" spans="15:16" x14ac:dyDescent="0.25">
      <c r="O3570" s="9">
        <f t="shared" si="55"/>
        <v>3566</v>
      </c>
      <c r="P3570" s="28">
        <v>5.3891962108080573</v>
      </c>
    </row>
    <row r="3571" spans="15:16" x14ac:dyDescent="0.25">
      <c r="O3571" s="9">
        <f t="shared" si="55"/>
        <v>3567</v>
      </c>
      <c r="P3571" s="28">
        <v>2.2354578865517674</v>
      </c>
    </row>
    <row r="3572" spans="15:16" x14ac:dyDescent="0.25">
      <c r="O3572" s="9">
        <f t="shared" si="55"/>
        <v>3568</v>
      </c>
      <c r="P3572" s="28">
        <v>2.6768361060037065</v>
      </c>
    </row>
    <row r="3573" spans="15:16" x14ac:dyDescent="0.25">
      <c r="O3573" s="9">
        <f t="shared" si="55"/>
        <v>3569</v>
      </c>
      <c r="P3573" s="28">
        <v>3.645919300224608</v>
      </c>
    </row>
    <row r="3574" spans="15:16" x14ac:dyDescent="0.25">
      <c r="O3574" s="9">
        <f t="shared" si="55"/>
        <v>3570</v>
      </c>
      <c r="P3574" s="28">
        <v>6.4716158811297158</v>
      </c>
    </row>
    <row r="3575" spans="15:16" x14ac:dyDescent="0.25">
      <c r="O3575" s="9">
        <f t="shared" si="55"/>
        <v>3571</v>
      </c>
      <c r="P3575" s="28">
        <v>3.1343698585432485</v>
      </c>
    </row>
    <row r="3576" spans="15:16" x14ac:dyDescent="0.25">
      <c r="O3576" s="9">
        <f t="shared" si="55"/>
        <v>3572</v>
      </c>
      <c r="P3576" s="28">
        <v>5.504919868700429</v>
      </c>
    </row>
    <row r="3577" spans="15:16" x14ac:dyDescent="0.25">
      <c r="O3577" s="9">
        <f t="shared" si="55"/>
        <v>3573</v>
      </c>
      <c r="P3577" s="28">
        <v>10.493155481731097</v>
      </c>
    </row>
    <row r="3578" spans="15:16" x14ac:dyDescent="0.25">
      <c r="O3578" s="9">
        <f t="shared" si="55"/>
        <v>3574</v>
      </c>
      <c r="P3578" s="28">
        <v>6.8218023578790143</v>
      </c>
    </row>
    <row r="3579" spans="15:16" x14ac:dyDescent="0.25">
      <c r="O3579" s="9">
        <f t="shared" si="55"/>
        <v>3575</v>
      </c>
      <c r="P3579" s="28">
        <v>2.6985964683669814</v>
      </c>
    </row>
    <row r="3580" spans="15:16" x14ac:dyDescent="0.25">
      <c r="O3580" s="9">
        <f t="shared" si="55"/>
        <v>3576</v>
      </c>
      <c r="P3580" s="28">
        <v>1.7428796861747793</v>
      </c>
    </row>
    <row r="3581" spans="15:16" x14ac:dyDescent="0.25">
      <c r="O3581" s="9">
        <f t="shared" si="55"/>
        <v>3577</v>
      </c>
      <c r="P3581" s="28">
        <v>1.8835141498272472</v>
      </c>
    </row>
    <row r="3582" spans="15:16" x14ac:dyDescent="0.25">
      <c r="O3582" s="9">
        <f t="shared" si="55"/>
        <v>3578</v>
      </c>
      <c r="P3582" s="28">
        <v>3.2608504420672353</v>
      </c>
    </row>
    <row r="3583" spans="15:16" x14ac:dyDescent="0.25">
      <c r="O3583" s="9">
        <f t="shared" si="55"/>
        <v>3579</v>
      </c>
      <c r="P3583" s="28">
        <v>6.871420422138546</v>
      </c>
    </row>
    <row r="3584" spans="15:16" x14ac:dyDescent="0.25">
      <c r="O3584" s="9">
        <f t="shared" si="55"/>
        <v>3580</v>
      </c>
      <c r="P3584" s="28">
        <v>5.6823993370045702</v>
      </c>
    </row>
    <row r="3585" spans="15:16" x14ac:dyDescent="0.25">
      <c r="O3585" s="9">
        <f t="shared" si="55"/>
        <v>3581</v>
      </c>
      <c r="P3585" s="28">
        <v>18.691803666806251</v>
      </c>
    </row>
    <row r="3586" spans="15:16" x14ac:dyDescent="0.25">
      <c r="O3586" s="9">
        <f t="shared" si="55"/>
        <v>3582</v>
      </c>
      <c r="P3586" s="28">
        <v>4.2918208149368944</v>
      </c>
    </row>
    <row r="3587" spans="15:16" x14ac:dyDescent="0.25">
      <c r="O3587" s="9">
        <f t="shared" si="55"/>
        <v>3583</v>
      </c>
      <c r="P3587" s="28">
        <v>4.2540763307421221</v>
      </c>
    </row>
    <row r="3588" spans="15:16" x14ac:dyDescent="0.25">
      <c r="O3588" s="9">
        <f t="shared" si="55"/>
        <v>3584</v>
      </c>
      <c r="P3588" s="28">
        <v>6.7650349062707384</v>
      </c>
    </row>
    <row r="3589" spans="15:16" x14ac:dyDescent="0.25">
      <c r="O3589" s="9">
        <f t="shared" si="55"/>
        <v>3585</v>
      </c>
      <c r="P3589" s="28">
        <v>3.1265629896812168</v>
      </c>
    </row>
    <row r="3590" spans="15:16" x14ac:dyDescent="0.25">
      <c r="O3590" s="9">
        <f t="shared" si="55"/>
        <v>3586</v>
      </c>
      <c r="P3590" s="28">
        <v>2.4967042290661765</v>
      </c>
    </row>
    <row r="3591" spans="15:16" x14ac:dyDescent="0.25">
      <c r="O3591" s="9">
        <f t="shared" ref="O3591:O3654" si="56">O3590+1</f>
        <v>3587</v>
      </c>
      <c r="P3591" s="28">
        <v>2.6840452426209862</v>
      </c>
    </row>
    <row r="3592" spans="15:16" x14ac:dyDescent="0.25">
      <c r="O3592" s="9">
        <f t="shared" si="56"/>
        <v>3588</v>
      </c>
      <c r="P3592" s="28">
        <v>4.7226761705253573</v>
      </c>
    </row>
    <row r="3593" spans="15:16" x14ac:dyDescent="0.25">
      <c r="O3593" s="9">
        <f t="shared" si="56"/>
        <v>3589</v>
      </c>
      <c r="P3593" s="28">
        <v>4.2108712245376214</v>
      </c>
    </row>
    <row r="3594" spans="15:16" x14ac:dyDescent="0.25">
      <c r="O3594" s="9">
        <f t="shared" si="56"/>
        <v>3590</v>
      </c>
      <c r="P3594" s="28">
        <v>3.9367366754234836</v>
      </c>
    </row>
    <row r="3595" spans="15:16" x14ac:dyDescent="0.25">
      <c r="O3595" s="9">
        <f t="shared" si="56"/>
        <v>3591</v>
      </c>
      <c r="P3595" s="28">
        <v>2.5406626883534336</v>
      </c>
    </row>
    <row r="3596" spans="15:16" x14ac:dyDescent="0.25">
      <c r="O3596" s="9">
        <f t="shared" si="56"/>
        <v>3592</v>
      </c>
      <c r="P3596" s="28">
        <v>10.521965574385019</v>
      </c>
    </row>
    <row r="3597" spans="15:16" x14ac:dyDescent="0.25">
      <c r="O3597" s="9">
        <f t="shared" si="56"/>
        <v>3593</v>
      </c>
      <c r="P3597" s="28">
        <v>4.4741113596157716</v>
      </c>
    </row>
    <row r="3598" spans="15:16" x14ac:dyDescent="0.25">
      <c r="O3598" s="9">
        <f t="shared" si="56"/>
        <v>3594</v>
      </c>
      <c r="P3598" s="28">
        <v>2.7874717421982602</v>
      </c>
    </row>
    <row r="3599" spans="15:16" x14ac:dyDescent="0.25">
      <c r="O3599" s="9">
        <f t="shared" si="56"/>
        <v>3595</v>
      </c>
      <c r="P3599" s="28">
        <v>1.6179889262421576</v>
      </c>
    </row>
    <row r="3600" spans="15:16" x14ac:dyDescent="0.25">
      <c r="O3600" s="9">
        <f t="shared" si="56"/>
        <v>3596</v>
      </c>
      <c r="P3600" s="28">
        <v>4.1522757999971702</v>
      </c>
    </row>
    <row r="3601" spans="15:16" x14ac:dyDescent="0.25">
      <c r="O3601" s="9">
        <f t="shared" si="56"/>
        <v>3597</v>
      </c>
      <c r="P3601" s="28">
        <v>5.8375466355663539</v>
      </c>
    </row>
    <row r="3602" spans="15:16" x14ac:dyDescent="0.25">
      <c r="O3602" s="9">
        <f t="shared" si="56"/>
        <v>3598</v>
      </c>
      <c r="P3602" s="28">
        <v>2.1100603511216542</v>
      </c>
    </row>
    <row r="3603" spans="15:16" x14ac:dyDescent="0.25">
      <c r="O3603" s="9">
        <f t="shared" si="56"/>
        <v>3599</v>
      </c>
      <c r="P3603" s="28">
        <v>1.8109202997209037</v>
      </c>
    </row>
    <row r="3604" spans="15:16" x14ac:dyDescent="0.25">
      <c r="O3604" s="9">
        <f t="shared" si="56"/>
        <v>3600</v>
      </c>
      <c r="P3604" s="28">
        <v>2.1274440672624402</v>
      </c>
    </row>
    <row r="3605" spans="15:16" x14ac:dyDescent="0.25">
      <c r="O3605" s="9">
        <f t="shared" si="56"/>
        <v>3601</v>
      </c>
      <c r="P3605" s="28">
        <v>10.768016722267689</v>
      </c>
    </row>
    <row r="3606" spans="15:16" x14ac:dyDescent="0.25">
      <c r="O3606" s="9">
        <f t="shared" si="56"/>
        <v>3602</v>
      </c>
      <c r="P3606" s="28">
        <v>4.0997009840037579</v>
      </c>
    </row>
    <row r="3607" spans="15:16" x14ac:dyDescent="0.25">
      <c r="O3607" s="9">
        <f t="shared" si="56"/>
        <v>3603</v>
      </c>
      <c r="P3607" s="28">
        <v>2.0227854959371334</v>
      </c>
    </row>
    <row r="3608" spans="15:16" x14ac:dyDescent="0.25">
      <c r="O3608" s="9">
        <f t="shared" si="56"/>
        <v>3604</v>
      </c>
      <c r="P3608" s="28">
        <v>7.2761664127920662</v>
      </c>
    </row>
    <row r="3609" spans="15:16" x14ac:dyDescent="0.25">
      <c r="O3609" s="9">
        <f t="shared" si="56"/>
        <v>3605</v>
      </c>
      <c r="P3609" s="28">
        <v>11.30901360399397</v>
      </c>
    </row>
    <row r="3610" spans="15:16" x14ac:dyDescent="0.25">
      <c r="O3610" s="9">
        <f t="shared" si="56"/>
        <v>3606</v>
      </c>
      <c r="P3610" s="28">
        <v>4.6173711807770985</v>
      </c>
    </row>
    <row r="3611" spans="15:16" x14ac:dyDescent="0.25">
      <c r="O3611" s="9">
        <f t="shared" si="56"/>
        <v>3607</v>
      </c>
      <c r="P3611" s="28">
        <v>2.9785401586953508</v>
      </c>
    </row>
    <row r="3612" spans="15:16" x14ac:dyDescent="0.25">
      <c r="O3612" s="9">
        <f t="shared" si="56"/>
        <v>3608</v>
      </c>
      <c r="P3612" s="28">
        <v>2.0862135112292783</v>
      </c>
    </row>
    <row r="3613" spans="15:16" x14ac:dyDescent="0.25">
      <c r="O3613" s="9">
        <f t="shared" si="56"/>
        <v>3609</v>
      </c>
      <c r="P3613" s="28">
        <v>10.836373612241516</v>
      </c>
    </row>
    <row r="3614" spans="15:16" x14ac:dyDescent="0.25">
      <c r="O3614" s="9">
        <f t="shared" si="56"/>
        <v>3610</v>
      </c>
      <c r="P3614" s="28">
        <v>9.130635948476554</v>
      </c>
    </row>
    <row r="3615" spans="15:16" x14ac:dyDescent="0.25">
      <c r="O3615" s="9">
        <f t="shared" si="56"/>
        <v>3611</v>
      </c>
      <c r="P3615" s="28">
        <v>2.7467687313989928</v>
      </c>
    </row>
    <row r="3616" spans="15:16" x14ac:dyDescent="0.25">
      <c r="O3616" s="9">
        <f t="shared" si="56"/>
        <v>3612</v>
      </c>
      <c r="P3616" s="28">
        <v>1.6389090599516434</v>
      </c>
    </row>
    <row r="3617" spans="15:16" x14ac:dyDescent="0.25">
      <c r="O3617" s="9">
        <f t="shared" si="56"/>
        <v>3613</v>
      </c>
      <c r="P3617" s="28">
        <v>3.202675951121619</v>
      </c>
    </row>
    <row r="3618" spans="15:16" x14ac:dyDescent="0.25">
      <c r="O3618" s="9">
        <f t="shared" si="56"/>
        <v>3614</v>
      </c>
      <c r="P3618" s="28">
        <v>8.5009060998335428</v>
      </c>
    </row>
    <row r="3619" spans="15:16" x14ac:dyDescent="0.25">
      <c r="O3619" s="9">
        <f t="shared" si="56"/>
        <v>3615</v>
      </c>
      <c r="P3619" s="28">
        <v>7.1770528762779033</v>
      </c>
    </row>
    <row r="3620" spans="15:16" x14ac:dyDescent="0.25">
      <c r="O3620" s="9">
        <f t="shared" si="56"/>
        <v>3616</v>
      </c>
      <c r="P3620" s="28">
        <v>5.125520211679695</v>
      </c>
    </row>
    <row r="3621" spans="15:16" x14ac:dyDescent="0.25">
      <c r="O3621" s="9">
        <f t="shared" si="56"/>
        <v>3617</v>
      </c>
      <c r="P3621" s="28">
        <v>5.9889712544982698</v>
      </c>
    </row>
    <row r="3622" spans="15:16" x14ac:dyDescent="0.25">
      <c r="O3622" s="9">
        <f t="shared" si="56"/>
        <v>3618</v>
      </c>
      <c r="P3622" s="28">
        <v>1.9608919318898768</v>
      </c>
    </row>
    <row r="3623" spans="15:16" x14ac:dyDescent="0.25">
      <c r="O3623" s="9">
        <f t="shared" si="56"/>
        <v>3619</v>
      </c>
      <c r="P3623" s="28">
        <v>12.687571547277818</v>
      </c>
    </row>
    <row r="3624" spans="15:16" x14ac:dyDescent="0.25">
      <c r="O3624" s="9">
        <f t="shared" si="56"/>
        <v>3620</v>
      </c>
      <c r="P3624" s="28">
        <v>3.3903162844081693</v>
      </c>
    </row>
    <row r="3625" spans="15:16" x14ac:dyDescent="0.25">
      <c r="O3625" s="9">
        <f t="shared" si="56"/>
        <v>3621</v>
      </c>
      <c r="P3625" s="28">
        <v>4.1324207111954578</v>
      </c>
    </row>
    <row r="3626" spans="15:16" x14ac:dyDescent="0.25">
      <c r="O3626" s="9">
        <f t="shared" si="56"/>
        <v>3622</v>
      </c>
      <c r="P3626" s="28">
        <v>1.9075233694196427</v>
      </c>
    </row>
    <row r="3627" spans="15:16" x14ac:dyDescent="0.25">
      <c r="O3627" s="9">
        <f t="shared" si="56"/>
        <v>3623</v>
      </c>
      <c r="P3627" s="28">
        <v>2.1396900342788618</v>
      </c>
    </row>
    <row r="3628" spans="15:16" x14ac:dyDescent="0.25">
      <c r="O3628" s="9">
        <f t="shared" si="56"/>
        <v>3624</v>
      </c>
      <c r="P3628" s="28">
        <v>3.4444295407594452</v>
      </c>
    </row>
    <row r="3629" spans="15:16" x14ac:dyDescent="0.25">
      <c r="O3629" s="9">
        <f t="shared" si="56"/>
        <v>3625</v>
      </c>
      <c r="P3629" s="28">
        <v>3.1791972181392731</v>
      </c>
    </row>
    <row r="3630" spans="15:16" x14ac:dyDescent="0.25">
      <c r="O3630" s="9">
        <f t="shared" si="56"/>
        <v>3626</v>
      </c>
      <c r="P3630" s="28">
        <v>4.4479978430374363</v>
      </c>
    </row>
    <row r="3631" spans="15:16" x14ac:dyDescent="0.25">
      <c r="O3631" s="9">
        <f t="shared" si="56"/>
        <v>3627</v>
      </c>
      <c r="P3631" s="28">
        <v>2.2042191308879255</v>
      </c>
    </row>
    <row r="3632" spans="15:16" x14ac:dyDescent="0.25">
      <c r="O3632" s="9">
        <f t="shared" si="56"/>
        <v>3628</v>
      </c>
      <c r="P3632" s="28">
        <v>5.0959897832912047</v>
      </c>
    </row>
    <row r="3633" spans="15:16" x14ac:dyDescent="0.25">
      <c r="O3633" s="9">
        <f t="shared" si="56"/>
        <v>3629</v>
      </c>
      <c r="P3633" s="28">
        <v>4.0234743782355888</v>
      </c>
    </row>
    <row r="3634" spans="15:16" x14ac:dyDescent="0.25">
      <c r="O3634" s="9">
        <f t="shared" si="56"/>
        <v>3630</v>
      </c>
      <c r="P3634" s="28">
        <v>4.2443705413081378</v>
      </c>
    </row>
    <row r="3635" spans="15:16" x14ac:dyDescent="0.25">
      <c r="O3635" s="9">
        <f t="shared" si="56"/>
        <v>3631</v>
      </c>
      <c r="P3635" s="28">
        <v>4.212232508586764</v>
      </c>
    </row>
    <row r="3636" spans="15:16" x14ac:dyDescent="0.25">
      <c r="O3636" s="9">
        <f t="shared" si="56"/>
        <v>3632</v>
      </c>
      <c r="P3636" s="28">
        <v>3.918838059389766</v>
      </c>
    </row>
    <row r="3637" spans="15:16" x14ac:dyDescent="0.25">
      <c r="O3637" s="9">
        <f t="shared" si="56"/>
        <v>3633</v>
      </c>
      <c r="P3637" s="28">
        <v>5.6155067247385624</v>
      </c>
    </row>
    <row r="3638" spans="15:16" x14ac:dyDescent="0.25">
      <c r="O3638" s="9">
        <f t="shared" si="56"/>
        <v>3634</v>
      </c>
      <c r="P3638" s="28">
        <v>3.4526963730621487</v>
      </c>
    </row>
    <row r="3639" spans="15:16" x14ac:dyDescent="0.25">
      <c r="O3639" s="9">
        <f t="shared" si="56"/>
        <v>3635</v>
      </c>
      <c r="P3639" s="28">
        <v>1.7554298328731324</v>
      </c>
    </row>
    <row r="3640" spans="15:16" x14ac:dyDescent="0.25">
      <c r="O3640" s="9">
        <f t="shared" si="56"/>
        <v>3636</v>
      </c>
      <c r="P3640" s="28">
        <v>3.0461473925677565</v>
      </c>
    </row>
    <row r="3641" spans="15:16" x14ac:dyDescent="0.25">
      <c r="O3641" s="9">
        <f t="shared" si="56"/>
        <v>3637</v>
      </c>
      <c r="P3641" s="28">
        <v>2.5260327193687857</v>
      </c>
    </row>
    <row r="3642" spans="15:16" x14ac:dyDescent="0.25">
      <c r="O3642" s="9">
        <f t="shared" si="56"/>
        <v>3638</v>
      </c>
      <c r="P3642" s="28">
        <v>9.931021679428758</v>
      </c>
    </row>
    <row r="3643" spans="15:16" x14ac:dyDescent="0.25">
      <c r="O3643" s="9">
        <f t="shared" si="56"/>
        <v>3639</v>
      </c>
      <c r="P3643" s="28">
        <v>6.3721785097538435</v>
      </c>
    </row>
    <row r="3644" spans="15:16" x14ac:dyDescent="0.25">
      <c r="O3644" s="9">
        <f t="shared" si="56"/>
        <v>3640</v>
      </c>
      <c r="P3644" s="28">
        <v>6.3346166990685884</v>
      </c>
    </row>
    <row r="3645" spans="15:16" x14ac:dyDescent="0.25">
      <c r="O3645" s="9">
        <f t="shared" si="56"/>
        <v>3641</v>
      </c>
      <c r="P3645" s="28">
        <v>13.91181955753483</v>
      </c>
    </row>
    <row r="3646" spans="15:16" x14ac:dyDescent="0.25">
      <c r="O3646" s="9">
        <f t="shared" si="56"/>
        <v>3642</v>
      </c>
      <c r="P3646" s="28">
        <v>2.8011884866243553</v>
      </c>
    </row>
    <row r="3647" spans="15:16" x14ac:dyDescent="0.25">
      <c r="O3647" s="9">
        <f t="shared" si="56"/>
        <v>3643</v>
      </c>
      <c r="P3647" s="28">
        <v>6.0614626925513733</v>
      </c>
    </row>
    <row r="3648" spans="15:16" x14ac:dyDescent="0.25">
      <c r="O3648" s="9">
        <f t="shared" si="56"/>
        <v>3644</v>
      </c>
      <c r="P3648" s="28">
        <v>2.3972942321774271</v>
      </c>
    </row>
    <row r="3649" spans="15:16" x14ac:dyDescent="0.25">
      <c r="O3649" s="9">
        <f t="shared" si="56"/>
        <v>3645</v>
      </c>
      <c r="P3649" s="28">
        <v>2.0047396959976038</v>
      </c>
    </row>
    <row r="3650" spans="15:16" x14ac:dyDescent="0.25">
      <c r="O3650" s="9">
        <f t="shared" si="56"/>
        <v>3646</v>
      </c>
      <c r="P3650" s="28">
        <v>5.4892616081692456</v>
      </c>
    </row>
    <row r="3651" spans="15:16" x14ac:dyDescent="0.25">
      <c r="O3651" s="9">
        <f t="shared" si="56"/>
        <v>3647</v>
      </c>
      <c r="P3651" s="28">
        <v>2.4988820876661837</v>
      </c>
    </row>
    <row r="3652" spans="15:16" x14ac:dyDescent="0.25">
      <c r="O3652" s="9">
        <f t="shared" si="56"/>
        <v>3648</v>
      </c>
      <c r="P3652" s="28">
        <v>11.192923842245134</v>
      </c>
    </row>
    <row r="3653" spans="15:16" x14ac:dyDescent="0.25">
      <c r="O3653" s="9">
        <f t="shared" si="56"/>
        <v>3649</v>
      </c>
      <c r="P3653" s="28">
        <v>2.9132809611000043</v>
      </c>
    </row>
    <row r="3654" spans="15:16" x14ac:dyDescent="0.25">
      <c r="O3654" s="9">
        <f t="shared" si="56"/>
        <v>3650</v>
      </c>
      <c r="P3654" s="28">
        <v>2.7332185645452842</v>
      </c>
    </row>
    <row r="3655" spans="15:16" x14ac:dyDescent="0.25">
      <c r="O3655" s="9">
        <f t="shared" ref="O3655:O3718" si="57">O3654+1</f>
        <v>3651</v>
      </c>
      <c r="P3655" s="28">
        <v>1.8625739131622159</v>
      </c>
    </row>
    <row r="3656" spans="15:16" x14ac:dyDescent="0.25">
      <c r="O3656" s="9">
        <f t="shared" si="57"/>
        <v>3652</v>
      </c>
      <c r="P3656" s="28">
        <v>4.1592658265193858</v>
      </c>
    </row>
    <row r="3657" spans="15:16" x14ac:dyDescent="0.25">
      <c r="O3657" s="9">
        <f t="shared" si="57"/>
        <v>3653</v>
      </c>
      <c r="P3657" s="28">
        <v>6.5862944391434546</v>
      </c>
    </row>
    <row r="3658" spans="15:16" x14ac:dyDescent="0.25">
      <c r="O3658" s="9">
        <f t="shared" si="57"/>
        <v>3654</v>
      </c>
      <c r="P3658" s="28">
        <v>7.6680445432922753</v>
      </c>
    </row>
    <row r="3659" spans="15:16" x14ac:dyDescent="0.25">
      <c r="O3659" s="9">
        <f t="shared" si="57"/>
        <v>3655</v>
      </c>
      <c r="P3659" s="28">
        <v>9.4462366311249184</v>
      </c>
    </row>
    <row r="3660" spans="15:16" x14ac:dyDescent="0.25">
      <c r="O3660" s="9">
        <f t="shared" si="57"/>
        <v>3656</v>
      </c>
      <c r="P3660" s="28">
        <v>5.8722117561095173</v>
      </c>
    </row>
    <row r="3661" spans="15:16" x14ac:dyDescent="0.25">
      <c r="O3661" s="9">
        <f t="shared" si="57"/>
        <v>3657</v>
      </c>
      <c r="P3661" s="28">
        <v>2.2092518101755338</v>
      </c>
    </row>
    <row r="3662" spans="15:16" x14ac:dyDescent="0.25">
      <c r="O3662" s="9">
        <f t="shared" si="57"/>
        <v>3658</v>
      </c>
      <c r="P3662" s="28">
        <v>3.1823219719300107</v>
      </c>
    </row>
    <row r="3663" spans="15:16" x14ac:dyDescent="0.25">
      <c r="O3663" s="9">
        <f t="shared" si="57"/>
        <v>3659</v>
      </c>
      <c r="P3663" s="28">
        <v>4.1425987020665911</v>
      </c>
    </row>
    <row r="3664" spans="15:16" x14ac:dyDescent="0.25">
      <c r="O3664" s="9">
        <f t="shared" si="57"/>
        <v>3660</v>
      </c>
      <c r="P3664" s="28">
        <v>2.8491453735199515</v>
      </c>
    </row>
    <row r="3665" spans="15:16" x14ac:dyDescent="0.25">
      <c r="O3665" s="9">
        <f t="shared" si="57"/>
        <v>3661</v>
      </c>
      <c r="P3665" s="28">
        <v>3.0808764362006382</v>
      </c>
    </row>
    <row r="3666" spans="15:16" x14ac:dyDescent="0.25">
      <c r="O3666" s="9">
        <f t="shared" si="57"/>
        <v>3662</v>
      </c>
      <c r="P3666" s="28">
        <v>13.936613174693925</v>
      </c>
    </row>
    <row r="3667" spans="15:16" x14ac:dyDescent="0.25">
      <c r="O3667" s="9">
        <f t="shared" si="57"/>
        <v>3663</v>
      </c>
      <c r="P3667" s="28">
        <v>1.8454198721996538</v>
      </c>
    </row>
    <row r="3668" spans="15:16" x14ac:dyDescent="0.25">
      <c r="O3668" s="9">
        <f t="shared" si="57"/>
        <v>3664</v>
      </c>
      <c r="P3668" s="28">
        <v>2.5504567565235625</v>
      </c>
    </row>
    <row r="3669" spans="15:16" x14ac:dyDescent="0.25">
      <c r="O3669" s="9">
        <f t="shared" si="57"/>
        <v>3665</v>
      </c>
      <c r="P3669" s="28">
        <v>3.7634480562612334</v>
      </c>
    </row>
    <row r="3670" spans="15:16" x14ac:dyDescent="0.25">
      <c r="O3670" s="9">
        <f t="shared" si="57"/>
        <v>3666</v>
      </c>
      <c r="P3670" s="28">
        <v>4.5638025667380191</v>
      </c>
    </row>
    <row r="3671" spans="15:16" x14ac:dyDescent="0.25">
      <c r="O3671" s="9">
        <f t="shared" si="57"/>
        <v>3667</v>
      </c>
      <c r="P3671" s="28">
        <v>6.6733954274611644</v>
      </c>
    </row>
    <row r="3672" spans="15:16" x14ac:dyDescent="0.25">
      <c r="O3672" s="9">
        <f t="shared" si="57"/>
        <v>3668</v>
      </c>
      <c r="P3672" s="28">
        <v>2.5151810808435879</v>
      </c>
    </row>
    <row r="3673" spans="15:16" x14ac:dyDescent="0.25">
      <c r="O3673" s="9">
        <f t="shared" si="57"/>
        <v>3669</v>
      </c>
      <c r="P3673" s="28">
        <v>3.2745298659038391</v>
      </c>
    </row>
    <row r="3674" spans="15:16" x14ac:dyDescent="0.25">
      <c r="O3674" s="9">
        <f t="shared" si="57"/>
        <v>3670</v>
      </c>
      <c r="P3674" s="28">
        <v>8.2387700327048261</v>
      </c>
    </row>
    <row r="3675" spans="15:16" x14ac:dyDescent="0.25">
      <c r="O3675" s="9">
        <f t="shared" si="57"/>
        <v>3671</v>
      </c>
      <c r="P3675" s="28">
        <v>2.3297700025430799</v>
      </c>
    </row>
    <row r="3676" spans="15:16" x14ac:dyDescent="0.25">
      <c r="O3676" s="9">
        <f t="shared" si="57"/>
        <v>3672</v>
      </c>
      <c r="P3676" s="28">
        <v>4.402334021775185</v>
      </c>
    </row>
    <row r="3677" spans="15:16" x14ac:dyDescent="0.25">
      <c r="O3677" s="9">
        <f t="shared" si="57"/>
        <v>3673</v>
      </c>
      <c r="P3677" s="28">
        <v>3.8883294548775171</v>
      </c>
    </row>
    <row r="3678" spans="15:16" x14ac:dyDescent="0.25">
      <c r="O3678" s="9">
        <f t="shared" si="57"/>
        <v>3674</v>
      </c>
      <c r="P3678" s="28">
        <v>4.8929339051685066</v>
      </c>
    </row>
    <row r="3679" spans="15:16" x14ac:dyDescent="0.25">
      <c r="O3679" s="9">
        <f t="shared" si="57"/>
        <v>3675</v>
      </c>
      <c r="P3679" s="28">
        <v>3.3988422008620058</v>
      </c>
    </row>
    <row r="3680" spans="15:16" x14ac:dyDescent="0.25">
      <c r="O3680" s="9">
        <f t="shared" si="57"/>
        <v>3676</v>
      </c>
      <c r="P3680" s="28">
        <v>6.1708561259856767</v>
      </c>
    </row>
    <row r="3681" spans="15:16" x14ac:dyDescent="0.25">
      <c r="O3681" s="9">
        <f t="shared" si="57"/>
        <v>3677</v>
      </c>
      <c r="P3681" s="28">
        <v>4.6175887182184248</v>
      </c>
    </row>
    <row r="3682" spans="15:16" x14ac:dyDescent="0.25">
      <c r="O3682" s="9">
        <f t="shared" si="57"/>
        <v>3678</v>
      </c>
      <c r="P3682" s="28">
        <v>1.8830187780612038</v>
      </c>
    </row>
    <row r="3683" spans="15:16" x14ac:dyDescent="0.25">
      <c r="O3683" s="9">
        <f t="shared" si="57"/>
        <v>3679</v>
      </c>
      <c r="P3683" s="28">
        <v>6.1376266945092146</v>
      </c>
    </row>
    <row r="3684" spans="15:16" x14ac:dyDescent="0.25">
      <c r="O3684" s="9">
        <f t="shared" si="57"/>
        <v>3680</v>
      </c>
      <c r="P3684" s="28">
        <v>4.1569354708126038</v>
      </c>
    </row>
    <row r="3685" spans="15:16" x14ac:dyDescent="0.25">
      <c r="O3685" s="9">
        <f t="shared" si="57"/>
        <v>3681</v>
      </c>
      <c r="P3685" s="28">
        <v>9.9366633907217388</v>
      </c>
    </row>
    <row r="3686" spans="15:16" x14ac:dyDescent="0.25">
      <c r="O3686" s="9">
        <f t="shared" si="57"/>
        <v>3682</v>
      </c>
      <c r="P3686" s="28">
        <v>10.376822650911439</v>
      </c>
    </row>
    <row r="3687" spans="15:16" x14ac:dyDescent="0.25">
      <c r="O3687" s="9">
        <f t="shared" si="57"/>
        <v>3683</v>
      </c>
      <c r="P3687" s="28">
        <v>4.7908873748922112</v>
      </c>
    </row>
    <row r="3688" spans="15:16" x14ac:dyDescent="0.25">
      <c r="O3688" s="9">
        <f t="shared" si="57"/>
        <v>3684</v>
      </c>
      <c r="P3688" s="28">
        <v>5.8759639029137825</v>
      </c>
    </row>
    <row r="3689" spans="15:16" x14ac:dyDescent="0.25">
      <c r="O3689" s="9">
        <f t="shared" si="57"/>
        <v>3685</v>
      </c>
      <c r="P3689" s="28">
        <v>4.9830947159366641</v>
      </c>
    </row>
    <row r="3690" spans="15:16" x14ac:dyDescent="0.25">
      <c r="O3690" s="9">
        <f t="shared" si="57"/>
        <v>3686</v>
      </c>
      <c r="P3690" s="28">
        <v>8.2705886350706539</v>
      </c>
    </row>
    <row r="3691" spans="15:16" x14ac:dyDescent="0.25">
      <c r="O3691" s="9">
        <f t="shared" si="57"/>
        <v>3687</v>
      </c>
      <c r="P3691" s="28">
        <v>7.6308107595483072</v>
      </c>
    </row>
    <row r="3692" spans="15:16" x14ac:dyDescent="0.25">
      <c r="O3692" s="9">
        <f t="shared" si="57"/>
        <v>3688</v>
      </c>
      <c r="P3692" s="28">
        <v>3.7907763231679983</v>
      </c>
    </row>
    <row r="3693" spans="15:16" x14ac:dyDescent="0.25">
      <c r="O3693" s="9">
        <f t="shared" si="57"/>
        <v>3689</v>
      </c>
      <c r="P3693" s="28">
        <v>2.3791664739437537</v>
      </c>
    </row>
    <row r="3694" spans="15:16" x14ac:dyDescent="0.25">
      <c r="O3694" s="9">
        <f t="shared" si="57"/>
        <v>3690</v>
      </c>
      <c r="P3694" s="28">
        <v>10.430971076354606</v>
      </c>
    </row>
    <row r="3695" spans="15:16" x14ac:dyDescent="0.25">
      <c r="O3695" s="9">
        <f t="shared" si="57"/>
        <v>3691</v>
      </c>
      <c r="P3695" s="28">
        <v>8.8672798217562061</v>
      </c>
    </row>
    <row r="3696" spans="15:16" x14ac:dyDescent="0.25">
      <c r="O3696" s="9">
        <f t="shared" si="57"/>
        <v>3692</v>
      </c>
      <c r="P3696" s="28">
        <v>2.5297803491073485</v>
      </c>
    </row>
    <row r="3697" spans="15:16" x14ac:dyDescent="0.25">
      <c r="O3697" s="9">
        <f t="shared" si="57"/>
        <v>3693</v>
      </c>
      <c r="P3697" s="28">
        <v>3.4857221925302482</v>
      </c>
    </row>
    <row r="3698" spans="15:16" x14ac:dyDescent="0.25">
      <c r="O3698" s="9">
        <f t="shared" si="57"/>
        <v>3694</v>
      </c>
      <c r="P3698" s="28">
        <v>2.1657610323521177</v>
      </c>
    </row>
    <row r="3699" spans="15:16" x14ac:dyDescent="0.25">
      <c r="O3699" s="9">
        <f t="shared" si="57"/>
        <v>3695</v>
      </c>
      <c r="P3699" s="28">
        <v>2.3757939099889911</v>
      </c>
    </row>
    <row r="3700" spans="15:16" x14ac:dyDescent="0.25">
      <c r="O3700" s="9">
        <f t="shared" si="57"/>
        <v>3696</v>
      </c>
      <c r="P3700" s="28">
        <v>4.0299642401161293</v>
      </c>
    </row>
    <row r="3701" spans="15:16" x14ac:dyDescent="0.25">
      <c r="O3701" s="9">
        <f t="shared" si="57"/>
        <v>3697</v>
      </c>
      <c r="P3701" s="28">
        <v>4.1070425275030029</v>
      </c>
    </row>
    <row r="3702" spans="15:16" x14ac:dyDescent="0.25">
      <c r="O3702" s="9">
        <f t="shared" si="57"/>
        <v>3698</v>
      </c>
      <c r="P3702" s="28">
        <v>4.1812862830451554</v>
      </c>
    </row>
    <row r="3703" spans="15:16" x14ac:dyDescent="0.25">
      <c r="O3703" s="9">
        <f t="shared" si="57"/>
        <v>3699</v>
      </c>
      <c r="P3703" s="28">
        <v>3.9726534543257954</v>
      </c>
    </row>
    <row r="3704" spans="15:16" x14ac:dyDescent="0.25">
      <c r="O3704" s="9">
        <f t="shared" si="57"/>
        <v>3700</v>
      </c>
      <c r="P3704" s="28">
        <v>16.579280143695453</v>
      </c>
    </row>
    <row r="3705" spans="15:16" x14ac:dyDescent="0.25">
      <c r="O3705" s="9">
        <f t="shared" si="57"/>
        <v>3701</v>
      </c>
      <c r="P3705" s="28">
        <v>8.6569064929963009</v>
      </c>
    </row>
    <row r="3706" spans="15:16" x14ac:dyDescent="0.25">
      <c r="O3706" s="9">
        <f t="shared" si="57"/>
        <v>3702</v>
      </c>
      <c r="P3706" s="28">
        <v>3.4099663945964331</v>
      </c>
    </row>
    <row r="3707" spans="15:16" x14ac:dyDescent="0.25">
      <c r="O3707" s="9">
        <f t="shared" si="57"/>
        <v>3703</v>
      </c>
      <c r="P3707" s="28">
        <v>2.3615002572089288</v>
      </c>
    </row>
    <row r="3708" spans="15:16" x14ac:dyDescent="0.25">
      <c r="O3708" s="9">
        <f t="shared" si="57"/>
        <v>3704</v>
      </c>
      <c r="P3708" s="28">
        <v>2.1698434163714362</v>
      </c>
    </row>
    <row r="3709" spans="15:16" x14ac:dyDescent="0.25">
      <c r="O3709" s="9">
        <f t="shared" si="57"/>
        <v>3705</v>
      </c>
      <c r="P3709" s="28">
        <v>4.2835834547096567</v>
      </c>
    </row>
    <row r="3710" spans="15:16" x14ac:dyDescent="0.25">
      <c r="O3710" s="9">
        <f t="shared" si="57"/>
        <v>3706</v>
      </c>
      <c r="P3710" s="28">
        <v>2.5376468008645015</v>
      </c>
    </row>
    <row r="3711" spans="15:16" x14ac:dyDescent="0.25">
      <c r="O3711" s="9">
        <f t="shared" si="57"/>
        <v>3707</v>
      </c>
      <c r="P3711" s="28">
        <v>2.2266221579382419</v>
      </c>
    </row>
    <row r="3712" spans="15:16" x14ac:dyDescent="0.25">
      <c r="O3712" s="9">
        <f t="shared" si="57"/>
        <v>3708</v>
      </c>
      <c r="P3712" s="28">
        <v>2.0761736618163673</v>
      </c>
    </row>
    <row r="3713" spans="15:16" x14ac:dyDescent="0.25">
      <c r="O3713" s="9">
        <f t="shared" si="57"/>
        <v>3709</v>
      </c>
      <c r="P3713" s="28">
        <v>3.2681602343926479</v>
      </c>
    </row>
    <row r="3714" spans="15:16" x14ac:dyDescent="0.25">
      <c r="O3714" s="9">
        <f t="shared" si="57"/>
        <v>3710</v>
      </c>
      <c r="P3714" s="28">
        <v>2.7614086352390146</v>
      </c>
    </row>
    <row r="3715" spans="15:16" x14ac:dyDescent="0.25">
      <c r="O3715" s="9">
        <f t="shared" si="57"/>
        <v>3711</v>
      </c>
      <c r="P3715" s="28">
        <v>16.287470039096302</v>
      </c>
    </row>
    <row r="3716" spans="15:16" x14ac:dyDescent="0.25">
      <c r="O3716" s="9">
        <f t="shared" si="57"/>
        <v>3712</v>
      </c>
      <c r="P3716" s="28">
        <v>7.0440789291468544</v>
      </c>
    </row>
    <row r="3717" spans="15:16" x14ac:dyDescent="0.25">
      <c r="O3717" s="9">
        <f t="shared" si="57"/>
        <v>3713</v>
      </c>
      <c r="P3717" s="28">
        <v>2.5880027484019563</v>
      </c>
    </row>
    <row r="3718" spans="15:16" x14ac:dyDescent="0.25">
      <c r="O3718" s="9">
        <f t="shared" si="57"/>
        <v>3714</v>
      </c>
      <c r="P3718" s="28">
        <v>1.6639921712458587</v>
      </c>
    </row>
    <row r="3719" spans="15:16" x14ac:dyDescent="0.25">
      <c r="O3719" s="9">
        <f t="shared" ref="O3719:O3782" si="58">O3718+1</f>
        <v>3715</v>
      </c>
      <c r="P3719" s="28">
        <v>11.001491399070257</v>
      </c>
    </row>
    <row r="3720" spans="15:16" x14ac:dyDescent="0.25">
      <c r="O3720" s="9">
        <f t="shared" si="58"/>
        <v>3716</v>
      </c>
      <c r="P3720" s="28">
        <v>3.984498613066247</v>
      </c>
    </row>
    <row r="3721" spans="15:16" x14ac:dyDescent="0.25">
      <c r="O3721" s="9">
        <f t="shared" si="58"/>
        <v>3717</v>
      </c>
      <c r="P3721" s="28">
        <v>5.4643081169526555</v>
      </c>
    </row>
    <row r="3722" spans="15:16" x14ac:dyDescent="0.25">
      <c r="O3722" s="9">
        <f t="shared" si="58"/>
        <v>3718</v>
      </c>
      <c r="P3722" s="28">
        <v>4.1773614590074812</v>
      </c>
    </row>
    <row r="3723" spans="15:16" x14ac:dyDescent="0.25">
      <c r="O3723" s="9">
        <f t="shared" si="58"/>
        <v>3719</v>
      </c>
      <c r="P3723" s="28">
        <v>6.1496427007914773</v>
      </c>
    </row>
    <row r="3724" spans="15:16" x14ac:dyDescent="0.25">
      <c r="O3724" s="9">
        <f t="shared" si="58"/>
        <v>3720</v>
      </c>
      <c r="P3724" s="28">
        <v>2.696437055810486</v>
      </c>
    </row>
    <row r="3725" spans="15:16" x14ac:dyDescent="0.25">
      <c r="O3725" s="9">
        <f t="shared" si="58"/>
        <v>3721</v>
      </c>
      <c r="P3725" s="28">
        <v>15.924433608511666</v>
      </c>
    </row>
    <row r="3726" spans="15:16" x14ac:dyDescent="0.25">
      <c r="O3726" s="9">
        <f t="shared" si="58"/>
        <v>3722</v>
      </c>
      <c r="P3726" s="28">
        <v>5.5425614463269968</v>
      </c>
    </row>
    <row r="3727" spans="15:16" x14ac:dyDescent="0.25">
      <c r="O3727" s="9">
        <f t="shared" si="58"/>
        <v>3723</v>
      </c>
      <c r="P3727" s="28">
        <v>3.0190766774172801</v>
      </c>
    </row>
    <row r="3728" spans="15:16" x14ac:dyDescent="0.25">
      <c r="O3728" s="9">
        <f t="shared" si="58"/>
        <v>3724</v>
      </c>
      <c r="P3728" s="28">
        <v>2.7519840762118615</v>
      </c>
    </row>
    <row r="3729" spans="15:16" x14ac:dyDescent="0.25">
      <c r="O3729" s="9">
        <f t="shared" si="58"/>
        <v>3725</v>
      </c>
      <c r="P3729" s="28">
        <v>7.4813836533685292</v>
      </c>
    </row>
    <row r="3730" spans="15:16" x14ac:dyDescent="0.25">
      <c r="O3730" s="9">
        <f t="shared" si="58"/>
        <v>3726</v>
      </c>
      <c r="P3730" s="28">
        <v>8.3684542308286805</v>
      </c>
    </row>
    <row r="3731" spans="15:16" x14ac:dyDescent="0.25">
      <c r="O3731" s="9">
        <f t="shared" si="58"/>
        <v>3727</v>
      </c>
      <c r="P3731" s="28">
        <v>6.9299769690692692</v>
      </c>
    </row>
    <row r="3732" spans="15:16" x14ac:dyDescent="0.25">
      <c r="O3732" s="9">
        <f t="shared" si="58"/>
        <v>3728</v>
      </c>
      <c r="P3732" s="28">
        <v>4.6070319021371642</v>
      </c>
    </row>
    <row r="3733" spans="15:16" x14ac:dyDescent="0.25">
      <c r="O3733" s="9">
        <f t="shared" si="58"/>
        <v>3729</v>
      </c>
      <c r="P3733" s="28">
        <v>3.296322169432973</v>
      </c>
    </row>
    <row r="3734" spans="15:16" x14ac:dyDescent="0.25">
      <c r="O3734" s="9">
        <f t="shared" si="58"/>
        <v>3730</v>
      </c>
      <c r="P3734" s="28">
        <v>4.2026259286688568</v>
      </c>
    </row>
    <row r="3735" spans="15:16" x14ac:dyDescent="0.25">
      <c r="O3735" s="9">
        <f t="shared" si="58"/>
        <v>3731</v>
      </c>
      <c r="P3735" s="28">
        <v>2.3889032021439238</v>
      </c>
    </row>
    <row r="3736" spans="15:16" x14ac:dyDescent="0.25">
      <c r="O3736" s="9">
        <f t="shared" si="58"/>
        <v>3732</v>
      </c>
      <c r="P3736" s="28">
        <v>2.9360037605010554</v>
      </c>
    </row>
    <row r="3737" spans="15:16" x14ac:dyDescent="0.25">
      <c r="O3737" s="9">
        <f t="shared" si="58"/>
        <v>3733</v>
      </c>
      <c r="P3737" s="28">
        <v>7.5183727341762596</v>
      </c>
    </row>
    <row r="3738" spans="15:16" x14ac:dyDescent="0.25">
      <c r="O3738" s="9">
        <f t="shared" si="58"/>
        <v>3734</v>
      </c>
      <c r="P3738" s="28">
        <v>2.3229936181247686</v>
      </c>
    </row>
    <row r="3739" spans="15:16" x14ac:dyDescent="0.25">
      <c r="O3739" s="9">
        <f t="shared" si="58"/>
        <v>3735</v>
      </c>
      <c r="P3739" s="28">
        <v>1.6703343229815955</v>
      </c>
    </row>
    <row r="3740" spans="15:16" x14ac:dyDescent="0.25">
      <c r="O3740" s="9">
        <f t="shared" si="58"/>
        <v>3736</v>
      </c>
      <c r="P3740" s="28">
        <v>2.2429657537694663</v>
      </c>
    </row>
    <row r="3741" spans="15:16" x14ac:dyDescent="0.25">
      <c r="O3741" s="9">
        <f t="shared" si="58"/>
        <v>3737</v>
      </c>
      <c r="P3741" s="28">
        <v>4.3224171698436136</v>
      </c>
    </row>
    <row r="3742" spans="15:16" x14ac:dyDescent="0.25">
      <c r="O3742" s="9">
        <f t="shared" si="58"/>
        <v>3738</v>
      </c>
      <c r="P3742" s="28">
        <v>2.8851135148627987</v>
      </c>
    </row>
    <row r="3743" spans="15:16" x14ac:dyDescent="0.25">
      <c r="O3743" s="9">
        <f t="shared" si="58"/>
        <v>3739</v>
      </c>
      <c r="P3743" s="28">
        <v>11.576492277706832</v>
      </c>
    </row>
    <row r="3744" spans="15:16" x14ac:dyDescent="0.25">
      <c r="O3744" s="9">
        <f t="shared" si="58"/>
        <v>3740</v>
      </c>
      <c r="P3744" s="28">
        <v>2.190761304425259</v>
      </c>
    </row>
    <row r="3745" spans="15:16" x14ac:dyDescent="0.25">
      <c r="O3745" s="9">
        <f t="shared" si="58"/>
        <v>3741</v>
      </c>
      <c r="P3745" s="28">
        <v>11.235791653277996</v>
      </c>
    </row>
    <row r="3746" spans="15:16" x14ac:dyDescent="0.25">
      <c r="O3746" s="9">
        <f t="shared" si="58"/>
        <v>3742</v>
      </c>
      <c r="P3746" s="28">
        <v>4.5912920954627987</v>
      </c>
    </row>
    <row r="3747" spans="15:16" x14ac:dyDescent="0.25">
      <c r="O3747" s="9">
        <f t="shared" si="58"/>
        <v>3743</v>
      </c>
      <c r="P3747" s="28">
        <v>2.3502904773838811</v>
      </c>
    </row>
    <row r="3748" spans="15:16" x14ac:dyDescent="0.25">
      <c r="O3748" s="9">
        <f t="shared" si="58"/>
        <v>3744</v>
      </c>
      <c r="P3748" s="28">
        <v>2.5486110266811206</v>
      </c>
    </row>
    <row r="3749" spans="15:16" x14ac:dyDescent="0.25">
      <c r="O3749" s="9">
        <f t="shared" si="58"/>
        <v>3745</v>
      </c>
      <c r="P3749" s="28">
        <v>6.85545239373534</v>
      </c>
    </row>
    <row r="3750" spans="15:16" x14ac:dyDescent="0.25">
      <c r="O3750" s="9">
        <f t="shared" si="58"/>
        <v>3746</v>
      </c>
      <c r="P3750" s="28">
        <v>12.744452621204205</v>
      </c>
    </row>
    <row r="3751" spans="15:16" x14ac:dyDescent="0.25">
      <c r="O3751" s="9">
        <f t="shared" si="58"/>
        <v>3747</v>
      </c>
      <c r="P3751" s="28">
        <v>1.7633201626024315</v>
      </c>
    </row>
    <row r="3752" spans="15:16" x14ac:dyDescent="0.25">
      <c r="O3752" s="9">
        <f t="shared" si="58"/>
        <v>3748</v>
      </c>
      <c r="P3752" s="28">
        <v>5.8470356656648255</v>
      </c>
    </row>
    <row r="3753" spans="15:16" x14ac:dyDescent="0.25">
      <c r="O3753" s="9">
        <f t="shared" si="58"/>
        <v>3749</v>
      </c>
      <c r="P3753" s="28">
        <v>9.2903702804339119</v>
      </c>
    </row>
    <row r="3754" spans="15:16" x14ac:dyDescent="0.25">
      <c r="O3754" s="9">
        <f t="shared" si="58"/>
        <v>3750</v>
      </c>
      <c r="P3754" s="28">
        <v>6.0754604016630749</v>
      </c>
    </row>
    <row r="3755" spans="15:16" x14ac:dyDescent="0.25">
      <c r="O3755" s="9">
        <f t="shared" si="58"/>
        <v>3751</v>
      </c>
      <c r="P3755" s="28">
        <v>9.7866321520369297</v>
      </c>
    </row>
    <row r="3756" spans="15:16" x14ac:dyDescent="0.25">
      <c r="O3756" s="9">
        <f t="shared" si="58"/>
        <v>3752</v>
      </c>
      <c r="P3756" s="28">
        <v>2.5904560142508504</v>
      </c>
    </row>
    <row r="3757" spans="15:16" x14ac:dyDescent="0.25">
      <c r="O3757" s="9">
        <f t="shared" si="58"/>
        <v>3753</v>
      </c>
      <c r="P3757" s="28">
        <v>5.2570714597701231</v>
      </c>
    </row>
    <row r="3758" spans="15:16" x14ac:dyDescent="0.25">
      <c r="O3758" s="9">
        <f t="shared" si="58"/>
        <v>3754</v>
      </c>
      <c r="P3758" s="28">
        <v>9.3545569618630982</v>
      </c>
    </row>
    <row r="3759" spans="15:16" x14ac:dyDescent="0.25">
      <c r="O3759" s="9">
        <f t="shared" si="58"/>
        <v>3755</v>
      </c>
      <c r="P3759" s="28">
        <v>3.0919690007028349</v>
      </c>
    </row>
    <row r="3760" spans="15:16" x14ac:dyDescent="0.25">
      <c r="O3760" s="9">
        <f t="shared" si="58"/>
        <v>3756</v>
      </c>
      <c r="P3760" s="28">
        <v>4.8068778755090324</v>
      </c>
    </row>
    <row r="3761" spans="15:16" x14ac:dyDescent="0.25">
      <c r="O3761" s="9">
        <f t="shared" si="58"/>
        <v>3757</v>
      </c>
      <c r="P3761" s="28">
        <v>2.3510611867528053</v>
      </c>
    </row>
    <row r="3762" spans="15:16" x14ac:dyDescent="0.25">
      <c r="O3762" s="9">
        <f t="shared" si="58"/>
        <v>3758</v>
      </c>
      <c r="P3762" s="28">
        <v>4.5969409381705697</v>
      </c>
    </row>
    <row r="3763" spans="15:16" x14ac:dyDescent="0.25">
      <c r="O3763" s="9">
        <f t="shared" si="58"/>
        <v>3759</v>
      </c>
      <c r="P3763" s="28">
        <v>8.7951337743653735</v>
      </c>
    </row>
    <row r="3764" spans="15:16" x14ac:dyDescent="0.25">
      <c r="O3764" s="9">
        <f t="shared" si="58"/>
        <v>3760</v>
      </c>
      <c r="P3764" s="28">
        <v>1.7062555005188862</v>
      </c>
    </row>
    <row r="3765" spans="15:16" x14ac:dyDescent="0.25">
      <c r="O3765" s="9">
        <f t="shared" si="58"/>
        <v>3761</v>
      </c>
      <c r="P3765" s="28">
        <v>2.4063613766241243</v>
      </c>
    </row>
    <row r="3766" spans="15:16" x14ac:dyDescent="0.25">
      <c r="O3766" s="9">
        <f t="shared" si="58"/>
        <v>3762</v>
      </c>
      <c r="P3766" s="28">
        <v>10.390035335647712</v>
      </c>
    </row>
    <row r="3767" spans="15:16" x14ac:dyDescent="0.25">
      <c r="O3767" s="9">
        <f t="shared" si="58"/>
        <v>3763</v>
      </c>
      <c r="P3767" s="28">
        <v>1.9765794288022327</v>
      </c>
    </row>
    <row r="3768" spans="15:16" x14ac:dyDescent="0.25">
      <c r="O3768" s="9">
        <f t="shared" si="58"/>
        <v>3764</v>
      </c>
      <c r="P3768" s="28">
        <v>1.7521582540382374</v>
      </c>
    </row>
    <row r="3769" spans="15:16" x14ac:dyDescent="0.25">
      <c r="O3769" s="9">
        <f t="shared" si="58"/>
        <v>3765</v>
      </c>
      <c r="P3769" s="28">
        <v>1.9680950286648176</v>
      </c>
    </row>
    <row r="3770" spans="15:16" x14ac:dyDescent="0.25">
      <c r="O3770" s="9">
        <f t="shared" si="58"/>
        <v>3766</v>
      </c>
      <c r="P3770" s="28">
        <v>2.2517417330965617</v>
      </c>
    </row>
    <row r="3771" spans="15:16" x14ac:dyDescent="0.25">
      <c r="O3771" s="9">
        <f t="shared" si="58"/>
        <v>3767</v>
      </c>
      <c r="P3771" s="28">
        <v>5.0483649684714083</v>
      </c>
    </row>
    <row r="3772" spans="15:16" x14ac:dyDescent="0.25">
      <c r="O3772" s="9">
        <f t="shared" si="58"/>
        <v>3768</v>
      </c>
      <c r="P3772" s="28">
        <v>2.6758737769776615</v>
      </c>
    </row>
    <row r="3773" spans="15:16" x14ac:dyDescent="0.25">
      <c r="O3773" s="9">
        <f t="shared" si="58"/>
        <v>3769</v>
      </c>
      <c r="P3773" s="28">
        <v>2.8965120062432606</v>
      </c>
    </row>
    <row r="3774" spans="15:16" x14ac:dyDescent="0.25">
      <c r="O3774" s="9">
        <f t="shared" si="58"/>
        <v>3770</v>
      </c>
      <c r="P3774" s="28">
        <v>12.753440310209257</v>
      </c>
    </row>
    <row r="3775" spans="15:16" x14ac:dyDescent="0.25">
      <c r="O3775" s="9">
        <f t="shared" si="58"/>
        <v>3771</v>
      </c>
      <c r="P3775" s="28">
        <v>3.6500733387454645</v>
      </c>
    </row>
    <row r="3776" spans="15:16" x14ac:dyDescent="0.25">
      <c r="O3776" s="9">
        <f t="shared" si="58"/>
        <v>3772</v>
      </c>
      <c r="P3776" s="28">
        <v>4.7477215501024048</v>
      </c>
    </row>
    <row r="3777" spans="15:16" x14ac:dyDescent="0.25">
      <c r="O3777" s="9">
        <f t="shared" si="58"/>
        <v>3773</v>
      </c>
      <c r="P3777" s="28">
        <v>2.4679696839499998</v>
      </c>
    </row>
    <row r="3778" spans="15:16" x14ac:dyDescent="0.25">
      <c r="O3778" s="9">
        <f t="shared" si="58"/>
        <v>3774</v>
      </c>
      <c r="P3778" s="28">
        <v>2.5154044192354972</v>
      </c>
    </row>
    <row r="3779" spans="15:16" x14ac:dyDescent="0.25">
      <c r="O3779" s="9">
        <f t="shared" si="58"/>
        <v>3775</v>
      </c>
      <c r="P3779" s="28">
        <v>2.3863029815954526</v>
      </c>
    </row>
    <row r="3780" spans="15:16" x14ac:dyDescent="0.25">
      <c r="O3780" s="9">
        <f t="shared" si="58"/>
        <v>3776</v>
      </c>
      <c r="P3780" s="28">
        <v>7.5186152646352751</v>
      </c>
    </row>
    <row r="3781" spans="15:16" x14ac:dyDescent="0.25">
      <c r="O3781" s="9">
        <f t="shared" si="58"/>
        <v>3777</v>
      </c>
      <c r="P3781" s="28">
        <v>3.245793328584714</v>
      </c>
    </row>
    <row r="3782" spans="15:16" x14ac:dyDescent="0.25">
      <c r="O3782" s="9">
        <f t="shared" si="58"/>
        <v>3778</v>
      </c>
      <c r="P3782" s="28">
        <v>2.4264445120441969</v>
      </c>
    </row>
    <row r="3783" spans="15:16" x14ac:dyDescent="0.25">
      <c r="O3783" s="9">
        <f t="shared" ref="O3783:O3846" si="59">O3782+1</f>
        <v>3779</v>
      </c>
      <c r="P3783" s="28">
        <v>7.7443998748200817</v>
      </c>
    </row>
    <row r="3784" spans="15:16" x14ac:dyDescent="0.25">
      <c r="O3784" s="9">
        <f t="shared" si="59"/>
        <v>3780</v>
      </c>
      <c r="P3784" s="28">
        <v>2.4757576684841149</v>
      </c>
    </row>
    <row r="3785" spans="15:16" x14ac:dyDescent="0.25">
      <c r="O3785" s="9">
        <f t="shared" si="59"/>
        <v>3781</v>
      </c>
      <c r="P3785" s="28">
        <v>1.8740350979541045</v>
      </c>
    </row>
    <row r="3786" spans="15:16" x14ac:dyDescent="0.25">
      <c r="O3786" s="9">
        <f t="shared" si="59"/>
        <v>3782</v>
      </c>
      <c r="P3786" s="28">
        <v>8.3225336740186666</v>
      </c>
    </row>
    <row r="3787" spans="15:16" x14ac:dyDescent="0.25">
      <c r="O3787" s="9">
        <f t="shared" si="59"/>
        <v>3783</v>
      </c>
      <c r="P3787" s="28">
        <v>7.2924818539935563</v>
      </c>
    </row>
    <row r="3788" spans="15:16" x14ac:dyDescent="0.25">
      <c r="O3788" s="9">
        <f t="shared" si="59"/>
        <v>3784</v>
      </c>
      <c r="P3788" s="28">
        <v>3.2673732977782488</v>
      </c>
    </row>
    <row r="3789" spans="15:16" x14ac:dyDescent="0.25">
      <c r="O3789" s="9">
        <f t="shared" si="59"/>
        <v>3785</v>
      </c>
      <c r="P3789" s="28">
        <v>2.4191485239151782</v>
      </c>
    </row>
    <row r="3790" spans="15:16" x14ac:dyDescent="0.25">
      <c r="O3790" s="9">
        <f t="shared" si="59"/>
        <v>3786</v>
      </c>
      <c r="P3790" s="28">
        <v>2.2581524548272518</v>
      </c>
    </row>
    <row r="3791" spans="15:16" x14ac:dyDescent="0.25">
      <c r="O3791" s="9">
        <f t="shared" si="59"/>
        <v>3787</v>
      </c>
      <c r="P3791" s="28">
        <v>4.5436548638306418</v>
      </c>
    </row>
    <row r="3792" spans="15:16" x14ac:dyDescent="0.25">
      <c r="O3792" s="9">
        <f t="shared" si="59"/>
        <v>3788</v>
      </c>
      <c r="P3792" s="28">
        <v>2.6520387466859821</v>
      </c>
    </row>
    <row r="3793" spans="15:16" x14ac:dyDescent="0.25">
      <c r="O3793" s="9">
        <f t="shared" si="59"/>
        <v>3789</v>
      </c>
      <c r="P3793" s="28">
        <v>3.6284921445869913</v>
      </c>
    </row>
    <row r="3794" spans="15:16" x14ac:dyDescent="0.25">
      <c r="O3794" s="9">
        <f t="shared" si="59"/>
        <v>3790</v>
      </c>
      <c r="P3794" s="28">
        <v>9.6332180642282541</v>
      </c>
    </row>
    <row r="3795" spans="15:16" x14ac:dyDescent="0.25">
      <c r="O3795" s="9">
        <f t="shared" si="59"/>
        <v>3791</v>
      </c>
      <c r="P3795" s="28">
        <v>4.3339651710998544</v>
      </c>
    </row>
    <row r="3796" spans="15:16" x14ac:dyDescent="0.25">
      <c r="O3796" s="9">
        <f t="shared" si="59"/>
        <v>3792</v>
      </c>
      <c r="P3796" s="28">
        <v>3.7184976665111469</v>
      </c>
    </row>
    <row r="3797" spans="15:16" x14ac:dyDescent="0.25">
      <c r="O3797" s="9">
        <f t="shared" si="59"/>
        <v>3793</v>
      </c>
      <c r="P3797" s="28">
        <v>1.9628809189058909</v>
      </c>
    </row>
    <row r="3798" spans="15:16" x14ac:dyDescent="0.25">
      <c r="O3798" s="9">
        <f t="shared" si="59"/>
        <v>3794</v>
      </c>
      <c r="P3798" s="28">
        <v>2.7497056005421721</v>
      </c>
    </row>
    <row r="3799" spans="15:16" x14ac:dyDescent="0.25">
      <c r="O3799" s="9">
        <f t="shared" si="59"/>
        <v>3795</v>
      </c>
      <c r="P3799" s="28">
        <v>4.0315325035002241</v>
      </c>
    </row>
    <row r="3800" spans="15:16" x14ac:dyDescent="0.25">
      <c r="O3800" s="9">
        <f t="shared" si="59"/>
        <v>3796</v>
      </c>
      <c r="P3800" s="28">
        <v>9.2244785706283388</v>
      </c>
    </row>
    <row r="3801" spans="15:16" x14ac:dyDescent="0.25">
      <c r="O3801" s="9">
        <f t="shared" si="59"/>
        <v>3797</v>
      </c>
      <c r="P3801" s="28">
        <v>4.6402253104577698</v>
      </c>
    </row>
    <row r="3802" spans="15:16" x14ac:dyDescent="0.25">
      <c r="O3802" s="9">
        <f t="shared" si="59"/>
        <v>3798</v>
      </c>
      <c r="P3802" s="28">
        <v>6.2373835858655129</v>
      </c>
    </row>
    <row r="3803" spans="15:16" x14ac:dyDescent="0.25">
      <c r="O3803" s="9">
        <f t="shared" si="59"/>
        <v>3799</v>
      </c>
      <c r="P3803" s="28">
        <v>2.0035631215046408</v>
      </c>
    </row>
    <row r="3804" spans="15:16" x14ac:dyDescent="0.25">
      <c r="O3804" s="9">
        <f t="shared" si="59"/>
        <v>3800</v>
      </c>
      <c r="P3804" s="28">
        <v>4.2992700036831035</v>
      </c>
    </row>
    <row r="3805" spans="15:16" x14ac:dyDescent="0.25">
      <c r="O3805" s="9">
        <f t="shared" si="59"/>
        <v>3801</v>
      </c>
      <c r="P3805" s="28">
        <v>7.8700685955549501</v>
      </c>
    </row>
    <row r="3806" spans="15:16" x14ac:dyDescent="0.25">
      <c r="O3806" s="9">
        <f t="shared" si="59"/>
        <v>3802</v>
      </c>
      <c r="P3806" s="28">
        <v>1.7742049696416622</v>
      </c>
    </row>
    <row r="3807" spans="15:16" x14ac:dyDescent="0.25">
      <c r="O3807" s="9">
        <f t="shared" si="59"/>
        <v>3803</v>
      </c>
      <c r="P3807" s="28">
        <v>2.9613397665831691</v>
      </c>
    </row>
    <row r="3808" spans="15:16" x14ac:dyDescent="0.25">
      <c r="O3808" s="9">
        <f t="shared" si="59"/>
        <v>3804</v>
      </c>
      <c r="P3808" s="28">
        <v>10.875587917227069</v>
      </c>
    </row>
    <row r="3809" spans="15:16" x14ac:dyDescent="0.25">
      <c r="O3809" s="9">
        <f t="shared" si="59"/>
        <v>3805</v>
      </c>
      <c r="P3809" s="28">
        <v>4.0971166460556168</v>
      </c>
    </row>
    <row r="3810" spans="15:16" x14ac:dyDescent="0.25">
      <c r="O3810" s="9">
        <f t="shared" si="59"/>
        <v>3806</v>
      </c>
      <c r="P3810" s="28">
        <v>2.5777785619909674</v>
      </c>
    </row>
    <row r="3811" spans="15:16" x14ac:dyDescent="0.25">
      <c r="O3811" s="9">
        <f t="shared" si="59"/>
        <v>3807</v>
      </c>
      <c r="P3811" s="28">
        <v>6.8205397805898347</v>
      </c>
    </row>
    <row r="3812" spans="15:16" x14ac:dyDescent="0.25">
      <c r="O3812" s="9">
        <f t="shared" si="59"/>
        <v>3808</v>
      </c>
      <c r="P3812" s="28">
        <v>2.2012461300049218</v>
      </c>
    </row>
    <row r="3813" spans="15:16" x14ac:dyDescent="0.25">
      <c r="O3813" s="9">
        <f t="shared" si="59"/>
        <v>3809</v>
      </c>
      <c r="P3813" s="28">
        <v>4.5635538950244419</v>
      </c>
    </row>
    <row r="3814" spans="15:16" x14ac:dyDescent="0.25">
      <c r="O3814" s="9">
        <f t="shared" si="59"/>
        <v>3810</v>
      </c>
      <c r="P3814" s="28">
        <v>2.7190797178018866</v>
      </c>
    </row>
    <row r="3815" spans="15:16" x14ac:dyDescent="0.25">
      <c r="O3815" s="9">
        <f t="shared" si="59"/>
        <v>3811</v>
      </c>
      <c r="P3815" s="28">
        <v>3.5379402769837305</v>
      </c>
    </row>
    <row r="3816" spans="15:16" x14ac:dyDescent="0.25">
      <c r="O3816" s="9">
        <f t="shared" si="59"/>
        <v>3812</v>
      </c>
      <c r="P3816" s="28">
        <v>1.8868757928502755</v>
      </c>
    </row>
    <row r="3817" spans="15:16" x14ac:dyDescent="0.25">
      <c r="O3817" s="9">
        <f t="shared" si="59"/>
        <v>3813</v>
      </c>
      <c r="P3817" s="28">
        <v>4.3068086031715049</v>
      </c>
    </row>
    <row r="3818" spans="15:16" x14ac:dyDescent="0.25">
      <c r="O3818" s="9">
        <f t="shared" si="59"/>
        <v>3814</v>
      </c>
      <c r="P3818" s="28">
        <v>7.2937285112610137</v>
      </c>
    </row>
    <row r="3819" spans="15:16" x14ac:dyDescent="0.25">
      <c r="O3819" s="9">
        <f t="shared" si="59"/>
        <v>3815</v>
      </c>
      <c r="P3819" s="28">
        <v>4.6211125428581896</v>
      </c>
    </row>
    <row r="3820" spans="15:16" x14ac:dyDescent="0.25">
      <c r="O3820" s="9">
        <f t="shared" si="59"/>
        <v>3816</v>
      </c>
      <c r="P3820" s="28">
        <v>3.8316159410466946</v>
      </c>
    </row>
    <row r="3821" spans="15:16" x14ac:dyDescent="0.25">
      <c r="O3821" s="9">
        <f t="shared" si="59"/>
        <v>3817</v>
      </c>
      <c r="P3821" s="28">
        <v>14.060510861885756</v>
      </c>
    </row>
    <row r="3822" spans="15:16" x14ac:dyDescent="0.25">
      <c r="O3822" s="9">
        <f t="shared" si="59"/>
        <v>3818</v>
      </c>
      <c r="P3822" s="28">
        <v>3.2709334755407395</v>
      </c>
    </row>
    <row r="3823" spans="15:16" x14ac:dyDescent="0.25">
      <c r="O3823" s="9">
        <f t="shared" si="59"/>
        <v>3819</v>
      </c>
      <c r="P3823" s="28">
        <v>6.7082716342632498</v>
      </c>
    </row>
    <row r="3824" spans="15:16" x14ac:dyDescent="0.25">
      <c r="O3824" s="9">
        <f t="shared" si="59"/>
        <v>3820</v>
      </c>
      <c r="P3824" s="28">
        <v>2.9684195035287759</v>
      </c>
    </row>
    <row r="3825" spans="15:16" x14ac:dyDescent="0.25">
      <c r="O3825" s="9">
        <f t="shared" si="59"/>
        <v>3821</v>
      </c>
      <c r="P3825" s="28">
        <v>13.65782043865766</v>
      </c>
    </row>
    <row r="3826" spans="15:16" x14ac:dyDescent="0.25">
      <c r="O3826" s="9">
        <f t="shared" si="59"/>
        <v>3822</v>
      </c>
      <c r="P3826" s="28">
        <v>1.7598877608877961</v>
      </c>
    </row>
    <row r="3827" spans="15:16" x14ac:dyDescent="0.25">
      <c r="O3827" s="9">
        <f t="shared" si="59"/>
        <v>3823</v>
      </c>
      <c r="P3827" s="28">
        <v>3.0198908372830866</v>
      </c>
    </row>
    <row r="3828" spans="15:16" x14ac:dyDescent="0.25">
      <c r="O3828" s="9">
        <f t="shared" si="59"/>
        <v>3824</v>
      </c>
      <c r="P3828" s="28">
        <v>6.372220255811559</v>
      </c>
    </row>
    <row r="3829" spans="15:16" x14ac:dyDescent="0.25">
      <c r="O3829" s="9">
        <f t="shared" si="59"/>
        <v>3825</v>
      </c>
      <c r="P3829" s="28">
        <v>4.0338396685337106</v>
      </c>
    </row>
    <row r="3830" spans="15:16" x14ac:dyDescent="0.25">
      <c r="O3830" s="9">
        <f t="shared" si="59"/>
        <v>3826</v>
      </c>
      <c r="P3830" s="28">
        <v>3.9947447657083641</v>
      </c>
    </row>
    <row r="3831" spans="15:16" x14ac:dyDescent="0.25">
      <c r="O3831" s="9">
        <f t="shared" si="59"/>
        <v>3827</v>
      </c>
      <c r="P3831" s="28">
        <v>17.990228503440264</v>
      </c>
    </row>
    <row r="3832" spans="15:16" x14ac:dyDescent="0.25">
      <c r="O3832" s="9">
        <f t="shared" si="59"/>
        <v>3828</v>
      </c>
      <c r="P3832" s="28">
        <v>2.4835730510892469</v>
      </c>
    </row>
    <row r="3833" spans="15:16" x14ac:dyDescent="0.25">
      <c r="O3833" s="9">
        <f t="shared" si="59"/>
        <v>3829</v>
      </c>
      <c r="P3833" s="28">
        <v>1.6525931801554861</v>
      </c>
    </row>
    <row r="3834" spans="15:16" x14ac:dyDescent="0.25">
      <c r="O3834" s="9">
        <f t="shared" si="59"/>
        <v>3830</v>
      </c>
      <c r="P3834" s="28">
        <v>2.6008649865058406</v>
      </c>
    </row>
    <row r="3835" spans="15:16" x14ac:dyDescent="0.25">
      <c r="O3835" s="9">
        <f t="shared" si="59"/>
        <v>3831</v>
      </c>
      <c r="P3835" s="28">
        <v>5.5939712904497307</v>
      </c>
    </row>
    <row r="3836" spans="15:16" x14ac:dyDescent="0.25">
      <c r="O3836" s="9">
        <f t="shared" si="59"/>
        <v>3832</v>
      </c>
      <c r="P3836" s="28">
        <v>1.6170197722573862</v>
      </c>
    </row>
    <row r="3837" spans="15:16" x14ac:dyDescent="0.25">
      <c r="O3837" s="9">
        <f t="shared" si="59"/>
        <v>3833</v>
      </c>
      <c r="P3837" s="28">
        <v>4.9280596397309422</v>
      </c>
    </row>
    <row r="3838" spans="15:16" x14ac:dyDescent="0.25">
      <c r="O3838" s="9">
        <f t="shared" si="59"/>
        <v>3834</v>
      </c>
      <c r="P3838" s="28">
        <v>2.0318058374753969</v>
      </c>
    </row>
    <row r="3839" spans="15:16" x14ac:dyDescent="0.25">
      <c r="O3839" s="9">
        <f t="shared" si="59"/>
        <v>3835</v>
      </c>
      <c r="P3839" s="28">
        <v>3.8475035104903408</v>
      </c>
    </row>
    <row r="3840" spans="15:16" x14ac:dyDescent="0.25">
      <c r="O3840" s="9">
        <f t="shared" si="59"/>
        <v>3836</v>
      </c>
      <c r="P3840" s="28">
        <v>1.7502168971227878</v>
      </c>
    </row>
    <row r="3841" spans="15:16" x14ac:dyDescent="0.25">
      <c r="O3841" s="9">
        <f t="shared" si="59"/>
        <v>3837</v>
      </c>
      <c r="P3841" s="28">
        <v>12.234334438913766</v>
      </c>
    </row>
    <row r="3842" spans="15:16" x14ac:dyDescent="0.25">
      <c r="O3842" s="9">
        <f t="shared" si="59"/>
        <v>3838</v>
      </c>
      <c r="P3842" s="28">
        <v>5.1534500100662228</v>
      </c>
    </row>
    <row r="3843" spans="15:16" x14ac:dyDescent="0.25">
      <c r="O3843" s="9">
        <f t="shared" si="59"/>
        <v>3839</v>
      </c>
      <c r="P3843" s="28">
        <v>3.7553163681695603</v>
      </c>
    </row>
    <row r="3844" spans="15:16" x14ac:dyDescent="0.25">
      <c r="O3844" s="9">
        <f t="shared" si="59"/>
        <v>3840</v>
      </c>
      <c r="P3844" s="28">
        <v>10.845826529670083</v>
      </c>
    </row>
    <row r="3845" spans="15:16" x14ac:dyDescent="0.25">
      <c r="O3845" s="9">
        <f t="shared" si="59"/>
        <v>3841</v>
      </c>
      <c r="P3845" s="28">
        <v>5.2008032635507497</v>
      </c>
    </row>
    <row r="3846" spans="15:16" x14ac:dyDescent="0.25">
      <c r="O3846" s="9">
        <f t="shared" si="59"/>
        <v>3842</v>
      </c>
      <c r="P3846" s="28">
        <v>1.9301062389139678</v>
      </c>
    </row>
    <row r="3847" spans="15:16" x14ac:dyDescent="0.25">
      <c r="O3847" s="9">
        <f t="shared" ref="O3847:O3910" si="60">O3846+1</f>
        <v>3843</v>
      </c>
      <c r="P3847" s="28">
        <v>8.3552790005964184</v>
      </c>
    </row>
    <row r="3848" spans="15:16" x14ac:dyDescent="0.25">
      <c r="O3848" s="9">
        <f t="shared" si="60"/>
        <v>3844</v>
      </c>
      <c r="P3848" s="28">
        <v>6.5263029537129684</v>
      </c>
    </row>
    <row r="3849" spans="15:16" x14ac:dyDescent="0.25">
      <c r="O3849" s="9">
        <f t="shared" si="60"/>
        <v>3845</v>
      </c>
      <c r="P3849" s="28">
        <v>2.011598394450294</v>
      </c>
    </row>
    <row r="3850" spans="15:16" x14ac:dyDescent="0.25">
      <c r="O3850" s="9">
        <f t="shared" si="60"/>
        <v>3846</v>
      </c>
      <c r="P3850" s="28">
        <v>3.1058720335294745</v>
      </c>
    </row>
    <row r="3851" spans="15:16" x14ac:dyDescent="0.25">
      <c r="O3851" s="9">
        <f t="shared" si="60"/>
        <v>3847</v>
      </c>
      <c r="P3851" s="28">
        <v>1.9916894725501122</v>
      </c>
    </row>
    <row r="3852" spans="15:16" x14ac:dyDescent="0.25">
      <c r="O3852" s="9">
        <f t="shared" si="60"/>
        <v>3848</v>
      </c>
      <c r="P3852" s="28">
        <v>1.6417972455278651</v>
      </c>
    </row>
    <row r="3853" spans="15:16" x14ac:dyDescent="0.25">
      <c r="O3853" s="9">
        <f t="shared" si="60"/>
        <v>3849</v>
      </c>
      <c r="P3853" s="28">
        <v>6.2621978044009836</v>
      </c>
    </row>
    <row r="3854" spans="15:16" x14ac:dyDescent="0.25">
      <c r="O3854" s="9">
        <f t="shared" si="60"/>
        <v>3850</v>
      </c>
      <c r="P3854" s="28">
        <v>7.2898316943666526</v>
      </c>
    </row>
    <row r="3855" spans="15:16" x14ac:dyDescent="0.25">
      <c r="O3855" s="9">
        <f t="shared" si="60"/>
        <v>3851</v>
      </c>
      <c r="P3855" s="28">
        <v>3.6540635949050251</v>
      </c>
    </row>
    <row r="3856" spans="15:16" x14ac:dyDescent="0.25">
      <c r="O3856" s="9">
        <f t="shared" si="60"/>
        <v>3852</v>
      </c>
      <c r="P3856" s="28">
        <v>2.4724368947365014</v>
      </c>
    </row>
    <row r="3857" spans="15:16" x14ac:dyDescent="0.25">
      <c r="O3857" s="9">
        <f t="shared" si="60"/>
        <v>3853</v>
      </c>
      <c r="P3857" s="28">
        <v>3.4141135040059893</v>
      </c>
    </row>
    <row r="3858" spans="15:16" x14ac:dyDescent="0.25">
      <c r="O3858" s="9">
        <f t="shared" si="60"/>
        <v>3854</v>
      </c>
      <c r="P3858" s="28">
        <v>1.870526935667101</v>
      </c>
    </row>
    <row r="3859" spans="15:16" x14ac:dyDescent="0.25">
      <c r="O3859" s="9">
        <f t="shared" si="60"/>
        <v>3855</v>
      </c>
      <c r="P3859" s="28">
        <v>2.0475910468031144</v>
      </c>
    </row>
    <row r="3860" spans="15:16" x14ac:dyDescent="0.25">
      <c r="O3860" s="9">
        <f t="shared" si="60"/>
        <v>3856</v>
      </c>
      <c r="P3860" s="28">
        <v>7.4423650928984886</v>
      </c>
    </row>
    <row r="3861" spans="15:16" x14ac:dyDescent="0.25">
      <c r="O3861" s="9">
        <f t="shared" si="60"/>
        <v>3857</v>
      </c>
      <c r="P3861" s="28">
        <v>9.788132100175412</v>
      </c>
    </row>
    <row r="3862" spans="15:16" x14ac:dyDescent="0.25">
      <c r="O3862" s="9">
        <f t="shared" si="60"/>
        <v>3858</v>
      </c>
      <c r="P3862" s="28">
        <v>2.6124945713237429</v>
      </c>
    </row>
    <row r="3863" spans="15:16" x14ac:dyDescent="0.25">
      <c r="O3863" s="9">
        <f t="shared" si="60"/>
        <v>3859</v>
      </c>
      <c r="P3863" s="28">
        <v>4.2211527567273963</v>
      </c>
    </row>
    <row r="3864" spans="15:16" x14ac:dyDescent="0.25">
      <c r="O3864" s="9">
        <f t="shared" si="60"/>
        <v>3860</v>
      </c>
      <c r="P3864" s="28">
        <v>2.706245346529335</v>
      </c>
    </row>
    <row r="3865" spans="15:16" x14ac:dyDescent="0.25">
      <c r="O3865" s="9">
        <f t="shared" si="60"/>
        <v>3861</v>
      </c>
      <c r="P3865" s="28">
        <v>5.8171590304839444</v>
      </c>
    </row>
    <row r="3866" spans="15:16" x14ac:dyDescent="0.25">
      <c r="O3866" s="9">
        <f t="shared" si="60"/>
        <v>3862</v>
      </c>
      <c r="P3866" s="28">
        <v>4.9959658715634525</v>
      </c>
    </row>
    <row r="3867" spans="15:16" x14ac:dyDescent="0.25">
      <c r="O3867" s="9">
        <f t="shared" si="60"/>
        <v>3863</v>
      </c>
      <c r="P3867" s="28">
        <v>1.9072437387197936</v>
      </c>
    </row>
    <row r="3868" spans="15:16" x14ac:dyDescent="0.25">
      <c r="O3868" s="9">
        <f t="shared" si="60"/>
        <v>3864</v>
      </c>
      <c r="P3868" s="28">
        <v>2.8396020309998971</v>
      </c>
    </row>
    <row r="3869" spans="15:16" x14ac:dyDescent="0.25">
      <c r="O3869" s="9">
        <f t="shared" si="60"/>
        <v>3865</v>
      </c>
      <c r="P3869" s="28">
        <v>4.1961958639135819</v>
      </c>
    </row>
    <row r="3870" spans="15:16" x14ac:dyDescent="0.25">
      <c r="O3870" s="9">
        <f t="shared" si="60"/>
        <v>3866</v>
      </c>
      <c r="P3870" s="28">
        <v>3.3258432572393843</v>
      </c>
    </row>
    <row r="3871" spans="15:16" x14ac:dyDescent="0.25">
      <c r="O3871" s="9">
        <f t="shared" si="60"/>
        <v>3867</v>
      </c>
      <c r="P3871" s="28">
        <v>7.6241616299245996</v>
      </c>
    </row>
    <row r="3872" spans="15:16" x14ac:dyDescent="0.25">
      <c r="O3872" s="9">
        <f t="shared" si="60"/>
        <v>3868</v>
      </c>
      <c r="P3872" s="28">
        <v>7.2328869894846637</v>
      </c>
    </row>
    <row r="3873" spans="15:16" x14ac:dyDescent="0.25">
      <c r="O3873" s="9">
        <f t="shared" si="60"/>
        <v>3869</v>
      </c>
      <c r="P3873" s="28">
        <v>2.6574799431421861</v>
      </c>
    </row>
    <row r="3874" spans="15:16" x14ac:dyDescent="0.25">
      <c r="O3874" s="9">
        <f t="shared" si="60"/>
        <v>3870</v>
      </c>
      <c r="P3874" s="28">
        <v>2.6988401580137813</v>
      </c>
    </row>
    <row r="3875" spans="15:16" x14ac:dyDescent="0.25">
      <c r="O3875" s="9">
        <f t="shared" si="60"/>
        <v>3871</v>
      </c>
      <c r="P3875" s="28">
        <v>14.775353261587775</v>
      </c>
    </row>
    <row r="3876" spans="15:16" x14ac:dyDescent="0.25">
      <c r="O3876" s="9">
        <f t="shared" si="60"/>
        <v>3872</v>
      </c>
      <c r="P3876" s="28">
        <v>2.0452421418380959</v>
      </c>
    </row>
    <row r="3877" spans="15:16" x14ac:dyDescent="0.25">
      <c r="O3877" s="9">
        <f t="shared" si="60"/>
        <v>3873</v>
      </c>
      <c r="P3877" s="28">
        <v>8.3419115154552639</v>
      </c>
    </row>
    <row r="3878" spans="15:16" x14ac:dyDescent="0.25">
      <c r="O3878" s="9">
        <f t="shared" si="60"/>
        <v>3874</v>
      </c>
      <c r="P3878" s="28">
        <v>2.7943952205899887</v>
      </c>
    </row>
    <row r="3879" spans="15:16" x14ac:dyDescent="0.25">
      <c r="O3879" s="9">
        <f t="shared" si="60"/>
        <v>3875</v>
      </c>
      <c r="P3879" s="28">
        <v>7.2495240607720426</v>
      </c>
    </row>
    <row r="3880" spans="15:16" x14ac:dyDescent="0.25">
      <c r="O3880" s="9">
        <f t="shared" si="60"/>
        <v>3876</v>
      </c>
      <c r="P3880" s="28">
        <v>7.2703564920894772</v>
      </c>
    </row>
    <row r="3881" spans="15:16" x14ac:dyDescent="0.25">
      <c r="O3881" s="9">
        <f t="shared" si="60"/>
        <v>3877</v>
      </c>
      <c r="P3881" s="28">
        <v>12.649197342360372</v>
      </c>
    </row>
    <row r="3882" spans="15:16" x14ac:dyDescent="0.25">
      <c r="O3882" s="9">
        <f t="shared" si="60"/>
        <v>3878</v>
      </c>
      <c r="P3882" s="28">
        <v>3.5241017319969199</v>
      </c>
    </row>
    <row r="3883" spans="15:16" x14ac:dyDescent="0.25">
      <c r="O3883" s="9">
        <f t="shared" si="60"/>
        <v>3879</v>
      </c>
      <c r="P3883" s="28">
        <v>6.3372103784461391</v>
      </c>
    </row>
    <row r="3884" spans="15:16" x14ac:dyDescent="0.25">
      <c r="O3884" s="9">
        <f t="shared" si="60"/>
        <v>3880</v>
      </c>
      <c r="P3884" s="28">
        <v>5.7425774193406269</v>
      </c>
    </row>
    <row r="3885" spans="15:16" x14ac:dyDescent="0.25">
      <c r="O3885" s="9">
        <f t="shared" si="60"/>
        <v>3881</v>
      </c>
      <c r="P3885" s="28">
        <v>2.5843742025841641</v>
      </c>
    </row>
    <row r="3886" spans="15:16" x14ac:dyDescent="0.25">
      <c r="O3886" s="9">
        <f t="shared" si="60"/>
        <v>3882</v>
      </c>
      <c r="P3886" s="28">
        <v>5.5662712762482451</v>
      </c>
    </row>
    <row r="3887" spans="15:16" x14ac:dyDescent="0.25">
      <c r="O3887" s="9">
        <f t="shared" si="60"/>
        <v>3883</v>
      </c>
      <c r="P3887" s="28">
        <v>1.7345045539063912</v>
      </c>
    </row>
    <row r="3888" spans="15:16" x14ac:dyDescent="0.25">
      <c r="O3888" s="9">
        <f t="shared" si="60"/>
        <v>3884</v>
      </c>
      <c r="P3888" s="28">
        <v>3.3035611581613953</v>
      </c>
    </row>
    <row r="3889" spans="15:16" x14ac:dyDescent="0.25">
      <c r="O3889" s="9">
        <f t="shared" si="60"/>
        <v>3885</v>
      </c>
      <c r="P3889" s="28">
        <v>12.087674584260878</v>
      </c>
    </row>
    <row r="3890" spans="15:16" x14ac:dyDescent="0.25">
      <c r="O3890" s="9">
        <f t="shared" si="60"/>
        <v>3886</v>
      </c>
      <c r="P3890" s="28">
        <v>6.5233461062624203</v>
      </c>
    </row>
    <row r="3891" spans="15:16" x14ac:dyDescent="0.25">
      <c r="O3891" s="9">
        <f t="shared" si="60"/>
        <v>3887</v>
      </c>
      <c r="P3891" s="28">
        <v>6.1073066992566742</v>
      </c>
    </row>
    <row r="3892" spans="15:16" x14ac:dyDescent="0.25">
      <c r="O3892" s="9">
        <f t="shared" si="60"/>
        <v>3888</v>
      </c>
      <c r="P3892" s="28">
        <v>1.986185440981308</v>
      </c>
    </row>
    <row r="3893" spans="15:16" x14ac:dyDescent="0.25">
      <c r="O3893" s="9">
        <f t="shared" si="60"/>
        <v>3889</v>
      </c>
      <c r="P3893" s="28">
        <v>5.535737611934727</v>
      </c>
    </row>
    <row r="3894" spans="15:16" x14ac:dyDescent="0.25">
      <c r="O3894" s="9">
        <f t="shared" si="60"/>
        <v>3890</v>
      </c>
      <c r="P3894" s="28">
        <v>1.7110907843782746</v>
      </c>
    </row>
    <row r="3895" spans="15:16" x14ac:dyDescent="0.25">
      <c r="O3895" s="9">
        <f t="shared" si="60"/>
        <v>3891</v>
      </c>
      <c r="P3895" s="28">
        <v>2.9136852000496782</v>
      </c>
    </row>
    <row r="3896" spans="15:16" x14ac:dyDescent="0.25">
      <c r="O3896" s="9">
        <f t="shared" si="60"/>
        <v>3892</v>
      </c>
      <c r="P3896" s="28">
        <v>6.073420732426877</v>
      </c>
    </row>
    <row r="3897" spans="15:16" x14ac:dyDescent="0.25">
      <c r="O3897" s="9">
        <f t="shared" si="60"/>
        <v>3893</v>
      </c>
      <c r="P3897" s="28">
        <v>4.0417448812942451</v>
      </c>
    </row>
    <row r="3898" spans="15:16" x14ac:dyDescent="0.25">
      <c r="O3898" s="9">
        <f t="shared" si="60"/>
        <v>3894</v>
      </c>
      <c r="P3898" s="28">
        <v>2.563477026572992</v>
      </c>
    </row>
    <row r="3899" spans="15:16" x14ac:dyDescent="0.25">
      <c r="O3899" s="9">
        <f t="shared" si="60"/>
        <v>3895</v>
      </c>
      <c r="P3899" s="28">
        <v>4.7923311327692026</v>
      </c>
    </row>
    <row r="3900" spans="15:16" x14ac:dyDescent="0.25">
      <c r="O3900" s="9">
        <f t="shared" si="60"/>
        <v>3896</v>
      </c>
      <c r="P3900" s="28">
        <v>3.0797349871542345</v>
      </c>
    </row>
    <row r="3901" spans="15:16" x14ac:dyDescent="0.25">
      <c r="O3901" s="9">
        <f t="shared" si="60"/>
        <v>3897</v>
      </c>
      <c r="P3901" s="28">
        <v>2.2707724975907273</v>
      </c>
    </row>
    <row r="3902" spans="15:16" x14ac:dyDescent="0.25">
      <c r="O3902" s="9">
        <f t="shared" si="60"/>
        <v>3898</v>
      </c>
      <c r="P3902" s="28">
        <v>2.5208761454729758</v>
      </c>
    </row>
    <row r="3903" spans="15:16" x14ac:dyDescent="0.25">
      <c r="O3903" s="9">
        <f t="shared" si="60"/>
        <v>3899</v>
      </c>
      <c r="P3903" s="28">
        <v>2.2816550191979781</v>
      </c>
    </row>
    <row r="3904" spans="15:16" x14ac:dyDescent="0.25">
      <c r="O3904" s="9">
        <f t="shared" si="60"/>
        <v>3900</v>
      </c>
      <c r="P3904" s="28">
        <v>9.0152856145309759</v>
      </c>
    </row>
    <row r="3905" spans="15:16" x14ac:dyDescent="0.25">
      <c r="O3905" s="9">
        <f t="shared" si="60"/>
        <v>3901</v>
      </c>
      <c r="P3905" s="28">
        <v>2.9091710184465946</v>
      </c>
    </row>
    <row r="3906" spans="15:16" x14ac:dyDescent="0.25">
      <c r="O3906" s="9">
        <f t="shared" si="60"/>
        <v>3902</v>
      </c>
      <c r="P3906" s="28">
        <v>2.6716463246290312</v>
      </c>
    </row>
    <row r="3907" spans="15:16" x14ac:dyDescent="0.25">
      <c r="O3907" s="9">
        <f t="shared" si="60"/>
        <v>3903</v>
      </c>
      <c r="P3907" s="28">
        <v>3.5934216312122711</v>
      </c>
    </row>
    <row r="3908" spans="15:16" x14ac:dyDescent="0.25">
      <c r="O3908" s="9">
        <f t="shared" si="60"/>
        <v>3904</v>
      </c>
      <c r="P3908" s="28">
        <v>2.0509933237847018</v>
      </c>
    </row>
    <row r="3909" spans="15:16" x14ac:dyDescent="0.25">
      <c r="O3909" s="9">
        <f t="shared" si="60"/>
        <v>3905</v>
      </c>
      <c r="P3909" s="28">
        <v>8.1939897873026339</v>
      </c>
    </row>
    <row r="3910" spans="15:16" x14ac:dyDescent="0.25">
      <c r="O3910" s="9">
        <f t="shared" si="60"/>
        <v>3906</v>
      </c>
      <c r="P3910" s="28">
        <v>3.4731984099014239</v>
      </c>
    </row>
    <row r="3911" spans="15:16" x14ac:dyDescent="0.25">
      <c r="O3911" s="9">
        <f t="shared" ref="O3911:O3974" si="61">O3910+1</f>
        <v>3907</v>
      </c>
      <c r="P3911" s="28">
        <v>6.3404888213489352</v>
      </c>
    </row>
    <row r="3912" spans="15:16" x14ac:dyDescent="0.25">
      <c r="O3912" s="9">
        <f t="shared" si="61"/>
        <v>3908</v>
      </c>
      <c r="P3912" s="28">
        <v>1.7327085577664336</v>
      </c>
    </row>
    <row r="3913" spans="15:16" x14ac:dyDescent="0.25">
      <c r="O3913" s="9">
        <f t="shared" si="61"/>
        <v>3909</v>
      </c>
      <c r="P3913" s="28">
        <v>2.3614185903875851</v>
      </c>
    </row>
    <row r="3914" spans="15:16" x14ac:dyDescent="0.25">
      <c r="O3914" s="9">
        <f t="shared" si="61"/>
        <v>3910</v>
      </c>
      <c r="P3914" s="28">
        <v>7.4361306226601425</v>
      </c>
    </row>
    <row r="3915" spans="15:16" x14ac:dyDescent="0.25">
      <c r="O3915" s="9">
        <f t="shared" si="61"/>
        <v>3911</v>
      </c>
      <c r="P3915" s="28">
        <v>4.1026141052987581</v>
      </c>
    </row>
    <row r="3916" spans="15:16" x14ac:dyDescent="0.25">
      <c r="O3916" s="9">
        <f t="shared" si="61"/>
        <v>3912</v>
      </c>
      <c r="P3916" s="28">
        <v>1.8087696946763905</v>
      </c>
    </row>
    <row r="3917" spans="15:16" x14ac:dyDescent="0.25">
      <c r="O3917" s="9">
        <f t="shared" si="61"/>
        <v>3913</v>
      </c>
      <c r="P3917" s="28">
        <v>1.8212518938833639</v>
      </c>
    </row>
    <row r="3918" spans="15:16" x14ac:dyDescent="0.25">
      <c r="O3918" s="9">
        <f t="shared" si="61"/>
        <v>3914</v>
      </c>
      <c r="P3918" s="28">
        <v>3.1742262360367537</v>
      </c>
    </row>
    <row r="3919" spans="15:16" x14ac:dyDescent="0.25">
      <c r="O3919" s="9">
        <f t="shared" si="61"/>
        <v>3915</v>
      </c>
      <c r="P3919" s="28">
        <v>1.7620392755534988</v>
      </c>
    </row>
    <row r="3920" spans="15:16" x14ac:dyDescent="0.25">
      <c r="O3920" s="9">
        <f t="shared" si="61"/>
        <v>3916</v>
      </c>
      <c r="P3920" s="28">
        <v>6.3093562406062151</v>
      </c>
    </row>
    <row r="3921" spans="15:16" x14ac:dyDescent="0.25">
      <c r="O3921" s="9">
        <f t="shared" si="61"/>
        <v>3917</v>
      </c>
      <c r="P3921" s="28">
        <v>4.8124030490831693</v>
      </c>
    </row>
    <row r="3922" spans="15:16" x14ac:dyDescent="0.25">
      <c r="O3922" s="9">
        <f t="shared" si="61"/>
        <v>3918</v>
      </c>
      <c r="P3922" s="28">
        <v>4.821416942072295</v>
      </c>
    </row>
    <row r="3923" spans="15:16" x14ac:dyDescent="0.25">
      <c r="O3923" s="9">
        <f t="shared" si="61"/>
        <v>3919</v>
      </c>
      <c r="P3923" s="28">
        <v>4.6912693273536155</v>
      </c>
    </row>
    <row r="3924" spans="15:16" x14ac:dyDescent="0.25">
      <c r="O3924" s="9">
        <f t="shared" si="61"/>
        <v>3920</v>
      </c>
      <c r="P3924" s="28">
        <v>3.8411984319129884</v>
      </c>
    </row>
    <row r="3925" spans="15:16" x14ac:dyDescent="0.25">
      <c r="O3925" s="9">
        <f t="shared" si="61"/>
        <v>3921</v>
      </c>
      <c r="P3925" s="28">
        <v>4.0764205384751655</v>
      </c>
    </row>
    <row r="3926" spans="15:16" x14ac:dyDescent="0.25">
      <c r="O3926" s="9">
        <f t="shared" si="61"/>
        <v>3922</v>
      </c>
      <c r="P3926" s="28">
        <v>5.1931282679548989</v>
      </c>
    </row>
    <row r="3927" spans="15:16" x14ac:dyDescent="0.25">
      <c r="O3927" s="9">
        <f t="shared" si="61"/>
        <v>3923</v>
      </c>
      <c r="P3927" s="28">
        <v>4.4737590984820184</v>
      </c>
    </row>
    <row r="3928" spans="15:16" x14ac:dyDescent="0.25">
      <c r="O3928" s="9">
        <f t="shared" si="61"/>
        <v>3924</v>
      </c>
      <c r="P3928" s="28">
        <v>8.3107332449231492</v>
      </c>
    </row>
    <row r="3929" spans="15:16" x14ac:dyDescent="0.25">
      <c r="O3929" s="9">
        <f t="shared" si="61"/>
        <v>3925</v>
      </c>
      <c r="P3929" s="28">
        <v>4.8172491360916236</v>
      </c>
    </row>
    <row r="3930" spans="15:16" x14ac:dyDescent="0.25">
      <c r="O3930" s="9">
        <f t="shared" si="61"/>
        <v>3926</v>
      </c>
      <c r="P3930" s="28">
        <v>3.6411131346732026</v>
      </c>
    </row>
    <row r="3931" spans="15:16" x14ac:dyDescent="0.25">
      <c r="O3931" s="9">
        <f t="shared" si="61"/>
        <v>3927</v>
      </c>
      <c r="P3931" s="28">
        <v>2.1955769527717015</v>
      </c>
    </row>
    <row r="3932" spans="15:16" x14ac:dyDescent="0.25">
      <c r="O3932" s="9">
        <f t="shared" si="61"/>
        <v>3928</v>
      </c>
      <c r="P3932" s="28">
        <v>4.330888462620913</v>
      </c>
    </row>
    <row r="3933" spans="15:16" x14ac:dyDescent="0.25">
      <c r="O3933" s="9">
        <f t="shared" si="61"/>
        <v>3929</v>
      </c>
      <c r="P3933" s="28">
        <v>2.6201386192205058</v>
      </c>
    </row>
    <row r="3934" spans="15:16" x14ac:dyDescent="0.25">
      <c r="O3934" s="9">
        <f t="shared" si="61"/>
        <v>3930</v>
      </c>
      <c r="P3934" s="28">
        <v>3.1826639918740014</v>
      </c>
    </row>
    <row r="3935" spans="15:16" x14ac:dyDescent="0.25">
      <c r="O3935" s="9">
        <f t="shared" si="61"/>
        <v>3931</v>
      </c>
      <c r="P3935" s="28">
        <v>3.7919884056123272</v>
      </c>
    </row>
    <row r="3936" spans="15:16" x14ac:dyDescent="0.25">
      <c r="O3936" s="9">
        <f t="shared" si="61"/>
        <v>3932</v>
      </c>
      <c r="P3936" s="28">
        <v>5.5011327266837382</v>
      </c>
    </row>
    <row r="3937" spans="15:16" x14ac:dyDescent="0.25">
      <c r="O3937" s="9">
        <f t="shared" si="61"/>
        <v>3933</v>
      </c>
      <c r="P3937" s="28">
        <v>2.4538503488370362</v>
      </c>
    </row>
    <row r="3938" spans="15:16" x14ac:dyDescent="0.25">
      <c r="O3938" s="9">
        <f t="shared" si="61"/>
        <v>3934</v>
      </c>
      <c r="P3938" s="28">
        <v>3.5127758082549612</v>
      </c>
    </row>
    <row r="3939" spans="15:16" x14ac:dyDescent="0.25">
      <c r="O3939" s="9">
        <f t="shared" si="61"/>
        <v>3935</v>
      </c>
      <c r="P3939" s="28">
        <v>3.9257855132151667</v>
      </c>
    </row>
    <row r="3940" spans="15:16" x14ac:dyDescent="0.25">
      <c r="O3940" s="9">
        <f t="shared" si="61"/>
        <v>3936</v>
      </c>
      <c r="P3940" s="28">
        <v>1.9506760982831046</v>
      </c>
    </row>
    <row r="3941" spans="15:16" x14ac:dyDescent="0.25">
      <c r="O3941" s="9">
        <f t="shared" si="61"/>
        <v>3937</v>
      </c>
      <c r="P3941" s="28">
        <v>3.1048096266489993</v>
      </c>
    </row>
    <row r="3942" spans="15:16" x14ac:dyDescent="0.25">
      <c r="O3942" s="9">
        <f t="shared" si="61"/>
        <v>3938</v>
      </c>
      <c r="P3942" s="28">
        <v>6.0594663182907684</v>
      </c>
    </row>
    <row r="3943" spans="15:16" x14ac:dyDescent="0.25">
      <c r="O3943" s="9">
        <f t="shared" si="61"/>
        <v>3939</v>
      </c>
      <c r="P3943" s="28">
        <v>6.0173330854908595</v>
      </c>
    </row>
    <row r="3944" spans="15:16" x14ac:dyDescent="0.25">
      <c r="O3944" s="9">
        <f t="shared" si="61"/>
        <v>3940</v>
      </c>
      <c r="P3944" s="28">
        <v>1.8669619649679916</v>
      </c>
    </row>
    <row r="3945" spans="15:16" x14ac:dyDescent="0.25">
      <c r="O3945" s="9">
        <f t="shared" si="61"/>
        <v>3941</v>
      </c>
      <c r="P3945" s="28">
        <v>2.3214064655872413</v>
      </c>
    </row>
    <row r="3946" spans="15:16" x14ac:dyDescent="0.25">
      <c r="O3946" s="9">
        <f t="shared" si="61"/>
        <v>3942</v>
      </c>
      <c r="P3946" s="28">
        <v>2.5782487724334961</v>
      </c>
    </row>
    <row r="3947" spans="15:16" x14ac:dyDescent="0.25">
      <c r="O3947" s="9">
        <f t="shared" si="61"/>
        <v>3943</v>
      </c>
      <c r="P3947" s="28">
        <v>7.5150830990373247</v>
      </c>
    </row>
    <row r="3948" spans="15:16" x14ac:dyDescent="0.25">
      <c r="O3948" s="9">
        <f t="shared" si="61"/>
        <v>3944</v>
      </c>
      <c r="P3948" s="28">
        <v>9.6449874942414926</v>
      </c>
    </row>
    <row r="3949" spans="15:16" x14ac:dyDescent="0.25">
      <c r="O3949" s="9">
        <f t="shared" si="61"/>
        <v>3945</v>
      </c>
      <c r="P3949" s="28">
        <v>4.3072158312591347</v>
      </c>
    </row>
    <row r="3950" spans="15:16" x14ac:dyDescent="0.25">
      <c r="O3950" s="9">
        <f t="shared" si="61"/>
        <v>3946</v>
      </c>
      <c r="P3950" s="28">
        <v>3.4670285402020817</v>
      </c>
    </row>
    <row r="3951" spans="15:16" x14ac:dyDescent="0.25">
      <c r="O3951" s="9">
        <f t="shared" si="61"/>
        <v>3947</v>
      </c>
      <c r="P3951" s="28">
        <v>2.4087951979513638</v>
      </c>
    </row>
    <row r="3952" spans="15:16" x14ac:dyDescent="0.25">
      <c r="O3952" s="9">
        <f t="shared" si="61"/>
        <v>3948</v>
      </c>
      <c r="P3952" s="28">
        <v>4.5047289961462003</v>
      </c>
    </row>
    <row r="3953" spans="15:16" x14ac:dyDescent="0.25">
      <c r="O3953" s="9">
        <f t="shared" si="61"/>
        <v>3949</v>
      </c>
      <c r="P3953" s="28">
        <v>6.0827015165691352</v>
      </c>
    </row>
    <row r="3954" spans="15:16" x14ac:dyDescent="0.25">
      <c r="O3954" s="9">
        <f t="shared" si="61"/>
        <v>3950</v>
      </c>
      <c r="P3954" s="28">
        <v>2.0697694118407819</v>
      </c>
    </row>
    <row r="3955" spans="15:16" x14ac:dyDescent="0.25">
      <c r="O3955" s="9">
        <f t="shared" si="61"/>
        <v>3951</v>
      </c>
      <c r="P3955" s="28">
        <v>3.8574817095726535</v>
      </c>
    </row>
    <row r="3956" spans="15:16" x14ac:dyDescent="0.25">
      <c r="O3956" s="9">
        <f t="shared" si="61"/>
        <v>3952</v>
      </c>
      <c r="P3956" s="28">
        <v>3.4785376662065626</v>
      </c>
    </row>
    <row r="3957" spans="15:16" x14ac:dyDescent="0.25">
      <c r="O3957" s="9">
        <f t="shared" si="61"/>
        <v>3953</v>
      </c>
      <c r="P3957" s="28">
        <v>4.0248682459852922</v>
      </c>
    </row>
    <row r="3958" spans="15:16" x14ac:dyDescent="0.25">
      <c r="O3958" s="9">
        <f t="shared" si="61"/>
        <v>3954</v>
      </c>
      <c r="P3958" s="28">
        <v>2.2850725094954862</v>
      </c>
    </row>
    <row r="3959" spans="15:16" x14ac:dyDescent="0.25">
      <c r="O3959" s="9">
        <f t="shared" si="61"/>
        <v>3955</v>
      </c>
      <c r="P3959" s="28">
        <v>2.2749736045178448</v>
      </c>
    </row>
    <row r="3960" spans="15:16" x14ac:dyDescent="0.25">
      <c r="O3960" s="9">
        <f t="shared" si="61"/>
        <v>3956</v>
      </c>
      <c r="P3960" s="28">
        <v>3.1997074117558539</v>
      </c>
    </row>
    <row r="3961" spans="15:16" x14ac:dyDescent="0.25">
      <c r="O3961" s="9">
        <f t="shared" si="61"/>
        <v>3957</v>
      </c>
      <c r="P3961" s="28">
        <v>7.6921823701133203</v>
      </c>
    </row>
    <row r="3962" spans="15:16" x14ac:dyDescent="0.25">
      <c r="O3962" s="9">
        <f t="shared" si="61"/>
        <v>3958</v>
      </c>
      <c r="P3962" s="28">
        <v>6.8052736407654804</v>
      </c>
    </row>
    <row r="3963" spans="15:16" x14ac:dyDescent="0.25">
      <c r="O3963" s="9">
        <f t="shared" si="61"/>
        <v>3959</v>
      </c>
      <c r="P3963" s="28">
        <v>4.0392448901841309</v>
      </c>
    </row>
    <row r="3964" spans="15:16" x14ac:dyDescent="0.25">
      <c r="O3964" s="9">
        <f t="shared" si="61"/>
        <v>3960</v>
      </c>
      <c r="P3964" s="28">
        <v>5.3142245138892417</v>
      </c>
    </row>
    <row r="3965" spans="15:16" x14ac:dyDescent="0.25">
      <c r="O3965" s="9">
        <f t="shared" si="61"/>
        <v>3961</v>
      </c>
      <c r="P3965" s="28">
        <v>1.9695231036142617</v>
      </c>
    </row>
    <row r="3966" spans="15:16" x14ac:dyDescent="0.25">
      <c r="O3966" s="9">
        <f t="shared" si="61"/>
        <v>3962</v>
      </c>
      <c r="P3966" s="28">
        <v>2.0704874325179832</v>
      </c>
    </row>
    <row r="3967" spans="15:16" x14ac:dyDescent="0.25">
      <c r="O3967" s="9">
        <f t="shared" si="61"/>
        <v>3963</v>
      </c>
      <c r="P3967" s="28">
        <v>2.8214634571654646</v>
      </c>
    </row>
    <row r="3968" spans="15:16" x14ac:dyDescent="0.25">
      <c r="O3968" s="9">
        <f t="shared" si="61"/>
        <v>3964</v>
      </c>
      <c r="P3968" s="28">
        <v>2.9547100114803664</v>
      </c>
    </row>
    <row r="3969" spans="15:16" x14ac:dyDescent="0.25">
      <c r="O3969" s="9">
        <f t="shared" si="61"/>
        <v>3965</v>
      </c>
      <c r="P3969" s="28">
        <v>2.083466900795182</v>
      </c>
    </row>
    <row r="3970" spans="15:16" x14ac:dyDescent="0.25">
      <c r="O3970" s="9">
        <f t="shared" si="61"/>
        <v>3966</v>
      </c>
      <c r="P3970" s="28">
        <v>15.595042879341877</v>
      </c>
    </row>
    <row r="3971" spans="15:16" x14ac:dyDescent="0.25">
      <c r="O3971" s="9">
        <f t="shared" si="61"/>
        <v>3967</v>
      </c>
      <c r="P3971" s="28">
        <v>1.9135748815905189</v>
      </c>
    </row>
    <row r="3972" spans="15:16" x14ac:dyDescent="0.25">
      <c r="O3972" s="9">
        <f t="shared" si="61"/>
        <v>3968</v>
      </c>
      <c r="P3972" s="28">
        <v>1.8379315833601932</v>
      </c>
    </row>
    <row r="3973" spans="15:16" x14ac:dyDescent="0.25">
      <c r="O3973" s="9">
        <f t="shared" si="61"/>
        <v>3969</v>
      </c>
      <c r="P3973" s="28">
        <v>1.6564024683288221</v>
      </c>
    </row>
    <row r="3974" spans="15:16" x14ac:dyDescent="0.25">
      <c r="O3974" s="9">
        <f t="shared" si="61"/>
        <v>3970</v>
      </c>
      <c r="P3974" s="28">
        <v>1.6492303300909008</v>
      </c>
    </row>
    <row r="3975" spans="15:16" x14ac:dyDescent="0.25">
      <c r="O3975" s="9">
        <f t="shared" ref="O3975:O4038" si="62">O3974+1</f>
        <v>3971</v>
      </c>
      <c r="P3975" s="28">
        <v>5.4988920499179876</v>
      </c>
    </row>
    <row r="3976" spans="15:16" x14ac:dyDescent="0.25">
      <c r="O3976" s="9">
        <f t="shared" si="62"/>
        <v>3972</v>
      </c>
      <c r="P3976" s="28">
        <v>8.8262028496079612</v>
      </c>
    </row>
    <row r="3977" spans="15:16" x14ac:dyDescent="0.25">
      <c r="O3977" s="9">
        <f t="shared" si="62"/>
        <v>3973</v>
      </c>
      <c r="P3977" s="28">
        <v>4.5126454460989311</v>
      </c>
    </row>
    <row r="3978" spans="15:16" x14ac:dyDescent="0.25">
      <c r="O3978" s="9">
        <f t="shared" si="62"/>
        <v>3974</v>
      </c>
      <c r="P3978" s="28">
        <v>9.7830009945940315</v>
      </c>
    </row>
    <row r="3979" spans="15:16" x14ac:dyDescent="0.25">
      <c r="O3979" s="9">
        <f t="shared" si="62"/>
        <v>3975</v>
      </c>
      <c r="P3979" s="28">
        <v>1.6957393615785192</v>
      </c>
    </row>
    <row r="3980" spans="15:16" x14ac:dyDescent="0.25">
      <c r="O3980" s="9">
        <f t="shared" si="62"/>
        <v>3976</v>
      </c>
      <c r="P3980" s="28">
        <v>5.5227866733318738</v>
      </c>
    </row>
    <row r="3981" spans="15:16" x14ac:dyDescent="0.25">
      <c r="O3981" s="9">
        <f t="shared" si="62"/>
        <v>3977</v>
      </c>
      <c r="P3981" s="28">
        <v>7.0366496388297533</v>
      </c>
    </row>
    <row r="3982" spans="15:16" x14ac:dyDescent="0.25">
      <c r="O3982" s="9">
        <f t="shared" si="62"/>
        <v>3978</v>
      </c>
      <c r="P3982" s="28">
        <v>2.2221155585524959</v>
      </c>
    </row>
    <row r="3983" spans="15:16" x14ac:dyDescent="0.25">
      <c r="O3983" s="9">
        <f t="shared" si="62"/>
        <v>3979</v>
      </c>
      <c r="P3983" s="28">
        <v>7.0280276157903661</v>
      </c>
    </row>
    <row r="3984" spans="15:16" x14ac:dyDescent="0.25">
      <c r="O3984" s="9">
        <f t="shared" si="62"/>
        <v>3980</v>
      </c>
      <c r="P3984" s="28">
        <v>6.3757971120597965</v>
      </c>
    </row>
    <row r="3985" spans="15:16" x14ac:dyDescent="0.25">
      <c r="O3985" s="9">
        <f t="shared" si="62"/>
        <v>3981</v>
      </c>
      <c r="P3985" s="28">
        <v>2.2844243515464502</v>
      </c>
    </row>
    <row r="3986" spans="15:16" x14ac:dyDescent="0.25">
      <c r="O3986" s="9">
        <f t="shared" si="62"/>
        <v>3982</v>
      </c>
      <c r="P3986" s="28">
        <v>1.6326541775111041</v>
      </c>
    </row>
    <row r="3987" spans="15:16" x14ac:dyDescent="0.25">
      <c r="O3987" s="9">
        <f t="shared" si="62"/>
        <v>3983</v>
      </c>
      <c r="P3987" s="28">
        <v>2.1532304074771313</v>
      </c>
    </row>
    <row r="3988" spans="15:16" x14ac:dyDescent="0.25">
      <c r="O3988" s="9">
        <f t="shared" si="62"/>
        <v>3984</v>
      </c>
      <c r="P3988" s="28">
        <v>3.7493342929108122</v>
      </c>
    </row>
    <row r="3989" spans="15:16" x14ac:dyDescent="0.25">
      <c r="O3989" s="9">
        <f t="shared" si="62"/>
        <v>3985</v>
      </c>
      <c r="P3989" s="28">
        <v>2.4982216009004725</v>
      </c>
    </row>
    <row r="3990" spans="15:16" x14ac:dyDescent="0.25">
      <c r="O3990" s="9">
        <f t="shared" si="62"/>
        <v>3986</v>
      </c>
      <c r="P3990" s="28">
        <v>4.5586003597570901</v>
      </c>
    </row>
    <row r="3991" spans="15:16" x14ac:dyDescent="0.25">
      <c r="O3991" s="9">
        <f t="shared" si="62"/>
        <v>3987</v>
      </c>
      <c r="P3991" s="28">
        <v>8.2377050852122196</v>
      </c>
    </row>
    <row r="3992" spans="15:16" x14ac:dyDescent="0.25">
      <c r="O3992" s="9">
        <f t="shared" si="62"/>
        <v>3988</v>
      </c>
      <c r="P3992" s="28">
        <v>4.399191697756744</v>
      </c>
    </row>
    <row r="3993" spans="15:16" x14ac:dyDescent="0.25">
      <c r="O3993" s="9">
        <f t="shared" si="62"/>
        <v>3989</v>
      </c>
      <c r="P3993" s="28">
        <v>3.7712658914563724</v>
      </c>
    </row>
    <row r="3994" spans="15:16" x14ac:dyDescent="0.25">
      <c r="O3994" s="9">
        <f t="shared" si="62"/>
        <v>3990</v>
      </c>
      <c r="P3994" s="28">
        <v>1.7954806458298278</v>
      </c>
    </row>
    <row r="3995" spans="15:16" x14ac:dyDescent="0.25">
      <c r="O3995" s="9">
        <f t="shared" si="62"/>
        <v>3991</v>
      </c>
      <c r="P3995" s="28">
        <v>3.3023516822901833</v>
      </c>
    </row>
    <row r="3996" spans="15:16" x14ac:dyDescent="0.25">
      <c r="O3996" s="9">
        <f t="shared" si="62"/>
        <v>3992</v>
      </c>
      <c r="P3996" s="28">
        <v>3.7424588550238829</v>
      </c>
    </row>
    <row r="3997" spans="15:16" x14ac:dyDescent="0.25">
      <c r="O3997" s="9">
        <f t="shared" si="62"/>
        <v>3993</v>
      </c>
      <c r="P3997" s="28">
        <v>4.3778688706189195</v>
      </c>
    </row>
    <row r="3998" spans="15:16" x14ac:dyDescent="0.25">
      <c r="O3998" s="9">
        <f t="shared" si="62"/>
        <v>3994</v>
      </c>
      <c r="P3998" s="28">
        <v>3.3668342136652316</v>
      </c>
    </row>
    <row r="3999" spans="15:16" x14ac:dyDescent="0.25">
      <c r="O3999" s="9">
        <f t="shared" si="62"/>
        <v>3995</v>
      </c>
      <c r="P3999" s="28">
        <v>7.120543784987122</v>
      </c>
    </row>
    <row r="4000" spans="15:16" x14ac:dyDescent="0.25">
      <c r="O4000" s="9">
        <f t="shared" si="62"/>
        <v>3996</v>
      </c>
      <c r="P4000" s="28">
        <v>9.0744152160247182</v>
      </c>
    </row>
    <row r="4001" spans="15:16" x14ac:dyDescent="0.25">
      <c r="O4001" s="9">
        <f t="shared" si="62"/>
        <v>3997</v>
      </c>
      <c r="P4001" s="28">
        <v>1.6395967008962702</v>
      </c>
    </row>
    <row r="4002" spans="15:16" x14ac:dyDescent="0.25">
      <c r="O4002" s="9">
        <f t="shared" si="62"/>
        <v>3998</v>
      </c>
      <c r="P4002" s="28">
        <v>2.4045232064505573</v>
      </c>
    </row>
    <row r="4003" spans="15:16" x14ac:dyDescent="0.25">
      <c r="O4003" s="9">
        <f t="shared" si="62"/>
        <v>3999</v>
      </c>
      <c r="P4003" s="28">
        <v>2.2786008269855023</v>
      </c>
    </row>
    <row r="4004" spans="15:16" x14ac:dyDescent="0.25">
      <c r="O4004" s="9">
        <f t="shared" si="62"/>
        <v>4000</v>
      </c>
      <c r="P4004" s="28">
        <v>2.9577561100783121</v>
      </c>
    </row>
    <row r="4005" spans="15:16" x14ac:dyDescent="0.25">
      <c r="O4005" s="9">
        <f t="shared" si="62"/>
        <v>4001</v>
      </c>
      <c r="P4005" s="28">
        <v>2.4168050405601007</v>
      </c>
    </row>
    <row r="4006" spans="15:16" x14ac:dyDescent="0.25">
      <c r="O4006" s="9">
        <f t="shared" si="62"/>
        <v>4002</v>
      </c>
      <c r="P4006" s="28">
        <v>4.8214996257831721</v>
      </c>
    </row>
    <row r="4007" spans="15:16" x14ac:dyDescent="0.25">
      <c r="O4007" s="9">
        <f t="shared" si="62"/>
        <v>4003</v>
      </c>
      <c r="P4007" s="28">
        <v>4.2890048963610043</v>
      </c>
    </row>
    <row r="4008" spans="15:16" x14ac:dyDescent="0.25">
      <c r="O4008" s="9">
        <f t="shared" si="62"/>
        <v>4004</v>
      </c>
      <c r="P4008" s="28">
        <v>6.0897183565796666</v>
      </c>
    </row>
    <row r="4009" spans="15:16" x14ac:dyDescent="0.25">
      <c r="O4009" s="9">
        <f t="shared" si="62"/>
        <v>4005</v>
      </c>
      <c r="P4009" s="28">
        <v>5.225885969958445</v>
      </c>
    </row>
    <row r="4010" spans="15:16" x14ac:dyDescent="0.25">
      <c r="O4010" s="9">
        <f t="shared" si="62"/>
        <v>4006</v>
      </c>
      <c r="P4010" s="28">
        <v>3.7526610090279995</v>
      </c>
    </row>
    <row r="4011" spans="15:16" x14ac:dyDescent="0.25">
      <c r="O4011" s="9">
        <f t="shared" si="62"/>
        <v>4007</v>
      </c>
      <c r="P4011" s="28">
        <v>17.864222685934028</v>
      </c>
    </row>
    <row r="4012" spans="15:16" x14ac:dyDescent="0.25">
      <c r="O4012" s="9">
        <f t="shared" si="62"/>
        <v>4008</v>
      </c>
      <c r="P4012" s="28">
        <v>9.4532126102359282</v>
      </c>
    </row>
    <row r="4013" spans="15:16" x14ac:dyDescent="0.25">
      <c r="O4013" s="9">
        <f t="shared" si="62"/>
        <v>4009</v>
      </c>
      <c r="P4013" s="28">
        <v>4.6761301048562718</v>
      </c>
    </row>
    <row r="4014" spans="15:16" x14ac:dyDescent="0.25">
      <c r="O4014" s="9">
        <f t="shared" si="62"/>
        <v>4010</v>
      </c>
      <c r="P4014" s="28">
        <v>2.8788388981499091</v>
      </c>
    </row>
    <row r="4015" spans="15:16" x14ac:dyDescent="0.25">
      <c r="O4015" s="9">
        <f t="shared" si="62"/>
        <v>4011</v>
      </c>
      <c r="P4015" s="28">
        <v>6.6697545238076525</v>
      </c>
    </row>
    <row r="4016" spans="15:16" x14ac:dyDescent="0.25">
      <c r="O4016" s="9">
        <f t="shared" si="62"/>
        <v>4012</v>
      </c>
      <c r="P4016" s="28">
        <v>7.4144146306287704</v>
      </c>
    </row>
    <row r="4017" spans="15:16" x14ac:dyDescent="0.25">
      <c r="O4017" s="9">
        <f t="shared" si="62"/>
        <v>4013</v>
      </c>
      <c r="P4017" s="28">
        <v>4.9174870827657458</v>
      </c>
    </row>
    <row r="4018" spans="15:16" x14ac:dyDescent="0.25">
      <c r="O4018" s="9">
        <f t="shared" si="62"/>
        <v>4014</v>
      </c>
      <c r="P4018" s="28">
        <v>2.9564294830036553</v>
      </c>
    </row>
    <row r="4019" spans="15:16" x14ac:dyDescent="0.25">
      <c r="O4019" s="9">
        <f t="shared" si="62"/>
        <v>4015</v>
      </c>
      <c r="P4019" s="28">
        <v>9.6014762919044934</v>
      </c>
    </row>
    <row r="4020" spans="15:16" x14ac:dyDescent="0.25">
      <c r="O4020" s="9">
        <f t="shared" si="62"/>
        <v>4016</v>
      </c>
      <c r="P4020" s="28">
        <v>2.6801668344379759</v>
      </c>
    </row>
    <row r="4021" spans="15:16" x14ac:dyDescent="0.25">
      <c r="O4021" s="9">
        <f t="shared" si="62"/>
        <v>4017</v>
      </c>
      <c r="P4021" s="28">
        <v>3.2253522081051926</v>
      </c>
    </row>
    <row r="4022" spans="15:16" x14ac:dyDescent="0.25">
      <c r="O4022" s="9">
        <f t="shared" si="62"/>
        <v>4018</v>
      </c>
      <c r="P4022" s="28">
        <v>4.9004968828308435</v>
      </c>
    </row>
    <row r="4023" spans="15:16" x14ac:dyDescent="0.25">
      <c r="O4023" s="9">
        <f t="shared" si="62"/>
        <v>4019</v>
      </c>
      <c r="P4023" s="28">
        <v>2.7511532009249451</v>
      </c>
    </row>
    <row r="4024" spans="15:16" x14ac:dyDescent="0.25">
      <c r="O4024" s="9">
        <f t="shared" si="62"/>
        <v>4020</v>
      </c>
      <c r="P4024" s="28">
        <v>7.1271126246010184</v>
      </c>
    </row>
    <row r="4025" spans="15:16" x14ac:dyDescent="0.25">
      <c r="O4025" s="9">
        <f t="shared" si="62"/>
        <v>4021</v>
      </c>
      <c r="P4025" s="28">
        <v>1.6673940592156533</v>
      </c>
    </row>
    <row r="4026" spans="15:16" x14ac:dyDescent="0.25">
      <c r="O4026" s="9">
        <f t="shared" si="62"/>
        <v>4022</v>
      </c>
      <c r="P4026" s="28">
        <v>11.347835097919889</v>
      </c>
    </row>
    <row r="4027" spans="15:16" x14ac:dyDescent="0.25">
      <c r="O4027" s="9">
        <f t="shared" si="62"/>
        <v>4023</v>
      </c>
      <c r="P4027" s="28">
        <v>10.341897078957166</v>
      </c>
    </row>
    <row r="4028" spans="15:16" x14ac:dyDescent="0.25">
      <c r="O4028" s="9">
        <f t="shared" si="62"/>
        <v>4024</v>
      </c>
      <c r="P4028" s="28">
        <v>2.975306543077874</v>
      </c>
    </row>
    <row r="4029" spans="15:16" x14ac:dyDescent="0.25">
      <c r="O4029" s="9">
        <f t="shared" si="62"/>
        <v>4025</v>
      </c>
      <c r="P4029" s="28">
        <v>1.7421625088406703</v>
      </c>
    </row>
    <row r="4030" spans="15:16" x14ac:dyDescent="0.25">
      <c r="O4030" s="9">
        <f t="shared" si="62"/>
        <v>4026</v>
      </c>
      <c r="P4030" s="28">
        <v>5.0449721951340099</v>
      </c>
    </row>
    <row r="4031" spans="15:16" x14ac:dyDescent="0.25">
      <c r="O4031" s="9">
        <f t="shared" si="62"/>
        <v>4027</v>
      </c>
      <c r="P4031" s="28">
        <v>9.5562603801606993</v>
      </c>
    </row>
    <row r="4032" spans="15:16" x14ac:dyDescent="0.25">
      <c r="O4032" s="9">
        <f t="shared" si="62"/>
        <v>4028</v>
      </c>
      <c r="P4032" s="28">
        <v>3.4048205599815313</v>
      </c>
    </row>
    <row r="4033" spans="15:16" x14ac:dyDescent="0.25">
      <c r="O4033" s="9">
        <f t="shared" si="62"/>
        <v>4029</v>
      </c>
      <c r="P4033" s="28">
        <v>3.6874449916982721</v>
      </c>
    </row>
    <row r="4034" spans="15:16" x14ac:dyDescent="0.25">
      <c r="O4034" s="9">
        <f t="shared" si="62"/>
        <v>4030</v>
      </c>
      <c r="P4034" s="28">
        <v>4.4725365950696512</v>
      </c>
    </row>
    <row r="4035" spans="15:16" x14ac:dyDescent="0.25">
      <c r="O4035" s="9">
        <f t="shared" si="62"/>
        <v>4031</v>
      </c>
      <c r="P4035" s="28">
        <v>1.8741985785298396</v>
      </c>
    </row>
    <row r="4036" spans="15:16" x14ac:dyDescent="0.25">
      <c r="O4036" s="9">
        <f t="shared" si="62"/>
        <v>4032</v>
      </c>
      <c r="P4036" s="28">
        <v>5.3216343899996685</v>
      </c>
    </row>
    <row r="4037" spans="15:16" x14ac:dyDescent="0.25">
      <c r="O4037" s="9">
        <f t="shared" si="62"/>
        <v>4033</v>
      </c>
      <c r="P4037" s="28">
        <v>12.11980409392358</v>
      </c>
    </row>
    <row r="4038" spans="15:16" x14ac:dyDescent="0.25">
      <c r="O4038" s="9">
        <f t="shared" si="62"/>
        <v>4034</v>
      </c>
      <c r="P4038" s="28">
        <v>5.1093551187123598</v>
      </c>
    </row>
    <row r="4039" spans="15:16" x14ac:dyDescent="0.25">
      <c r="O4039" s="9">
        <f t="shared" ref="O4039:O4102" si="63">O4038+1</f>
        <v>4035</v>
      </c>
      <c r="P4039" s="28">
        <v>2.45895193134242</v>
      </c>
    </row>
    <row r="4040" spans="15:16" x14ac:dyDescent="0.25">
      <c r="O4040" s="9">
        <f t="shared" si="63"/>
        <v>4036</v>
      </c>
      <c r="P4040" s="28">
        <v>3.462444646325586</v>
      </c>
    </row>
    <row r="4041" spans="15:16" x14ac:dyDescent="0.25">
      <c r="O4041" s="9">
        <f t="shared" si="63"/>
        <v>4037</v>
      </c>
      <c r="P4041" s="28">
        <v>6.8025721080481221</v>
      </c>
    </row>
    <row r="4042" spans="15:16" x14ac:dyDescent="0.25">
      <c r="O4042" s="9">
        <f t="shared" si="63"/>
        <v>4038</v>
      </c>
      <c r="P4042" s="28">
        <v>4.5752374646765253</v>
      </c>
    </row>
    <row r="4043" spans="15:16" x14ac:dyDescent="0.25">
      <c r="O4043" s="9">
        <f t="shared" si="63"/>
        <v>4039</v>
      </c>
      <c r="P4043" s="28">
        <v>2.2322197422325334</v>
      </c>
    </row>
    <row r="4044" spans="15:16" x14ac:dyDescent="0.25">
      <c r="O4044" s="9">
        <f t="shared" si="63"/>
        <v>4040</v>
      </c>
      <c r="P4044" s="28">
        <v>4.2788125581983785</v>
      </c>
    </row>
    <row r="4045" spans="15:16" x14ac:dyDescent="0.25">
      <c r="O4045" s="9">
        <f t="shared" si="63"/>
        <v>4041</v>
      </c>
      <c r="P4045" s="28">
        <v>2.1942290286447097</v>
      </c>
    </row>
    <row r="4046" spans="15:16" x14ac:dyDescent="0.25">
      <c r="O4046" s="9">
        <f t="shared" si="63"/>
        <v>4042</v>
      </c>
      <c r="P4046" s="28">
        <v>6.1790447704283089</v>
      </c>
    </row>
    <row r="4047" spans="15:16" x14ac:dyDescent="0.25">
      <c r="O4047" s="9">
        <f t="shared" si="63"/>
        <v>4043</v>
      </c>
      <c r="P4047" s="28">
        <v>5.2969800511129987</v>
      </c>
    </row>
    <row r="4048" spans="15:16" x14ac:dyDescent="0.25">
      <c r="O4048" s="9">
        <f t="shared" si="63"/>
        <v>4044</v>
      </c>
      <c r="P4048" s="28">
        <v>2.0634177860776926</v>
      </c>
    </row>
    <row r="4049" spans="15:16" x14ac:dyDescent="0.25">
      <c r="O4049" s="9">
        <f t="shared" si="63"/>
        <v>4045</v>
      </c>
      <c r="P4049" s="28">
        <v>2.4432816120330334</v>
      </c>
    </row>
    <row r="4050" spans="15:16" x14ac:dyDescent="0.25">
      <c r="O4050" s="9">
        <f t="shared" si="63"/>
        <v>4046</v>
      </c>
      <c r="P4050" s="28">
        <v>2.852301146581564</v>
      </c>
    </row>
    <row r="4051" spans="15:16" x14ac:dyDescent="0.25">
      <c r="O4051" s="9">
        <f t="shared" si="63"/>
        <v>4047</v>
      </c>
      <c r="P4051" s="28">
        <v>1.6341940843164686</v>
      </c>
    </row>
    <row r="4052" spans="15:16" x14ac:dyDescent="0.25">
      <c r="O4052" s="9">
        <f t="shared" si="63"/>
        <v>4048</v>
      </c>
      <c r="P4052" s="28">
        <v>3.0829318171195026</v>
      </c>
    </row>
    <row r="4053" spans="15:16" x14ac:dyDescent="0.25">
      <c r="O4053" s="9">
        <f t="shared" si="63"/>
        <v>4049</v>
      </c>
      <c r="P4053" s="28">
        <v>4.6687256704201276</v>
      </c>
    </row>
    <row r="4054" spans="15:16" x14ac:dyDescent="0.25">
      <c r="O4054" s="9">
        <f t="shared" si="63"/>
        <v>4050</v>
      </c>
      <c r="P4054" s="28">
        <v>4.6759664338817641</v>
      </c>
    </row>
    <row r="4055" spans="15:16" x14ac:dyDescent="0.25">
      <c r="O4055" s="9">
        <f t="shared" si="63"/>
        <v>4051</v>
      </c>
      <c r="P4055" s="28">
        <v>9.7983263450290394</v>
      </c>
    </row>
    <row r="4056" spans="15:16" x14ac:dyDescent="0.25">
      <c r="O4056" s="9">
        <f t="shared" si="63"/>
        <v>4052</v>
      </c>
      <c r="P4056" s="28">
        <v>2.5540625034835513</v>
      </c>
    </row>
    <row r="4057" spans="15:16" x14ac:dyDescent="0.25">
      <c r="O4057" s="9">
        <f t="shared" si="63"/>
        <v>4053</v>
      </c>
      <c r="P4057" s="28">
        <v>2.4288502161313685</v>
      </c>
    </row>
    <row r="4058" spans="15:16" x14ac:dyDescent="0.25">
      <c r="O4058" s="9">
        <f t="shared" si="63"/>
        <v>4054</v>
      </c>
      <c r="P4058" s="28">
        <v>2.34982882918586</v>
      </c>
    </row>
    <row r="4059" spans="15:16" x14ac:dyDescent="0.25">
      <c r="O4059" s="9">
        <f t="shared" si="63"/>
        <v>4055</v>
      </c>
      <c r="P4059" s="28">
        <v>7.8966418674133179</v>
      </c>
    </row>
    <row r="4060" spans="15:16" x14ac:dyDescent="0.25">
      <c r="O4060" s="9">
        <f t="shared" si="63"/>
        <v>4056</v>
      </c>
      <c r="P4060" s="28">
        <v>3.2288027498699701</v>
      </c>
    </row>
    <row r="4061" spans="15:16" x14ac:dyDescent="0.25">
      <c r="O4061" s="9">
        <f t="shared" si="63"/>
        <v>4057</v>
      </c>
      <c r="P4061" s="28">
        <v>7.3323525576760895</v>
      </c>
    </row>
    <row r="4062" spans="15:16" x14ac:dyDescent="0.25">
      <c r="O4062" s="9">
        <f t="shared" si="63"/>
        <v>4058</v>
      </c>
      <c r="P4062" s="28">
        <v>2.0906675714390466</v>
      </c>
    </row>
    <row r="4063" spans="15:16" x14ac:dyDescent="0.25">
      <c r="O4063" s="9">
        <f t="shared" si="63"/>
        <v>4059</v>
      </c>
      <c r="P4063" s="28">
        <v>8.1781432066164097</v>
      </c>
    </row>
    <row r="4064" spans="15:16" x14ac:dyDescent="0.25">
      <c r="O4064" s="9">
        <f t="shared" si="63"/>
        <v>4060</v>
      </c>
      <c r="P4064" s="28">
        <v>2.5464447194132087</v>
      </c>
    </row>
    <row r="4065" spans="15:16" x14ac:dyDescent="0.25">
      <c r="O4065" s="9">
        <f t="shared" si="63"/>
        <v>4061</v>
      </c>
      <c r="P4065" s="28">
        <v>3.0266523016302469</v>
      </c>
    </row>
    <row r="4066" spans="15:16" x14ac:dyDescent="0.25">
      <c r="O4066" s="9">
        <f t="shared" si="63"/>
        <v>4062</v>
      </c>
      <c r="P4066" s="28">
        <v>2.9418174088740559</v>
      </c>
    </row>
    <row r="4067" spans="15:16" x14ac:dyDescent="0.25">
      <c r="O4067" s="9">
        <f t="shared" si="63"/>
        <v>4063</v>
      </c>
      <c r="P4067" s="28">
        <v>10.588812982999597</v>
      </c>
    </row>
    <row r="4068" spans="15:16" x14ac:dyDescent="0.25">
      <c r="O4068" s="9">
        <f t="shared" si="63"/>
        <v>4064</v>
      </c>
      <c r="P4068" s="28">
        <v>2.8951989203573443</v>
      </c>
    </row>
    <row r="4069" spans="15:16" x14ac:dyDescent="0.25">
      <c r="O4069" s="9">
        <f t="shared" si="63"/>
        <v>4065</v>
      </c>
      <c r="P4069" s="28">
        <v>4.3898613225704652</v>
      </c>
    </row>
    <row r="4070" spans="15:16" x14ac:dyDescent="0.25">
      <c r="O4070" s="9">
        <f t="shared" si="63"/>
        <v>4066</v>
      </c>
      <c r="P4070" s="28">
        <v>2.8917067751458565</v>
      </c>
    </row>
    <row r="4071" spans="15:16" x14ac:dyDescent="0.25">
      <c r="O4071" s="9">
        <f t="shared" si="63"/>
        <v>4067</v>
      </c>
      <c r="P4071" s="28">
        <v>6.3530005528074796</v>
      </c>
    </row>
    <row r="4072" spans="15:16" x14ac:dyDescent="0.25">
      <c r="O4072" s="9">
        <f t="shared" si="63"/>
        <v>4068</v>
      </c>
      <c r="P4072" s="28">
        <v>1.9981774578648022</v>
      </c>
    </row>
    <row r="4073" spans="15:16" x14ac:dyDescent="0.25">
      <c r="O4073" s="9">
        <f t="shared" si="63"/>
        <v>4069</v>
      </c>
      <c r="P4073" s="28">
        <v>4.8467526230328852</v>
      </c>
    </row>
    <row r="4074" spans="15:16" x14ac:dyDescent="0.25">
      <c r="O4074" s="9">
        <f t="shared" si="63"/>
        <v>4070</v>
      </c>
      <c r="P4074" s="28">
        <v>1.6886648138029372</v>
      </c>
    </row>
    <row r="4075" spans="15:16" x14ac:dyDescent="0.25">
      <c r="O4075" s="9">
        <f t="shared" si="63"/>
        <v>4071</v>
      </c>
      <c r="P4075" s="28">
        <v>2.5280414036735097</v>
      </c>
    </row>
    <row r="4076" spans="15:16" x14ac:dyDescent="0.25">
      <c r="O4076" s="9">
        <f t="shared" si="63"/>
        <v>4072</v>
      </c>
      <c r="P4076" s="28">
        <v>4.4098545289970614</v>
      </c>
    </row>
    <row r="4077" spans="15:16" x14ac:dyDescent="0.25">
      <c r="O4077" s="9">
        <f t="shared" si="63"/>
        <v>4073</v>
      </c>
      <c r="P4077" s="28">
        <v>1.6348749415919348</v>
      </c>
    </row>
    <row r="4078" spans="15:16" x14ac:dyDescent="0.25">
      <c r="O4078" s="9">
        <f t="shared" si="63"/>
        <v>4074</v>
      </c>
      <c r="P4078" s="28">
        <v>9.7223649895553823</v>
      </c>
    </row>
    <row r="4079" spans="15:16" x14ac:dyDescent="0.25">
      <c r="O4079" s="9">
        <f t="shared" si="63"/>
        <v>4075</v>
      </c>
      <c r="P4079" s="28">
        <v>2.2275048779677764</v>
      </c>
    </row>
    <row r="4080" spans="15:16" x14ac:dyDescent="0.25">
      <c r="O4080" s="9">
        <f t="shared" si="63"/>
        <v>4076</v>
      </c>
      <c r="P4080" s="28">
        <v>1.7276825927049457</v>
      </c>
    </row>
    <row r="4081" spans="15:16" x14ac:dyDescent="0.25">
      <c r="O4081" s="9">
        <f t="shared" si="63"/>
        <v>4077</v>
      </c>
      <c r="P4081" s="28">
        <v>3.1805612932882803</v>
      </c>
    </row>
    <row r="4082" spans="15:16" x14ac:dyDescent="0.25">
      <c r="O4082" s="9">
        <f t="shared" si="63"/>
        <v>4078</v>
      </c>
      <c r="P4082" s="28">
        <v>2.4580106893614251</v>
      </c>
    </row>
    <row r="4083" spans="15:16" x14ac:dyDescent="0.25">
      <c r="O4083" s="9">
        <f t="shared" si="63"/>
        <v>4079</v>
      </c>
      <c r="P4083" s="28">
        <v>2.0751549945443895</v>
      </c>
    </row>
    <row r="4084" spans="15:16" x14ac:dyDescent="0.25">
      <c r="O4084" s="9">
        <f t="shared" si="63"/>
        <v>4080</v>
      </c>
      <c r="P4084" s="28">
        <v>8.2678409958462318</v>
      </c>
    </row>
    <row r="4085" spans="15:16" x14ac:dyDescent="0.25">
      <c r="O4085" s="9">
        <f t="shared" si="63"/>
        <v>4081</v>
      </c>
      <c r="P4085" s="28">
        <v>2.234488890156376</v>
      </c>
    </row>
    <row r="4086" spans="15:16" x14ac:dyDescent="0.25">
      <c r="O4086" s="9">
        <f t="shared" si="63"/>
        <v>4082</v>
      </c>
      <c r="P4086" s="28">
        <v>4.3824302020201609</v>
      </c>
    </row>
    <row r="4087" spans="15:16" x14ac:dyDescent="0.25">
      <c r="O4087" s="9">
        <f t="shared" si="63"/>
        <v>4083</v>
      </c>
      <c r="P4087" s="28">
        <v>3.9775362955616638</v>
      </c>
    </row>
    <row r="4088" spans="15:16" x14ac:dyDescent="0.25">
      <c r="O4088" s="9">
        <f t="shared" si="63"/>
        <v>4084</v>
      </c>
      <c r="P4088" s="28">
        <v>6.730811524755568</v>
      </c>
    </row>
    <row r="4089" spans="15:16" x14ac:dyDescent="0.25">
      <c r="O4089" s="9">
        <f t="shared" si="63"/>
        <v>4085</v>
      </c>
      <c r="P4089" s="28">
        <v>2.5655749416707612</v>
      </c>
    </row>
    <row r="4090" spans="15:16" x14ac:dyDescent="0.25">
      <c r="O4090" s="9">
        <f t="shared" si="63"/>
        <v>4086</v>
      </c>
      <c r="P4090" s="28">
        <v>2.1563415350104118</v>
      </c>
    </row>
    <row r="4091" spans="15:16" x14ac:dyDescent="0.25">
      <c r="O4091" s="9">
        <f t="shared" si="63"/>
        <v>4087</v>
      </c>
      <c r="P4091" s="28">
        <v>5.8870018770575818</v>
      </c>
    </row>
    <row r="4092" spans="15:16" x14ac:dyDescent="0.25">
      <c r="O4092" s="9">
        <f t="shared" si="63"/>
        <v>4088</v>
      </c>
      <c r="P4092" s="28">
        <v>1.6683428188319163</v>
      </c>
    </row>
    <row r="4093" spans="15:16" x14ac:dyDescent="0.25">
      <c r="O4093" s="9">
        <f t="shared" si="63"/>
        <v>4089</v>
      </c>
      <c r="P4093" s="28">
        <v>9.5290135014039308</v>
      </c>
    </row>
    <row r="4094" spans="15:16" x14ac:dyDescent="0.25">
      <c r="O4094" s="9">
        <f t="shared" si="63"/>
        <v>4090</v>
      </c>
      <c r="P4094" s="28">
        <v>1.9767625722839166</v>
      </c>
    </row>
    <row r="4095" spans="15:16" x14ac:dyDescent="0.25">
      <c r="O4095" s="9">
        <f t="shared" si="63"/>
        <v>4091</v>
      </c>
      <c r="P4095" s="28">
        <v>3.4115784123273269</v>
      </c>
    </row>
    <row r="4096" spans="15:16" x14ac:dyDescent="0.25">
      <c r="O4096" s="9">
        <f t="shared" si="63"/>
        <v>4092</v>
      </c>
      <c r="P4096" s="28">
        <v>2.3282660003245268</v>
      </c>
    </row>
    <row r="4097" spans="15:16" x14ac:dyDescent="0.25">
      <c r="O4097" s="9">
        <f t="shared" si="63"/>
        <v>4093</v>
      </c>
      <c r="P4097" s="28">
        <v>3.9110167356670757</v>
      </c>
    </row>
    <row r="4098" spans="15:16" x14ac:dyDescent="0.25">
      <c r="O4098" s="9">
        <f t="shared" si="63"/>
        <v>4094</v>
      </c>
      <c r="P4098" s="28">
        <v>3.651981734688091</v>
      </c>
    </row>
    <row r="4099" spans="15:16" x14ac:dyDescent="0.25">
      <c r="O4099" s="9">
        <f t="shared" si="63"/>
        <v>4095</v>
      </c>
      <c r="P4099" s="28">
        <v>3.6186710260117527</v>
      </c>
    </row>
    <row r="4100" spans="15:16" x14ac:dyDescent="0.25">
      <c r="O4100" s="9">
        <f t="shared" si="63"/>
        <v>4096</v>
      </c>
      <c r="P4100" s="28">
        <v>6.6298355825914594</v>
      </c>
    </row>
    <row r="4101" spans="15:16" x14ac:dyDescent="0.25">
      <c r="O4101" s="9">
        <f t="shared" si="63"/>
        <v>4097</v>
      </c>
      <c r="P4101" s="28">
        <v>17.848168393013662</v>
      </c>
    </row>
    <row r="4102" spans="15:16" x14ac:dyDescent="0.25">
      <c r="O4102" s="9">
        <f t="shared" si="63"/>
        <v>4098</v>
      </c>
      <c r="P4102" s="28">
        <v>9.9060869793097996</v>
      </c>
    </row>
    <row r="4103" spans="15:16" x14ac:dyDescent="0.25">
      <c r="O4103" s="9">
        <f t="shared" ref="O4103:O4166" si="64">O4102+1</f>
        <v>4099</v>
      </c>
      <c r="P4103" s="28">
        <v>1.8300930484333404</v>
      </c>
    </row>
    <row r="4104" spans="15:16" x14ac:dyDescent="0.25">
      <c r="O4104" s="9">
        <f t="shared" si="64"/>
        <v>4100</v>
      </c>
      <c r="P4104" s="28">
        <v>2.9511577060574488</v>
      </c>
    </row>
    <row r="4105" spans="15:16" x14ac:dyDescent="0.25">
      <c r="O4105" s="9">
        <f t="shared" si="64"/>
        <v>4101</v>
      </c>
      <c r="P4105" s="28">
        <v>2.0989544305952963</v>
      </c>
    </row>
    <row r="4106" spans="15:16" x14ac:dyDescent="0.25">
      <c r="O4106" s="9">
        <f t="shared" si="64"/>
        <v>4102</v>
      </c>
      <c r="P4106" s="28">
        <v>6.9124191538247501</v>
      </c>
    </row>
    <row r="4107" spans="15:16" x14ac:dyDescent="0.25">
      <c r="O4107" s="9">
        <f t="shared" si="64"/>
        <v>4103</v>
      </c>
      <c r="P4107" s="28">
        <v>2.0228127116409809</v>
      </c>
    </row>
    <row r="4108" spans="15:16" x14ac:dyDescent="0.25">
      <c r="O4108" s="9">
        <f t="shared" si="64"/>
        <v>4104</v>
      </c>
      <c r="P4108" s="28">
        <v>9.5142756001315707</v>
      </c>
    </row>
    <row r="4109" spans="15:16" x14ac:dyDescent="0.25">
      <c r="O4109" s="9">
        <f t="shared" si="64"/>
        <v>4105</v>
      </c>
      <c r="P4109" s="28">
        <v>5.2399750921940145</v>
      </c>
    </row>
    <row r="4110" spans="15:16" x14ac:dyDescent="0.25">
      <c r="O4110" s="9">
        <f t="shared" si="64"/>
        <v>4106</v>
      </c>
      <c r="P4110" s="28">
        <v>4.7616836881011411</v>
      </c>
    </row>
    <row r="4111" spans="15:16" x14ac:dyDescent="0.25">
      <c r="O4111" s="9">
        <f t="shared" si="64"/>
        <v>4107</v>
      </c>
      <c r="P4111" s="28">
        <v>10.612895677427929</v>
      </c>
    </row>
    <row r="4112" spans="15:16" x14ac:dyDescent="0.25">
      <c r="O4112" s="9">
        <f t="shared" si="64"/>
        <v>4108</v>
      </c>
      <c r="P4112" s="28">
        <v>3.0911772600844931</v>
      </c>
    </row>
    <row r="4113" spans="15:16" x14ac:dyDescent="0.25">
      <c r="O4113" s="9">
        <f t="shared" si="64"/>
        <v>4109</v>
      </c>
      <c r="P4113" s="28">
        <v>3.8925633673446867</v>
      </c>
    </row>
    <row r="4114" spans="15:16" x14ac:dyDescent="0.25">
      <c r="O4114" s="9">
        <f t="shared" si="64"/>
        <v>4110</v>
      </c>
      <c r="P4114" s="28">
        <v>7.3639872675669222</v>
      </c>
    </row>
    <row r="4115" spans="15:16" x14ac:dyDescent="0.25">
      <c r="O4115" s="9">
        <f t="shared" si="64"/>
        <v>4111</v>
      </c>
      <c r="P4115" s="28">
        <v>6.4480218392894422</v>
      </c>
    </row>
    <row r="4116" spans="15:16" x14ac:dyDescent="0.25">
      <c r="O4116" s="9">
        <f t="shared" si="64"/>
        <v>4112</v>
      </c>
      <c r="P4116" s="28">
        <v>6.1963104314768174</v>
      </c>
    </row>
    <row r="4117" spans="15:16" x14ac:dyDescent="0.25">
      <c r="O4117" s="9">
        <f t="shared" si="64"/>
        <v>4113</v>
      </c>
      <c r="P4117" s="28">
        <v>3.1876790118912646</v>
      </c>
    </row>
    <row r="4118" spans="15:16" x14ac:dyDescent="0.25">
      <c r="O4118" s="9">
        <f t="shared" si="64"/>
        <v>4114</v>
      </c>
      <c r="P4118" s="28">
        <v>8.4432532176426758</v>
      </c>
    </row>
    <row r="4119" spans="15:16" x14ac:dyDescent="0.25">
      <c r="O4119" s="9">
        <f t="shared" si="64"/>
        <v>4115</v>
      </c>
      <c r="P4119" s="28">
        <v>4.5617076113323387</v>
      </c>
    </row>
    <row r="4120" spans="15:16" x14ac:dyDescent="0.25">
      <c r="O4120" s="9">
        <f t="shared" si="64"/>
        <v>4116</v>
      </c>
      <c r="P4120" s="28">
        <v>4.3745405909623063</v>
      </c>
    </row>
    <row r="4121" spans="15:16" x14ac:dyDescent="0.25">
      <c r="O4121" s="9">
        <f t="shared" si="64"/>
        <v>4117</v>
      </c>
      <c r="P4121" s="28">
        <v>3.2934175712510978</v>
      </c>
    </row>
    <row r="4122" spans="15:16" x14ac:dyDescent="0.25">
      <c r="O4122" s="9">
        <f t="shared" si="64"/>
        <v>4118</v>
      </c>
      <c r="P4122" s="28">
        <v>15.028699881988047</v>
      </c>
    </row>
    <row r="4123" spans="15:16" x14ac:dyDescent="0.25">
      <c r="O4123" s="9">
        <f t="shared" si="64"/>
        <v>4119</v>
      </c>
      <c r="P4123" s="28">
        <v>2.2916948689616481</v>
      </c>
    </row>
    <row r="4124" spans="15:16" x14ac:dyDescent="0.25">
      <c r="O4124" s="9">
        <f t="shared" si="64"/>
        <v>4120</v>
      </c>
      <c r="P4124" s="28">
        <v>5.5946172604601028</v>
      </c>
    </row>
    <row r="4125" spans="15:16" x14ac:dyDescent="0.25">
      <c r="O4125" s="9">
        <f t="shared" si="64"/>
        <v>4121</v>
      </c>
      <c r="P4125" s="28">
        <v>3.1016055199190071</v>
      </c>
    </row>
    <row r="4126" spans="15:16" x14ac:dyDescent="0.25">
      <c r="O4126" s="9">
        <f t="shared" si="64"/>
        <v>4122</v>
      </c>
      <c r="P4126" s="28">
        <v>6.0922153961431755</v>
      </c>
    </row>
    <row r="4127" spans="15:16" x14ac:dyDescent="0.25">
      <c r="O4127" s="9">
        <f t="shared" si="64"/>
        <v>4123</v>
      </c>
      <c r="P4127" s="28">
        <v>4.5299652261460848</v>
      </c>
    </row>
    <row r="4128" spans="15:16" x14ac:dyDescent="0.25">
      <c r="O4128" s="9">
        <f t="shared" si="64"/>
        <v>4124</v>
      </c>
      <c r="P4128" s="28">
        <v>3.2255056645006874</v>
      </c>
    </row>
    <row r="4129" spans="15:16" x14ac:dyDescent="0.25">
      <c r="O4129" s="9">
        <f t="shared" si="64"/>
        <v>4125</v>
      </c>
      <c r="P4129" s="28">
        <v>10.573280772786408</v>
      </c>
    </row>
    <row r="4130" spans="15:16" x14ac:dyDescent="0.25">
      <c r="O4130" s="9">
        <f t="shared" si="64"/>
        <v>4126</v>
      </c>
      <c r="P4130" s="28">
        <v>3.1923463987705842</v>
      </c>
    </row>
    <row r="4131" spans="15:16" x14ac:dyDescent="0.25">
      <c r="O4131" s="9">
        <f t="shared" si="64"/>
        <v>4127</v>
      </c>
      <c r="P4131" s="28">
        <v>11.849416750661755</v>
      </c>
    </row>
    <row r="4132" spans="15:16" x14ac:dyDescent="0.25">
      <c r="O4132" s="9">
        <f t="shared" si="64"/>
        <v>4128</v>
      </c>
      <c r="P4132" s="28">
        <v>1.9465957086827059</v>
      </c>
    </row>
    <row r="4133" spans="15:16" x14ac:dyDescent="0.25">
      <c r="O4133" s="9">
        <f t="shared" si="64"/>
        <v>4129</v>
      </c>
      <c r="P4133" s="28">
        <v>7.2443655190060019</v>
      </c>
    </row>
    <row r="4134" spans="15:16" x14ac:dyDescent="0.25">
      <c r="O4134" s="9">
        <f t="shared" si="64"/>
        <v>4130</v>
      </c>
      <c r="P4134" s="28">
        <v>3.4570647502332532</v>
      </c>
    </row>
    <row r="4135" spans="15:16" x14ac:dyDescent="0.25">
      <c r="O4135" s="9">
        <f t="shared" si="64"/>
        <v>4131</v>
      </c>
      <c r="P4135" s="28">
        <v>2.1577663478563607</v>
      </c>
    </row>
    <row r="4136" spans="15:16" x14ac:dyDescent="0.25">
      <c r="O4136" s="9">
        <f t="shared" si="64"/>
        <v>4132</v>
      </c>
      <c r="P4136" s="28">
        <v>3.7286411447431749</v>
      </c>
    </row>
    <row r="4137" spans="15:16" x14ac:dyDescent="0.25">
      <c r="O4137" s="9">
        <f t="shared" si="64"/>
        <v>4133</v>
      </c>
      <c r="P4137" s="28">
        <v>2.5844022637159365</v>
      </c>
    </row>
    <row r="4138" spans="15:16" x14ac:dyDescent="0.25">
      <c r="O4138" s="9">
        <f t="shared" si="64"/>
        <v>4134</v>
      </c>
      <c r="P4138" s="28">
        <v>1.6238680146641511</v>
      </c>
    </row>
    <row r="4139" spans="15:16" x14ac:dyDescent="0.25">
      <c r="O4139" s="9">
        <f t="shared" si="64"/>
        <v>4135</v>
      </c>
      <c r="P4139" s="28">
        <v>5.3246084257190729</v>
      </c>
    </row>
    <row r="4140" spans="15:16" x14ac:dyDescent="0.25">
      <c r="O4140" s="9">
        <f t="shared" si="64"/>
        <v>4136</v>
      </c>
      <c r="P4140" s="28">
        <v>2.883505830984701</v>
      </c>
    </row>
    <row r="4141" spans="15:16" x14ac:dyDescent="0.25">
      <c r="O4141" s="9">
        <f t="shared" si="64"/>
        <v>4137</v>
      </c>
      <c r="P4141" s="28">
        <v>6.0379420681298175</v>
      </c>
    </row>
    <row r="4142" spans="15:16" x14ac:dyDescent="0.25">
      <c r="O4142" s="9">
        <f t="shared" si="64"/>
        <v>4138</v>
      </c>
      <c r="P4142" s="28">
        <v>3.7120594171513464</v>
      </c>
    </row>
    <row r="4143" spans="15:16" x14ac:dyDescent="0.25">
      <c r="O4143" s="9">
        <f t="shared" si="64"/>
        <v>4139</v>
      </c>
      <c r="P4143" s="28">
        <v>1.8510699852742294</v>
      </c>
    </row>
    <row r="4144" spans="15:16" x14ac:dyDescent="0.25">
      <c r="O4144" s="9">
        <f t="shared" si="64"/>
        <v>4140</v>
      </c>
      <c r="P4144" s="28">
        <v>2.6106307445191295</v>
      </c>
    </row>
    <row r="4145" spans="15:16" x14ac:dyDescent="0.25">
      <c r="O4145" s="9">
        <f t="shared" si="64"/>
        <v>4141</v>
      </c>
      <c r="P4145" s="28">
        <v>2.2260305282785224</v>
      </c>
    </row>
    <row r="4146" spans="15:16" x14ac:dyDescent="0.25">
      <c r="O4146" s="9">
        <f t="shared" si="64"/>
        <v>4142</v>
      </c>
      <c r="P4146" s="28">
        <v>1.9139076832702182</v>
      </c>
    </row>
    <row r="4147" spans="15:16" x14ac:dyDescent="0.25">
      <c r="O4147" s="9">
        <f t="shared" si="64"/>
        <v>4143</v>
      </c>
      <c r="P4147" s="28">
        <v>7.474709144711972</v>
      </c>
    </row>
    <row r="4148" spans="15:16" x14ac:dyDescent="0.25">
      <c r="O4148" s="9">
        <f t="shared" si="64"/>
        <v>4144</v>
      </c>
      <c r="P4148" s="28">
        <v>9.2185901061474418</v>
      </c>
    </row>
    <row r="4149" spans="15:16" x14ac:dyDescent="0.25">
      <c r="O4149" s="9">
        <f t="shared" si="64"/>
        <v>4145</v>
      </c>
      <c r="P4149" s="28">
        <v>5.1085292008215939</v>
      </c>
    </row>
    <row r="4150" spans="15:16" x14ac:dyDescent="0.25">
      <c r="O4150" s="9">
        <f t="shared" si="64"/>
        <v>4146</v>
      </c>
      <c r="P4150" s="28">
        <v>6.9629976886228739</v>
      </c>
    </row>
    <row r="4151" spans="15:16" x14ac:dyDescent="0.25">
      <c r="O4151" s="9">
        <f t="shared" si="64"/>
        <v>4147</v>
      </c>
      <c r="P4151" s="28">
        <v>1.9537565735878404</v>
      </c>
    </row>
    <row r="4152" spans="15:16" x14ac:dyDescent="0.25">
      <c r="O4152" s="9">
        <f t="shared" si="64"/>
        <v>4148</v>
      </c>
      <c r="P4152" s="28">
        <v>4.9903220336025198</v>
      </c>
    </row>
    <row r="4153" spans="15:16" x14ac:dyDescent="0.25">
      <c r="O4153" s="9">
        <f t="shared" si="64"/>
        <v>4149</v>
      </c>
      <c r="P4153" s="28">
        <v>4.2211421493246339</v>
      </c>
    </row>
    <row r="4154" spans="15:16" x14ac:dyDescent="0.25">
      <c r="O4154" s="9">
        <f t="shared" si="64"/>
        <v>4150</v>
      </c>
      <c r="P4154" s="28">
        <v>4.9839500787332849</v>
      </c>
    </row>
    <row r="4155" spans="15:16" x14ac:dyDescent="0.25">
      <c r="O4155" s="9">
        <f t="shared" si="64"/>
        <v>4151</v>
      </c>
      <c r="P4155" s="28">
        <v>3.9632112109098179</v>
      </c>
    </row>
    <row r="4156" spans="15:16" x14ac:dyDescent="0.25">
      <c r="O4156" s="9">
        <f t="shared" si="64"/>
        <v>4152</v>
      </c>
      <c r="P4156" s="28">
        <v>3.4458244663230118</v>
      </c>
    </row>
    <row r="4157" spans="15:16" x14ac:dyDescent="0.25">
      <c r="O4157" s="9">
        <f t="shared" si="64"/>
        <v>4153</v>
      </c>
      <c r="P4157" s="28">
        <v>1.6749992592059055</v>
      </c>
    </row>
    <row r="4158" spans="15:16" x14ac:dyDescent="0.25">
      <c r="O4158" s="9">
        <f t="shared" si="64"/>
        <v>4154</v>
      </c>
      <c r="P4158" s="28">
        <v>1.7048191666640546</v>
      </c>
    </row>
    <row r="4159" spans="15:16" x14ac:dyDescent="0.25">
      <c r="O4159" s="9">
        <f t="shared" si="64"/>
        <v>4155</v>
      </c>
      <c r="P4159" s="28">
        <v>2.9470241052315393</v>
      </c>
    </row>
    <row r="4160" spans="15:16" x14ac:dyDescent="0.25">
      <c r="O4160" s="9">
        <f t="shared" si="64"/>
        <v>4156</v>
      </c>
      <c r="P4160" s="28">
        <v>3.0656344871253367</v>
      </c>
    </row>
    <row r="4161" spans="15:16" x14ac:dyDescent="0.25">
      <c r="O4161" s="9">
        <f t="shared" si="64"/>
        <v>4157</v>
      </c>
      <c r="P4161" s="28">
        <v>3.3915678688253341</v>
      </c>
    </row>
    <row r="4162" spans="15:16" x14ac:dyDescent="0.25">
      <c r="O4162" s="9">
        <f t="shared" si="64"/>
        <v>4158</v>
      </c>
      <c r="P4162" s="28">
        <v>2.1670669485220713</v>
      </c>
    </row>
    <row r="4163" spans="15:16" x14ac:dyDescent="0.25">
      <c r="O4163" s="9">
        <f t="shared" si="64"/>
        <v>4159</v>
      </c>
      <c r="P4163" s="28">
        <v>6.8098036893675067</v>
      </c>
    </row>
    <row r="4164" spans="15:16" x14ac:dyDescent="0.25">
      <c r="O4164" s="9">
        <f t="shared" si="64"/>
        <v>4160</v>
      </c>
      <c r="P4164" s="28">
        <v>4.665474630328287</v>
      </c>
    </row>
    <row r="4165" spans="15:16" x14ac:dyDescent="0.25">
      <c r="O4165" s="9">
        <f t="shared" si="64"/>
        <v>4161</v>
      </c>
      <c r="P4165" s="28">
        <v>15.610918222432044</v>
      </c>
    </row>
    <row r="4166" spans="15:16" x14ac:dyDescent="0.25">
      <c r="O4166" s="9">
        <f t="shared" si="64"/>
        <v>4162</v>
      </c>
      <c r="P4166" s="28">
        <v>5.6468408289591103</v>
      </c>
    </row>
    <row r="4167" spans="15:16" x14ac:dyDescent="0.25">
      <c r="O4167" s="9">
        <f t="shared" ref="O4167:O4230" si="65">O4166+1</f>
        <v>4163</v>
      </c>
      <c r="P4167" s="28">
        <v>2.0890604546227145</v>
      </c>
    </row>
    <row r="4168" spans="15:16" x14ac:dyDescent="0.25">
      <c r="O4168" s="9">
        <f t="shared" si="65"/>
        <v>4164</v>
      </c>
      <c r="P4168" s="28">
        <v>5.3942567193739883</v>
      </c>
    </row>
    <row r="4169" spans="15:16" x14ac:dyDescent="0.25">
      <c r="O4169" s="9">
        <f t="shared" si="65"/>
        <v>4165</v>
      </c>
      <c r="P4169" s="28">
        <v>2.7927221665260618</v>
      </c>
    </row>
    <row r="4170" spans="15:16" x14ac:dyDescent="0.25">
      <c r="O4170" s="9">
        <f t="shared" si="65"/>
        <v>4166</v>
      </c>
      <c r="P4170" s="28">
        <v>4.7258435918816728</v>
      </c>
    </row>
    <row r="4171" spans="15:16" x14ac:dyDescent="0.25">
      <c r="O4171" s="9">
        <f t="shared" si="65"/>
        <v>4167</v>
      </c>
      <c r="P4171" s="28">
        <v>7.028601131796206</v>
      </c>
    </row>
    <row r="4172" spans="15:16" x14ac:dyDescent="0.25">
      <c r="O4172" s="9">
        <f t="shared" si="65"/>
        <v>4168</v>
      </c>
      <c r="P4172" s="28">
        <v>1.7832535520951975</v>
      </c>
    </row>
    <row r="4173" spans="15:16" x14ac:dyDescent="0.25">
      <c r="O4173" s="9">
        <f t="shared" si="65"/>
        <v>4169</v>
      </c>
      <c r="P4173" s="28">
        <v>5.1508254862165535</v>
      </c>
    </row>
    <row r="4174" spans="15:16" x14ac:dyDescent="0.25">
      <c r="O4174" s="9">
        <f t="shared" si="65"/>
        <v>4170</v>
      </c>
      <c r="P4174" s="28">
        <v>3.4790215359788372</v>
      </c>
    </row>
    <row r="4175" spans="15:16" x14ac:dyDescent="0.25">
      <c r="O4175" s="9">
        <f t="shared" si="65"/>
        <v>4171</v>
      </c>
      <c r="P4175" s="28">
        <v>8.9409685036945508</v>
      </c>
    </row>
    <row r="4176" spans="15:16" x14ac:dyDescent="0.25">
      <c r="O4176" s="9">
        <f t="shared" si="65"/>
        <v>4172</v>
      </c>
      <c r="P4176" s="28">
        <v>4.8134006651485057</v>
      </c>
    </row>
    <row r="4177" spans="15:16" x14ac:dyDescent="0.25">
      <c r="O4177" s="9">
        <f t="shared" si="65"/>
        <v>4173</v>
      </c>
      <c r="P4177" s="28">
        <v>5.1816198015375363</v>
      </c>
    </row>
    <row r="4178" spans="15:16" x14ac:dyDescent="0.25">
      <c r="O4178" s="9">
        <f t="shared" si="65"/>
        <v>4174</v>
      </c>
      <c r="P4178" s="28">
        <v>3.1778341791059628</v>
      </c>
    </row>
    <row r="4179" spans="15:16" x14ac:dyDescent="0.25">
      <c r="O4179" s="9">
        <f t="shared" si="65"/>
        <v>4175</v>
      </c>
      <c r="P4179" s="28">
        <v>3.1769019049334539</v>
      </c>
    </row>
    <row r="4180" spans="15:16" x14ac:dyDescent="0.25">
      <c r="O4180" s="9">
        <f t="shared" si="65"/>
        <v>4176</v>
      </c>
      <c r="P4180" s="28">
        <v>7.3407658253727321</v>
      </c>
    </row>
    <row r="4181" spans="15:16" x14ac:dyDescent="0.25">
      <c r="O4181" s="9">
        <f t="shared" si="65"/>
        <v>4177</v>
      </c>
      <c r="P4181" s="28">
        <v>4.7630981710167033</v>
      </c>
    </row>
    <row r="4182" spans="15:16" x14ac:dyDescent="0.25">
      <c r="O4182" s="9">
        <f t="shared" si="65"/>
        <v>4178</v>
      </c>
      <c r="P4182" s="28">
        <v>12.260898415571804</v>
      </c>
    </row>
    <row r="4183" spans="15:16" x14ac:dyDescent="0.25">
      <c r="O4183" s="9">
        <f t="shared" si="65"/>
        <v>4179</v>
      </c>
      <c r="P4183" s="28">
        <v>3.6635983854362668</v>
      </c>
    </row>
    <row r="4184" spans="15:16" x14ac:dyDescent="0.25">
      <c r="O4184" s="9">
        <f t="shared" si="65"/>
        <v>4180</v>
      </c>
      <c r="P4184" s="28">
        <v>3.2148989566601744</v>
      </c>
    </row>
    <row r="4185" spans="15:16" x14ac:dyDescent="0.25">
      <c r="O4185" s="9">
        <f t="shared" si="65"/>
        <v>4181</v>
      </c>
      <c r="P4185" s="28">
        <v>5.4487895244620015</v>
      </c>
    </row>
    <row r="4186" spans="15:16" x14ac:dyDescent="0.25">
      <c r="O4186" s="9">
        <f t="shared" si="65"/>
        <v>4182</v>
      </c>
      <c r="P4186" s="28">
        <v>3.5035303333075212</v>
      </c>
    </row>
    <row r="4187" spans="15:16" x14ac:dyDescent="0.25">
      <c r="O4187" s="9">
        <f t="shared" si="65"/>
        <v>4183</v>
      </c>
      <c r="P4187" s="28">
        <v>2.0052924240117385</v>
      </c>
    </row>
    <row r="4188" spans="15:16" x14ac:dyDescent="0.25">
      <c r="O4188" s="9">
        <f t="shared" si="65"/>
        <v>4184</v>
      </c>
      <c r="P4188" s="28">
        <v>2.6254044713370952</v>
      </c>
    </row>
    <row r="4189" spans="15:16" x14ac:dyDescent="0.25">
      <c r="O4189" s="9">
        <f t="shared" si="65"/>
        <v>4185</v>
      </c>
      <c r="P4189" s="28">
        <v>2.1428237012243914</v>
      </c>
    </row>
    <row r="4190" spans="15:16" x14ac:dyDescent="0.25">
      <c r="O4190" s="9">
        <f t="shared" si="65"/>
        <v>4186</v>
      </c>
      <c r="P4190" s="28">
        <v>1.7079058872418917</v>
      </c>
    </row>
    <row r="4191" spans="15:16" x14ac:dyDescent="0.25">
      <c r="O4191" s="9">
        <f t="shared" si="65"/>
        <v>4187</v>
      </c>
      <c r="P4191" s="28">
        <v>4.7502536757133562</v>
      </c>
    </row>
    <row r="4192" spans="15:16" x14ac:dyDescent="0.25">
      <c r="O4192" s="9">
        <f t="shared" si="65"/>
        <v>4188</v>
      </c>
      <c r="P4192" s="28">
        <v>3.3441782681311758</v>
      </c>
    </row>
    <row r="4193" spans="15:16" x14ac:dyDescent="0.25">
      <c r="O4193" s="9">
        <f t="shared" si="65"/>
        <v>4189</v>
      </c>
      <c r="P4193" s="28">
        <v>3.0563691273377875</v>
      </c>
    </row>
    <row r="4194" spans="15:16" x14ac:dyDescent="0.25">
      <c r="O4194" s="9">
        <f t="shared" si="65"/>
        <v>4190</v>
      </c>
      <c r="P4194" s="28">
        <v>2.3177687212179441</v>
      </c>
    </row>
    <row r="4195" spans="15:16" x14ac:dyDescent="0.25">
      <c r="O4195" s="9">
        <f t="shared" si="65"/>
        <v>4191</v>
      </c>
      <c r="P4195" s="28">
        <v>11.893289289268928</v>
      </c>
    </row>
    <row r="4196" spans="15:16" x14ac:dyDescent="0.25">
      <c r="O4196" s="9">
        <f t="shared" si="65"/>
        <v>4192</v>
      </c>
      <c r="P4196" s="28">
        <v>3.133912473543059</v>
      </c>
    </row>
    <row r="4197" spans="15:16" x14ac:dyDescent="0.25">
      <c r="O4197" s="9">
        <f t="shared" si="65"/>
        <v>4193</v>
      </c>
      <c r="P4197" s="28">
        <v>2.0986904792292504</v>
      </c>
    </row>
    <row r="4198" spans="15:16" x14ac:dyDescent="0.25">
      <c r="O4198" s="9">
        <f t="shared" si="65"/>
        <v>4194</v>
      </c>
      <c r="P4198" s="28">
        <v>36.866947572138962</v>
      </c>
    </row>
    <row r="4199" spans="15:16" x14ac:dyDescent="0.25">
      <c r="O4199" s="9">
        <f t="shared" si="65"/>
        <v>4195</v>
      </c>
      <c r="P4199" s="28">
        <v>3.3209621166511782</v>
      </c>
    </row>
    <row r="4200" spans="15:16" x14ac:dyDescent="0.25">
      <c r="O4200" s="9">
        <f t="shared" si="65"/>
        <v>4196</v>
      </c>
      <c r="P4200" s="28">
        <v>6.5678267444415965</v>
      </c>
    </row>
    <row r="4201" spans="15:16" x14ac:dyDescent="0.25">
      <c r="O4201" s="9">
        <f t="shared" si="65"/>
        <v>4197</v>
      </c>
      <c r="P4201" s="28">
        <v>2.0668013128863332</v>
      </c>
    </row>
    <row r="4202" spans="15:16" x14ac:dyDescent="0.25">
      <c r="O4202" s="9">
        <f t="shared" si="65"/>
        <v>4198</v>
      </c>
      <c r="P4202" s="28">
        <v>10.537973620113865</v>
      </c>
    </row>
    <row r="4203" spans="15:16" x14ac:dyDescent="0.25">
      <c r="O4203" s="9">
        <f t="shared" si="65"/>
        <v>4199</v>
      </c>
      <c r="P4203" s="28">
        <v>4.4176071848880056</v>
      </c>
    </row>
    <row r="4204" spans="15:16" x14ac:dyDescent="0.25">
      <c r="O4204" s="9">
        <f t="shared" si="65"/>
        <v>4200</v>
      </c>
      <c r="P4204" s="28">
        <v>5.1955670563562553</v>
      </c>
    </row>
    <row r="4205" spans="15:16" x14ac:dyDescent="0.25">
      <c r="O4205" s="9">
        <f t="shared" si="65"/>
        <v>4201</v>
      </c>
      <c r="P4205" s="28">
        <v>4.0530509789955467</v>
      </c>
    </row>
    <row r="4206" spans="15:16" x14ac:dyDescent="0.25">
      <c r="O4206" s="9">
        <f t="shared" si="65"/>
        <v>4202</v>
      </c>
      <c r="P4206" s="28">
        <v>3.1470965266773852</v>
      </c>
    </row>
    <row r="4207" spans="15:16" x14ac:dyDescent="0.25">
      <c r="O4207" s="9">
        <f t="shared" si="65"/>
        <v>4203</v>
      </c>
      <c r="P4207" s="28">
        <v>3.0083177962244392</v>
      </c>
    </row>
    <row r="4208" spans="15:16" x14ac:dyDescent="0.25">
      <c r="O4208" s="9">
        <f t="shared" si="65"/>
        <v>4204</v>
      </c>
      <c r="P4208" s="28">
        <v>1.7054251350076821</v>
      </c>
    </row>
    <row r="4209" spans="15:16" x14ac:dyDescent="0.25">
      <c r="O4209" s="9">
        <f t="shared" si="65"/>
        <v>4205</v>
      </c>
      <c r="P4209" s="28">
        <v>11.485567886562695</v>
      </c>
    </row>
    <row r="4210" spans="15:16" x14ac:dyDescent="0.25">
      <c r="O4210" s="9">
        <f t="shared" si="65"/>
        <v>4206</v>
      </c>
      <c r="P4210" s="28">
        <v>5.0783726165374112</v>
      </c>
    </row>
    <row r="4211" spans="15:16" x14ac:dyDescent="0.25">
      <c r="O4211" s="9">
        <f t="shared" si="65"/>
        <v>4207</v>
      </c>
      <c r="P4211" s="28">
        <v>8.0614066724664504</v>
      </c>
    </row>
    <row r="4212" spans="15:16" x14ac:dyDescent="0.25">
      <c r="O4212" s="9">
        <f t="shared" si="65"/>
        <v>4208</v>
      </c>
      <c r="P4212" s="28">
        <v>2.8524351032432635</v>
      </c>
    </row>
    <row r="4213" spans="15:16" x14ac:dyDescent="0.25">
      <c r="O4213" s="9">
        <f t="shared" si="65"/>
        <v>4209</v>
      </c>
      <c r="P4213" s="28">
        <v>1.7987061120592003</v>
      </c>
    </row>
    <row r="4214" spans="15:16" x14ac:dyDescent="0.25">
      <c r="O4214" s="9">
        <f t="shared" si="65"/>
        <v>4210</v>
      </c>
      <c r="P4214" s="28">
        <v>1.8026705068749014</v>
      </c>
    </row>
    <row r="4215" spans="15:16" x14ac:dyDescent="0.25">
      <c r="O4215" s="9">
        <f t="shared" si="65"/>
        <v>4211</v>
      </c>
      <c r="P4215" s="28">
        <v>10.052133227652501</v>
      </c>
    </row>
    <row r="4216" spans="15:16" x14ac:dyDescent="0.25">
      <c r="O4216" s="9">
        <f t="shared" si="65"/>
        <v>4212</v>
      </c>
      <c r="P4216" s="28">
        <v>3.6965604689147913</v>
      </c>
    </row>
    <row r="4217" spans="15:16" x14ac:dyDescent="0.25">
      <c r="O4217" s="9">
        <f t="shared" si="65"/>
        <v>4213</v>
      </c>
      <c r="P4217" s="28">
        <v>7.623187524295493</v>
      </c>
    </row>
    <row r="4218" spans="15:16" x14ac:dyDescent="0.25">
      <c r="O4218" s="9">
        <f t="shared" si="65"/>
        <v>4214</v>
      </c>
      <c r="P4218" s="28">
        <v>1.8679439532080058</v>
      </c>
    </row>
    <row r="4219" spans="15:16" x14ac:dyDescent="0.25">
      <c r="O4219" s="9">
        <f t="shared" si="65"/>
        <v>4215</v>
      </c>
      <c r="P4219" s="28">
        <v>2.5282625450931451</v>
      </c>
    </row>
    <row r="4220" spans="15:16" x14ac:dyDescent="0.25">
      <c r="O4220" s="9">
        <f t="shared" si="65"/>
        <v>4216</v>
      </c>
      <c r="P4220" s="28">
        <v>2.6466691678077838</v>
      </c>
    </row>
    <row r="4221" spans="15:16" x14ac:dyDescent="0.25">
      <c r="O4221" s="9">
        <f t="shared" si="65"/>
        <v>4217</v>
      </c>
      <c r="P4221" s="28">
        <v>6.9627794569559027</v>
      </c>
    </row>
    <row r="4222" spans="15:16" x14ac:dyDescent="0.25">
      <c r="O4222" s="9">
        <f t="shared" si="65"/>
        <v>4218</v>
      </c>
      <c r="P4222" s="28">
        <v>3.8532918106639227</v>
      </c>
    </row>
    <row r="4223" spans="15:16" x14ac:dyDescent="0.25">
      <c r="O4223" s="9">
        <f t="shared" si="65"/>
        <v>4219</v>
      </c>
      <c r="P4223" s="28">
        <v>7.1103965409404282</v>
      </c>
    </row>
    <row r="4224" spans="15:16" x14ac:dyDescent="0.25">
      <c r="O4224" s="9">
        <f t="shared" si="65"/>
        <v>4220</v>
      </c>
      <c r="P4224" s="28">
        <v>7.8729468827976401</v>
      </c>
    </row>
    <row r="4225" spans="15:16" x14ac:dyDescent="0.25">
      <c r="O4225" s="9">
        <f t="shared" si="65"/>
        <v>4221</v>
      </c>
      <c r="P4225" s="28">
        <v>3.6372562923615916</v>
      </c>
    </row>
    <row r="4226" spans="15:16" x14ac:dyDescent="0.25">
      <c r="O4226" s="9">
        <f t="shared" si="65"/>
        <v>4222</v>
      </c>
      <c r="P4226" s="28">
        <v>8.0643629833668715</v>
      </c>
    </row>
    <row r="4227" spans="15:16" x14ac:dyDescent="0.25">
      <c r="O4227" s="9">
        <f t="shared" si="65"/>
        <v>4223</v>
      </c>
      <c r="P4227" s="28">
        <v>4.2015412341334626</v>
      </c>
    </row>
    <row r="4228" spans="15:16" x14ac:dyDescent="0.25">
      <c r="O4228" s="9">
        <f t="shared" si="65"/>
        <v>4224</v>
      </c>
      <c r="P4228" s="28">
        <v>2.7585047308644537</v>
      </c>
    </row>
    <row r="4229" spans="15:16" x14ac:dyDescent="0.25">
      <c r="O4229" s="9">
        <f t="shared" si="65"/>
        <v>4225</v>
      </c>
      <c r="P4229" s="28">
        <v>5.1290653903620642</v>
      </c>
    </row>
    <row r="4230" spans="15:16" x14ac:dyDescent="0.25">
      <c r="O4230" s="9">
        <f t="shared" si="65"/>
        <v>4226</v>
      </c>
      <c r="P4230" s="28">
        <v>2.3264743169970403</v>
      </c>
    </row>
    <row r="4231" spans="15:16" x14ac:dyDescent="0.25">
      <c r="O4231" s="9">
        <f t="shared" ref="O4231:O4294" si="66">O4230+1</f>
        <v>4227</v>
      </c>
      <c r="P4231" s="28">
        <v>4.1160894480245664</v>
      </c>
    </row>
    <row r="4232" spans="15:16" x14ac:dyDescent="0.25">
      <c r="O4232" s="9">
        <f t="shared" si="66"/>
        <v>4228</v>
      </c>
      <c r="P4232" s="28">
        <v>4.3066461195575751</v>
      </c>
    </row>
    <row r="4233" spans="15:16" x14ac:dyDescent="0.25">
      <c r="O4233" s="9">
        <f t="shared" si="66"/>
        <v>4229</v>
      </c>
      <c r="P4233" s="28">
        <v>1.6526011918787995</v>
      </c>
    </row>
    <row r="4234" spans="15:16" x14ac:dyDescent="0.25">
      <c r="O4234" s="9">
        <f t="shared" si="66"/>
        <v>4230</v>
      </c>
      <c r="P4234" s="28">
        <v>2.9439515538701548</v>
      </c>
    </row>
    <row r="4235" spans="15:16" x14ac:dyDescent="0.25">
      <c r="O4235" s="9">
        <f t="shared" si="66"/>
        <v>4231</v>
      </c>
      <c r="P4235" s="28">
        <v>3.3775865967463625</v>
      </c>
    </row>
    <row r="4236" spans="15:16" x14ac:dyDescent="0.25">
      <c r="O4236" s="9">
        <f t="shared" si="66"/>
        <v>4232</v>
      </c>
      <c r="P4236" s="28">
        <v>3.9684052796452574</v>
      </c>
    </row>
    <row r="4237" spans="15:16" x14ac:dyDescent="0.25">
      <c r="O4237" s="9">
        <f t="shared" si="66"/>
        <v>4233</v>
      </c>
      <c r="P4237" s="28">
        <v>6.433868246473974</v>
      </c>
    </row>
    <row r="4238" spans="15:16" x14ac:dyDescent="0.25">
      <c r="O4238" s="9">
        <f t="shared" si="66"/>
        <v>4234</v>
      </c>
      <c r="P4238" s="28">
        <v>8.7401557915699009</v>
      </c>
    </row>
    <row r="4239" spans="15:16" x14ac:dyDescent="0.25">
      <c r="O4239" s="9">
        <f t="shared" si="66"/>
        <v>4235</v>
      </c>
      <c r="P4239" s="28">
        <v>2.3604354464017225</v>
      </c>
    </row>
    <row r="4240" spans="15:16" x14ac:dyDescent="0.25">
      <c r="O4240" s="9">
        <f t="shared" si="66"/>
        <v>4236</v>
      </c>
      <c r="P4240" s="28">
        <v>3.3091861110275484</v>
      </c>
    </row>
    <row r="4241" spans="15:16" x14ac:dyDescent="0.25">
      <c r="O4241" s="9">
        <f t="shared" si="66"/>
        <v>4237</v>
      </c>
      <c r="P4241" s="28">
        <v>3.6646118717102127</v>
      </c>
    </row>
    <row r="4242" spans="15:16" x14ac:dyDescent="0.25">
      <c r="O4242" s="9">
        <f t="shared" si="66"/>
        <v>4238</v>
      </c>
      <c r="P4242" s="28">
        <v>2.905685514895326</v>
      </c>
    </row>
    <row r="4243" spans="15:16" x14ac:dyDescent="0.25">
      <c r="O4243" s="9">
        <f t="shared" si="66"/>
        <v>4239</v>
      </c>
      <c r="P4243" s="28">
        <v>4.3855682967574792</v>
      </c>
    </row>
    <row r="4244" spans="15:16" x14ac:dyDescent="0.25">
      <c r="O4244" s="9">
        <f t="shared" si="66"/>
        <v>4240</v>
      </c>
      <c r="P4244" s="28">
        <v>1.6207763386862184</v>
      </c>
    </row>
    <row r="4245" spans="15:16" x14ac:dyDescent="0.25">
      <c r="O4245" s="9">
        <f t="shared" si="66"/>
        <v>4241</v>
      </c>
      <c r="P4245" s="28">
        <v>3.6777366635685511</v>
      </c>
    </row>
    <row r="4246" spans="15:16" x14ac:dyDescent="0.25">
      <c r="O4246" s="9">
        <f t="shared" si="66"/>
        <v>4242</v>
      </c>
      <c r="P4246" s="28">
        <v>2.7677579465630195</v>
      </c>
    </row>
    <row r="4247" spans="15:16" x14ac:dyDescent="0.25">
      <c r="O4247" s="9">
        <f t="shared" si="66"/>
        <v>4243</v>
      </c>
      <c r="P4247" s="28">
        <v>3.4842313157222136</v>
      </c>
    </row>
    <row r="4248" spans="15:16" x14ac:dyDescent="0.25">
      <c r="O4248" s="9">
        <f t="shared" si="66"/>
        <v>4244</v>
      </c>
      <c r="P4248" s="28">
        <v>4.1437928735554186</v>
      </c>
    </row>
    <row r="4249" spans="15:16" x14ac:dyDescent="0.25">
      <c r="O4249" s="9">
        <f t="shared" si="66"/>
        <v>4245</v>
      </c>
      <c r="P4249" s="28">
        <v>8.9765682470120218</v>
      </c>
    </row>
    <row r="4250" spans="15:16" x14ac:dyDescent="0.25">
      <c r="O4250" s="9">
        <f t="shared" si="66"/>
        <v>4246</v>
      </c>
      <c r="P4250" s="28">
        <v>2.5391162329348838</v>
      </c>
    </row>
    <row r="4251" spans="15:16" x14ac:dyDescent="0.25">
      <c r="O4251" s="9">
        <f t="shared" si="66"/>
        <v>4247</v>
      </c>
      <c r="P4251" s="28">
        <v>5.7322454994795979</v>
      </c>
    </row>
    <row r="4252" spans="15:16" x14ac:dyDescent="0.25">
      <c r="O4252" s="9">
        <f t="shared" si="66"/>
        <v>4248</v>
      </c>
      <c r="P4252" s="28">
        <v>4.8525391211452318</v>
      </c>
    </row>
    <row r="4253" spans="15:16" x14ac:dyDescent="0.25">
      <c r="O4253" s="9">
        <f t="shared" si="66"/>
        <v>4249</v>
      </c>
      <c r="P4253" s="28">
        <v>2.9697822892445438</v>
      </c>
    </row>
    <row r="4254" spans="15:16" x14ac:dyDescent="0.25">
      <c r="O4254" s="9">
        <f t="shared" si="66"/>
        <v>4250</v>
      </c>
      <c r="P4254" s="28">
        <v>3.8521245908060471</v>
      </c>
    </row>
    <row r="4255" spans="15:16" x14ac:dyDescent="0.25">
      <c r="O4255" s="9">
        <f t="shared" si="66"/>
        <v>4251</v>
      </c>
      <c r="P4255" s="28">
        <v>5.7979526001254778</v>
      </c>
    </row>
    <row r="4256" spans="15:16" x14ac:dyDescent="0.25">
      <c r="O4256" s="9">
        <f t="shared" si="66"/>
        <v>4252</v>
      </c>
      <c r="P4256" s="28">
        <v>3.1652661800831106</v>
      </c>
    </row>
    <row r="4257" spans="15:16" x14ac:dyDescent="0.25">
      <c r="O4257" s="9">
        <f t="shared" si="66"/>
        <v>4253</v>
      </c>
      <c r="P4257" s="28">
        <v>6.5441458953204732</v>
      </c>
    </row>
    <row r="4258" spans="15:16" x14ac:dyDescent="0.25">
      <c r="O4258" s="9">
        <f t="shared" si="66"/>
        <v>4254</v>
      </c>
      <c r="P4258" s="28">
        <v>9.3331484572925412</v>
      </c>
    </row>
    <row r="4259" spans="15:16" x14ac:dyDescent="0.25">
      <c r="O4259" s="9">
        <f t="shared" si="66"/>
        <v>4255</v>
      </c>
      <c r="P4259" s="28">
        <v>1.7619645534884214</v>
      </c>
    </row>
    <row r="4260" spans="15:16" x14ac:dyDescent="0.25">
      <c r="O4260" s="9">
        <f t="shared" si="66"/>
        <v>4256</v>
      </c>
      <c r="P4260" s="28">
        <v>2.2694413132903324</v>
      </c>
    </row>
    <row r="4261" spans="15:16" x14ac:dyDescent="0.25">
      <c r="O4261" s="9">
        <f t="shared" si="66"/>
        <v>4257</v>
      </c>
      <c r="P4261" s="28">
        <v>2.2518959990661447</v>
      </c>
    </row>
    <row r="4262" spans="15:16" x14ac:dyDescent="0.25">
      <c r="O4262" s="9">
        <f t="shared" si="66"/>
        <v>4258</v>
      </c>
      <c r="P4262" s="28">
        <v>6.4776002902397183</v>
      </c>
    </row>
    <row r="4263" spans="15:16" x14ac:dyDescent="0.25">
      <c r="O4263" s="9">
        <f t="shared" si="66"/>
        <v>4259</v>
      </c>
      <c r="P4263" s="28">
        <v>6.9885466353049495</v>
      </c>
    </row>
    <row r="4264" spans="15:16" x14ac:dyDescent="0.25">
      <c r="O4264" s="9">
        <f t="shared" si="66"/>
        <v>4260</v>
      </c>
      <c r="P4264" s="28">
        <v>3.5239221068332718</v>
      </c>
    </row>
    <row r="4265" spans="15:16" x14ac:dyDescent="0.25">
      <c r="O4265" s="9">
        <f t="shared" si="66"/>
        <v>4261</v>
      </c>
      <c r="P4265" s="28">
        <v>2.0347078248839567</v>
      </c>
    </row>
    <row r="4266" spans="15:16" x14ac:dyDescent="0.25">
      <c r="O4266" s="9">
        <f t="shared" si="66"/>
        <v>4262</v>
      </c>
      <c r="P4266" s="28">
        <v>4.4452471763684773</v>
      </c>
    </row>
    <row r="4267" spans="15:16" x14ac:dyDescent="0.25">
      <c r="O4267" s="9">
        <f t="shared" si="66"/>
        <v>4263</v>
      </c>
      <c r="P4267" s="28">
        <v>4.6692071705415055</v>
      </c>
    </row>
    <row r="4268" spans="15:16" x14ac:dyDescent="0.25">
      <c r="O4268" s="9">
        <f t="shared" si="66"/>
        <v>4264</v>
      </c>
      <c r="P4268" s="28">
        <v>5.0922683255043228</v>
      </c>
    </row>
    <row r="4269" spans="15:16" x14ac:dyDescent="0.25">
      <c r="O4269" s="9">
        <f t="shared" si="66"/>
        <v>4265</v>
      </c>
      <c r="P4269" s="28">
        <v>5.7734843763875672</v>
      </c>
    </row>
    <row r="4270" spans="15:16" x14ac:dyDescent="0.25">
      <c r="O4270" s="9">
        <f t="shared" si="66"/>
        <v>4266</v>
      </c>
      <c r="P4270" s="28">
        <v>13.229704768071334</v>
      </c>
    </row>
    <row r="4271" spans="15:16" x14ac:dyDescent="0.25">
      <c r="O4271" s="9">
        <f t="shared" si="66"/>
        <v>4267</v>
      </c>
      <c r="P4271" s="28">
        <v>3.3252394106158527</v>
      </c>
    </row>
    <row r="4272" spans="15:16" x14ac:dyDescent="0.25">
      <c r="O4272" s="9">
        <f t="shared" si="66"/>
        <v>4268</v>
      </c>
      <c r="P4272" s="28">
        <v>2.1720836046035914</v>
      </c>
    </row>
    <row r="4273" spans="15:16" x14ac:dyDescent="0.25">
      <c r="O4273" s="9">
        <f t="shared" si="66"/>
        <v>4269</v>
      </c>
      <c r="P4273" s="28">
        <v>12.384323714933943</v>
      </c>
    </row>
    <row r="4274" spans="15:16" x14ac:dyDescent="0.25">
      <c r="O4274" s="9">
        <f t="shared" si="66"/>
        <v>4270</v>
      </c>
      <c r="P4274" s="28">
        <v>1.7128487272006492</v>
      </c>
    </row>
    <row r="4275" spans="15:16" x14ac:dyDescent="0.25">
      <c r="O4275" s="9">
        <f t="shared" si="66"/>
        <v>4271</v>
      </c>
      <c r="P4275" s="28">
        <v>5.32781947771229</v>
      </c>
    </row>
    <row r="4276" spans="15:16" x14ac:dyDescent="0.25">
      <c r="O4276" s="9">
        <f t="shared" si="66"/>
        <v>4272</v>
      </c>
      <c r="P4276" s="28">
        <v>6.748044788879934</v>
      </c>
    </row>
    <row r="4277" spans="15:16" x14ac:dyDescent="0.25">
      <c r="O4277" s="9">
        <f t="shared" si="66"/>
        <v>4273</v>
      </c>
      <c r="P4277" s="28">
        <v>1.7959718991359488</v>
      </c>
    </row>
    <row r="4278" spans="15:16" x14ac:dyDescent="0.25">
      <c r="O4278" s="9">
        <f t="shared" si="66"/>
        <v>4274</v>
      </c>
      <c r="P4278" s="28">
        <v>4.7570050302552245</v>
      </c>
    </row>
    <row r="4279" spans="15:16" x14ac:dyDescent="0.25">
      <c r="O4279" s="9">
        <f t="shared" si="66"/>
        <v>4275</v>
      </c>
      <c r="P4279" s="28">
        <v>2.0369493705410564</v>
      </c>
    </row>
    <row r="4280" spans="15:16" x14ac:dyDescent="0.25">
      <c r="O4280" s="9">
        <f t="shared" si="66"/>
        <v>4276</v>
      </c>
      <c r="P4280" s="28">
        <v>4.8139376296943652</v>
      </c>
    </row>
    <row r="4281" spans="15:16" x14ac:dyDescent="0.25">
      <c r="O4281" s="9">
        <f t="shared" si="66"/>
        <v>4277</v>
      </c>
      <c r="P4281" s="28">
        <v>3.4247123953369139</v>
      </c>
    </row>
    <row r="4282" spans="15:16" x14ac:dyDescent="0.25">
      <c r="O4282" s="9">
        <f t="shared" si="66"/>
        <v>4278</v>
      </c>
      <c r="P4282" s="28">
        <v>2.3807965453991571</v>
      </c>
    </row>
    <row r="4283" spans="15:16" x14ac:dyDescent="0.25">
      <c r="O4283" s="9">
        <f t="shared" si="66"/>
        <v>4279</v>
      </c>
      <c r="P4283" s="28">
        <v>6.1453200258399141</v>
      </c>
    </row>
    <row r="4284" spans="15:16" x14ac:dyDescent="0.25">
      <c r="O4284" s="9">
        <f t="shared" si="66"/>
        <v>4280</v>
      </c>
      <c r="P4284" s="28">
        <v>3.5218248600077118</v>
      </c>
    </row>
    <row r="4285" spans="15:16" x14ac:dyDescent="0.25">
      <c r="O4285" s="9">
        <f t="shared" si="66"/>
        <v>4281</v>
      </c>
      <c r="P4285" s="28">
        <v>2.5463963745646772</v>
      </c>
    </row>
    <row r="4286" spans="15:16" x14ac:dyDescent="0.25">
      <c r="O4286" s="9">
        <f t="shared" si="66"/>
        <v>4282</v>
      </c>
      <c r="P4286" s="28">
        <v>1.9355262184218456</v>
      </c>
    </row>
    <row r="4287" spans="15:16" x14ac:dyDescent="0.25">
      <c r="O4287" s="9">
        <f t="shared" si="66"/>
        <v>4283</v>
      </c>
      <c r="P4287" s="28">
        <v>2.0133296939624965</v>
      </c>
    </row>
    <row r="4288" spans="15:16" x14ac:dyDescent="0.25">
      <c r="O4288" s="9">
        <f t="shared" si="66"/>
        <v>4284</v>
      </c>
      <c r="P4288" s="28">
        <v>7.6694857945813881</v>
      </c>
    </row>
    <row r="4289" spans="15:16" x14ac:dyDescent="0.25">
      <c r="O4289" s="9">
        <f t="shared" si="66"/>
        <v>4285</v>
      </c>
      <c r="P4289" s="28">
        <v>5.7711688724408994</v>
      </c>
    </row>
    <row r="4290" spans="15:16" x14ac:dyDescent="0.25">
      <c r="O4290" s="9">
        <f t="shared" si="66"/>
        <v>4286</v>
      </c>
      <c r="P4290" s="28">
        <v>7.1659799353673854</v>
      </c>
    </row>
    <row r="4291" spans="15:16" x14ac:dyDescent="0.25">
      <c r="O4291" s="9">
        <f t="shared" si="66"/>
        <v>4287</v>
      </c>
      <c r="P4291" s="28">
        <v>4.241930188591879</v>
      </c>
    </row>
    <row r="4292" spans="15:16" x14ac:dyDescent="0.25">
      <c r="O4292" s="9">
        <f t="shared" si="66"/>
        <v>4288</v>
      </c>
      <c r="P4292" s="28">
        <v>1.9698270197213243</v>
      </c>
    </row>
    <row r="4293" spans="15:16" x14ac:dyDescent="0.25">
      <c r="O4293" s="9">
        <f t="shared" si="66"/>
        <v>4289</v>
      </c>
      <c r="P4293" s="28">
        <v>5.1307800299629003</v>
      </c>
    </row>
    <row r="4294" spans="15:16" x14ac:dyDescent="0.25">
      <c r="O4294" s="9">
        <f t="shared" si="66"/>
        <v>4290</v>
      </c>
      <c r="P4294" s="28">
        <v>15.789374284979818</v>
      </c>
    </row>
    <row r="4295" spans="15:16" x14ac:dyDescent="0.25">
      <c r="O4295" s="9">
        <f t="shared" ref="O4295:O4358" si="67">O4294+1</f>
        <v>4291</v>
      </c>
      <c r="P4295" s="28">
        <v>12.82558790843831</v>
      </c>
    </row>
    <row r="4296" spans="15:16" x14ac:dyDescent="0.25">
      <c r="O4296" s="9">
        <f t="shared" si="67"/>
        <v>4292</v>
      </c>
      <c r="P4296" s="28">
        <v>3.5470811949952705</v>
      </c>
    </row>
    <row r="4297" spans="15:16" x14ac:dyDescent="0.25">
      <c r="O4297" s="9">
        <f t="shared" si="67"/>
        <v>4293</v>
      </c>
      <c r="P4297" s="28">
        <v>4.3966364027580385</v>
      </c>
    </row>
    <row r="4298" spans="15:16" x14ac:dyDescent="0.25">
      <c r="O4298" s="9">
        <f t="shared" si="67"/>
        <v>4294</v>
      </c>
      <c r="P4298" s="28">
        <v>5.6991102859587262</v>
      </c>
    </row>
    <row r="4299" spans="15:16" x14ac:dyDescent="0.25">
      <c r="O4299" s="9">
        <f t="shared" si="67"/>
        <v>4295</v>
      </c>
      <c r="P4299" s="28">
        <v>3.6310166660192733</v>
      </c>
    </row>
    <row r="4300" spans="15:16" x14ac:dyDescent="0.25">
      <c r="O4300" s="9">
        <f t="shared" si="67"/>
        <v>4296</v>
      </c>
      <c r="P4300" s="28">
        <v>5.4147506396924276</v>
      </c>
    </row>
    <row r="4301" spans="15:16" x14ac:dyDescent="0.25">
      <c r="O4301" s="9">
        <f t="shared" si="67"/>
        <v>4297</v>
      </c>
      <c r="P4301" s="28">
        <v>5.6943217608096983</v>
      </c>
    </row>
    <row r="4302" spans="15:16" x14ac:dyDescent="0.25">
      <c r="O4302" s="9">
        <f t="shared" si="67"/>
        <v>4298</v>
      </c>
      <c r="P4302" s="28">
        <v>2.4922540346678601</v>
      </c>
    </row>
    <row r="4303" spans="15:16" x14ac:dyDescent="0.25">
      <c r="O4303" s="9">
        <f t="shared" si="67"/>
        <v>4299</v>
      </c>
      <c r="P4303" s="28">
        <v>2.0367290779638325</v>
      </c>
    </row>
    <row r="4304" spans="15:16" x14ac:dyDescent="0.25">
      <c r="O4304" s="9">
        <f t="shared" si="67"/>
        <v>4300</v>
      </c>
      <c r="P4304" s="28">
        <v>3.520089935697492</v>
      </c>
    </row>
    <row r="4305" spans="15:16" x14ac:dyDescent="0.25">
      <c r="O4305" s="9">
        <f t="shared" si="67"/>
        <v>4301</v>
      </c>
      <c r="P4305" s="28">
        <v>10.188643984185955</v>
      </c>
    </row>
    <row r="4306" spans="15:16" x14ac:dyDescent="0.25">
      <c r="O4306" s="9">
        <f t="shared" si="67"/>
        <v>4302</v>
      </c>
      <c r="P4306" s="28">
        <v>3.8535609666297814</v>
      </c>
    </row>
    <row r="4307" spans="15:16" x14ac:dyDescent="0.25">
      <c r="O4307" s="9">
        <f t="shared" si="67"/>
        <v>4303</v>
      </c>
      <c r="P4307" s="28">
        <v>2.7706247764842309</v>
      </c>
    </row>
    <row r="4308" spans="15:16" x14ac:dyDescent="0.25">
      <c r="O4308" s="9">
        <f t="shared" si="67"/>
        <v>4304</v>
      </c>
      <c r="P4308" s="28">
        <v>2.8988625099840322</v>
      </c>
    </row>
    <row r="4309" spans="15:16" x14ac:dyDescent="0.25">
      <c r="O4309" s="9">
        <f t="shared" si="67"/>
        <v>4305</v>
      </c>
      <c r="P4309" s="28">
        <v>3.0342399198091075</v>
      </c>
    </row>
    <row r="4310" spans="15:16" x14ac:dyDescent="0.25">
      <c r="O4310" s="9">
        <f t="shared" si="67"/>
        <v>4306</v>
      </c>
      <c r="P4310" s="28">
        <v>2.7553731704405808</v>
      </c>
    </row>
    <row r="4311" spans="15:16" x14ac:dyDescent="0.25">
      <c r="O4311" s="9">
        <f t="shared" si="67"/>
        <v>4307</v>
      </c>
      <c r="P4311" s="28">
        <v>4.8241850235485133</v>
      </c>
    </row>
    <row r="4312" spans="15:16" x14ac:dyDescent="0.25">
      <c r="O4312" s="9">
        <f t="shared" si="67"/>
        <v>4308</v>
      </c>
      <c r="P4312" s="28">
        <v>5.9082298661107924</v>
      </c>
    </row>
    <row r="4313" spans="15:16" x14ac:dyDescent="0.25">
      <c r="O4313" s="9">
        <f t="shared" si="67"/>
        <v>4309</v>
      </c>
      <c r="P4313" s="28">
        <v>4.4480819171656636</v>
      </c>
    </row>
    <row r="4314" spans="15:16" x14ac:dyDescent="0.25">
      <c r="O4314" s="9">
        <f t="shared" si="67"/>
        <v>4310</v>
      </c>
      <c r="P4314" s="28">
        <v>2.8574239001775714</v>
      </c>
    </row>
    <row r="4315" spans="15:16" x14ac:dyDescent="0.25">
      <c r="O4315" s="9">
        <f t="shared" si="67"/>
        <v>4311</v>
      </c>
      <c r="P4315" s="28">
        <v>4.7835756563631007</v>
      </c>
    </row>
    <row r="4316" spans="15:16" x14ac:dyDescent="0.25">
      <c r="O4316" s="9">
        <f t="shared" si="67"/>
        <v>4312</v>
      </c>
      <c r="P4316" s="28">
        <v>4.2091976439532939</v>
      </c>
    </row>
    <row r="4317" spans="15:16" x14ac:dyDescent="0.25">
      <c r="O4317" s="9">
        <f t="shared" si="67"/>
        <v>4313</v>
      </c>
      <c r="P4317" s="28">
        <v>5.1616975750925445</v>
      </c>
    </row>
    <row r="4318" spans="15:16" x14ac:dyDescent="0.25">
      <c r="O4318" s="9">
        <f t="shared" si="67"/>
        <v>4314</v>
      </c>
      <c r="P4318" s="28">
        <v>2.4062875786944145</v>
      </c>
    </row>
    <row r="4319" spans="15:16" x14ac:dyDescent="0.25">
      <c r="O4319" s="9">
        <f t="shared" si="67"/>
        <v>4315</v>
      </c>
      <c r="P4319" s="28">
        <v>12.600496834301429</v>
      </c>
    </row>
    <row r="4320" spans="15:16" x14ac:dyDescent="0.25">
      <c r="O4320" s="9">
        <f t="shared" si="67"/>
        <v>4316</v>
      </c>
      <c r="P4320" s="28">
        <v>2.3098707714769069</v>
      </c>
    </row>
    <row r="4321" spans="15:16" x14ac:dyDescent="0.25">
      <c r="O4321" s="9">
        <f t="shared" si="67"/>
        <v>4317</v>
      </c>
      <c r="P4321" s="28">
        <v>21.880356557387277</v>
      </c>
    </row>
    <row r="4322" spans="15:16" x14ac:dyDescent="0.25">
      <c r="O4322" s="9">
        <f t="shared" si="67"/>
        <v>4318</v>
      </c>
      <c r="P4322" s="28">
        <v>5.8869267102547171</v>
      </c>
    </row>
    <row r="4323" spans="15:16" x14ac:dyDescent="0.25">
      <c r="O4323" s="9">
        <f t="shared" si="67"/>
        <v>4319</v>
      </c>
      <c r="P4323" s="28">
        <v>2.0455336481270976</v>
      </c>
    </row>
    <row r="4324" spans="15:16" x14ac:dyDescent="0.25">
      <c r="O4324" s="9">
        <f t="shared" si="67"/>
        <v>4320</v>
      </c>
      <c r="P4324" s="28">
        <v>2.6000476011917031</v>
      </c>
    </row>
    <row r="4325" spans="15:16" x14ac:dyDescent="0.25">
      <c r="O4325" s="9">
        <f t="shared" si="67"/>
        <v>4321</v>
      </c>
      <c r="P4325" s="28">
        <v>3.4811059102097306</v>
      </c>
    </row>
    <row r="4326" spans="15:16" x14ac:dyDescent="0.25">
      <c r="O4326" s="9">
        <f t="shared" si="67"/>
        <v>4322</v>
      </c>
      <c r="P4326" s="28">
        <v>1.9847150643702494</v>
      </c>
    </row>
    <row r="4327" spans="15:16" x14ac:dyDescent="0.25">
      <c r="O4327" s="9">
        <f t="shared" si="67"/>
        <v>4323</v>
      </c>
      <c r="P4327" s="28">
        <v>5.0642050758700989</v>
      </c>
    </row>
    <row r="4328" spans="15:16" x14ac:dyDescent="0.25">
      <c r="O4328" s="9">
        <f t="shared" si="67"/>
        <v>4324</v>
      </c>
      <c r="P4328" s="28">
        <v>1.6281380754484422</v>
      </c>
    </row>
    <row r="4329" spans="15:16" x14ac:dyDescent="0.25">
      <c r="O4329" s="9">
        <f t="shared" si="67"/>
        <v>4325</v>
      </c>
      <c r="P4329" s="28">
        <v>3.4509142048971198</v>
      </c>
    </row>
    <row r="4330" spans="15:16" x14ac:dyDescent="0.25">
      <c r="O4330" s="9">
        <f t="shared" si="67"/>
        <v>4326</v>
      </c>
      <c r="P4330" s="28">
        <v>6.5958984817318909</v>
      </c>
    </row>
    <row r="4331" spans="15:16" x14ac:dyDescent="0.25">
      <c r="O4331" s="9">
        <f t="shared" si="67"/>
        <v>4327</v>
      </c>
      <c r="P4331" s="28">
        <v>2.0123191775162037</v>
      </c>
    </row>
    <row r="4332" spans="15:16" x14ac:dyDescent="0.25">
      <c r="O4332" s="9">
        <f t="shared" si="67"/>
        <v>4328</v>
      </c>
      <c r="P4332" s="28">
        <v>2.7138580023416936</v>
      </c>
    </row>
    <row r="4333" spans="15:16" x14ac:dyDescent="0.25">
      <c r="O4333" s="9">
        <f t="shared" si="67"/>
        <v>4329</v>
      </c>
      <c r="P4333" s="28">
        <v>2.7113906409717856</v>
      </c>
    </row>
    <row r="4334" spans="15:16" x14ac:dyDescent="0.25">
      <c r="O4334" s="9">
        <f t="shared" si="67"/>
        <v>4330</v>
      </c>
      <c r="P4334" s="28">
        <v>4.4172586224983545</v>
      </c>
    </row>
    <row r="4335" spans="15:16" x14ac:dyDescent="0.25">
      <c r="O4335" s="9">
        <f t="shared" si="67"/>
        <v>4331</v>
      </c>
      <c r="P4335" s="28">
        <v>2.6885217594517132</v>
      </c>
    </row>
    <row r="4336" spans="15:16" x14ac:dyDescent="0.25">
      <c r="O4336" s="9">
        <f t="shared" si="67"/>
        <v>4332</v>
      </c>
      <c r="P4336" s="28">
        <v>9.3737040199902815</v>
      </c>
    </row>
    <row r="4337" spans="15:16" x14ac:dyDescent="0.25">
      <c r="O4337" s="9">
        <f t="shared" si="67"/>
        <v>4333</v>
      </c>
      <c r="P4337" s="28">
        <v>2.4213487442982631</v>
      </c>
    </row>
    <row r="4338" spans="15:16" x14ac:dyDescent="0.25">
      <c r="O4338" s="9">
        <f t="shared" si="67"/>
        <v>4334</v>
      </c>
      <c r="P4338" s="28">
        <v>2.4171403365029502</v>
      </c>
    </row>
    <row r="4339" spans="15:16" x14ac:dyDescent="0.25">
      <c r="O4339" s="9">
        <f t="shared" si="67"/>
        <v>4335</v>
      </c>
      <c r="P4339" s="28">
        <v>6.2779911445371432</v>
      </c>
    </row>
    <row r="4340" spans="15:16" x14ac:dyDescent="0.25">
      <c r="O4340" s="9">
        <f t="shared" si="67"/>
        <v>4336</v>
      </c>
      <c r="P4340" s="28">
        <v>6.2557763229002843</v>
      </c>
    </row>
    <row r="4341" spans="15:16" x14ac:dyDescent="0.25">
      <c r="O4341" s="9">
        <f t="shared" si="67"/>
        <v>4337</v>
      </c>
      <c r="P4341" s="28">
        <v>3.3167755625599362</v>
      </c>
    </row>
    <row r="4342" spans="15:16" x14ac:dyDescent="0.25">
      <c r="O4342" s="9">
        <f t="shared" si="67"/>
        <v>4338</v>
      </c>
      <c r="P4342" s="28">
        <v>2.6132088709191219</v>
      </c>
    </row>
    <row r="4343" spans="15:16" x14ac:dyDescent="0.25">
      <c r="O4343" s="9">
        <f t="shared" si="67"/>
        <v>4339</v>
      </c>
      <c r="P4343" s="28">
        <v>7.3916991392271942</v>
      </c>
    </row>
    <row r="4344" spans="15:16" x14ac:dyDescent="0.25">
      <c r="O4344" s="9">
        <f t="shared" si="67"/>
        <v>4340</v>
      </c>
      <c r="P4344" s="28">
        <v>2.0690310940639214</v>
      </c>
    </row>
    <row r="4345" spans="15:16" x14ac:dyDescent="0.25">
      <c r="O4345" s="9">
        <f t="shared" si="67"/>
        <v>4341</v>
      </c>
      <c r="P4345" s="28">
        <v>1.6811777880321501</v>
      </c>
    </row>
    <row r="4346" spans="15:16" x14ac:dyDescent="0.25">
      <c r="O4346" s="9">
        <f t="shared" si="67"/>
        <v>4342</v>
      </c>
      <c r="P4346" s="28">
        <v>11.281825703507774</v>
      </c>
    </row>
    <row r="4347" spans="15:16" x14ac:dyDescent="0.25">
      <c r="O4347" s="9">
        <f t="shared" si="67"/>
        <v>4343</v>
      </c>
      <c r="P4347" s="28">
        <v>1.8910061830850746</v>
      </c>
    </row>
    <row r="4348" spans="15:16" x14ac:dyDescent="0.25">
      <c r="O4348" s="9">
        <f t="shared" si="67"/>
        <v>4344</v>
      </c>
      <c r="P4348" s="28">
        <v>9.6136631136917039</v>
      </c>
    </row>
    <row r="4349" spans="15:16" x14ac:dyDescent="0.25">
      <c r="O4349" s="9">
        <f t="shared" si="67"/>
        <v>4345</v>
      </c>
      <c r="P4349" s="28">
        <v>10.013246065553078</v>
      </c>
    </row>
    <row r="4350" spans="15:16" x14ac:dyDescent="0.25">
      <c r="O4350" s="9">
        <f t="shared" si="67"/>
        <v>4346</v>
      </c>
      <c r="P4350" s="28">
        <v>12.349065815149183</v>
      </c>
    </row>
    <row r="4351" spans="15:16" x14ac:dyDescent="0.25">
      <c r="O4351" s="9">
        <f t="shared" si="67"/>
        <v>4347</v>
      </c>
      <c r="P4351" s="28">
        <v>9.2727570087425715</v>
      </c>
    </row>
    <row r="4352" spans="15:16" x14ac:dyDescent="0.25">
      <c r="O4352" s="9">
        <f t="shared" si="67"/>
        <v>4348</v>
      </c>
      <c r="P4352" s="28">
        <v>11.599583045429618</v>
      </c>
    </row>
    <row r="4353" spans="15:16" x14ac:dyDescent="0.25">
      <c r="O4353" s="9">
        <f t="shared" si="67"/>
        <v>4349</v>
      </c>
      <c r="P4353" s="28">
        <v>3.6985904255938489</v>
      </c>
    </row>
    <row r="4354" spans="15:16" x14ac:dyDescent="0.25">
      <c r="O4354" s="9">
        <f t="shared" si="67"/>
        <v>4350</v>
      </c>
      <c r="P4354" s="28">
        <v>2.0435300136433305</v>
      </c>
    </row>
    <row r="4355" spans="15:16" x14ac:dyDescent="0.25">
      <c r="O4355" s="9">
        <f t="shared" si="67"/>
        <v>4351</v>
      </c>
      <c r="P4355" s="28">
        <v>4.3465784824668319</v>
      </c>
    </row>
    <row r="4356" spans="15:16" x14ac:dyDescent="0.25">
      <c r="O4356" s="9">
        <f t="shared" si="67"/>
        <v>4352</v>
      </c>
      <c r="P4356" s="28">
        <v>3.0442322014711531</v>
      </c>
    </row>
    <row r="4357" spans="15:16" x14ac:dyDescent="0.25">
      <c r="O4357" s="9">
        <f t="shared" si="67"/>
        <v>4353</v>
      </c>
      <c r="P4357" s="28">
        <v>13.595052076493687</v>
      </c>
    </row>
    <row r="4358" spans="15:16" x14ac:dyDescent="0.25">
      <c r="O4358" s="9">
        <f t="shared" si="67"/>
        <v>4354</v>
      </c>
      <c r="P4358" s="28">
        <v>4.2141343370845545</v>
      </c>
    </row>
    <row r="4359" spans="15:16" x14ac:dyDescent="0.25">
      <c r="O4359" s="9">
        <f t="shared" ref="O4359:O4422" si="68">O4358+1</f>
        <v>4355</v>
      </c>
      <c r="P4359" s="28">
        <v>4.8897575670820279</v>
      </c>
    </row>
    <row r="4360" spans="15:16" x14ac:dyDescent="0.25">
      <c r="O4360" s="9">
        <f t="shared" si="68"/>
        <v>4356</v>
      </c>
      <c r="P4360" s="28">
        <v>5.1923329788461725</v>
      </c>
    </row>
    <row r="4361" spans="15:16" x14ac:dyDescent="0.25">
      <c r="O4361" s="9">
        <f t="shared" si="68"/>
        <v>4357</v>
      </c>
      <c r="P4361" s="28">
        <v>8.887327547468109</v>
      </c>
    </row>
    <row r="4362" spans="15:16" x14ac:dyDescent="0.25">
      <c r="O4362" s="9">
        <f t="shared" si="68"/>
        <v>4358</v>
      </c>
      <c r="P4362" s="28">
        <v>3.7347828311865192</v>
      </c>
    </row>
    <row r="4363" spans="15:16" x14ac:dyDescent="0.25">
      <c r="O4363" s="9">
        <f t="shared" si="68"/>
        <v>4359</v>
      </c>
      <c r="P4363" s="28">
        <v>2.5199819333798383</v>
      </c>
    </row>
    <row r="4364" spans="15:16" x14ac:dyDescent="0.25">
      <c r="O4364" s="9">
        <f t="shared" si="68"/>
        <v>4360</v>
      </c>
      <c r="P4364" s="28">
        <v>1.8477059017988049</v>
      </c>
    </row>
    <row r="4365" spans="15:16" x14ac:dyDescent="0.25">
      <c r="O4365" s="9">
        <f t="shared" si="68"/>
        <v>4361</v>
      </c>
      <c r="P4365" s="28">
        <v>2.8321604827773337</v>
      </c>
    </row>
    <row r="4366" spans="15:16" x14ac:dyDescent="0.25">
      <c r="O4366" s="9">
        <f t="shared" si="68"/>
        <v>4362</v>
      </c>
      <c r="P4366" s="28">
        <v>2.2517572172507632</v>
      </c>
    </row>
    <row r="4367" spans="15:16" x14ac:dyDescent="0.25">
      <c r="O4367" s="9">
        <f t="shared" si="68"/>
        <v>4363</v>
      </c>
      <c r="P4367" s="28">
        <v>6.8877474730085453</v>
      </c>
    </row>
    <row r="4368" spans="15:16" x14ac:dyDescent="0.25">
      <c r="O4368" s="9">
        <f t="shared" si="68"/>
        <v>4364</v>
      </c>
      <c r="P4368" s="28">
        <v>4.5269981128993573</v>
      </c>
    </row>
    <row r="4369" spans="15:16" x14ac:dyDescent="0.25">
      <c r="O4369" s="9">
        <f t="shared" si="68"/>
        <v>4365</v>
      </c>
      <c r="P4369" s="28">
        <v>3.5055190647586469</v>
      </c>
    </row>
    <row r="4370" spans="15:16" x14ac:dyDescent="0.25">
      <c r="O4370" s="9">
        <f t="shared" si="68"/>
        <v>4366</v>
      </c>
      <c r="P4370" s="28">
        <v>12.728439509001863</v>
      </c>
    </row>
    <row r="4371" spans="15:16" x14ac:dyDescent="0.25">
      <c r="O4371" s="9">
        <f t="shared" si="68"/>
        <v>4367</v>
      </c>
      <c r="P4371" s="28">
        <v>3.2360925006400114</v>
      </c>
    </row>
    <row r="4372" spans="15:16" x14ac:dyDescent="0.25">
      <c r="O4372" s="9">
        <f t="shared" si="68"/>
        <v>4368</v>
      </c>
      <c r="P4372" s="28">
        <v>3.2527266041908982</v>
      </c>
    </row>
    <row r="4373" spans="15:16" x14ac:dyDescent="0.25">
      <c r="O4373" s="9">
        <f t="shared" si="68"/>
        <v>4369</v>
      </c>
      <c r="P4373" s="28">
        <v>3.8393919680837367</v>
      </c>
    </row>
    <row r="4374" spans="15:16" x14ac:dyDescent="0.25">
      <c r="O4374" s="9">
        <f t="shared" si="68"/>
        <v>4370</v>
      </c>
      <c r="P4374" s="28">
        <v>10.854551883470378</v>
      </c>
    </row>
    <row r="4375" spans="15:16" x14ac:dyDescent="0.25">
      <c r="O4375" s="9">
        <f t="shared" si="68"/>
        <v>4371</v>
      </c>
      <c r="P4375" s="28">
        <v>4.8226276090294959</v>
      </c>
    </row>
    <row r="4376" spans="15:16" x14ac:dyDescent="0.25">
      <c r="O4376" s="9">
        <f t="shared" si="68"/>
        <v>4372</v>
      </c>
      <c r="P4376" s="28">
        <v>3.5816699048134266</v>
      </c>
    </row>
    <row r="4377" spans="15:16" x14ac:dyDescent="0.25">
      <c r="O4377" s="9">
        <f t="shared" si="68"/>
        <v>4373</v>
      </c>
      <c r="P4377" s="28">
        <v>4.8928618469818694</v>
      </c>
    </row>
    <row r="4378" spans="15:16" x14ac:dyDescent="0.25">
      <c r="O4378" s="9">
        <f t="shared" si="68"/>
        <v>4374</v>
      </c>
      <c r="P4378" s="28">
        <v>3.4250147796846453</v>
      </c>
    </row>
    <row r="4379" spans="15:16" x14ac:dyDescent="0.25">
      <c r="O4379" s="9">
        <f t="shared" si="68"/>
        <v>4375</v>
      </c>
      <c r="P4379" s="28">
        <v>1.7077504904146188</v>
      </c>
    </row>
    <row r="4380" spans="15:16" x14ac:dyDescent="0.25">
      <c r="O4380" s="9">
        <f t="shared" si="68"/>
        <v>4376</v>
      </c>
      <c r="P4380" s="28">
        <v>6.6450430621281154</v>
      </c>
    </row>
    <row r="4381" spans="15:16" x14ac:dyDescent="0.25">
      <c r="O4381" s="9">
        <f t="shared" si="68"/>
        <v>4377</v>
      </c>
      <c r="P4381" s="28">
        <v>5.8851905733333414</v>
      </c>
    </row>
    <row r="4382" spans="15:16" x14ac:dyDescent="0.25">
      <c r="O4382" s="9">
        <f t="shared" si="68"/>
        <v>4378</v>
      </c>
      <c r="P4382" s="28">
        <v>11.798131204376778</v>
      </c>
    </row>
    <row r="4383" spans="15:16" x14ac:dyDescent="0.25">
      <c r="O4383" s="9">
        <f t="shared" si="68"/>
        <v>4379</v>
      </c>
      <c r="P4383" s="28">
        <v>4.5688479274112037</v>
      </c>
    </row>
    <row r="4384" spans="15:16" x14ac:dyDescent="0.25">
      <c r="O4384" s="9">
        <f t="shared" si="68"/>
        <v>4380</v>
      </c>
      <c r="P4384" s="28">
        <v>2.9701421779412311</v>
      </c>
    </row>
    <row r="4385" spans="15:16" x14ac:dyDescent="0.25">
      <c r="O4385" s="9">
        <f t="shared" si="68"/>
        <v>4381</v>
      </c>
      <c r="P4385" s="28">
        <v>2.0913561830350833</v>
      </c>
    </row>
    <row r="4386" spans="15:16" x14ac:dyDescent="0.25">
      <c r="O4386" s="9">
        <f t="shared" si="68"/>
        <v>4382</v>
      </c>
      <c r="P4386" s="28">
        <v>2.2195196377678261</v>
      </c>
    </row>
    <row r="4387" spans="15:16" x14ac:dyDescent="0.25">
      <c r="O4387" s="9">
        <f t="shared" si="68"/>
        <v>4383</v>
      </c>
      <c r="P4387" s="28">
        <v>5.6321877288300985</v>
      </c>
    </row>
    <row r="4388" spans="15:16" x14ac:dyDescent="0.25">
      <c r="O4388" s="9">
        <f t="shared" si="68"/>
        <v>4384</v>
      </c>
      <c r="P4388" s="28">
        <v>2.3964932999694137</v>
      </c>
    </row>
    <row r="4389" spans="15:16" x14ac:dyDescent="0.25">
      <c r="O4389" s="9">
        <f t="shared" si="68"/>
        <v>4385</v>
      </c>
      <c r="P4389" s="28">
        <v>3.0478938067434034</v>
      </c>
    </row>
    <row r="4390" spans="15:16" x14ac:dyDescent="0.25">
      <c r="O4390" s="9">
        <f t="shared" si="68"/>
        <v>4386</v>
      </c>
      <c r="P4390" s="28">
        <v>3.8148351327944456</v>
      </c>
    </row>
    <row r="4391" spans="15:16" x14ac:dyDescent="0.25">
      <c r="O4391" s="9">
        <f t="shared" si="68"/>
        <v>4387</v>
      </c>
      <c r="P4391" s="28">
        <v>11.625503013836962</v>
      </c>
    </row>
    <row r="4392" spans="15:16" x14ac:dyDescent="0.25">
      <c r="O4392" s="9">
        <f t="shared" si="68"/>
        <v>4388</v>
      </c>
      <c r="P4392" s="28">
        <v>2.0032911414062333</v>
      </c>
    </row>
    <row r="4393" spans="15:16" x14ac:dyDescent="0.25">
      <c r="O4393" s="9">
        <f t="shared" si="68"/>
        <v>4389</v>
      </c>
      <c r="P4393" s="28">
        <v>6.3636796475802688</v>
      </c>
    </row>
    <row r="4394" spans="15:16" x14ac:dyDescent="0.25">
      <c r="O4394" s="9">
        <f t="shared" si="68"/>
        <v>4390</v>
      </c>
      <c r="P4394" s="28">
        <v>7.7264856629179715</v>
      </c>
    </row>
    <row r="4395" spans="15:16" x14ac:dyDescent="0.25">
      <c r="O4395" s="9">
        <f t="shared" si="68"/>
        <v>4391</v>
      </c>
      <c r="P4395" s="28">
        <v>10.028270205744949</v>
      </c>
    </row>
    <row r="4396" spans="15:16" x14ac:dyDescent="0.25">
      <c r="O4396" s="9">
        <f t="shared" si="68"/>
        <v>4392</v>
      </c>
      <c r="P4396" s="28">
        <v>3.1030487882230537</v>
      </c>
    </row>
    <row r="4397" spans="15:16" x14ac:dyDescent="0.25">
      <c r="O4397" s="9">
        <f t="shared" si="68"/>
        <v>4393</v>
      </c>
      <c r="P4397" s="28">
        <v>2.8091290995223757</v>
      </c>
    </row>
    <row r="4398" spans="15:16" x14ac:dyDescent="0.25">
      <c r="O4398" s="9">
        <f t="shared" si="68"/>
        <v>4394</v>
      </c>
      <c r="P4398" s="28">
        <v>2.3739296728972974</v>
      </c>
    </row>
    <row r="4399" spans="15:16" x14ac:dyDescent="0.25">
      <c r="O4399" s="9">
        <f t="shared" si="68"/>
        <v>4395</v>
      </c>
      <c r="P4399" s="28">
        <v>4.0295991893733119</v>
      </c>
    </row>
    <row r="4400" spans="15:16" x14ac:dyDescent="0.25">
      <c r="O4400" s="9">
        <f t="shared" si="68"/>
        <v>4396</v>
      </c>
      <c r="P4400" s="28">
        <v>2.3833845891644199</v>
      </c>
    </row>
    <row r="4401" spans="15:16" x14ac:dyDescent="0.25">
      <c r="O4401" s="9">
        <f t="shared" si="68"/>
        <v>4397</v>
      </c>
      <c r="P4401" s="28">
        <v>5.1070329745497123</v>
      </c>
    </row>
    <row r="4402" spans="15:16" x14ac:dyDescent="0.25">
      <c r="O4402" s="9">
        <f t="shared" si="68"/>
        <v>4398</v>
      </c>
      <c r="P4402" s="28">
        <v>10.360753131287572</v>
      </c>
    </row>
    <row r="4403" spans="15:16" x14ac:dyDescent="0.25">
      <c r="O4403" s="9">
        <f t="shared" si="68"/>
        <v>4399</v>
      </c>
      <c r="P4403" s="28">
        <v>4.0473709250497096</v>
      </c>
    </row>
    <row r="4404" spans="15:16" x14ac:dyDescent="0.25">
      <c r="O4404" s="9">
        <f t="shared" si="68"/>
        <v>4400</v>
      </c>
      <c r="P4404" s="28">
        <v>3.3674827691541056</v>
      </c>
    </row>
    <row r="4405" spans="15:16" x14ac:dyDescent="0.25">
      <c r="O4405" s="9">
        <f t="shared" si="68"/>
        <v>4401</v>
      </c>
      <c r="P4405" s="28">
        <v>6.7410292355135288</v>
      </c>
    </row>
    <row r="4406" spans="15:16" x14ac:dyDescent="0.25">
      <c r="O4406" s="9">
        <f t="shared" si="68"/>
        <v>4402</v>
      </c>
      <c r="P4406" s="28">
        <v>3.7779673984953601</v>
      </c>
    </row>
    <row r="4407" spans="15:16" x14ac:dyDescent="0.25">
      <c r="O4407" s="9">
        <f t="shared" si="68"/>
        <v>4403</v>
      </c>
      <c r="P4407" s="28">
        <v>4.8078815694858781</v>
      </c>
    </row>
    <row r="4408" spans="15:16" x14ac:dyDescent="0.25">
      <c r="O4408" s="9">
        <f t="shared" si="68"/>
        <v>4404</v>
      </c>
      <c r="P4408" s="28">
        <v>7.7694047869272573</v>
      </c>
    </row>
    <row r="4409" spans="15:16" x14ac:dyDescent="0.25">
      <c r="O4409" s="9">
        <f t="shared" si="68"/>
        <v>4405</v>
      </c>
      <c r="P4409" s="28">
        <v>4.4311008464300805</v>
      </c>
    </row>
    <row r="4410" spans="15:16" x14ac:dyDescent="0.25">
      <c r="O4410" s="9">
        <f t="shared" si="68"/>
        <v>4406</v>
      </c>
      <c r="P4410" s="28">
        <v>2.8900936578357257</v>
      </c>
    </row>
    <row r="4411" spans="15:16" x14ac:dyDescent="0.25">
      <c r="O4411" s="9">
        <f t="shared" si="68"/>
        <v>4407</v>
      </c>
      <c r="P4411" s="28">
        <v>3.1415980439444104</v>
      </c>
    </row>
    <row r="4412" spans="15:16" x14ac:dyDescent="0.25">
      <c r="O4412" s="9">
        <f t="shared" si="68"/>
        <v>4408</v>
      </c>
      <c r="P4412" s="28">
        <v>6.5737524886479539</v>
      </c>
    </row>
    <row r="4413" spans="15:16" x14ac:dyDescent="0.25">
      <c r="O4413" s="9">
        <f t="shared" si="68"/>
        <v>4409</v>
      </c>
      <c r="P4413" s="28">
        <v>3.1533858290752024</v>
      </c>
    </row>
    <row r="4414" spans="15:16" x14ac:dyDescent="0.25">
      <c r="O4414" s="9">
        <f t="shared" si="68"/>
        <v>4410</v>
      </c>
      <c r="P4414" s="28">
        <v>4.4705727746207451</v>
      </c>
    </row>
    <row r="4415" spans="15:16" x14ac:dyDescent="0.25">
      <c r="O4415" s="9">
        <f t="shared" si="68"/>
        <v>4411</v>
      </c>
      <c r="P4415" s="28">
        <v>2.5665636080215086</v>
      </c>
    </row>
    <row r="4416" spans="15:16" x14ac:dyDescent="0.25">
      <c r="O4416" s="9">
        <f t="shared" si="68"/>
        <v>4412</v>
      </c>
      <c r="P4416" s="28">
        <v>2.3899328522038883</v>
      </c>
    </row>
    <row r="4417" spans="15:16" x14ac:dyDescent="0.25">
      <c r="O4417" s="9">
        <f t="shared" si="68"/>
        <v>4413</v>
      </c>
      <c r="P4417" s="28">
        <v>8.3243230489130546</v>
      </c>
    </row>
    <row r="4418" spans="15:16" x14ac:dyDescent="0.25">
      <c r="O4418" s="9">
        <f t="shared" si="68"/>
        <v>4414</v>
      </c>
      <c r="P4418" s="28">
        <v>3.8350311764091281</v>
      </c>
    </row>
    <row r="4419" spans="15:16" x14ac:dyDescent="0.25">
      <c r="O4419" s="9">
        <f t="shared" si="68"/>
        <v>4415</v>
      </c>
      <c r="P4419" s="28">
        <v>9.2412060123207578</v>
      </c>
    </row>
    <row r="4420" spans="15:16" x14ac:dyDescent="0.25">
      <c r="O4420" s="9">
        <f t="shared" si="68"/>
        <v>4416</v>
      </c>
      <c r="P4420" s="28">
        <v>3.220419411276406</v>
      </c>
    </row>
    <row r="4421" spans="15:16" x14ac:dyDescent="0.25">
      <c r="O4421" s="9">
        <f t="shared" si="68"/>
        <v>4417</v>
      </c>
      <c r="P4421" s="28">
        <v>4.2110661652190329</v>
      </c>
    </row>
    <row r="4422" spans="15:16" x14ac:dyDescent="0.25">
      <c r="O4422" s="9">
        <f t="shared" si="68"/>
        <v>4418</v>
      </c>
      <c r="P4422" s="28">
        <v>2.1044495357631274</v>
      </c>
    </row>
    <row r="4423" spans="15:16" x14ac:dyDescent="0.25">
      <c r="O4423" s="9">
        <f t="shared" ref="O4423:O4486" si="69">O4422+1</f>
        <v>4419</v>
      </c>
      <c r="P4423" s="28">
        <v>10.048822680658265</v>
      </c>
    </row>
    <row r="4424" spans="15:16" x14ac:dyDescent="0.25">
      <c r="O4424" s="9">
        <f t="shared" si="69"/>
        <v>4420</v>
      </c>
      <c r="P4424" s="28">
        <v>9.6778077158620448</v>
      </c>
    </row>
    <row r="4425" spans="15:16" x14ac:dyDescent="0.25">
      <c r="O4425" s="9">
        <f t="shared" si="69"/>
        <v>4421</v>
      </c>
      <c r="P4425" s="28">
        <v>5.9883431069065596</v>
      </c>
    </row>
    <row r="4426" spans="15:16" x14ac:dyDescent="0.25">
      <c r="O4426" s="9">
        <f t="shared" si="69"/>
        <v>4422</v>
      </c>
      <c r="P4426" s="28">
        <v>5.012744953801989</v>
      </c>
    </row>
    <row r="4427" spans="15:16" x14ac:dyDescent="0.25">
      <c r="O4427" s="9">
        <f t="shared" si="69"/>
        <v>4423</v>
      </c>
      <c r="P4427" s="28">
        <v>17.237001980576615</v>
      </c>
    </row>
    <row r="4428" spans="15:16" x14ac:dyDescent="0.25">
      <c r="O4428" s="9">
        <f t="shared" si="69"/>
        <v>4424</v>
      </c>
      <c r="P4428" s="28">
        <v>3.1284083583513524</v>
      </c>
    </row>
    <row r="4429" spans="15:16" x14ac:dyDescent="0.25">
      <c r="O4429" s="9">
        <f t="shared" si="69"/>
        <v>4425</v>
      </c>
      <c r="P4429" s="28">
        <v>2.2143723799089274</v>
      </c>
    </row>
    <row r="4430" spans="15:16" x14ac:dyDescent="0.25">
      <c r="O4430" s="9">
        <f t="shared" si="69"/>
        <v>4426</v>
      </c>
      <c r="P4430" s="28">
        <v>8.9633989299814711</v>
      </c>
    </row>
    <row r="4431" spans="15:16" x14ac:dyDescent="0.25">
      <c r="O4431" s="9">
        <f t="shared" si="69"/>
        <v>4427</v>
      </c>
      <c r="P4431" s="28">
        <v>3.5790828036732947</v>
      </c>
    </row>
    <row r="4432" spans="15:16" x14ac:dyDescent="0.25">
      <c r="O4432" s="9">
        <f t="shared" si="69"/>
        <v>4428</v>
      </c>
      <c r="P4432" s="28">
        <v>3.6147036000751833</v>
      </c>
    </row>
    <row r="4433" spans="15:16" x14ac:dyDescent="0.25">
      <c r="O4433" s="9">
        <f t="shared" si="69"/>
        <v>4429</v>
      </c>
      <c r="P4433" s="28">
        <v>6.0809330902625485</v>
      </c>
    </row>
    <row r="4434" spans="15:16" x14ac:dyDescent="0.25">
      <c r="O4434" s="9">
        <f t="shared" si="69"/>
        <v>4430</v>
      </c>
      <c r="P4434" s="28">
        <v>3.8450686309159483</v>
      </c>
    </row>
    <row r="4435" spans="15:16" x14ac:dyDescent="0.25">
      <c r="O4435" s="9">
        <f t="shared" si="69"/>
        <v>4431</v>
      </c>
      <c r="P4435" s="28">
        <v>1.734692590533913</v>
      </c>
    </row>
    <row r="4436" spans="15:16" x14ac:dyDescent="0.25">
      <c r="O4436" s="9">
        <f t="shared" si="69"/>
        <v>4432</v>
      </c>
      <c r="P4436" s="28">
        <v>2.3096223114905357</v>
      </c>
    </row>
    <row r="4437" spans="15:16" x14ac:dyDescent="0.25">
      <c r="O4437" s="9">
        <f t="shared" si="69"/>
        <v>4433</v>
      </c>
      <c r="P4437" s="28">
        <v>3.9313713053836583</v>
      </c>
    </row>
    <row r="4438" spans="15:16" x14ac:dyDescent="0.25">
      <c r="O4438" s="9">
        <f t="shared" si="69"/>
        <v>4434</v>
      </c>
      <c r="P4438" s="28">
        <v>5.7844180689060263</v>
      </c>
    </row>
    <row r="4439" spans="15:16" x14ac:dyDescent="0.25">
      <c r="O4439" s="9">
        <f t="shared" si="69"/>
        <v>4435</v>
      </c>
      <c r="P4439" s="28">
        <v>7.6488541887353065</v>
      </c>
    </row>
    <row r="4440" spans="15:16" x14ac:dyDescent="0.25">
      <c r="O4440" s="9">
        <f t="shared" si="69"/>
        <v>4436</v>
      </c>
      <c r="P4440" s="28">
        <v>2.8522816348215203</v>
      </c>
    </row>
    <row r="4441" spans="15:16" x14ac:dyDescent="0.25">
      <c r="O4441" s="9">
        <f t="shared" si="69"/>
        <v>4437</v>
      </c>
      <c r="P4441" s="28">
        <v>2.833420250176939</v>
      </c>
    </row>
    <row r="4442" spans="15:16" x14ac:dyDescent="0.25">
      <c r="O4442" s="9">
        <f t="shared" si="69"/>
        <v>4438</v>
      </c>
      <c r="P4442" s="28">
        <v>1.8556383946887449</v>
      </c>
    </row>
    <row r="4443" spans="15:16" x14ac:dyDescent="0.25">
      <c r="O4443" s="9">
        <f t="shared" si="69"/>
        <v>4439</v>
      </c>
      <c r="P4443" s="28">
        <v>4.3947440502623447</v>
      </c>
    </row>
    <row r="4444" spans="15:16" x14ac:dyDescent="0.25">
      <c r="O4444" s="9">
        <f t="shared" si="69"/>
        <v>4440</v>
      </c>
      <c r="P4444" s="28">
        <v>3.1074463832364509</v>
      </c>
    </row>
    <row r="4445" spans="15:16" x14ac:dyDescent="0.25">
      <c r="O4445" s="9">
        <f t="shared" si="69"/>
        <v>4441</v>
      </c>
      <c r="P4445" s="28">
        <v>2.1338935521548255</v>
      </c>
    </row>
    <row r="4446" spans="15:16" x14ac:dyDescent="0.25">
      <c r="O4446" s="9">
        <f t="shared" si="69"/>
        <v>4442</v>
      </c>
      <c r="P4446" s="28">
        <v>1.8000690947963354</v>
      </c>
    </row>
    <row r="4447" spans="15:16" x14ac:dyDescent="0.25">
      <c r="O4447" s="9">
        <f t="shared" si="69"/>
        <v>4443</v>
      </c>
      <c r="P4447" s="28">
        <v>17.489768452210306</v>
      </c>
    </row>
    <row r="4448" spans="15:16" x14ac:dyDescent="0.25">
      <c r="O4448" s="9">
        <f t="shared" si="69"/>
        <v>4444</v>
      </c>
      <c r="P4448" s="28">
        <v>2.169338527107544</v>
      </c>
    </row>
    <row r="4449" spans="15:16" x14ac:dyDescent="0.25">
      <c r="O4449" s="9">
        <f t="shared" si="69"/>
        <v>4445</v>
      </c>
      <c r="P4449" s="28">
        <v>2.3050683152783442</v>
      </c>
    </row>
    <row r="4450" spans="15:16" x14ac:dyDescent="0.25">
      <c r="O4450" s="9">
        <f t="shared" si="69"/>
        <v>4446</v>
      </c>
      <c r="P4450" s="28">
        <v>6.8981599725406886</v>
      </c>
    </row>
    <row r="4451" spans="15:16" x14ac:dyDescent="0.25">
      <c r="O4451" s="9">
        <f t="shared" si="69"/>
        <v>4447</v>
      </c>
      <c r="P4451" s="28">
        <v>11.315492049705554</v>
      </c>
    </row>
    <row r="4452" spans="15:16" x14ac:dyDescent="0.25">
      <c r="O4452" s="9">
        <f t="shared" si="69"/>
        <v>4448</v>
      </c>
      <c r="P4452" s="28">
        <v>3.5725936617144662</v>
      </c>
    </row>
    <row r="4453" spans="15:16" x14ac:dyDescent="0.25">
      <c r="O4453" s="9">
        <f t="shared" si="69"/>
        <v>4449</v>
      </c>
      <c r="P4453" s="28">
        <v>4.3328827243068764</v>
      </c>
    </row>
    <row r="4454" spans="15:16" x14ac:dyDescent="0.25">
      <c r="O4454" s="9">
        <f t="shared" si="69"/>
        <v>4450</v>
      </c>
      <c r="P4454" s="28">
        <v>8.4767787512693697</v>
      </c>
    </row>
    <row r="4455" spans="15:16" x14ac:dyDescent="0.25">
      <c r="O4455" s="9">
        <f t="shared" si="69"/>
        <v>4451</v>
      </c>
      <c r="P4455" s="28">
        <v>4.9520877797000953</v>
      </c>
    </row>
    <row r="4456" spans="15:16" x14ac:dyDescent="0.25">
      <c r="O4456" s="9">
        <f t="shared" si="69"/>
        <v>4452</v>
      </c>
      <c r="P4456" s="28">
        <v>9.8518796606571719</v>
      </c>
    </row>
    <row r="4457" spans="15:16" x14ac:dyDescent="0.25">
      <c r="O4457" s="9">
        <f t="shared" si="69"/>
        <v>4453</v>
      </c>
      <c r="P4457" s="28">
        <v>1.9713740713916383</v>
      </c>
    </row>
    <row r="4458" spans="15:16" x14ac:dyDescent="0.25">
      <c r="O4458" s="9">
        <f t="shared" si="69"/>
        <v>4454</v>
      </c>
      <c r="P4458" s="28">
        <v>6.3923519527354777</v>
      </c>
    </row>
    <row r="4459" spans="15:16" x14ac:dyDescent="0.25">
      <c r="O4459" s="9">
        <f t="shared" si="69"/>
        <v>4455</v>
      </c>
      <c r="P4459" s="28">
        <v>5.392969013450343</v>
      </c>
    </row>
    <row r="4460" spans="15:16" x14ac:dyDescent="0.25">
      <c r="O4460" s="9">
        <f t="shared" si="69"/>
        <v>4456</v>
      </c>
      <c r="P4460" s="28">
        <v>6.6864661088250799</v>
      </c>
    </row>
    <row r="4461" spans="15:16" x14ac:dyDescent="0.25">
      <c r="O4461" s="9">
        <f t="shared" si="69"/>
        <v>4457</v>
      </c>
      <c r="P4461" s="28">
        <v>3.2912917908450532</v>
      </c>
    </row>
    <row r="4462" spans="15:16" x14ac:dyDescent="0.25">
      <c r="O4462" s="9">
        <f t="shared" si="69"/>
        <v>4458</v>
      </c>
      <c r="P4462" s="28">
        <v>2.6148164357830876</v>
      </c>
    </row>
    <row r="4463" spans="15:16" x14ac:dyDescent="0.25">
      <c r="O4463" s="9">
        <f t="shared" si="69"/>
        <v>4459</v>
      </c>
      <c r="P4463" s="28">
        <v>3.8177532950540685</v>
      </c>
    </row>
    <row r="4464" spans="15:16" x14ac:dyDescent="0.25">
      <c r="O4464" s="9">
        <f t="shared" si="69"/>
        <v>4460</v>
      </c>
      <c r="P4464" s="28">
        <v>2.6244640522859677</v>
      </c>
    </row>
    <row r="4465" spans="15:16" x14ac:dyDescent="0.25">
      <c r="O4465" s="9">
        <f t="shared" si="69"/>
        <v>4461</v>
      </c>
      <c r="P4465" s="28">
        <v>1.7191290164218087</v>
      </c>
    </row>
    <row r="4466" spans="15:16" x14ac:dyDescent="0.25">
      <c r="O4466" s="9">
        <f t="shared" si="69"/>
        <v>4462</v>
      </c>
      <c r="P4466" s="28">
        <v>3.0737551754097194</v>
      </c>
    </row>
    <row r="4467" spans="15:16" x14ac:dyDescent="0.25">
      <c r="O4467" s="9">
        <f t="shared" si="69"/>
        <v>4463</v>
      </c>
      <c r="P4467" s="28">
        <v>7.1483349932782794</v>
      </c>
    </row>
    <row r="4468" spans="15:16" x14ac:dyDescent="0.25">
      <c r="O4468" s="9">
        <f t="shared" si="69"/>
        <v>4464</v>
      </c>
      <c r="P4468" s="28">
        <v>2.5979721720230637</v>
      </c>
    </row>
    <row r="4469" spans="15:16" x14ac:dyDescent="0.25">
      <c r="O4469" s="9">
        <f t="shared" si="69"/>
        <v>4465</v>
      </c>
      <c r="P4469" s="28">
        <v>4.2197099198189401</v>
      </c>
    </row>
    <row r="4470" spans="15:16" x14ac:dyDescent="0.25">
      <c r="O4470" s="9">
        <f t="shared" si="69"/>
        <v>4466</v>
      </c>
      <c r="P4470" s="28">
        <v>6.7697953693780351</v>
      </c>
    </row>
    <row r="4471" spans="15:16" x14ac:dyDescent="0.25">
      <c r="O4471" s="9">
        <f t="shared" si="69"/>
        <v>4467</v>
      </c>
      <c r="P4471" s="28">
        <v>2.09491812668452</v>
      </c>
    </row>
    <row r="4472" spans="15:16" x14ac:dyDescent="0.25">
      <c r="O4472" s="9">
        <f t="shared" si="69"/>
        <v>4468</v>
      </c>
      <c r="P4472" s="28">
        <v>1.6239267940069035</v>
      </c>
    </row>
    <row r="4473" spans="15:16" x14ac:dyDescent="0.25">
      <c r="O4473" s="9">
        <f t="shared" si="69"/>
        <v>4469</v>
      </c>
      <c r="P4473" s="28">
        <v>7.8796153561756679</v>
      </c>
    </row>
    <row r="4474" spans="15:16" x14ac:dyDescent="0.25">
      <c r="O4474" s="9">
        <f t="shared" si="69"/>
        <v>4470</v>
      </c>
      <c r="P4474" s="28">
        <v>1.7796589644208485</v>
      </c>
    </row>
    <row r="4475" spans="15:16" x14ac:dyDescent="0.25">
      <c r="O4475" s="9">
        <f t="shared" si="69"/>
        <v>4471</v>
      </c>
      <c r="P4475" s="28">
        <v>3.6542206324757016</v>
      </c>
    </row>
    <row r="4476" spans="15:16" x14ac:dyDescent="0.25">
      <c r="O4476" s="9">
        <f t="shared" si="69"/>
        <v>4472</v>
      </c>
      <c r="P4476" s="28">
        <v>1.8328359835882138</v>
      </c>
    </row>
    <row r="4477" spans="15:16" x14ac:dyDescent="0.25">
      <c r="O4477" s="9">
        <f t="shared" si="69"/>
        <v>4473</v>
      </c>
      <c r="P4477" s="28">
        <v>2.6716117315919874</v>
      </c>
    </row>
    <row r="4478" spans="15:16" x14ac:dyDescent="0.25">
      <c r="O4478" s="9">
        <f t="shared" si="69"/>
        <v>4474</v>
      </c>
      <c r="P4478" s="28">
        <v>1.8968301141596666</v>
      </c>
    </row>
    <row r="4479" spans="15:16" x14ac:dyDescent="0.25">
      <c r="O4479" s="9">
        <f t="shared" si="69"/>
        <v>4475</v>
      </c>
      <c r="P4479" s="28">
        <v>4.541795001656781</v>
      </c>
    </row>
    <row r="4480" spans="15:16" x14ac:dyDescent="0.25">
      <c r="O4480" s="9">
        <f t="shared" si="69"/>
        <v>4476</v>
      </c>
      <c r="P4480" s="28">
        <v>1.627708253628062</v>
      </c>
    </row>
    <row r="4481" spans="15:16" x14ac:dyDescent="0.25">
      <c r="O4481" s="9">
        <f t="shared" si="69"/>
        <v>4477</v>
      </c>
      <c r="P4481" s="28">
        <v>2.1826310053051827</v>
      </c>
    </row>
    <row r="4482" spans="15:16" x14ac:dyDescent="0.25">
      <c r="O4482" s="9">
        <f t="shared" si="69"/>
        <v>4478</v>
      </c>
      <c r="P4482" s="28">
        <v>6.4963564247824923</v>
      </c>
    </row>
    <row r="4483" spans="15:16" x14ac:dyDescent="0.25">
      <c r="O4483" s="9">
        <f t="shared" si="69"/>
        <v>4479</v>
      </c>
      <c r="P4483" s="28">
        <v>10.89020376712736</v>
      </c>
    </row>
    <row r="4484" spans="15:16" x14ac:dyDescent="0.25">
      <c r="O4484" s="9">
        <f t="shared" si="69"/>
        <v>4480</v>
      </c>
      <c r="P4484" s="28">
        <v>3.1814573773848074</v>
      </c>
    </row>
    <row r="4485" spans="15:16" x14ac:dyDescent="0.25">
      <c r="O4485" s="9">
        <f t="shared" si="69"/>
        <v>4481</v>
      </c>
      <c r="P4485" s="28">
        <v>4.1312054953694464</v>
      </c>
    </row>
    <row r="4486" spans="15:16" x14ac:dyDescent="0.25">
      <c r="O4486" s="9">
        <f t="shared" si="69"/>
        <v>4482</v>
      </c>
      <c r="P4486" s="28">
        <v>1.6944847293616176</v>
      </c>
    </row>
    <row r="4487" spans="15:16" x14ac:dyDescent="0.25">
      <c r="O4487" s="9">
        <f t="shared" ref="O4487:O4550" si="70">O4486+1</f>
        <v>4483</v>
      </c>
      <c r="P4487" s="28">
        <v>2.5640719164390458</v>
      </c>
    </row>
    <row r="4488" spans="15:16" x14ac:dyDescent="0.25">
      <c r="O4488" s="9">
        <f t="shared" si="70"/>
        <v>4484</v>
      </c>
      <c r="P4488" s="28">
        <v>5.7111880000625996</v>
      </c>
    </row>
    <row r="4489" spans="15:16" x14ac:dyDescent="0.25">
      <c r="O4489" s="9">
        <f t="shared" si="70"/>
        <v>4485</v>
      </c>
      <c r="P4489" s="28">
        <v>6.3330653542354707</v>
      </c>
    </row>
    <row r="4490" spans="15:16" x14ac:dyDescent="0.25">
      <c r="O4490" s="9">
        <f t="shared" si="70"/>
        <v>4486</v>
      </c>
      <c r="P4490" s="28">
        <v>2.7453156669591028</v>
      </c>
    </row>
    <row r="4491" spans="15:16" x14ac:dyDescent="0.25">
      <c r="O4491" s="9">
        <f t="shared" si="70"/>
        <v>4487</v>
      </c>
      <c r="P4491" s="28">
        <v>1.723388713258994</v>
      </c>
    </row>
    <row r="4492" spans="15:16" x14ac:dyDescent="0.25">
      <c r="O4492" s="9">
        <f t="shared" si="70"/>
        <v>4488</v>
      </c>
      <c r="P4492" s="28">
        <v>3.8093247146572886</v>
      </c>
    </row>
    <row r="4493" spans="15:16" x14ac:dyDescent="0.25">
      <c r="O4493" s="9">
        <f t="shared" si="70"/>
        <v>4489</v>
      </c>
      <c r="P4493" s="28">
        <v>2.7383417594345292</v>
      </c>
    </row>
    <row r="4494" spans="15:16" x14ac:dyDescent="0.25">
      <c r="O4494" s="9">
        <f t="shared" si="70"/>
        <v>4490</v>
      </c>
      <c r="P4494" s="28">
        <v>1.6215271492892738</v>
      </c>
    </row>
    <row r="4495" spans="15:16" x14ac:dyDescent="0.25">
      <c r="O4495" s="9">
        <f t="shared" si="70"/>
        <v>4491</v>
      </c>
      <c r="P4495" s="28">
        <v>4.9448222217412496</v>
      </c>
    </row>
    <row r="4496" spans="15:16" x14ac:dyDescent="0.25">
      <c r="O4496" s="9">
        <f t="shared" si="70"/>
        <v>4492</v>
      </c>
      <c r="P4496" s="28">
        <v>4.3720695515365691</v>
      </c>
    </row>
    <row r="4497" spans="15:16" x14ac:dyDescent="0.25">
      <c r="O4497" s="9">
        <f t="shared" si="70"/>
        <v>4493</v>
      </c>
      <c r="P4497" s="28">
        <v>3.5264050916021508</v>
      </c>
    </row>
    <row r="4498" spans="15:16" x14ac:dyDescent="0.25">
      <c r="O4498" s="9">
        <f t="shared" si="70"/>
        <v>4494</v>
      </c>
      <c r="P4498" s="28">
        <v>2.0538431722647132</v>
      </c>
    </row>
    <row r="4499" spans="15:16" x14ac:dyDescent="0.25">
      <c r="O4499" s="9">
        <f t="shared" si="70"/>
        <v>4495</v>
      </c>
      <c r="P4499" s="28">
        <v>1.6750102034364314</v>
      </c>
    </row>
    <row r="4500" spans="15:16" x14ac:dyDescent="0.25">
      <c r="O4500" s="9">
        <f t="shared" si="70"/>
        <v>4496</v>
      </c>
      <c r="P4500" s="28">
        <v>12.143692682457296</v>
      </c>
    </row>
    <row r="4501" spans="15:16" x14ac:dyDescent="0.25">
      <c r="O4501" s="9">
        <f t="shared" si="70"/>
        <v>4497</v>
      </c>
      <c r="P4501" s="28">
        <v>4.8634610429182077</v>
      </c>
    </row>
    <row r="4502" spans="15:16" x14ac:dyDescent="0.25">
      <c r="O4502" s="9">
        <f t="shared" si="70"/>
        <v>4498</v>
      </c>
      <c r="P4502" s="28">
        <v>2.0257496606753551</v>
      </c>
    </row>
    <row r="4503" spans="15:16" x14ac:dyDescent="0.25">
      <c r="O4503" s="9">
        <f t="shared" si="70"/>
        <v>4499</v>
      </c>
      <c r="P4503" s="28">
        <v>4.6735414468529823</v>
      </c>
    </row>
    <row r="4504" spans="15:16" x14ac:dyDescent="0.25">
      <c r="O4504" s="9">
        <f t="shared" si="70"/>
        <v>4500</v>
      </c>
      <c r="P4504" s="28">
        <v>2.4049899373451642</v>
      </c>
    </row>
    <row r="4505" spans="15:16" x14ac:dyDescent="0.25">
      <c r="O4505" s="9">
        <f t="shared" si="70"/>
        <v>4501</v>
      </c>
      <c r="P4505" s="28">
        <v>3.5319642921088099</v>
      </c>
    </row>
    <row r="4506" spans="15:16" x14ac:dyDescent="0.25">
      <c r="O4506" s="9">
        <f t="shared" si="70"/>
        <v>4502</v>
      </c>
      <c r="P4506" s="28">
        <v>2.5720950160088534</v>
      </c>
    </row>
    <row r="4507" spans="15:16" x14ac:dyDescent="0.25">
      <c r="O4507" s="9">
        <f t="shared" si="70"/>
        <v>4503</v>
      </c>
      <c r="P4507" s="28">
        <v>7.3380164778477948</v>
      </c>
    </row>
    <row r="4508" spans="15:16" x14ac:dyDescent="0.25">
      <c r="O4508" s="9">
        <f t="shared" si="70"/>
        <v>4504</v>
      </c>
      <c r="P4508" s="28">
        <v>5.9912321600217942</v>
      </c>
    </row>
    <row r="4509" spans="15:16" x14ac:dyDescent="0.25">
      <c r="O4509" s="9">
        <f t="shared" si="70"/>
        <v>4505</v>
      </c>
      <c r="P4509" s="28">
        <v>2.6477006386385504</v>
      </c>
    </row>
    <row r="4510" spans="15:16" x14ac:dyDescent="0.25">
      <c r="O4510" s="9">
        <f t="shared" si="70"/>
        <v>4506</v>
      </c>
      <c r="P4510" s="28">
        <v>4.2994388134332064</v>
      </c>
    </row>
    <row r="4511" spans="15:16" x14ac:dyDescent="0.25">
      <c r="O4511" s="9">
        <f t="shared" si="70"/>
        <v>4507</v>
      </c>
      <c r="P4511" s="28">
        <v>4.3624690001308757</v>
      </c>
    </row>
    <row r="4512" spans="15:16" x14ac:dyDescent="0.25">
      <c r="O4512" s="9">
        <f t="shared" si="70"/>
        <v>4508</v>
      </c>
      <c r="P4512" s="28">
        <v>7.8509748037872722</v>
      </c>
    </row>
    <row r="4513" spans="15:16" x14ac:dyDescent="0.25">
      <c r="O4513" s="9">
        <f t="shared" si="70"/>
        <v>4509</v>
      </c>
      <c r="P4513" s="28">
        <v>4.4135992614696562</v>
      </c>
    </row>
    <row r="4514" spans="15:16" x14ac:dyDescent="0.25">
      <c r="O4514" s="9">
        <f t="shared" si="70"/>
        <v>4510</v>
      </c>
      <c r="P4514" s="28">
        <v>7.5170609671674447</v>
      </c>
    </row>
    <row r="4515" spans="15:16" x14ac:dyDescent="0.25">
      <c r="O4515" s="9">
        <f t="shared" si="70"/>
        <v>4511</v>
      </c>
      <c r="P4515" s="28">
        <v>4.3933417173626435</v>
      </c>
    </row>
    <row r="4516" spans="15:16" x14ac:dyDescent="0.25">
      <c r="O4516" s="9">
        <f t="shared" si="70"/>
        <v>4512</v>
      </c>
      <c r="P4516" s="28">
        <v>1.8963324822935315</v>
      </c>
    </row>
    <row r="4517" spans="15:16" x14ac:dyDescent="0.25">
      <c r="O4517" s="9">
        <f t="shared" si="70"/>
        <v>4513</v>
      </c>
      <c r="P4517" s="28">
        <v>20.164027590523038</v>
      </c>
    </row>
    <row r="4518" spans="15:16" x14ac:dyDescent="0.25">
      <c r="O4518" s="9">
        <f t="shared" si="70"/>
        <v>4514</v>
      </c>
      <c r="P4518" s="28">
        <v>6.3680907461290825</v>
      </c>
    </row>
    <row r="4519" spans="15:16" x14ac:dyDescent="0.25">
      <c r="O4519" s="9">
        <f t="shared" si="70"/>
        <v>4515</v>
      </c>
      <c r="P4519" s="28">
        <v>8.2604803135397873</v>
      </c>
    </row>
    <row r="4520" spans="15:16" x14ac:dyDescent="0.25">
      <c r="O4520" s="9">
        <f t="shared" si="70"/>
        <v>4516</v>
      </c>
      <c r="P4520" s="28">
        <v>6.3135902402966764</v>
      </c>
    </row>
    <row r="4521" spans="15:16" x14ac:dyDescent="0.25">
      <c r="O4521" s="9">
        <f t="shared" si="70"/>
        <v>4517</v>
      </c>
      <c r="P4521" s="28">
        <v>4.1350597996810814</v>
      </c>
    </row>
    <row r="4522" spans="15:16" x14ac:dyDescent="0.25">
      <c r="O4522" s="9">
        <f t="shared" si="70"/>
        <v>4518</v>
      </c>
      <c r="P4522" s="28">
        <v>5.461136085786876</v>
      </c>
    </row>
    <row r="4523" spans="15:16" x14ac:dyDescent="0.25">
      <c r="O4523" s="9">
        <f t="shared" si="70"/>
        <v>4519</v>
      </c>
      <c r="P4523" s="28">
        <v>8.0675678034112401</v>
      </c>
    </row>
    <row r="4524" spans="15:16" x14ac:dyDescent="0.25">
      <c r="O4524" s="9">
        <f t="shared" si="70"/>
        <v>4520</v>
      </c>
      <c r="P4524" s="28">
        <v>4.0653077929465162</v>
      </c>
    </row>
    <row r="4525" spans="15:16" x14ac:dyDescent="0.25">
      <c r="O4525" s="9">
        <f t="shared" si="70"/>
        <v>4521</v>
      </c>
      <c r="P4525" s="28">
        <v>11.622142950678315</v>
      </c>
    </row>
    <row r="4526" spans="15:16" x14ac:dyDescent="0.25">
      <c r="O4526" s="9">
        <f t="shared" si="70"/>
        <v>4522</v>
      </c>
      <c r="P4526" s="28">
        <v>4.5127964374565943</v>
      </c>
    </row>
    <row r="4527" spans="15:16" x14ac:dyDescent="0.25">
      <c r="O4527" s="9">
        <f t="shared" si="70"/>
        <v>4523</v>
      </c>
      <c r="P4527" s="28">
        <v>5.227547700376002</v>
      </c>
    </row>
    <row r="4528" spans="15:16" x14ac:dyDescent="0.25">
      <c r="O4528" s="9">
        <f t="shared" si="70"/>
        <v>4524</v>
      </c>
      <c r="P4528" s="28">
        <v>5.3926343285915275</v>
      </c>
    </row>
    <row r="4529" spans="15:16" x14ac:dyDescent="0.25">
      <c r="O4529" s="9">
        <f t="shared" si="70"/>
        <v>4525</v>
      </c>
      <c r="P4529" s="28">
        <v>1.9326239189068541</v>
      </c>
    </row>
    <row r="4530" spans="15:16" x14ac:dyDescent="0.25">
      <c r="O4530" s="9">
        <f t="shared" si="70"/>
        <v>4526</v>
      </c>
      <c r="P4530" s="28">
        <v>15.439980450326191</v>
      </c>
    </row>
    <row r="4531" spans="15:16" x14ac:dyDescent="0.25">
      <c r="O4531" s="9">
        <f t="shared" si="70"/>
        <v>4527</v>
      </c>
      <c r="P4531" s="28">
        <v>2.449459311164234</v>
      </c>
    </row>
    <row r="4532" spans="15:16" x14ac:dyDescent="0.25">
      <c r="O4532" s="9">
        <f t="shared" si="70"/>
        <v>4528</v>
      </c>
      <c r="P4532" s="28">
        <v>2.0894705444289117</v>
      </c>
    </row>
    <row r="4533" spans="15:16" x14ac:dyDescent="0.25">
      <c r="O4533" s="9">
        <f t="shared" si="70"/>
        <v>4529</v>
      </c>
      <c r="P4533" s="28">
        <v>13.484607811835335</v>
      </c>
    </row>
    <row r="4534" spans="15:16" x14ac:dyDescent="0.25">
      <c r="O4534" s="9">
        <f t="shared" si="70"/>
        <v>4530</v>
      </c>
      <c r="P4534" s="28">
        <v>12.479247376411012</v>
      </c>
    </row>
    <row r="4535" spans="15:16" x14ac:dyDescent="0.25">
      <c r="O4535" s="9">
        <f t="shared" si="70"/>
        <v>4531</v>
      </c>
      <c r="P4535" s="28">
        <v>8.8024454670384227</v>
      </c>
    </row>
    <row r="4536" spans="15:16" x14ac:dyDescent="0.25">
      <c r="O4536" s="9">
        <f t="shared" si="70"/>
        <v>4532</v>
      </c>
      <c r="P4536" s="28">
        <v>5.1529111149837625</v>
      </c>
    </row>
    <row r="4537" spans="15:16" x14ac:dyDescent="0.25">
      <c r="O4537" s="9">
        <f t="shared" si="70"/>
        <v>4533</v>
      </c>
      <c r="P4537" s="28">
        <v>4.5744468732013424</v>
      </c>
    </row>
    <row r="4538" spans="15:16" x14ac:dyDescent="0.25">
      <c r="O4538" s="9">
        <f t="shared" si="70"/>
        <v>4534</v>
      </c>
      <c r="P4538" s="28">
        <v>1.8104098175609618</v>
      </c>
    </row>
    <row r="4539" spans="15:16" x14ac:dyDescent="0.25">
      <c r="O4539" s="9">
        <f t="shared" si="70"/>
        <v>4535</v>
      </c>
      <c r="P4539" s="28">
        <v>2.1153029705825808</v>
      </c>
    </row>
    <row r="4540" spans="15:16" x14ac:dyDescent="0.25">
      <c r="O4540" s="9">
        <f t="shared" si="70"/>
        <v>4536</v>
      </c>
      <c r="P4540" s="28">
        <v>13.129875167052084</v>
      </c>
    </row>
    <row r="4541" spans="15:16" x14ac:dyDescent="0.25">
      <c r="O4541" s="9">
        <f t="shared" si="70"/>
        <v>4537</v>
      </c>
      <c r="P4541" s="28">
        <v>3.2735357693896696</v>
      </c>
    </row>
    <row r="4542" spans="15:16" x14ac:dyDescent="0.25">
      <c r="O4542" s="9">
        <f t="shared" si="70"/>
        <v>4538</v>
      </c>
      <c r="P4542" s="28">
        <v>3.416616878577289</v>
      </c>
    </row>
    <row r="4543" spans="15:16" x14ac:dyDescent="0.25">
      <c r="O4543" s="9">
        <f t="shared" si="70"/>
        <v>4539</v>
      </c>
      <c r="P4543" s="28">
        <v>2.7102531041286753</v>
      </c>
    </row>
    <row r="4544" spans="15:16" x14ac:dyDescent="0.25">
      <c r="O4544" s="9">
        <f t="shared" si="70"/>
        <v>4540</v>
      </c>
      <c r="P4544" s="28">
        <v>1.6828179387703019</v>
      </c>
    </row>
    <row r="4545" spans="15:16" x14ac:dyDescent="0.25">
      <c r="O4545" s="9">
        <f t="shared" si="70"/>
        <v>4541</v>
      </c>
      <c r="P4545" s="28">
        <v>12.28936742240716</v>
      </c>
    </row>
    <row r="4546" spans="15:16" x14ac:dyDescent="0.25">
      <c r="O4546" s="9">
        <f t="shared" si="70"/>
        <v>4542</v>
      </c>
      <c r="P4546" s="28">
        <v>1.7095506701746219</v>
      </c>
    </row>
    <row r="4547" spans="15:16" x14ac:dyDescent="0.25">
      <c r="O4547" s="9">
        <f t="shared" si="70"/>
        <v>4543</v>
      </c>
      <c r="P4547" s="28">
        <v>2.7926353699884334</v>
      </c>
    </row>
    <row r="4548" spans="15:16" x14ac:dyDescent="0.25">
      <c r="O4548" s="9">
        <f t="shared" si="70"/>
        <v>4544</v>
      </c>
      <c r="P4548" s="28">
        <v>4.4622609629923984</v>
      </c>
    </row>
    <row r="4549" spans="15:16" x14ac:dyDescent="0.25">
      <c r="O4549" s="9">
        <f t="shared" si="70"/>
        <v>4545</v>
      </c>
      <c r="P4549" s="28">
        <v>3.0300943851899707</v>
      </c>
    </row>
    <row r="4550" spans="15:16" x14ac:dyDescent="0.25">
      <c r="O4550" s="9">
        <f t="shared" si="70"/>
        <v>4546</v>
      </c>
      <c r="P4550" s="28">
        <v>6.5809853437417951</v>
      </c>
    </row>
    <row r="4551" spans="15:16" x14ac:dyDescent="0.25">
      <c r="O4551" s="9">
        <f t="shared" ref="O4551:O4614" si="71">O4550+1</f>
        <v>4547</v>
      </c>
      <c r="P4551" s="28">
        <v>4.4072228446097235</v>
      </c>
    </row>
    <row r="4552" spans="15:16" x14ac:dyDescent="0.25">
      <c r="O4552" s="9">
        <f t="shared" si="71"/>
        <v>4548</v>
      </c>
      <c r="P4552" s="28">
        <v>3.2975435828650252</v>
      </c>
    </row>
    <row r="4553" spans="15:16" x14ac:dyDescent="0.25">
      <c r="O4553" s="9">
        <f t="shared" si="71"/>
        <v>4549</v>
      </c>
      <c r="P4553" s="28">
        <v>7.4330888041062497</v>
      </c>
    </row>
    <row r="4554" spans="15:16" x14ac:dyDescent="0.25">
      <c r="O4554" s="9">
        <f t="shared" si="71"/>
        <v>4550</v>
      </c>
      <c r="P4554" s="28">
        <v>2.1558192247441341</v>
      </c>
    </row>
    <row r="4555" spans="15:16" x14ac:dyDescent="0.25">
      <c r="O4555" s="9">
        <f t="shared" si="71"/>
        <v>4551</v>
      </c>
      <c r="P4555" s="28">
        <v>4.1817687592181327</v>
      </c>
    </row>
    <row r="4556" spans="15:16" x14ac:dyDescent="0.25">
      <c r="O4556" s="9">
        <f t="shared" si="71"/>
        <v>4552</v>
      </c>
      <c r="P4556" s="28">
        <v>2.0444782573639548</v>
      </c>
    </row>
    <row r="4557" spans="15:16" x14ac:dyDescent="0.25">
      <c r="O4557" s="9">
        <f t="shared" si="71"/>
        <v>4553</v>
      </c>
      <c r="P4557" s="28">
        <v>2.1591270046911153</v>
      </c>
    </row>
    <row r="4558" spans="15:16" x14ac:dyDescent="0.25">
      <c r="O4558" s="9">
        <f t="shared" si="71"/>
        <v>4554</v>
      </c>
      <c r="P4558" s="28">
        <v>1.8543481088495675</v>
      </c>
    </row>
    <row r="4559" spans="15:16" x14ac:dyDescent="0.25">
      <c r="O4559" s="9">
        <f t="shared" si="71"/>
        <v>4555</v>
      </c>
      <c r="P4559" s="28">
        <v>5.4497113071036223</v>
      </c>
    </row>
    <row r="4560" spans="15:16" x14ac:dyDescent="0.25">
      <c r="O4560" s="9">
        <f t="shared" si="71"/>
        <v>4556</v>
      </c>
      <c r="P4560" s="28">
        <v>3.1132994284765663</v>
      </c>
    </row>
    <row r="4561" spans="15:16" x14ac:dyDescent="0.25">
      <c r="O4561" s="9">
        <f t="shared" si="71"/>
        <v>4557</v>
      </c>
      <c r="P4561" s="28">
        <v>8.8498275282397678</v>
      </c>
    </row>
    <row r="4562" spans="15:16" x14ac:dyDescent="0.25">
      <c r="O4562" s="9">
        <f t="shared" si="71"/>
        <v>4558</v>
      </c>
      <c r="P4562" s="28">
        <v>1.7700344114146527</v>
      </c>
    </row>
    <row r="4563" spans="15:16" x14ac:dyDescent="0.25">
      <c r="O4563" s="9">
        <f t="shared" si="71"/>
        <v>4559</v>
      </c>
      <c r="P4563" s="28">
        <v>6.8472605665179271</v>
      </c>
    </row>
    <row r="4564" spans="15:16" x14ac:dyDescent="0.25">
      <c r="O4564" s="9">
        <f t="shared" si="71"/>
        <v>4560</v>
      </c>
      <c r="P4564" s="28">
        <v>2.8290110561977762</v>
      </c>
    </row>
    <row r="4565" spans="15:16" x14ac:dyDescent="0.25">
      <c r="O4565" s="9">
        <f t="shared" si="71"/>
        <v>4561</v>
      </c>
      <c r="P4565" s="28">
        <v>4.0070592658689206</v>
      </c>
    </row>
    <row r="4566" spans="15:16" x14ac:dyDescent="0.25">
      <c r="O4566" s="9">
        <f t="shared" si="71"/>
        <v>4562</v>
      </c>
      <c r="P4566" s="28">
        <v>2.4628392060405382</v>
      </c>
    </row>
    <row r="4567" spans="15:16" x14ac:dyDescent="0.25">
      <c r="O4567" s="9">
        <f t="shared" si="71"/>
        <v>4563</v>
      </c>
      <c r="P4567" s="28">
        <v>4.2500566673106217</v>
      </c>
    </row>
    <row r="4568" spans="15:16" x14ac:dyDescent="0.25">
      <c r="O4568" s="9">
        <f t="shared" si="71"/>
        <v>4564</v>
      </c>
      <c r="P4568" s="28">
        <v>2.0746066345433838</v>
      </c>
    </row>
    <row r="4569" spans="15:16" x14ac:dyDescent="0.25">
      <c r="O4569" s="9">
        <f t="shared" si="71"/>
        <v>4565</v>
      </c>
      <c r="P4569" s="28">
        <v>4.5770309965552132</v>
      </c>
    </row>
    <row r="4570" spans="15:16" x14ac:dyDescent="0.25">
      <c r="O4570" s="9">
        <f t="shared" si="71"/>
        <v>4566</v>
      </c>
      <c r="P4570" s="28">
        <v>3.0666509370690922</v>
      </c>
    </row>
    <row r="4571" spans="15:16" x14ac:dyDescent="0.25">
      <c r="O4571" s="9">
        <f t="shared" si="71"/>
        <v>4567</v>
      </c>
      <c r="P4571" s="28">
        <v>1.7179112460073547</v>
      </c>
    </row>
    <row r="4572" spans="15:16" x14ac:dyDescent="0.25">
      <c r="O4572" s="9">
        <f t="shared" si="71"/>
        <v>4568</v>
      </c>
      <c r="P4572" s="28">
        <v>4.4014387140542661</v>
      </c>
    </row>
    <row r="4573" spans="15:16" x14ac:dyDescent="0.25">
      <c r="O4573" s="9">
        <f t="shared" si="71"/>
        <v>4569</v>
      </c>
      <c r="P4573" s="28">
        <v>4.1959629569093453</v>
      </c>
    </row>
    <row r="4574" spans="15:16" x14ac:dyDescent="0.25">
      <c r="O4574" s="9">
        <f t="shared" si="71"/>
        <v>4570</v>
      </c>
      <c r="P4574" s="28">
        <v>3.947370887238439</v>
      </c>
    </row>
    <row r="4575" spans="15:16" x14ac:dyDescent="0.25">
      <c r="O4575" s="9">
        <f t="shared" si="71"/>
        <v>4571</v>
      </c>
      <c r="P4575" s="28">
        <v>2.5578263431618429</v>
      </c>
    </row>
    <row r="4576" spans="15:16" x14ac:dyDescent="0.25">
      <c r="O4576" s="9">
        <f t="shared" si="71"/>
        <v>4572</v>
      </c>
      <c r="P4576" s="28">
        <v>8.321827424181814</v>
      </c>
    </row>
    <row r="4577" spans="15:16" x14ac:dyDescent="0.25">
      <c r="O4577" s="9">
        <f t="shared" si="71"/>
        <v>4573</v>
      </c>
      <c r="P4577" s="28">
        <v>10.827890471252495</v>
      </c>
    </row>
    <row r="4578" spans="15:16" x14ac:dyDescent="0.25">
      <c r="O4578" s="9">
        <f t="shared" si="71"/>
        <v>4574</v>
      </c>
      <c r="P4578" s="28">
        <v>5.0875990271679008</v>
      </c>
    </row>
    <row r="4579" spans="15:16" x14ac:dyDescent="0.25">
      <c r="O4579" s="9">
        <f t="shared" si="71"/>
        <v>4575</v>
      </c>
      <c r="P4579" s="28">
        <v>8.0417309108020163</v>
      </c>
    </row>
    <row r="4580" spans="15:16" x14ac:dyDescent="0.25">
      <c r="O4580" s="9">
        <f t="shared" si="71"/>
        <v>4576</v>
      </c>
      <c r="P4580" s="28">
        <v>2.0662452733623748</v>
      </c>
    </row>
    <row r="4581" spans="15:16" x14ac:dyDescent="0.25">
      <c r="O4581" s="9">
        <f t="shared" si="71"/>
        <v>4577</v>
      </c>
      <c r="P4581" s="28">
        <v>5.9141756700459203</v>
      </c>
    </row>
    <row r="4582" spans="15:16" x14ac:dyDescent="0.25">
      <c r="O4582" s="9">
        <f t="shared" si="71"/>
        <v>4578</v>
      </c>
      <c r="P4582" s="28">
        <v>4.1172058411568395</v>
      </c>
    </row>
    <row r="4583" spans="15:16" x14ac:dyDescent="0.25">
      <c r="O4583" s="9">
        <f t="shared" si="71"/>
        <v>4579</v>
      </c>
      <c r="P4583" s="28">
        <v>9.2722094847801042</v>
      </c>
    </row>
    <row r="4584" spans="15:16" x14ac:dyDescent="0.25">
      <c r="O4584" s="9">
        <f t="shared" si="71"/>
        <v>4580</v>
      </c>
      <c r="P4584" s="28">
        <v>11.102759664402395</v>
      </c>
    </row>
    <row r="4585" spans="15:16" x14ac:dyDescent="0.25">
      <c r="O4585" s="9">
        <f t="shared" si="71"/>
        <v>4581</v>
      </c>
      <c r="P4585" s="28">
        <v>4.2299428874901119</v>
      </c>
    </row>
    <row r="4586" spans="15:16" x14ac:dyDescent="0.25">
      <c r="O4586" s="9">
        <f t="shared" si="71"/>
        <v>4582</v>
      </c>
      <c r="P4586" s="28">
        <v>10.510849898949123</v>
      </c>
    </row>
    <row r="4587" spans="15:16" x14ac:dyDescent="0.25">
      <c r="O4587" s="9">
        <f t="shared" si="71"/>
        <v>4583</v>
      </c>
      <c r="P4587" s="28">
        <v>3.7819361956824724</v>
      </c>
    </row>
    <row r="4588" spans="15:16" x14ac:dyDescent="0.25">
      <c r="O4588" s="9">
        <f t="shared" si="71"/>
        <v>4584</v>
      </c>
      <c r="P4588" s="28">
        <v>5.1246341790118501</v>
      </c>
    </row>
    <row r="4589" spans="15:16" x14ac:dyDescent="0.25">
      <c r="O4589" s="9">
        <f t="shared" si="71"/>
        <v>4585</v>
      </c>
      <c r="P4589" s="28">
        <v>5.2844720945273993</v>
      </c>
    </row>
    <row r="4590" spans="15:16" x14ac:dyDescent="0.25">
      <c r="O4590" s="9">
        <f t="shared" si="71"/>
        <v>4586</v>
      </c>
      <c r="P4590" s="28">
        <v>1.7534485733866336</v>
      </c>
    </row>
    <row r="4591" spans="15:16" x14ac:dyDescent="0.25">
      <c r="O4591" s="9">
        <f t="shared" si="71"/>
        <v>4587</v>
      </c>
      <c r="P4591" s="28">
        <v>11.032032666845792</v>
      </c>
    </row>
    <row r="4592" spans="15:16" x14ac:dyDescent="0.25">
      <c r="O4592" s="9">
        <f t="shared" si="71"/>
        <v>4588</v>
      </c>
      <c r="P4592" s="28">
        <v>1.8053955354230111</v>
      </c>
    </row>
    <row r="4593" spans="15:16" x14ac:dyDescent="0.25">
      <c r="O4593" s="9">
        <f t="shared" si="71"/>
        <v>4589</v>
      </c>
      <c r="P4593" s="28">
        <v>9.3454352518790849</v>
      </c>
    </row>
    <row r="4594" spans="15:16" x14ac:dyDescent="0.25">
      <c r="O4594" s="9">
        <f t="shared" si="71"/>
        <v>4590</v>
      </c>
      <c r="P4594" s="28">
        <v>3.4990070224977554</v>
      </c>
    </row>
    <row r="4595" spans="15:16" x14ac:dyDescent="0.25">
      <c r="O4595" s="9">
        <f t="shared" si="71"/>
        <v>4591</v>
      </c>
      <c r="P4595" s="28">
        <v>4.0669039019324922</v>
      </c>
    </row>
    <row r="4596" spans="15:16" x14ac:dyDescent="0.25">
      <c r="O4596" s="9">
        <f t="shared" si="71"/>
        <v>4592</v>
      </c>
      <c r="P4596" s="28">
        <v>3.4694366948891107</v>
      </c>
    </row>
    <row r="4597" spans="15:16" x14ac:dyDescent="0.25">
      <c r="O4597" s="9">
        <f t="shared" si="71"/>
        <v>4593</v>
      </c>
      <c r="P4597" s="28">
        <v>1.9837005791244746</v>
      </c>
    </row>
    <row r="4598" spans="15:16" x14ac:dyDescent="0.25">
      <c r="O4598" s="9">
        <f t="shared" si="71"/>
        <v>4594</v>
      </c>
      <c r="P4598" s="28">
        <v>3.2686728113839063</v>
      </c>
    </row>
    <row r="4599" spans="15:16" x14ac:dyDescent="0.25">
      <c r="O4599" s="9">
        <f t="shared" si="71"/>
        <v>4595</v>
      </c>
      <c r="P4599" s="28">
        <v>6.268909582988611</v>
      </c>
    </row>
    <row r="4600" spans="15:16" x14ac:dyDescent="0.25">
      <c r="O4600" s="9">
        <f t="shared" si="71"/>
        <v>4596</v>
      </c>
      <c r="P4600" s="28">
        <v>4.0595580160390821</v>
      </c>
    </row>
    <row r="4601" spans="15:16" x14ac:dyDescent="0.25">
      <c r="O4601" s="9">
        <f t="shared" si="71"/>
        <v>4597</v>
      </c>
      <c r="P4601" s="28">
        <v>1.6851595355391489</v>
      </c>
    </row>
    <row r="4602" spans="15:16" x14ac:dyDescent="0.25">
      <c r="O4602" s="9">
        <f t="shared" si="71"/>
        <v>4598</v>
      </c>
      <c r="P4602" s="28">
        <v>3.1705696104488581</v>
      </c>
    </row>
    <row r="4603" spans="15:16" x14ac:dyDescent="0.25">
      <c r="O4603" s="9">
        <f t="shared" si="71"/>
        <v>4599</v>
      </c>
      <c r="P4603" s="28">
        <v>6.7931856395249026</v>
      </c>
    </row>
    <row r="4604" spans="15:16" x14ac:dyDescent="0.25">
      <c r="O4604" s="9">
        <f t="shared" si="71"/>
        <v>4600</v>
      </c>
      <c r="P4604" s="28">
        <v>1.9998279143225239</v>
      </c>
    </row>
    <row r="4605" spans="15:16" x14ac:dyDescent="0.25">
      <c r="O4605" s="9">
        <f t="shared" si="71"/>
        <v>4601</v>
      </c>
      <c r="P4605" s="28">
        <v>5.1557033715393157</v>
      </c>
    </row>
    <row r="4606" spans="15:16" x14ac:dyDescent="0.25">
      <c r="O4606" s="9">
        <f t="shared" si="71"/>
        <v>4602</v>
      </c>
      <c r="P4606" s="28">
        <v>2.7396508637586483</v>
      </c>
    </row>
    <row r="4607" spans="15:16" x14ac:dyDescent="0.25">
      <c r="O4607" s="9">
        <f t="shared" si="71"/>
        <v>4603</v>
      </c>
      <c r="P4607" s="28">
        <v>6.6574618647705304</v>
      </c>
    </row>
    <row r="4608" spans="15:16" x14ac:dyDescent="0.25">
      <c r="O4608" s="9">
        <f t="shared" si="71"/>
        <v>4604</v>
      </c>
      <c r="P4608" s="28">
        <v>2.1644411595241992</v>
      </c>
    </row>
    <row r="4609" spans="15:16" x14ac:dyDescent="0.25">
      <c r="O4609" s="9">
        <f t="shared" si="71"/>
        <v>4605</v>
      </c>
      <c r="P4609" s="28">
        <v>3.5601932602587043</v>
      </c>
    </row>
    <row r="4610" spans="15:16" x14ac:dyDescent="0.25">
      <c r="O4610" s="9">
        <f t="shared" si="71"/>
        <v>4606</v>
      </c>
      <c r="P4610" s="28">
        <v>2.0251413693000404</v>
      </c>
    </row>
    <row r="4611" spans="15:16" x14ac:dyDescent="0.25">
      <c r="O4611" s="9">
        <f t="shared" si="71"/>
        <v>4607</v>
      </c>
      <c r="P4611" s="28">
        <v>2.3220825658554922</v>
      </c>
    </row>
    <row r="4612" spans="15:16" x14ac:dyDescent="0.25">
      <c r="O4612" s="9">
        <f t="shared" si="71"/>
        <v>4608</v>
      </c>
      <c r="P4612" s="28">
        <v>7.9327385349149964</v>
      </c>
    </row>
    <row r="4613" spans="15:16" x14ac:dyDescent="0.25">
      <c r="O4613" s="9">
        <f t="shared" si="71"/>
        <v>4609</v>
      </c>
      <c r="P4613" s="28">
        <v>2.3345220201186265</v>
      </c>
    </row>
    <row r="4614" spans="15:16" x14ac:dyDescent="0.25">
      <c r="O4614" s="9">
        <f t="shared" si="71"/>
        <v>4610</v>
      </c>
      <c r="P4614" s="28">
        <v>7.0229111996966527</v>
      </c>
    </row>
    <row r="4615" spans="15:16" x14ac:dyDescent="0.25">
      <c r="O4615" s="9">
        <f t="shared" ref="O4615:O4678" si="72">O4614+1</f>
        <v>4611</v>
      </c>
      <c r="P4615" s="28">
        <v>6.671461600364637</v>
      </c>
    </row>
    <row r="4616" spans="15:16" x14ac:dyDescent="0.25">
      <c r="O4616" s="9">
        <f t="shared" si="72"/>
        <v>4612</v>
      </c>
      <c r="P4616" s="28">
        <v>5.0872563502098354</v>
      </c>
    </row>
    <row r="4617" spans="15:16" x14ac:dyDescent="0.25">
      <c r="O4617" s="9">
        <f t="shared" si="72"/>
        <v>4613</v>
      </c>
      <c r="P4617" s="28">
        <v>7.2013764056121863</v>
      </c>
    </row>
    <row r="4618" spans="15:16" x14ac:dyDescent="0.25">
      <c r="O4618" s="9">
        <f t="shared" si="72"/>
        <v>4614</v>
      </c>
      <c r="P4618" s="28">
        <v>1.9398586778135598</v>
      </c>
    </row>
    <row r="4619" spans="15:16" x14ac:dyDescent="0.25">
      <c r="O4619" s="9">
        <f t="shared" si="72"/>
        <v>4615</v>
      </c>
      <c r="P4619" s="28">
        <v>2.6059600189142862</v>
      </c>
    </row>
    <row r="4620" spans="15:16" x14ac:dyDescent="0.25">
      <c r="O4620" s="9">
        <f t="shared" si="72"/>
        <v>4616</v>
      </c>
      <c r="P4620" s="28">
        <v>3.6701363179527231</v>
      </c>
    </row>
    <row r="4621" spans="15:16" x14ac:dyDescent="0.25">
      <c r="O4621" s="9">
        <f t="shared" si="72"/>
        <v>4617</v>
      </c>
      <c r="P4621" s="28">
        <v>5.9020583396709903</v>
      </c>
    </row>
    <row r="4622" spans="15:16" x14ac:dyDescent="0.25">
      <c r="O4622" s="9">
        <f t="shared" si="72"/>
        <v>4618</v>
      </c>
      <c r="P4622" s="28">
        <v>17.145655266150278</v>
      </c>
    </row>
    <row r="4623" spans="15:16" x14ac:dyDescent="0.25">
      <c r="O4623" s="9">
        <f t="shared" si="72"/>
        <v>4619</v>
      </c>
      <c r="P4623" s="28">
        <v>1.9862189313620449</v>
      </c>
    </row>
    <row r="4624" spans="15:16" x14ac:dyDescent="0.25">
      <c r="O4624" s="9">
        <f t="shared" si="72"/>
        <v>4620</v>
      </c>
      <c r="P4624" s="28">
        <v>2.90930067255377</v>
      </c>
    </row>
    <row r="4625" spans="15:16" x14ac:dyDescent="0.25">
      <c r="O4625" s="9">
        <f t="shared" si="72"/>
        <v>4621</v>
      </c>
      <c r="P4625" s="28">
        <v>6.6780075196649005</v>
      </c>
    </row>
    <row r="4626" spans="15:16" x14ac:dyDescent="0.25">
      <c r="O4626" s="9">
        <f t="shared" si="72"/>
        <v>4622</v>
      </c>
      <c r="P4626" s="28">
        <v>1.654650767711118</v>
      </c>
    </row>
    <row r="4627" spans="15:16" x14ac:dyDescent="0.25">
      <c r="O4627" s="9">
        <f t="shared" si="72"/>
        <v>4623</v>
      </c>
      <c r="P4627" s="28">
        <v>2.3285552247921411</v>
      </c>
    </row>
    <row r="4628" spans="15:16" x14ac:dyDescent="0.25">
      <c r="O4628" s="9">
        <f t="shared" si="72"/>
        <v>4624</v>
      </c>
      <c r="P4628" s="28">
        <v>2.0657734044460025</v>
      </c>
    </row>
    <row r="4629" spans="15:16" x14ac:dyDescent="0.25">
      <c r="O4629" s="9">
        <f t="shared" si="72"/>
        <v>4625</v>
      </c>
      <c r="P4629" s="28">
        <v>3.6630280326509945</v>
      </c>
    </row>
    <row r="4630" spans="15:16" x14ac:dyDescent="0.25">
      <c r="O4630" s="9">
        <f t="shared" si="72"/>
        <v>4626</v>
      </c>
      <c r="P4630" s="28">
        <v>6.4318372407083606</v>
      </c>
    </row>
    <row r="4631" spans="15:16" x14ac:dyDescent="0.25">
      <c r="O4631" s="9">
        <f t="shared" si="72"/>
        <v>4627</v>
      </c>
      <c r="P4631" s="28">
        <v>2.1302886739354721</v>
      </c>
    </row>
    <row r="4632" spans="15:16" x14ac:dyDescent="0.25">
      <c r="O4632" s="9">
        <f t="shared" si="72"/>
        <v>4628</v>
      </c>
      <c r="P4632" s="28">
        <v>1.6452498514773373</v>
      </c>
    </row>
    <row r="4633" spans="15:16" x14ac:dyDescent="0.25">
      <c r="O4633" s="9">
        <f t="shared" si="72"/>
        <v>4629</v>
      </c>
      <c r="P4633" s="28">
        <v>4.3212868862572167</v>
      </c>
    </row>
    <row r="4634" spans="15:16" x14ac:dyDescent="0.25">
      <c r="O4634" s="9">
        <f t="shared" si="72"/>
        <v>4630</v>
      </c>
      <c r="P4634" s="28">
        <v>3.8148341973969022</v>
      </c>
    </row>
    <row r="4635" spans="15:16" x14ac:dyDescent="0.25">
      <c r="O4635" s="9">
        <f t="shared" si="72"/>
        <v>4631</v>
      </c>
      <c r="P4635" s="28">
        <v>2.0278831013824754</v>
      </c>
    </row>
    <row r="4636" spans="15:16" x14ac:dyDescent="0.25">
      <c r="O4636" s="9">
        <f t="shared" si="72"/>
        <v>4632</v>
      </c>
      <c r="P4636" s="28">
        <v>7.0899889962792111</v>
      </c>
    </row>
    <row r="4637" spans="15:16" x14ac:dyDescent="0.25">
      <c r="O4637" s="9">
        <f t="shared" si="72"/>
        <v>4633</v>
      </c>
      <c r="P4637" s="28">
        <v>2.9636736076289831</v>
      </c>
    </row>
    <row r="4638" spans="15:16" x14ac:dyDescent="0.25">
      <c r="O4638" s="9">
        <f t="shared" si="72"/>
        <v>4634</v>
      </c>
      <c r="P4638" s="28">
        <v>1.8506970366883659</v>
      </c>
    </row>
    <row r="4639" spans="15:16" x14ac:dyDescent="0.25">
      <c r="O4639" s="9">
        <f t="shared" si="72"/>
        <v>4635</v>
      </c>
      <c r="P4639" s="28">
        <v>5.5024378104275558</v>
      </c>
    </row>
    <row r="4640" spans="15:16" x14ac:dyDescent="0.25">
      <c r="O4640" s="9">
        <f t="shared" si="72"/>
        <v>4636</v>
      </c>
      <c r="P4640" s="28">
        <v>7.4188172662405565</v>
      </c>
    </row>
    <row r="4641" spans="15:16" x14ac:dyDescent="0.25">
      <c r="O4641" s="9">
        <f t="shared" si="72"/>
        <v>4637</v>
      </c>
      <c r="P4641" s="28">
        <v>9.8388596448745052</v>
      </c>
    </row>
    <row r="4642" spans="15:16" x14ac:dyDescent="0.25">
      <c r="O4642" s="9">
        <f t="shared" si="72"/>
        <v>4638</v>
      </c>
      <c r="P4642" s="28">
        <v>1.8775991711392583</v>
      </c>
    </row>
    <row r="4643" spans="15:16" x14ac:dyDescent="0.25">
      <c r="O4643" s="9">
        <f t="shared" si="72"/>
        <v>4639</v>
      </c>
      <c r="P4643" s="28">
        <v>4.7427231595125603</v>
      </c>
    </row>
    <row r="4644" spans="15:16" x14ac:dyDescent="0.25">
      <c r="O4644" s="9">
        <f t="shared" si="72"/>
        <v>4640</v>
      </c>
      <c r="P4644" s="28">
        <v>5.8958871055202291</v>
      </c>
    </row>
    <row r="4645" spans="15:16" x14ac:dyDescent="0.25">
      <c r="O4645" s="9">
        <f t="shared" si="72"/>
        <v>4641</v>
      </c>
      <c r="P4645" s="28">
        <v>3.8968417248108276</v>
      </c>
    </row>
    <row r="4646" spans="15:16" x14ac:dyDescent="0.25">
      <c r="O4646" s="9">
        <f t="shared" si="72"/>
        <v>4642</v>
      </c>
      <c r="P4646" s="28">
        <v>2.5970518197396211</v>
      </c>
    </row>
    <row r="4647" spans="15:16" x14ac:dyDescent="0.25">
      <c r="O4647" s="9">
        <f t="shared" si="72"/>
        <v>4643</v>
      </c>
      <c r="P4647" s="28">
        <v>3.5709135897994075</v>
      </c>
    </row>
    <row r="4648" spans="15:16" x14ac:dyDescent="0.25">
      <c r="O4648" s="9">
        <f t="shared" si="72"/>
        <v>4644</v>
      </c>
      <c r="P4648" s="28">
        <v>3.0325887140152772</v>
      </c>
    </row>
    <row r="4649" spans="15:16" x14ac:dyDescent="0.25">
      <c r="O4649" s="9">
        <f t="shared" si="72"/>
        <v>4645</v>
      </c>
      <c r="P4649" s="28">
        <v>3.1955465237238028</v>
      </c>
    </row>
    <row r="4650" spans="15:16" x14ac:dyDescent="0.25">
      <c r="O4650" s="9">
        <f t="shared" si="72"/>
        <v>4646</v>
      </c>
      <c r="P4650" s="28">
        <v>2.1988491294667472</v>
      </c>
    </row>
    <row r="4651" spans="15:16" x14ac:dyDescent="0.25">
      <c r="O4651" s="9">
        <f t="shared" si="72"/>
        <v>4647</v>
      </c>
      <c r="P4651" s="28">
        <v>3.317482402619695</v>
      </c>
    </row>
    <row r="4652" spans="15:16" x14ac:dyDescent="0.25">
      <c r="O4652" s="9">
        <f t="shared" si="72"/>
        <v>4648</v>
      </c>
      <c r="P4652" s="28">
        <v>10.750229058533396</v>
      </c>
    </row>
    <row r="4653" spans="15:16" x14ac:dyDescent="0.25">
      <c r="O4653" s="9">
        <f t="shared" si="72"/>
        <v>4649</v>
      </c>
      <c r="P4653" s="28">
        <v>2.9974247620707621</v>
      </c>
    </row>
    <row r="4654" spans="15:16" x14ac:dyDescent="0.25">
      <c r="O4654" s="9">
        <f t="shared" si="72"/>
        <v>4650</v>
      </c>
      <c r="P4654" s="28">
        <v>1.7717222706910585</v>
      </c>
    </row>
    <row r="4655" spans="15:16" x14ac:dyDescent="0.25">
      <c r="O4655" s="9">
        <f t="shared" si="72"/>
        <v>4651</v>
      </c>
      <c r="P4655" s="28">
        <v>4.6729114775754619</v>
      </c>
    </row>
    <row r="4656" spans="15:16" x14ac:dyDescent="0.25">
      <c r="O4656" s="9">
        <f t="shared" si="72"/>
        <v>4652</v>
      </c>
      <c r="P4656" s="28">
        <v>4.7377685324703611</v>
      </c>
    </row>
    <row r="4657" spans="15:16" x14ac:dyDescent="0.25">
      <c r="O4657" s="9">
        <f t="shared" si="72"/>
        <v>4653</v>
      </c>
      <c r="P4657" s="28">
        <v>1.8046056028754545</v>
      </c>
    </row>
    <row r="4658" spans="15:16" x14ac:dyDescent="0.25">
      <c r="O4658" s="9">
        <f t="shared" si="72"/>
        <v>4654</v>
      </c>
      <c r="P4658" s="28">
        <v>7.1187033259080463</v>
      </c>
    </row>
    <row r="4659" spans="15:16" x14ac:dyDescent="0.25">
      <c r="O4659" s="9">
        <f t="shared" si="72"/>
        <v>4655</v>
      </c>
      <c r="P4659" s="28">
        <v>2.795319109330944</v>
      </c>
    </row>
    <row r="4660" spans="15:16" x14ac:dyDescent="0.25">
      <c r="O4660" s="9">
        <f t="shared" si="72"/>
        <v>4656</v>
      </c>
      <c r="P4660" s="28">
        <v>6.4424961740035966</v>
      </c>
    </row>
    <row r="4661" spans="15:16" x14ac:dyDescent="0.25">
      <c r="O4661" s="9">
        <f t="shared" si="72"/>
        <v>4657</v>
      </c>
      <c r="P4661" s="28">
        <v>2.8778859176044138</v>
      </c>
    </row>
    <row r="4662" spans="15:16" x14ac:dyDescent="0.25">
      <c r="O4662" s="9">
        <f t="shared" si="72"/>
        <v>4658</v>
      </c>
      <c r="P4662" s="28">
        <v>3.2041329251121971</v>
      </c>
    </row>
    <row r="4663" spans="15:16" x14ac:dyDescent="0.25">
      <c r="O4663" s="9">
        <f t="shared" si="72"/>
        <v>4659</v>
      </c>
      <c r="P4663" s="28">
        <v>7.4367438624462627</v>
      </c>
    </row>
    <row r="4664" spans="15:16" x14ac:dyDescent="0.25">
      <c r="O4664" s="9">
        <f t="shared" si="72"/>
        <v>4660</v>
      </c>
      <c r="P4664" s="28">
        <v>3.7932985266507195</v>
      </c>
    </row>
    <row r="4665" spans="15:16" x14ac:dyDescent="0.25">
      <c r="O4665" s="9">
        <f t="shared" si="72"/>
        <v>4661</v>
      </c>
      <c r="P4665" s="28">
        <v>6.1215282337719223</v>
      </c>
    </row>
    <row r="4666" spans="15:16" x14ac:dyDescent="0.25">
      <c r="O4666" s="9">
        <f t="shared" si="72"/>
        <v>4662</v>
      </c>
      <c r="P4666" s="28">
        <v>1.815259739427429</v>
      </c>
    </row>
    <row r="4667" spans="15:16" x14ac:dyDescent="0.25">
      <c r="O4667" s="9">
        <f t="shared" si="72"/>
        <v>4663</v>
      </c>
      <c r="P4667" s="28">
        <v>11.515481891756075</v>
      </c>
    </row>
    <row r="4668" spans="15:16" x14ac:dyDescent="0.25">
      <c r="O4668" s="9">
        <f t="shared" si="72"/>
        <v>4664</v>
      </c>
      <c r="P4668" s="28">
        <v>3.5417131793438679</v>
      </c>
    </row>
    <row r="4669" spans="15:16" x14ac:dyDescent="0.25">
      <c r="O4669" s="9">
        <f t="shared" si="72"/>
        <v>4665</v>
      </c>
      <c r="P4669" s="28">
        <v>2.3819203867002767</v>
      </c>
    </row>
    <row r="4670" spans="15:16" x14ac:dyDescent="0.25">
      <c r="O4670" s="9">
        <f t="shared" si="72"/>
        <v>4666</v>
      </c>
      <c r="P4670" s="28">
        <v>4.4397031139033443</v>
      </c>
    </row>
    <row r="4671" spans="15:16" x14ac:dyDescent="0.25">
      <c r="O4671" s="9">
        <f t="shared" si="72"/>
        <v>4667</v>
      </c>
      <c r="P4671" s="28">
        <v>4.1756686157804612</v>
      </c>
    </row>
    <row r="4672" spans="15:16" x14ac:dyDescent="0.25">
      <c r="O4672" s="9">
        <f t="shared" si="72"/>
        <v>4668</v>
      </c>
      <c r="P4672" s="28">
        <v>4.5295186338583591</v>
      </c>
    </row>
    <row r="4673" spans="15:16" x14ac:dyDescent="0.25">
      <c r="O4673" s="9">
        <f t="shared" si="72"/>
        <v>4669</v>
      </c>
      <c r="P4673" s="28">
        <v>3.9428486911687739</v>
      </c>
    </row>
    <row r="4674" spans="15:16" x14ac:dyDescent="0.25">
      <c r="O4674" s="9">
        <f t="shared" si="72"/>
        <v>4670</v>
      </c>
      <c r="P4674" s="28">
        <v>2.5790146411502368</v>
      </c>
    </row>
    <row r="4675" spans="15:16" x14ac:dyDescent="0.25">
      <c r="O4675" s="9">
        <f t="shared" si="72"/>
        <v>4671</v>
      </c>
      <c r="P4675" s="28">
        <v>2.6982952179362814</v>
      </c>
    </row>
    <row r="4676" spans="15:16" x14ac:dyDescent="0.25">
      <c r="O4676" s="9">
        <f t="shared" si="72"/>
        <v>4672</v>
      </c>
      <c r="P4676" s="28">
        <v>2.6590806852201103</v>
      </c>
    </row>
    <row r="4677" spans="15:16" x14ac:dyDescent="0.25">
      <c r="O4677" s="9">
        <f t="shared" si="72"/>
        <v>4673</v>
      </c>
      <c r="P4677" s="28">
        <v>2.7971787558953336</v>
      </c>
    </row>
    <row r="4678" spans="15:16" x14ac:dyDescent="0.25">
      <c r="O4678" s="9">
        <f t="shared" si="72"/>
        <v>4674</v>
      </c>
      <c r="P4678" s="28">
        <v>2.1719612521711462</v>
      </c>
    </row>
    <row r="4679" spans="15:16" x14ac:dyDescent="0.25">
      <c r="O4679" s="9">
        <f t="shared" ref="O4679:O4742" si="73">O4678+1</f>
        <v>4675</v>
      </c>
      <c r="P4679" s="28">
        <v>4.4255794708301206</v>
      </c>
    </row>
    <row r="4680" spans="15:16" x14ac:dyDescent="0.25">
      <c r="O4680" s="9">
        <f t="shared" si="73"/>
        <v>4676</v>
      </c>
      <c r="P4680" s="28">
        <v>11.330398443307242</v>
      </c>
    </row>
    <row r="4681" spans="15:16" x14ac:dyDescent="0.25">
      <c r="O4681" s="9">
        <f t="shared" si="73"/>
        <v>4677</v>
      </c>
      <c r="P4681" s="28">
        <v>6.281226933524934</v>
      </c>
    </row>
    <row r="4682" spans="15:16" x14ac:dyDescent="0.25">
      <c r="O4682" s="9">
        <f t="shared" si="73"/>
        <v>4678</v>
      </c>
      <c r="P4682" s="28">
        <v>5.1069339001895377</v>
      </c>
    </row>
    <row r="4683" spans="15:16" x14ac:dyDescent="0.25">
      <c r="O4683" s="9">
        <f t="shared" si="73"/>
        <v>4679</v>
      </c>
      <c r="P4683" s="28">
        <v>4.9341134089571348</v>
      </c>
    </row>
    <row r="4684" spans="15:16" x14ac:dyDescent="0.25">
      <c r="O4684" s="9">
        <f t="shared" si="73"/>
        <v>4680</v>
      </c>
      <c r="P4684" s="28">
        <v>1.7414690238978234</v>
      </c>
    </row>
    <row r="4685" spans="15:16" x14ac:dyDescent="0.25">
      <c r="O4685" s="9">
        <f t="shared" si="73"/>
        <v>4681</v>
      </c>
      <c r="P4685" s="28">
        <v>8.2826091313923431</v>
      </c>
    </row>
    <row r="4686" spans="15:16" x14ac:dyDescent="0.25">
      <c r="O4686" s="9">
        <f t="shared" si="73"/>
        <v>4682</v>
      </c>
      <c r="P4686" s="28">
        <v>3.8655792689189625</v>
      </c>
    </row>
    <row r="4687" spans="15:16" x14ac:dyDescent="0.25">
      <c r="O4687" s="9">
        <f t="shared" si="73"/>
        <v>4683</v>
      </c>
      <c r="P4687" s="28">
        <v>4.70112874704789</v>
      </c>
    </row>
    <row r="4688" spans="15:16" x14ac:dyDescent="0.25">
      <c r="O4688" s="9">
        <f t="shared" si="73"/>
        <v>4684</v>
      </c>
      <c r="P4688" s="28">
        <v>2.2383153946614711</v>
      </c>
    </row>
    <row r="4689" spans="15:16" x14ac:dyDescent="0.25">
      <c r="O4689" s="9">
        <f t="shared" si="73"/>
        <v>4685</v>
      </c>
      <c r="P4689" s="28">
        <v>9.6548856924015922</v>
      </c>
    </row>
    <row r="4690" spans="15:16" x14ac:dyDescent="0.25">
      <c r="O4690" s="9">
        <f t="shared" si="73"/>
        <v>4686</v>
      </c>
      <c r="P4690" s="28">
        <v>3.424131628561577</v>
      </c>
    </row>
    <row r="4691" spans="15:16" x14ac:dyDescent="0.25">
      <c r="O4691" s="9">
        <f t="shared" si="73"/>
        <v>4687</v>
      </c>
      <c r="P4691" s="28">
        <v>2.7956708807371986</v>
      </c>
    </row>
    <row r="4692" spans="15:16" x14ac:dyDescent="0.25">
      <c r="O4692" s="9">
        <f t="shared" si="73"/>
        <v>4688</v>
      </c>
      <c r="P4692" s="28">
        <v>6.7964342392739017</v>
      </c>
    </row>
    <row r="4693" spans="15:16" x14ac:dyDescent="0.25">
      <c r="O4693" s="9">
        <f t="shared" si="73"/>
        <v>4689</v>
      </c>
      <c r="P4693" s="28">
        <v>3.1749522451027596</v>
      </c>
    </row>
    <row r="4694" spans="15:16" x14ac:dyDescent="0.25">
      <c r="O4694" s="9">
        <f t="shared" si="73"/>
        <v>4690</v>
      </c>
      <c r="P4694" s="28">
        <v>4.1130846215888344</v>
      </c>
    </row>
    <row r="4695" spans="15:16" x14ac:dyDescent="0.25">
      <c r="O4695" s="9">
        <f t="shared" si="73"/>
        <v>4691</v>
      </c>
      <c r="P4695" s="28">
        <v>4.103089366981834</v>
      </c>
    </row>
    <row r="4696" spans="15:16" x14ac:dyDescent="0.25">
      <c r="O4696" s="9">
        <f t="shared" si="73"/>
        <v>4692</v>
      </c>
      <c r="P4696" s="28">
        <v>3.7567801312793736</v>
      </c>
    </row>
    <row r="4697" spans="15:16" x14ac:dyDescent="0.25">
      <c r="O4697" s="9">
        <f t="shared" si="73"/>
        <v>4693</v>
      </c>
      <c r="P4697" s="28">
        <v>1.6546608948741002</v>
      </c>
    </row>
    <row r="4698" spans="15:16" x14ac:dyDescent="0.25">
      <c r="O4698" s="9">
        <f t="shared" si="73"/>
        <v>4694</v>
      </c>
      <c r="P4698" s="28">
        <v>2.775996448684277</v>
      </c>
    </row>
    <row r="4699" spans="15:16" x14ac:dyDescent="0.25">
      <c r="O4699" s="9">
        <f t="shared" si="73"/>
        <v>4695</v>
      </c>
      <c r="P4699" s="28">
        <v>4.05237598726002</v>
      </c>
    </row>
    <row r="4700" spans="15:16" x14ac:dyDescent="0.25">
      <c r="O4700" s="9">
        <f t="shared" si="73"/>
        <v>4696</v>
      </c>
      <c r="P4700" s="28">
        <v>4.0685628318638507</v>
      </c>
    </row>
    <row r="4701" spans="15:16" x14ac:dyDescent="0.25">
      <c r="O4701" s="9">
        <f t="shared" si="73"/>
        <v>4697</v>
      </c>
      <c r="P4701" s="28">
        <v>6.1632063240804369</v>
      </c>
    </row>
    <row r="4702" spans="15:16" x14ac:dyDescent="0.25">
      <c r="O4702" s="9">
        <f t="shared" si="73"/>
        <v>4698</v>
      </c>
      <c r="P4702" s="28">
        <v>4.2126588232515356</v>
      </c>
    </row>
    <row r="4703" spans="15:16" x14ac:dyDescent="0.25">
      <c r="O4703" s="9">
        <f t="shared" si="73"/>
        <v>4699</v>
      </c>
      <c r="P4703" s="28">
        <v>3.3068385100477662</v>
      </c>
    </row>
    <row r="4704" spans="15:16" x14ac:dyDescent="0.25">
      <c r="O4704" s="9">
        <f t="shared" si="73"/>
        <v>4700</v>
      </c>
      <c r="P4704" s="28">
        <v>8.5371772454344352</v>
      </c>
    </row>
    <row r="4705" spans="15:16" x14ac:dyDescent="0.25">
      <c r="O4705" s="9">
        <f t="shared" si="73"/>
        <v>4701</v>
      </c>
      <c r="P4705" s="28">
        <v>2.0302153912005889</v>
      </c>
    </row>
    <row r="4706" spans="15:16" x14ac:dyDescent="0.25">
      <c r="O4706" s="9">
        <f t="shared" si="73"/>
        <v>4702</v>
      </c>
      <c r="P4706" s="28">
        <v>22.615355718192689</v>
      </c>
    </row>
    <row r="4707" spans="15:16" x14ac:dyDescent="0.25">
      <c r="O4707" s="9">
        <f t="shared" si="73"/>
        <v>4703</v>
      </c>
      <c r="P4707" s="28">
        <v>4.8967706865825935</v>
      </c>
    </row>
    <row r="4708" spans="15:16" x14ac:dyDescent="0.25">
      <c r="O4708" s="9">
        <f t="shared" si="73"/>
        <v>4704</v>
      </c>
      <c r="P4708" s="28">
        <v>4.2741776287709099</v>
      </c>
    </row>
    <row r="4709" spans="15:16" x14ac:dyDescent="0.25">
      <c r="O4709" s="9">
        <f t="shared" si="73"/>
        <v>4705</v>
      </c>
      <c r="P4709" s="28">
        <v>9.1030589199353997</v>
      </c>
    </row>
    <row r="4710" spans="15:16" x14ac:dyDescent="0.25">
      <c r="O4710" s="9">
        <f t="shared" si="73"/>
        <v>4706</v>
      </c>
      <c r="P4710" s="28">
        <v>3.2352709980046175</v>
      </c>
    </row>
    <row r="4711" spans="15:16" x14ac:dyDescent="0.25">
      <c r="O4711" s="9">
        <f t="shared" si="73"/>
        <v>4707</v>
      </c>
      <c r="P4711" s="28">
        <v>14.022972339485468</v>
      </c>
    </row>
    <row r="4712" spans="15:16" x14ac:dyDescent="0.25">
      <c r="O4712" s="9">
        <f t="shared" si="73"/>
        <v>4708</v>
      </c>
      <c r="P4712" s="28">
        <v>6.8881592460379641</v>
      </c>
    </row>
    <row r="4713" spans="15:16" x14ac:dyDescent="0.25">
      <c r="O4713" s="9">
        <f t="shared" si="73"/>
        <v>4709</v>
      </c>
      <c r="P4713" s="28">
        <v>7.9544806035945204</v>
      </c>
    </row>
    <row r="4714" spans="15:16" x14ac:dyDescent="0.25">
      <c r="O4714" s="9">
        <f t="shared" si="73"/>
        <v>4710</v>
      </c>
      <c r="P4714" s="28">
        <v>9.1254061746351098</v>
      </c>
    </row>
    <row r="4715" spans="15:16" x14ac:dyDescent="0.25">
      <c r="O4715" s="9">
        <f t="shared" si="73"/>
        <v>4711</v>
      </c>
      <c r="P4715" s="28">
        <v>3.1707713273602445</v>
      </c>
    </row>
    <row r="4716" spans="15:16" x14ac:dyDescent="0.25">
      <c r="O4716" s="9">
        <f t="shared" si="73"/>
        <v>4712</v>
      </c>
      <c r="P4716" s="28">
        <v>2.4230170593494806</v>
      </c>
    </row>
    <row r="4717" spans="15:16" x14ac:dyDescent="0.25">
      <c r="O4717" s="9">
        <f t="shared" si="73"/>
        <v>4713</v>
      </c>
      <c r="P4717" s="28">
        <v>2.4274679963455363</v>
      </c>
    </row>
    <row r="4718" spans="15:16" x14ac:dyDescent="0.25">
      <c r="O4718" s="9">
        <f t="shared" si="73"/>
        <v>4714</v>
      </c>
      <c r="P4718" s="28">
        <v>2.128063107638992</v>
      </c>
    </row>
    <row r="4719" spans="15:16" x14ac:dyDescent="0.25">
      <c r="O4719" s="9">
        <f t="shared" si="73"/>
        <v>4715</v>
      </c>
      <c r="P4719" s="28">
        <v>1.7838686348940571</v>
      </c>
    </row>
    <row r="4720" spans="15:16" x14ac:dyDescent="0.25">
      <c r="O4720" s="9">
        <f t="shared" si="73"/>
        <v>4716</v>
      </c>
      <c r="P4720" s="28">
        <v>2.649592722504853</v>
      </c>
    </row>
    <row r="4721" spans="15:16" x14ac:dyDescent="0.25">
      <c r="O4721" s="9">
        <f t="shared" si="73"/>
        <v>4717</v>
      </c>
      <c r="P4721" s="28">
        <v>11.830512219405444</v>
      </c>
    </row>
    <row r="4722" spans="15:16" x14ac:dyDescent="0.25">
      <c r="O4722" s="9">
        <f t="shared" si="73"/>
        <v>4718</v>
      </c>
      <c r="P4722" s="28">
        <v>11.745241242381663</v>
      </c>
    </row>
    <row r="4723" spans="15:16" x14ac:dyDescent="0.25">
      <c r="O4723" s="9">
        <f t="shared" si="73"/>
        <v>4719</v>
      </c>
      <c r="P4723" s="28">
        <v>4.674594807311645</v>
      </c>
    </row>
    <row r="4724" spans="15:16" x14ac:dyDescent="0.25">
      <c r="O4724" s="9">
        <f t="shared" si="73"/>
        <v>4720</v>
      </c>
      <c r="P4724" s="28">
        <v>2.3968309572642248</v>
      </c>
    </row>
    <row r="4725" spans="15:16" x14ac:dyDescent="0.25">
      <c r="O4725" s="9">
        <f t="shared" si="73"/>
        <v>4721</v>
      </c>
      <c r="P4725" s="28">
        <v>8.0401473686255063</v>
      </c>
    </row>
    <row r="4726" spans="15:16" x14ac:dyDescent="0.25">
      <c r="O4726" s="9">
        <f t="shared" si="73"/>
        <v>4722</v>
      </c>
      <c r="P4726" s="28">
        <v>4.8651590312822144</v>
      </c>
    </row>
    <row r="4727" spans="15:16" x14ac:dyDescent="0.25">
      <c r="O4727" s="9">
        <f t="shared" si="73"/>
        <v>4723</v>
      </c>
      <c r="P4727" s="28">
        <v>8.9198359237146327</v>
      </c>
    </row>
    <row r="4728" spans="15:16" x14ac:dyDescent="0.25">
      <c r="O4728" s="9">
        <f t="shared" si="73"/>
        <v>4724</v>
      </c>
      <c r="P4728" s="28">
        <v>3.0326428486057164</v>
      </c>
    </row>
    <row r="4729" spans="15:16" x14ac:dyDescent="0.25">
      <c r="O4729" s="9">
        <f t="shared" si="73"/>
        <v>4725</v>
      </c>
      <c r="P4729" s="28">
        <v>11.71836934315281</v>
      </c>
    </row>
    <row r="4730" spans="15:16" x14ac:dyDescent="0.25">
      <c r="O4730" s="9">
        <f t="shared" si="73"/>
        <v>4726</v>
      </c>
      <c r="P4730" s="28">
        <v>1.6893478027169042</v>
      </c>
    </row>
    <row r="4731" spans="15:16" x14ac:dyDescent="0.25">
      <c r="O4731" s="9">
        <f t="shared" si="73"/>
        <v>4727</v>
      </c>
      <c r="P4731" s="28">
        <v>4.3368535168799038</v>
      </c>
    </row>
    <row r="4732" spans="15:16" x14ac:dyDescent="0.25">
      <c r="O4732" s="9">
        <f t="shared" si="73"/>
        <v>4728</v>
      </c>
      <c r="P4732" s="28">
        <v>4.6353817468185969</v>
      </c>
    </row>
    <row r="4733" spans="15:16" x14ac:dyDescent="0.25">
      <c r="O4733" s="9">
        <f t="shared" si="73"/>
        <v>4729</v>
      </c>
      <c r="P4733" s="28">
        <v>6.2247439417622283</v>
      </c>
    </row>
    <row r="4734" spans="15:16" x14ac:dyDescent="0.25">
      <c r="O4734" s="9">
        <f t="shared" si="73"/>
        <v>4730</v>
      </c>
      <c r="P4734" s="28">
        <v>7.1420335167402369</v>
      </c>
    </row>
    <row r="4735" spans="15:16" x14ac:dyDescent="0.25">
      <c r="O4735" s="9">
        <f t="shared" si="73"/>
        <v>4731</v>
      </c>
      <c r="P4735" s="28">
        <v>3.8878336274124821</v>
      </c>
    </row>
    <row r="4736" spans="15:16" x14ac:dyDescent="0.25">
      <c r="O4736" s="9">
        <f t="shared" si="73"/>
        <v>4732</v>
      </c>
      <c r="P4736" s="28">
        <v>8.412351042801383</v>
      </c>
    </row>
    <row r="4737" spans="15:16" x14ac:dyDescent="0.25">
      <c r="O4737" s="9">
        <f t="shared" si="73"/>
        <v>4733</v>
      </c>
      <c r="P4737" s="28">
        <v>6.192457283316509</v>
      </c>
    </row>
    <row r="4738" spans="15:16" x14ac:dyDescent="0.25">
      <c r="O4738" s="9">
        <f t="shared" si="73"/>
        <v>4734</v>
      </c>
      <c r="P4738" s="28">
        <v>1.8607297158019276</v>
      </c>
    </row>
    <row r="4739" spans="15:16" x14ac:dyDescent="0.25">
      <c r="O4739" s="9">
        <f t="shared" si="73"/>
        <v>4735</v>
      </c>
      <c r="P4739" s="28">
        <v>13.138458201997844</v>
      </c>
    </row>
    <row r="4740" spans="15:16" x14ac:dyDescent="0.25">
      <c r="O4740" s="9">
        <f t="shared" si="73"/>
        <v>4736</v>
      </c>
      <c r="P4740" s="28">
        <v>5.6750921069797293</v>
      </c>
    </row>
    <row r="4741" spans="15:16" x14ac:dyDescent="0.25">
      <c r="O4741" s="9">
        <f t="shared" si="73"/>
        <v>4737</v>
      </c>
      <c r="P4741" s="28">
        <v>5.0953391612627055</v>
      </c>
    </row>
    <row r="4742" spans="15:16" x14ac:dyDescent="0.25">
      <c r="O4742" s="9">
        <f t="shared" si="73"/>
        <v>4738</v>
      </c>
      <c r="P4742" s="28">
        <v>3.4601849792033335</v>
      </c>
    </row>
    <row r="4743" spans="15:16" x14ac:dyDescent="0.25">
      <c r="O4743" s="9">
        <f t="shared" ref="O4743:O4806" si="74">O4742+1</f>
        <v>4739</v>
      </c>
      <c r="P4743" s="28">
        <v>2.5433456798351428</v>
      </c>
    </row>
    <row r="4744" spans="15:16" x14ac:dyDescent="0.25">
      <c r="O4744" s="9">
        <f t="shared" si="74"/>
        <v>4740</v>
      </c>
      <c r="P4744" s="28">
        <v>2.1134180275104906</v>
      </c>
    </row>
    <row r="4745" spans="15:16" x14ac:dyDescent="0.25">
      <c r="O4745" s="9">
        <f t="shared" si="74"/>
        <v>4741</v>
      </c>
      <c r="P4745" s="28">
        <v>8.3088378269484959</v>
      </c>
    </row>
    <row r="4746" spans="15:16" x14ac:dyDescent="0.25">
      <c r="O4746" s="9">
        <f t="shared" si="74"/>
        <v>4742</v>
      </c>
      <c r="P4746" s="28">
        <v>3.6398276015220343</v>
      </c>
    </row>
    <row r="4747" spans="15:16" x14ac:dyDescent="0.25">
      <c r="O4747" s="9">
        <f t="shared" si="74"/>
        <v>4743</v>
      </c>
      <c r="P4747" s="28">
        <v>1.7447583127697555</v>
      </c>
    </row>
    <row r="4748" spans="15:16" x14ac:dyDescent="0.25">
      <c r="O4748" s="9">
        <f t="shared" si="74"/>
        <v>4744</v>
      </c>
      <c r="P4748" s="28">
        <v>8.5209453883993476</v>
      </c>
    </row>
    <row r="4749" spans="15:16" x14ac:dyDescent="0.25">
      <c r="O4749" s="9">
        <f t="shared" si="74"/>
        <v>4745</v>
      </c>
      <c r="P4749" s="28">
        <v>1.9987989041481451</v>
      </c>
    </row>
    <row r="4750" spans="15:16" x14ac:dyDescent="0.25">
      <c r="O4750" s="9">
        <f t="shared" si="74"/>
        <v>4746</v>
      </c>
      <c r="P4750" s="28">
        <v>1.8929021075854908</v>
      </c>
    </row>
    <row r="4751" spans="15:16" x14ac:dyDescent="0.25">
      <c r="O4751" s="9">
        <f t="shared" si="74"/>
        <v>4747</v>
      </c>
      <c r="P4751" s="28">
        <v>4.9118949989241329</v>
      </c>
    </row>
    <row r="4752" spans="15:16" x14ac:dyDescent="0.25">
      <c r="O4752" s="9">
        <f t="shared" si="74"/>
        <v>4748</v>
      </c>
      <c r="P4752" s="28">
        <v>1.8370207264197385</v>
      </c>
    </row>
    <row r="4753" spans="15:16" x14ac:dyDescent="0.25">
      <c r="O4753" s="9">
        <f t="shared" si="74"/>
        <v>4749</v>
      </c>
      <c r="P4753" s="28">
        <v>7.8260991931491812</v>
      </c>
    </row>
    <row r="4754" spans="15:16" x14ac:dyDescent="0.25">
      <c r="O4754" s="9">
        <f t="shared" si="74"/>
        <v>4750</v>
      </c>
      <c r="P4754" s="28">
        <v>1.8301734430362739</v>
      </c>
    </row>
    <row r="4755" spans="15:16" x14ac:dyDescent="0.25">
      <c r="O4755" s="9">
        <f t="shared" si="74"/>
        <v>4751</v>
      </c>
      <c r="P4755" s="28">
        <v>1.6205988192087175</v>
      </c>
    </row>
    <row r="4756" spans="15:16" x14ac:dyDescent="0.25">
      <c r="O4756" s="9">
        <f t="shared" si="74"/>
        <v>4752</v>
      </c>
      <c r="P4756" s="28">
        <v>12.300128324528737</v>
      </c>
    </row>
    <row r="4757" spans="15:16" x14ac:dyDescent="0.25">
      <c r="O4757" s="9">
        <f t="shared" si="74"/>
        <v>4753</v>
      </c>
      <c r="P4757" s="28">
        <v>7.5732627292606747</v>
      </c>
    </row>
    <row r="4758" spans="15:16" x14ac:dyDescent="0.25">
      <c r="O4758" s="9">
        <f t="shared" si="74"/>
        <v>4754</v>
      </c>
      <c r="P4758" s="28">
        <v>2.0699497551861028</v>
      </c>
    </row>
    <row r="4759" spans="15:16" x14ac:dyDescent="0.25">
      <c r="O4759" s="9">
        <f t="shared" si="74"/>
        <v>4755</v>
      </c>
      <c r="P4759" s="28">
        <v>2.5841168796772922</v>
      </c>
    </row>
    <row r="4760" spans="15:16" x14ac:dyDescent="0.25">
      <c r="O4760" s="9">
        <f t="shared" si="74"/>
        <v>4756</v>
      </c>
      <c r="P4760" s="28">
        <v>4.5423355496089357</v>
      </c>
    </row>
    <row r="4761" spans="15:16" x14ac:dyDescent="0.25">
      <c r="O4761" s="9">
        <f t="shared" si="74"/>
        <v>4757</v>
      </c>
      <c r="P4761" s="28">
        <v>7.5297176123252445</v>
      </c>
    </row>
    <row r="4762" spans="15:16" x14ac:dyDescent="0.25">
      <c r="O4762" s="9">
        <f t="shared" si="74"/>
        <v>4758</v>
      </c>
      <c r="P4762" s="28">
        <v>5.6650734473335813</v>
      </c>
    </row>
    <row r="4763" spans="15:16" x14ac:dyDescent="0.25">
      <c r="O4763" s="9">
        <f t="shared" si="74"/>
        <v>4759</v>
      </c>
      <c r="P4763" s="28">
        <v>13.843556385934672</v>
      </c>
    </row>
    <row r="4764" spans="15:16" x14ac:dyDescent="0.25">
      <c r="O4764" s="9">
        <f t="shared" si="74"/>
        <v>4760</v>
      </c>
      <c r="P4764" s="28">
        <v>8.3476114884886083</v>
      </c>
    </row>
    <row r="4765" spans="15:16" x14ac:dyDescent="0.25">
      <c r="O4765" s="9">
        <f t="shared" si="74"/>
        <v>4761</v>
      </c>
      <c r="P4765" s="28">
        <v>5.8839978486947206</v>
      </c>
    </row>
    <row r="4766" spans="15:16" x14ac:dyDescent="0.25">
      <c r="O4766" s="9">
        <f t="shared" si="74"/>
        <v>4762</v>
      </c>
      <c r="P4766" s="28">
        <v>12.31341552707465</v>
      </c>
    </row>
    <row r="4767" spans="15:16" x14ac:dyDescent="0.25">
      <c r="O4767" s="9">
        <f t="shared" si="74"/>
        <v>4763</v>
      </c>
      <c r="P4767" s="28">
        <v>1.9241066506825988</v>
      </c>
    </row>
    <row r="4768" spans="15:16" x14ac:dyDescent="0.25">
      <c r="O4768" s="9">
        <f t="shared" si="74"/>
        <v>4764</v>
      </c>
      <c r="P4768" s="28">
        <v>3.1654118988075157</v>
      </c>
    </row>
    <row r="4769" spans="15:16" x14ac:dyDescent="0.25">
      <c r="O4769" s="9">
        <f t="shared" si="74"/>
        <v>4765</v>
      </c>
      <c r="P4769" s="28">
        <v>13.866272501902245</v>
      </c>
    </row>
    <row r="4770" spans="15:16" x14ac:dyDescent="0.25">
      <c r="O4770" s="9">
        <f t="shared" si="74"/>
        <v>4766</v>
      </c>
      <c r="P4770" s="28">
        <v>6.4053857875888491</v>
      </c>
    </row>
    <row r="4771" spans="15:16" x14ac:dyDescent="0.25">
      <c r="O4771" s="9">
        <f t="shared" si="74"/>
        <v>4767</v>
      </c>
      <c r="P4771" s="28">
        <v>2.8696244194758953</v>
      </c>
    </row>
    <row r="4772" spans="15:16" x14ac:dyDescent="0.25">
      <c r="O4772" s="9">
        <f t="shared" si="74"/>
        <v>4768</v>
      </c>
      <c r="P4772" s="28">
        <v>3.0676582435666164</v>
      </c>
    </row>
    <row r="4773" spans="15:16" x14ac:dyDescent="0.25">
      <c r="O4773" s="9">
        <f t="shared" si="74"/>
        <v>4769</v>
      </c>
      <c r="P4773" s="28">
        <v>13.864071379992875</v>
      </c>
    </row>
    <row r="4774" spans="15:16" x14ac:dyDescent="0.25">
      <c r="O4774" s="9">
        <f t="shared" si="74"/>
        <v>4770</v>
      </c>
      <c r="P4774" s="28">
        <v>17.213795457306226</v>
      </c>
    </row>
    <row r="4775" spans="15:16" x14ac:dyDescent="0.25">
      <c r="O4775" s="9">
        <f t="shared" si="74"/>
        <v>4771</v>
      </c>
      <c r="P4775" s="28">
        <v>9.8469762917210364</v>
      </c>
    </row>
    <row r="4776" spans="15:16" x14ac:dyDescent="0.25">
      <c r="O4776" s="9">
        <f t="shared" si="74"/>
        <v>4772</v>
      </c>
      <c r="P4776" s="28">
        <v>5.2455537925562767</v>
      </c>
    </row>
    <row r="4777" spans="15:16" x14ac:dyDescent="0.25">
      <c r="O4777" s="9">
        <f t="shared" si="74"/>
        <v>4773</v>
      </c>
      <c r="P4777" s="28">
        <v>4.8284069871551578</v>
      </c>
    </row>
    <row r="4778" spans="15:16" x14ac:dyDescent="0.25">
      <c r="O4778" s="9">
        <f t="shared" si="74"/>
        <v>4774</v>
      </c>
      <c r="P4778" s="28">
        <v>1.6734537446837694</v>
      </c>
    </row>
    <row r="4779" spans="15:16" x14ac:dyDescent="0.25">
      <c r="O4779" s="9">
        <f t="shared" si="74"/>
        <v>4775</v>
      </c>
      <c r="P4779" s="28">
        <v>3.7953993614039865</v>
      </c>
    </row>
    <row r="4780" spans="15:16" x14ac:dyDescent="0.25">
      <c r="O4780" s="9">
        <f t="shared" si="74"/>
        <v>4776</v>
      </c>
      <c r="P4780" s="28">
        <v>1.9530819896306251</v>
      </c>
    </row>
    <row r="4781" spans="15:16" x14ac:dyDescent="0.25">
      <c r="O4781" s="9">
        <f t="shared" si="74"/>
        <v>4777</v>
      </c>
      <c r="P4781" s="28">
        <v>5.3879436059007029</v>
      </c>
    </row>
    <row r="4782" spans="15:16" x14ac:dyDescent="0.25">
      <c r="O4782" s="9">
        <f t="shared" si="74"/>
        <v>4778</v>
      </c>
      <c r="P4782" s="28">
        <v>2.2385140369753715</v>
      </c>
    </row>
    <row r="4783" spans="15:16" x14ac:dyDescent="0.25">
      <c r="O4783" s="9">
        <f t="shared" si="74"/>
        <v>4779</v>
      </c>
      <c r="P4783" s="28">
        <v>3.3088264366211151</v>
      </c>
    </row>
    <row r="4784" spans="15:16" x14ac:dyDescent="0.25">
      <c r="O4784" s="9">
        <f t="shared" si="74"/>
        <v>4780</v>
      </c>
      <c r="P4784" s="28">
        <v>4.1230502450825988</v>
      </c>
    </row>
    <row r="4785" spans="15:16" x14ac:dyDescent="0.25">
      <c r="O4785" s="9">
        <f t="shared" si="74"/>
        <v>4781</v>
      </c>
      <c r="P4785" s="28">
        <v>13.336979379223251</v>
      </c>
    </row>
    <row r="4786" spans="15:16" x14ac:dyDescent="0.25">
      <c r="O4786" s="9">
        <f t="shared" si="74"/>
        <v>4782</v>
      </c>
      <c r="P4786" s="28">
        <v>2.5974248010913081</v>
      </c>
    </row>
    <row r="4787" spans="15:16" x14ac:dyDescent="0.25">
      <c r="O4787" s="9">
        <f t="shared" si="74"/>
        <v>4783</v>
      </c>
      <c r="P4787" s="28">
        <v>4.6610125130011539</v>
      </c>
    </row>
    <row r="4788" spans="15:16" x14ac:dyDescent="0.25">
      <c r="O4788" s="9">
        <f t="shared" si="74"/>
        <v>4784</v>
      </c>
      <c r="P4788" s="28">
        <v>1.9187654199506381</v>
      </c>
    </row>
    <row r="4789" spans="15:16" x14ac:dyDescent="0.25">
      <c r="O4789" s="9">
        <f t="shared" si="74"/>
        <v>4785</v>
      </c>
      <c r="P4789" s="28">
        <v>3.5956395724662729</v>
      </c>
    </row>
    <row r="4790" spans="15:16" x14ac:dyDescent="0.25">
      <c r="O4790" s="9">
        <f t="shared" si="74"/>
        <v>4786</v>
      </c>
      <c r="P4790" s="28">
        <v>2.601282745119422</v>
      </c>
    </row>
    <row r="4791" spans="15:16" x14ac:dyDescent="0.25">
      <c r="O4791" s="9">
        <f t="shared" si="74"/>
        <v>4787</v>
      </c>
      <c r="P4791" s="28">
        <v>8.1984181526901256</v>
      </c>
    </row>
    <row r="4792" spans="15:16" x14ac:dyDescent="0.25">
      <c r="O4792" s="9">
        <f t="shared" si="74"/>
        <v>4788</v>
      </c>
      <c r="P4792" s="28">
        <v>3.9035959609362667</v>
      </c>
    </row>
    <row r="4793" spans="15:16" x14ac:dyDescent="0.25">
      <c r="O4793" s="9">
        <f t="shared" si="74"/>
        <v>4789</v>
      </c>
      <c r="P4793" s="28">
        <v>6.1531715430458922</v>
      </c>
    </row>
    <row r="4794" spans="15:16" x14ac:dyDescent="0.25">
      <c r="O4794" s="9">
        <f t="shared" si="74"/>
        <v>4790</v>
      </c>
      <c r="P4794" s="28">
        <v>3.1528532086149084</v>
      </c>
    </row>
    <row r="4795" spans="15:16" x14ac:dyDescent="0.25">
      <c r="O4795" s="9">
        <f t="shared" si="74"/>
        <v>4791</v>
      </c>
      <c r="P4795" s="28">
        <v>5.388995780874839</v>
      </c>
    </row>
    <row r="4796" spans="15:16" x14ac:dyDescent="0.25">
      <c r="O4796" s="9">
        <f t="shared" si="74"/>
        <v>4792</v>
      </c>
      <c r="P4796" s="28">
        <v>10.44620337735957</v>
      </c>
    </row>
    <row r="4797" spans="15:16" x14ac:dyDescent="0.25">
      <c r="O4797" s="9">
        <f t="shared" si="74"/>
        <v>4793</v>
      </c>
      <c r="P4797" s="28">
        <v>5.6140506815649722</v>
      </c>
    </row>
    <row r="4798" spans="15:16" x14ac:dyDescent="0.25">
      <c r="O4798" s="9">
        <f t="shared" si="74"/>
        <v>4794</v>
      </c>
      <c r="P4798" s="28">
        <v>5.2784778689452336</v>
      </c>
    </row>
    <row r="4799" spans="15:16" x14ac:dyDescent="0.25">
      <c r="O4799" s="9">
        <f t="shared" si="74"/>
        <v>4795</v>
      </c>
      <c r="P4799" s="28">
        <v>2.8324458981096163</v>
      </c>
    </row>
    <row r="4800" spans="15:16" x14ac:dyDescent="0.25">
      <c r="O4800" s="9">
        <f t="shared" si="74"/>
        <v>4796</v>
      </c>
      <c r="P4800" s="28">
        <v>3.2884229317274185</v>
      </c>
    </row>
    <row r="4801" spans="15:16" x14ac:dyDescent="0.25">
      <c r="O4801" s="9">
        <f t="shared" si="74"/>
        <v>4797</v>
      </c>
      <c r="P4801" s="28">
        <v>5.1187582119403539</v>
      </c>
    </row>
    <row r="4802" spans="15:16" x14ac:dyDescent="0.25">
      <c r="O4802" s="9">
        <f t="shared" si="74"/>
        <v>4798</v>
      </c>
      <c r="P4802" s="28">
        <v>5.4312748872204404</v>
      </c>
    </row>
    <row r="4803" spans="15:16" x14ac:dyDescent="0.25">
      <c r="O4803" s="9">
        <f t="shared" si="74"/>
        <v>4799</v>
      </c>
      <c r="P4803" s="28">
        <v>2.205441646823584</v>
      </c>
    </row>
    <row r="4804" spans="15:16" x14ac:dyDescent="0.25">
      <c r="O4804" s="9">
        <f t="shared" si="74"/>
        <v>4800</v>
      </c>
      <c r="P4804" s="28">
        <v>5.2804494556051988</v>
      </c>
    </row>
    <row r="4805" spans="15:16" x14ac:dyDescent="0.25">
      <c r="O4805" s="9">
        <f t="shared" si="74"/>
        <v>4801</v>
      </c>
      <c r="P4805" s="28">
        <v>4.1512978335168595</v>
      </c>
    </row>
    <row r="4806" spans="15:16" x14ac:dyDescent="0.25">
      <c r="O4806" s="9">
        <f t="shared" si="74"/>
        <v>4802</v>
      </c>
      <c r="P4806" s="28">
        <v>8.6989708767647276</v>
      </c>
    </row>
    <row r="4807" spans="15:16" x14ac:dyDescent="0.25">
      <c r="O4807" s="9">
        <f t="shared" ref="O4807:O4870" si="75">O4806+1</f>
        <v>4803</v>
      </c>
      <c r="P4807" s="28">
        <v>4.4406298173711676</v>
      </c>
    </row>
    <row r="4808" spans="15:16" x14ac:dyDescent="0.25">
      <c r="O4808" s="9">
        <f t="shared" si="75"/>
        <v>4804</v>
      </c>
      <c r="P4808" s="28">
        <v>2.3654165615795328</v>
      </c>
    </row>
    <row r="4809" spans="15:16" x14ac:dyDescent="0.25">
      <c r="O4809" s="9">
        <f t="shared" si="75"/>
        <v>4805</v>
      </c>
      <c r="P4809" s="28">
        <v>3.387173212812054</v>
      </c>
    </row>
    <row r="4810" spans="15:16" x14ac:dyDescent="0.25">
      <c r="O4810" s="9">
        <f t="shared" si="75"/>
        <v>4806</v>
      </c>
      <c r="P4810" s="28">
        <v>2.7287464352715576</v>
      </c>
    </row>
    <row r="4811" spans="15:16" x14ac:dyDescent="0.25">
      <c r="O4811" s="9">
        <f t="shared" si="75"/>
        <v>4807</v>
      </c>
      <c r="P4811" s="28">
        <v>2.4214088033552361</v>
      </c>
    </row>
    <row r="4812" spans="15:16" x14ac:dyDescent="0.25">
      <c r="O4812" s="9">
        <f t="shared" si="75"/>
        <v>4808</v>
      </c>
      <c r="P4812" s="28">
        <v>2.8291561125864293</v>
      </c>
    </row>
    <row r="4813" spans="15:16" x14ac:dyDescent="0.25">
      <c r="O4813" s="9">
        <f t="shared" si="75"/>
        <v>4809</v>
      </c>
      <c r="P4813" s="28">
        <v>1.7276938344664721</v>
      </c>
    </row>
    <row r="4814" spans="15:16" x14ac:dyDescent="0.25">
      <c r="O4814" s="9">
        <f t="shared" si="75"/>
        <v>4810</v>
      </c>
      <c r="P4814" s="28">
        <v>3.8253550366966573</v>
      </c>
    </row>
    <row r="4815" spans="15:16" x14ac:dyDescent="0.25">
      <c r="O4815" s="9">
        <f t="shared" si="75"/>
        <v>4811</v>
      </c>
      <c r="P4815" s="28">
        <v>2.3001314523473351</v>
      </c>
    </row>
    <row r="4816" spans="15:16" x14ac:dyDescent="0.25">
      <c r="O4816" s="9">
        <f t="shared" si="75"/>
        <v>4812</v>
      </c>
      <c r="P4816" s="28">
        <v>6.0079534697136152</v>
      </c>
    </row>
    <row r="4817" spans="15:16" x14ac:dyDescent="0.25">
      <c r="O4817" s="9">
        <f t="shared" si="75"/>
        <v>4813</v>
      </c>
      <c r="P4817" s="28">
        <v>1.9195168774562335</v>
      </c>
    </row>
    <row r="4818" spans="15:16" x14ac:dyDescent="0.25">
      <c r="O4818" s="9">
        <f t="shared" si="75"/>
        <v>4814</v>
      </c>
      <c r="P4818" s="28">
        <v>7.4820507376621999</v>
      </c>
    </row>
    <row r="4819" spans="15:16" x14ac:dyDescent="0.25">
      <c r="O4819" s="9">
        <f t="shared" si="75"/>
        <v>4815</v>
      </c>
      <c r="P4819" s="28">
        <v>5.0202145940095697</v>
      </c>
    </row>
    <row r="4820" spans="15:16" x14ac:dyDescent="0.25">
      <c r="O4820" s="9">
        <f t="shared" si="75"/>
        <v>4816</v>
      </c>
      <c r="P4820" s="28">
        <v>2.2619069175091013</v>
      </c>
    </row>
    <row r="4821" spans="15:16" x14ac:dyDescent="0.25">
      <c r="O4821" s="9">
        <f t="shared" si="75"/>
        <v>4817</v>
      </c>
      <c r="P4821" s="28">
        <v>4.515170145987649</v>
      </c>
    </row>
    <row r="4822" spans="15:16" x14ac:dyDescent="0.25">
      <c r="O4822" s="9">
        <f t="shared" si="75"/>
        <v>4818</v>
      </c>
      <c r="P4822" s="28">
        <v>2.1885636094208882</v>
      </c>
    </row>
    <row r="4823" spans="15:16" x14ac:dyDescent="0.25">
      <c r="O4823" s="9">
        <f t="shared" si="75"/>
        <v>4819</v>
      </c>
      <c r="P4823" s="28">
        <v>5.9255635103159578</v>
      </c>
    </row>
    <row r="4824" spans="15:16" x14ac:dyDescent="0.25">
      <c r="O4824" s="9">
        <f t="shared" si="75"/>
        <v>4820</v>
      </c>
      <c r="P4824" s="28">
        <v>2.8596104438369743</v>
      </c>
    </row>
    <row r="4825" spans="15:16" x14ac:dyDescent="0.25">
      <c r="O4825" s="9">
        <f t="shared" si="75"/>
        <v>4821</v>
      </c>
      <c r="P4825" s="28">
        <v>16.416631342141091</v>
      </c>
    </row>
    <row r="4826" spans="15:16" x14ac:dyDescent="0.25">
      <c r="O4826" s="9">
        <f t="shared" si="75"/>
        <v>4822</v>
      </c>
      <c r="P4826" s="28">
        <v>2.4090128494777514</v>
      </c>
    </row>
    <row r="4827" spans="15:16" x14ac:dyDescent="0.25">
      <c r="O4827" s="9">
        <f t="shared" si="75"/>
        <v>4823</v>
      </c>
      <c r="P4827" s="28">
        <v>6.7657534095290623</v>
      </c>
    </row>
    <row r="4828" spans="15:16" x14ac:dyDescent="0.25">
      <c r="O4828" s="9">
        <f t="shared" si="75"/>
        <v>4824</v>
      </c>
      <c r="P4828" s="28">
        <v>1.6407980479602935</v>
      </c>
    </row>
    <row r="4829" spans="15:16" x14ac:dyDescent="0.25">
      <c r="O4829" s="9">
        <f t="shared" si="75"/>
        <v>4825</v>
      </c>
      <c r="P4829" s="28">
        <v>1.7355858582467232</v>
      </c>
    </row>
    <row r="4830" spans="15:16" x14ac:dyDescent="0.25">
      <c r="O4830" s="9">
        <f t="shared" si="75"/>
        <v>4826</v>
      </c>
      <c r="P4830" s="28">
        <v>4.1737437254560801</v>
      </c>
    </row>
    <row r="4831" spans="15:16" x14ac:dyDescent="0.25">
      <c r="O4831" s="9">
        <f t="shared" si="75"/>
        <v>4827</v>
      </c>
      <c r="P4831" s="28">
        <v>4.048866585957124</v>
      </c>
    </row>
    <row r="4832" spans="15:16" x14ac:dyDescent="0.25">
      <c r="O4832" s="9">
        <f t="shared" si="75"/>
        <v>4828</v>
      </c>
      <c r="P4832" s="28">
        <v>16.69992732730222</v>
      </c>
    </row>
    <row r="4833" spans="15:16" x14ac:dyDescent="0.25">
      <c r="O4833" s="9">
        <f t="shared" si="75"/>
        <v>4829</v>
      </c>
      <c r="P4833" s="28">
        <v>4.6903682975942544</v>
      </c>
    </row>
    <row r="4834" spans="15:16" x14ac:dyDescent="0.25">
      <c r="O4834" s="9">
        <f t="shared" si="75"/>
        <v>4830</v>
      </c>
      <c r="P4834" s="28">
        <v>2.3922557047622131</v>
      </c>
    </row>
    <row r="4835" spans="15:16" x14ac:dyDescent="0.25">
      <c r="O4835" s="9">
        <f t="shared" si="75"/>
        <v>4831</v>
      </c>
      <c r="P4835" s="28">
        <v>5.0464008499534181</v>
      </c>
    </row>
    <row r="4836" spans="15:16" x14ac:dyDescent="0.25">
      <c r="O4836" s="9">
        <f t="shared" si="75"/>
        <v>4832</v>
      </c>
      <c r="P4836" s="28">
        <v>9.5016909846394029</v>
      </c>
    </row>
    <row r="4837" spans="15:16" x14ac:dyDescent="0.25">
      <c r="O4837" s="9">
        <f t="shared" si="75"/>
        <v>4833</v>
      </c>
      <c r="P4837" s="28">
        <v>4.8507419050265463</v>
      </c>
    </row>
    <row r="4838" spans="15:16" x14ac:dyDescent="0.25">
      <c r="O4838" s="9">
        <f t="shared" si="75"/>
        <v>4834</v>
      </c>
      <c r="P4838" s="28">
        <v>3.3968439349890867</v>
      </c>
    </row>
    <row r="4839" spans="15:16" x14ac:dyDescent="0.25">
      <c r="O4839" s="9">
        <f t="shared" si="75"/>
        <v>4835</v>
      </c>
      <c r="P4839" s="28">
        <v>4.6354752749636443</v>
      </c>
    </row>
    <row r="4840" spans="15:16" x14ac:dyDescent="0.25">
      <c r="O4840" s="9">
        <f t="shared" si="75"/>
        <v>4836</v>
      </c>
      <c r="P4840" s="28">
        <v>4.2797362955663152</v>
      </c>
    </row>
    <row r="4841" spans="15:16" x14ac:dyDescent="0.25">
      <c r="O4841" s="9">
        <f t="shared" si="75"/>
        <v>4837</v>
      </c>
      <c r="P4841" s="28">
        <v>2.2731033274403005</v>
      </c>
    </row>
    <row r="4842" spans="15:16" x14ac:dyDescent="0.25">
      <c r="O4842" s="9">
        <f t="shared" si="75"/>
        <v>4838</v>
      </c>
      <c r="P4842" s="28">
        <v>2.3907942412355734</v>
      </c>
    </row>
    <row r="4843" spans="15:16" x14ac:dyDescent="0.25">
      <c r="O4843" s="9">
        <f t="shared" si="75"/>
        <v>4839</v>
      </c>
      <c r="P4843" s="28">
        <v>11.446676693743917</v>
      </c>
    </row>
    <row r="4844" spans="15:16" x14ac:dyDescent="0.25">
      <c r="O4844" s="9">
        <f t="shared" si="75"/>
        <v>4840</v>
      </c>
      <c r="P4844" s="28">
        <v>2.3928498694616378</v>
      </c>
    </row>
    <row r="4845" spans="15:16" x14ac:dyDescent="0.25">
      <c r="O4845" s="9">
        <f t="shared" si="75"/>
        <v>4841</v>
      </c>
      <c r="P4845" s="28">
        <v>4.6164802807791174</v>
      </c>
    </row>
    <row r="4846" spans="15:16" x14ac:dyDescent="0.25">
      <c r="O4846" s="9">
        <f t="shared" si="75"/>
        <v>4842</v>
      </c>
      <c r="P4846" s="28">
        <v>2.541896822428682</v>
      </c>
    </row>
    <row r="4847" spans="15:16" x14ac:dyDescent="0.25">
      <c r="O4847" s="9">
        <f t="shared" si="75"/>
        <v>4843</v>
      </c>
      <c r="P4847" s="28">
        <v>1.6256644476178785</v>
      </c>
    </row>
    <row r="4848" spans="15:16" x14ac:dyDescent="0.25">
      <c r="O4848" s="9">
        <f t="shared" si="75"/>
        <v>4844</v>
      </c>
      <c r="P4848" s="28">
        <v>3.8561968839050511</v>
      </c>
    </row>
    <row r="4849" spans="15:16" x14ac:dyDescent="0.25">
      <c r="O4849" s="9">
        <f t="shared" si="75"/>
        <v>4845</v>
      </c>
      <c r="P4849" s="28">
        <v>1.6415534562208924</v>
      </c>
    </row>
    <row r="4850" spans="15:16" x14ac:dyDescent="0.25">
      <c r="O4850" s="9">
        <f t="shared" si="75"/>
        <v>4846</v>
      </c>
      <c r="P4850" s="28">
        <v>1.8000140135133436</v>
      </c>
    </row>
    <row r="4851" spans="15:16" x14ac:dyDescent="0.25">
      <c r="O4851" s="9">
        <f t="shared" si="75"/>
        <v>4847</v>
      </c>
      <c r="P4851" s="28">
        <v>4.9208648961369468</v>
      </c>
    </row>
    <row r="4852" spans="15:16" x14ac:dyDescent="0.25">
      <c r="O4852" s="9">
        <f t="shared" si="75"/>
        <v>4848</v>
      </c>
      <c r="P4852" s="28">
        <v>2.0675627210004204</v>
      </c>
    </row>
    <row r="4853" spans="15:16" x14ac:dyDescent="0.25">
      <c r="O4853" s="9">
        <f t="shared" si="75"/>
        <v>4849</v>
      </c>
      <c r="P4853" s="28">
        <v>22.17969974779912</v>
      </c>
    </row>
    <row r="4854" spans="15:16" x14ac:dyDescent="0.25">
      <c r="O4854" s="9">
        <f t="shared" si="75"/>
        <v>4850</v>
      </c>
      <c r="P4854" s="28">
        <v>4.1773880014840543</v>
      </c>
    </row>
    <row r="4855" spans="15:16" x14ac:dyDescent="0.25">
      <c r="O4855" s="9">
        <f t="shared" si="75"/>
        <v>4851</v>
      </c>
      <c r="P4855" s="28">
        <v>4.8793496230631286</v>
      </c>
    </row>
    <row r="4856" spans="15:16" x14ac:dyDescent="0.25">
      <c r="O4856" s="9">
        <f t="shared" si="75"/>
        <v>4852</v>
      </c>
      <c r="P4856" s="28">
        <v>2.1724655408646778</v>
      </c>
    </row>
    <row r="4857" spans="15:16" x14ac:dyDescent="0.25">
      <c r="O4857" s="9">
        <f t="shared" si="75"/>
        <v>4853</v>
      </c>
      <c r="P4857" s="28">
        <v>7.7441586596293224</v>
      </c>
    </row>
    <row r="4858" spans="15:16" x14ac:dyDescent="0.25">
      <c r="O4858" s="9">
        <f t="shared" si="75"/>
        <v>4854</v>
      </c>
      <c r="P4858" s="28">
        <v>2.663731519597893</v>
      </c>
    </row>
    <row r="4859" spans="15:16" x14ac:dyDescent="0.25">
      <c r="O4859" s="9">
        <f t="shared" si="75"/>
        <v>4855</v>
      </c>
      <c r="P4859" s="28">
        <v>2.4650456578107738</v>
      </c>
    </row>
    <row r="4860" spans="15:16" x14ac:dyDescent="0.25">
      <c r="O4860" s="9">
        <f t="shared" si="75"/>
        <v>4856</v>
      </c>
      <c r="P4860" s="28">
        <v>12.662107496491075</v>
      </c>
    </row>
    <row r="4861" spans="15:16" x14ac:dyDescent="0.25">
      <c r="O4861" s="9">
        <f t="shared" si="75"/>
        <v>4857</v>
      </c>
      <c r="P4861" s="28">
        <v>4.0713418587639847</v>
      </c>
    </row>
    <row r="4862" spans="15:16" x14ac:dyDescent="0.25">
      <c r="O4862" s="9">
        <f t="shared" si="75"/>
        <v>4858</v>
      </c>
      <c r="P4862" s="28">
        <v>2.4415190129753968</v>
      </c>
    </row>
    <row r="4863" spans="15:16" x14ac:dyDescent="0.25">
      <c r="O4863" s="9">
        <f t="shared" si="75"/>
        <v>4859</v>
      </c>
      <c r="P4863" s="28">
        <v>13.068076429815228</v>
      </c>
    </row>
    <row r="4864" spans="15:16" x14ac:dyDescent="0.25">
      <c r="O4864" s="9">
        <f t="shared" si="75"/>
        <v>4860</v>
      </c>
      <c r="P4864" s="28">
        <v>2.3995833323475964</v>
      </c>
    </row>
    <row r="4865" spans="15:16" x14ac:dyDescent="0.25">
      <c r="O4865" s="9">
        <f t="shared" si="75"/>
        <v>4861</v>
      </c>
      <c r="P4865" s="28">
        <v>1.9893008965084318</v>
      </c>
    </row>
    <row r="4866" spans="15:16" x14ac:dyDescent="0.25">
      <c r="O4866" s="9">
        <f t="shared" si="75"/>
        <v>4862</v>
      </c>
      <c r="P4866" s="28">
        <v>5.6825187454310111</v>
      </c>
    </row>
    <row r="4867" spans="15:16" x14ac:dyDescent="0.25">
      <c r="O4867" s="9">
        <f t="shared" si="75"/>
        <v>4863</v>
      </c>
      <c r="P4867" s="28">
        <v>2.5650683955500826</v>
      </c>
    </row>
    <row r="4868" spans="15:16" x14ac:dyDescent="0.25">
      <c r="O4868" s="9">
        <f t="shared" si="75"/>
        <v>4864</v>
      </c>
      <c r="P4868" s="28">
        <v>9.4642519494748303</v>
      </c>
    </row>
    <row r="4869" spans="15:16" x14ac:dyDescent="0.25">
      <c r="O4869" s="9">
        <f t="shared" si="75"/>
        <v>4865</v>
      </c>
      <c r="P4869" s="28">
        <v>3.4372560283676545</v>
      </c>
    </row>
    <row r="4870" spans="15:16" x14ac:dyDescent="0.25">
      <c r="O4870" s="9">
        <f t="shared" si="75"/>
        <v>4866</v>
      </c>
      <c r="P4870" s="28">
        <v>3.7570675609750603</v>
      </c>
    </row>
    <row r="4871" spans="15:16" x14ac:dyDescent="0.25">
      <c r="O4871" s="9">
        <f t="shared" ref="O4871:O4934" si="76">O4870+1</f>
        <v>4867</v>
      </c>
      <c r="P4871" s="28">
        <v>2.8811383473897441</v>
      </c>
    </row>
    <row r="4872" spans="15:16" x14ac:dyDescent="0.25">
      <c r="O4872" s="9">
        <f t="shared" si="76"/>
        <v>4868</v>
      </c>
      <c r="P4872" s="28">
        <v>15.203947870985214</v>
      </c>
    </row>
    <row r="4873" spans="15:16" x14ac:dyDescent="0.25">
      <c r="O4873" s="9">
        <f t="shared" si="76"/>
        <v>4869</v>
      </c>
      <c r="P4873" s="28">
        <v>2.5821969340962547</v>
      </c>
    </row>
    <row r="4874" spans="15:16" x14ac:dyDescent="0.25">
      <c r="O4874" s="9">
        <f t="shared" si="76"/>
        <v>4870</v>
      </c>
      <c r="P4874" s="28">
        <v>3.1996478523466667</v>
      </c>
    </row>
    <row r="4875" spans="15:16" x14ac:dyDescent="0.25">
      <c r="O4875" s="9">
        <f t="shared" si="76"/>
        <v>4871</v>
      </c>
      <c r="P4875" s="28">
        <v>9.1335257546708473</v>
      </c>
    </row>
    <row r="4876" spans="15:16" x14ac:dyDescent="0.25">
      <c r="O4876" s="9">
        <f t="shared" si="76"/>
        <v>4872</v>
      </c>
      <c r="P4876" s="28">
        <v>1.6813124361290326</v>
      </c>
    </row>
    <row r="4877" spans="15:16" x14ac:dyDescent="0.25">
      <c r="O4877" s="9">
        <f t="shared" si="76"/>
        <v>4873</v>
      </c>
      <c r="P4877" s="28">
        <v>3.9924388228415357</v>
      </c>
    </row>
    <row r="4878" spans="15:16" x14ac:dyDescent="0.25">
      <c r="O4878" s="9">
        <f t="shared" si="76"/>
        <v>4874</v>
      </c>
      <c r="P4878" s="28">
        <v>2.3699054362144638</v>
      </c>
    </row>
    <row r="4879" spans="15:16" x14ac:dyDescent="0.25">
      <c r="O4879" s="9">
        <f t="shared" si="76"/>
        <v>4875</v>
      </c>
      <c r="P4879" s="28">
        <v>4.0858789476835007</v>
      </c>
    </row>
    <row r="4880" spans="15:16" x14ac:dyDescent="0.25">
      <c r="O4880" s="9">
        <f t="shared" si="76"/>
        <v>4876</v>
      </c>
      <c r="P4880" s="28">
        <v>2.2025649381085168</v>
      </c>
    </row>
    <row r="4881" spans="15:16" x14ac:dyDescent="0.25">
      <c r="O4881" s="9">
        <f t="shared" si="76"/>
        <v>4877</v>
      </c>
      <c r="P4881" s="28">
        <v>7.013976788585671</v>
      </c>
    </row>
    <row r="4882" spans="15:16" x14ac:dyDescent="0.25">
      <c r="O4882" s="9">
        <f t="shared" si="76"/>
        <v>4878</v>
      </c>
      <c r="P4882" s="28">
        <v>6.0519375449419091</v>
      </c>
    </row>
    <row r="4883" spans="15:16" x14ac:dyDescent="0.25">
      <c r="O4883" s="9">
        <f t="shared" si="76"/>
        <v>4879</v>
      </c>
      <c r="P4883" s="28">
        <v>2.4448801330415471</v>
      </c>
    </row>
    <row r="4884" spans="15:16" x14ac:dyDescent="0.25">
      <c r="O4884" s="9">
        <f t="shared" si="76"/>
        <v>4880</v>
      </c>
      <c r="P4884" s="28">
        <v>10.463308351717627</v>
      </c>
    </row>
    <row r="4885" spans="15:16" x14ac:dyDescent="0.25">
      <c r="O4885" s="9">
        <f t="shared" si="76"/>
        <v>4881</v>
      </c>
      <c r="P4885" s="28">
        <v>1.9371405446417984</v>
      </c>
    </row>
    <row r="4886" spans="15:16" x14ac:dyDescent="0.25">
      <c r="O4886" s="9">
        <f t="shared" si="76"/>
        <v>4882</v>
      </c>
      <c r="P4886" s="28">
        <v>9.5357696261769984</v>
      </c>
    </row>
    <row r="4887" spans="15:16" x14ac:dyDescent="0.25">
      <c r="O4887" s="9">
        <f t="shared" si="76"/>
        <v>4883</v>
      </c>
      <c r="P4887" s="28">
        <v>2.7813360251840469</v>
      </c>
    </row>
    <row r="4888" spans="15:16" x14ac:dyDescent="0.25">
      <c r="O4888" s="9">
        <f t="shared" si="76"/>
        <v>4884</v>
      </c>
      <c r="P4888" s="28">
        <v>14.540597274061032</v>
      </c>
    </row>
    <row r="4889" spans="15:16" x14ac:dyDescent="0.25">
      <c r="O4889" s="9">
        <f t="shared" si="76"/>
        <v>4885</v>
      </c>
      <c r="P4889" s="28">
        <v>8.6999508309596738</v>
      </c>
    </row>
    <row r="4890" spans="15:16" x14ac:dyDescent="0.25">
      <c r="O4890" s="9">
        <f t="shared" si="76"/>
        <v>4886</v>
      </c>
      <c r="P4890" s="28">
        <v>12.357200489095943</v>
      </c>
    </row>
    <row r="4891" spans="15:16" x14ac:dyDescent="0.25">
      <c r="O4891" s="9">
        <f t="shared" si="76"/>
        <v>4887</v>
      </c>
      <c r="P4891" s="28">
        <v>3.0242076769398065</v>
      </c>
    </row>
    <row r="4892" spans="15:16" x14ac:dyDescent="0.25">
      <c r="O4892" s="9">
        <f t="shared" si="76"/>
        <v>4888</v>
      </c>
      <c r="P4892" s="28">
        <v>4.2844779061904124</v>
      </c>
    </row>
    <row r="4893" spans="15:16" x14ac:dyDescent="0.25">
      <c r="O4893" s="9">
        <f t="shared" si="76"/>
        <v>4889</v>
      </c>
      <c r="P4893" s="28">
        <v>3.4704150406082883</v>
      </c>
    </row>
    <row r="4894" spans="15:16" x14ac:dyDescent="0.25">
      <c r="O4894" s="9">
        <f t="shared" si="76"/>
        <v>4890</v>
      </c>
      <c r="P4894" s="28">
        <v>2.3941390939218379</v>
      </c>
    </row>
    <row r="4895" spans="15:16" x14ac:dyDescent="0.25">
      <c r="O4895" s="9">
        <f t="shared" si="76"/>
        <v>4891</v>
      </c>
      <c r="P4895" s="28">
        <v>5.8797574122398251</v>
      </c>
    </row>
    <row r="4896" spans="15:16" x14ac:dyDescent="0.25">
      <c r="O4896" s="9">
        <f t="shared" si="76"/>
        <v>4892</v>
      </c>
      <c r="P4896" s="28">
        <v>6.446540798001668</v>
      </c>
    </row>
    <row r="4897" spans="15:16" x14ac:dyDescent="0.25">
      <c r="O4897" s="9">
        <f t="shared" si="76"/>
        <v>4893</v>
      </c>
      <c r="P4897" s="28">
        <v>2.5821065581363616</v>
      </c>
    </row>
    <row r="4898" spans="15:16" x14ac:dyDescent="0.25">
      <c r="O4898" s="9">
        <f t="shared" si="76"/>
        <v>4894</v>
      </c>
      <c r="P4898" s="28">
        <v>7.7030128255967005</v>
      </c>
    </row>
    <row r="4899" spans="15:16" x14ac:dyDescent="0.25">
      <c r="O4899" s="9">
        <f t="shared" si="76"/>
        <v>4895</v>
      </c>
      <c r="P4899" s="28">
        <v>1.6446901029224437</v>
      </c>
    </row>
    <row r="4900" spans="15:16" x14ac:dyDescent="0.25">
      <c r="O4900" s="9">
        <f t="shared" si="76"/>
        <v>4896</v>
      </c>
      <c r="P4900" s="28">
        <v>1.6291893654459335</v>
      </c>
    </row>
    <row r="4901" spans="15:16" x14ac:dyDescent="0.25">
      <c r="O4901" s="9">
        <f t="shared" si="76"/>
        <v>4897</v>
      </c>
      <c r="P4901" s="28">
        <v>4.5577487968800128</v>
      </c>
    </row>
    <row r="4902" spans="15:16" x14ac:dyDescent="0.25">
      <c r="O4902" s="9">
        <f t="shared" si="76"/>
        <v>4898</v>
      </c>
      <c r="P4902" s="28">
        <v>2.4513272440118725</v>
      </c>
    </row>
    <row r="4903" spans="15:16" x14ac:dyDescent="0.25">
      <c r="O4903" s="9">
        <f t="shared" si="76"/>
        <v>4899</v>
      </c>
      <c r="P4903" s="28">
        <v>4.2982030140897223</v>
      </c>
    </row>
    <row r="4904" spans="15:16" x14ac:dyDescent="0.25">
      <c r="O4904" s="9">
        <f t="shared" si="76"/>
        <v>4900</v>
      </c>
      <c r="P4904" s="28">
        <v>1.9935192551246803</v>
      </c>
    </row>
    <row r="4905" spans="15:16" x14ac:dyDescent="0.25">
      <c r="O4905" s="9">
        <f t="shared" si="76"/>
        <v>4901</v>
      </c>
      <c r="P4905" s="28">
        <v>3.5366424844314177</v>
      </c>
    </row>
    <row r="4906" spans="15:16" x14ac:dyDescent="0.25">
      <c r="O4906" s="9">
        <f t="shared" si="76"/>
        <v>4902</v>
      </c>
      <c r="P4906" s="28">
        <v>8.5973777908372533</v>
      </c>
    </row>
    <row r="4907" spans="15:16" x14ac:dyDescent="0.25">
      <c r="O4907" s="9">
        <f t="shared" si="76"/>
        <v>4903</v>
      </c>
      <c r="P4907" s="28">
        <v>7.7439715287222164</v>
      </c>
    </row>
    <row r="4908" spans="15:16" x14ac:dyDescent="0.25">
      <c r="O4908" s="9">
        <f t="shared" si="76"/>
        <v>4904</v>
      </c>
      <c r="P4908" s="28">
        <v>5.7331544934381942</v>
      </c>
    </row>
    <row r="4909" spans="15:16" x14ac:dyDescent="0.25">
      <c r="O4909" s="9">
        <f t="shared" si="76"/>
        <v>4905</v>
      </c>
      <c r="P4909" s="28">
        <v>2.1007073482828926</v>
      </c>
    </row>
    <row r="4910" spans="15:16" x14ac:dyDescent="0.25">
      <c r="O4910" s="9">
        <f t="shared" si="76"/>
        <v>4906</v>
      </c>
      <c r="P4910" s="28">
        <v>1.7360517803915301</v>
      </c>
    </row>
    <row r="4911" spans="15:16" x14ac:dyDescent="0.25">
      <c r="O4911" s="9">
        <f t="shared" si="76"/>
        <v>4907</v>
      </c>
      <c r="P4911" s="28">
        <v>2.510533324239026</v>
      </c>
    </row>
    <row r="4912" spans="15:16" x14ac:dyDescent="0.25">
      <c r="O4912" s="9">
        <f t="shared" si="76"/>
        <v>4908</v>
      </c>
      <c r="P4912" s="28">
        <v>10.82827310222585</v>
      </c>
    </row>
    <row r="4913" spans="15:16" x14ac:dyDescent="0.25">
      <c r="O4913" s="9">
        <f t="shared" si="76"/>
        <v>4909</v>
      </c>
      <c r="P4913" s="28">
        <v>5.5999063574324008</v>
      </c>
    </row>
    <row r="4914" spans="15:16" x14ac:dyDescent="0.25">
      <c r="O4914" s="9">
        <f t="shared" si="76"/>
        <v>4910</v>
      </c>
      <c r="P4914" s="28">
        <v>14.507494366432434</v>
      </c>
    </row>
    <row r="4915" spans="15:16" x14ac:dyDescent="0.25">
      <c r="O4915" s="9">
        <f t="shared" si="76"/>
        <v>4911</v>
      </c>
      <c r="P4915" s="28">
        <v>4.5021115746204767</v>
      </c>
    </row>
    <row r="4916" spans="15:16" x14ac:dyDescent="0.25">
      <c r="O4916" s="9">
        <f t="shared" si="76"/>
        <v>4912</v>
      </c>
      <c r="P4916" s="28">
        <v>2.4539059795592739</v>
      </c>
    </row>
    <row r="4917" spans="15:16" x14ac:dyDescent="0.25">
      <c r="O4917" s="9">
        <f t="shared" si="76"/>
        <v>4913</v>
      </c>
      <c r="P4917" s="28">
        <v>13.152909665437429</v>
      </c>
    </row>
    <row r="4918" spans="15:16" x14ac:dyDescent="0.25">
      <c r="O4918" s="9">
        <f t="shared" si="76"/>
        <v>4914</v>
      </c>
      <c r="P4918" s="28">
        <v>3.752264049412017</v>
      </c>
    </row>
    <row r="4919" spans="15:16" x14ac:dyDescent="0.25">
      <c r="O4919" s="9">
        <f t="shared" si="76"/>
        <v>4915</v>
      </c>
      <c r="P4919" s="28">
        <v>4.5551495670317088</v>
      </c>
    </row>
    <row r="4920" spans="15:16" x14ac:dyDescent="0.25">
      <c r="O4920" s="9">
        <f t="shared" si="76"/>
        <v>4916</v>
      </c>
      <c r="P4920" s="28">
        <v>8.1642308822968932</v>
      </c>
    </row>
    <row r="4921" spans="15:16" x14ac:dyDescent="0.25">
      <c r="O4921" s="9">
        <f t="shared" si="76"/>
        <v>4917</v>
      </c>
      <c r="P4921" s="28">
        <v>1.6231424990791254</v>
      </c>
    </row>
    <row r="4922" spans="15:16" x14ac:dyDescent="0.25">
      <c r="O4922" s="9">
        <f t="shared" si="76"/>
        <v>4918</v>
      </c>
      <c r="P4922" s="28">
        <v>1.9059779710668783</v>
      </c>
    </row>
    <row r="4923" spans="15:16" x14ac:dyDescent="0.25">
      <c r="O4923" s="9">
        <f t="shared" si="76"/>
        <v>4919</v>
      </c>
      <c r="P4923" s="28">
        <v>6.17283848789089</v>
      </c>
    </row>
    <row r="4924" spans="15:16" x14ac:dyDescent="0.25">
      <c r="O4924" s="9">
        <f t="shared" si="76"/>
        <v>4920</v>
      </c>
      <c r="P4924" s="28">
        <v>4.1315744330934239</v>
      </c>
    </row>
    <row r="4925" spans="15:16" x14ac:dyDescent="0.25">
      <c r="O4925" s="9">
        <f t="shared" si="76"/>
        <v>4921</v>
      </c>
      <c r="P4925" s="28">
        <v>3.4888289448104919</v>
      </c>
    </row>
    <row r="4926" spans="15:16" x14ac:dyDescent="0.25">
      <c r="O4926" s="9">
        <f t="shared" si="76"/>
        <v>4922</v>
      </c>
      <c r="P4926" s="28">
        <v>1.6292545055791414</v>
      </c>
    </row>
    <row r="4927" spans="15:16" x14ac:dyDescent="0.25">
      <c r="O4927" s="9">
        <f t="shared" si="76"/>
        <v>4923</v>
      </c>
      <c r="P4927" s="28">
        <v>3.7983302694652408</v>
      </c>
    </row>
    <row r="4928" spans="15:16" x14ac:dyDescent="0.25">
      <c r="O4928" s="9">
        <f t="shared" si="76"/>
        <v>4924</v>
      </c>
      <c r="P4928" s="28">
        <v>9.0629484560670921</v>
      </c>
    </row>
    <row r="4929" spans="15:16" x14ac:dyDescent="0.25">
      <c r="O4929" s="9">
        <f t="shared" si="76"/>
        <v>4925</v>
      </c>
      <c r="P4929" s="28">
        <v>6.698488969103825</v>
      </c>
    </row>
    <row r="4930" spans="15:16" x14ac:dyDescent="0.25">
      <c r="O4930" s="9">
        <f t="shared" si="76"/>
        <v>4926</v>
      </c>
      <c r="P4930" s="28">
        <v>2.9609813188162373</v>
      </c>
    </row>
    <row r="4931" spans="15:16" x14ac:dyDescent="0.25">
      <c r="O4931" s="9">
        <f t="shared" si="76"/>
        <v>4927</v>
      </c>
      <c r="P4931" s="28">
        <v>4.2579713370489136</v>
      </c>
    </row>
    <row r="4932" spans="15:16" x14ac:dyDescent="0.25">
      <c r="O4932" s="9">
        <f t="shared" si="76"/>
        <v>4928</v>
      </c>
      <c r="P4932" s="28">
        <v>7.1796390764467226</v>
      </c>
    </row>
    <row r="4933" spans="15:16" x14ac:dyDescent="0.25">
      <c r="O4933" s="9">
        <f t="shared" si="76"/>
        <v>4929</v>
      </c>
      <c r="P4933" s="28">
        <v>3.5026524268491035</v>
      </c>
    </row>
    <row r="4934" spans="15:16" x14ac:dyDescent="0.25">
      <c r="O4934" s="9">
        <f t="shared" si="76"/>
        <v>4930</v>
      </c>
      <c r="P4934" s="28">
        <v>5.2909533919162728</v>
      </c>
    </row>
    <row r="4935" spans="15:16" x14ac:dyDescent="0.25">
      <c r="O4935" s="9">
        <f t="shared" ref="O4935:O4998" si="77">O4934+1</f>
        <v>4931</v>
      </c>
      <c r="P4935" s="28">
        <v>8.2440109957117063</v>
      </c>
    </row>
    <row r="4936" spans="15:16" x14ac:dyDescent="0.25">
      <c r="O4936" s="9">
        <f t="shared" si="77"/>
        <v>4932</v>
      </c>
      <c r="P4936" s="28">
        <v>6.2471530809006888</v>
      </c>
    </row>
    <row r="4937" spans="15:16" x14ac:dyDescent="0.25">
      <c r="O4937" s="9">
        <f t="shared" si="77"/>
        <v>4933</v>
      </c>
      <c r="P4937" s="28">
        <v>3.5339249036922564</v>
      </c>
    </row>
    <row r="4938" spans="15:16" x14ac:dyDescent="0.25">
      <c r="O4938" s="9">
        <f t="shared" si="77"/>
        <v>4934</v>
      </c>
      <c r="P4938" s="28">
        <v>5.3505923500241632</v>
      </c>
    </row>
    <row r="4939" spans="15:16" x14ac:dyDescent="0.25">
      <c r="O4939" s="9">
        <f t="shared" si="77"/>
        <v>4935</v>
      </c>
      <c r="P4939" s="28">
        <v>2.9339216609547978</v>
      </c>
    </row>
    <row r="4940" spans="15:16" x14ac:dyDescent="0.25">
      <c r="O4940" s="9">
        <f t="shared" si="77"/>
        <v>4936</v>
      </c>
      <c r="P4940" s="28">
        <v>5.2798711944555619</v>
      </c>
    </row>
    <row r="4941" spans="15:16" x14ac:dyDescent="0.25">
      <c r="O4941" s="9">
        <f t="shared" si="77"/>
        <v>4937</v>
      </c>
      <c r="P4941" s="28">
        <v>3.3277230239692934</v>
      </c>
    </row>
    <row r="4942" spans="15:16" x14ac:dyDescent="0.25">
      <c r="O4942" s="9">
        <f t="shared" si="77"/>
        <v>4938</v>
      </c>
      <c r="P4942" s="28">
        <v>5.6458311878174046</v>
      </c>
    </row>
    <row r="4943" spans="15:16" x14ac:dyDescent="0.25">
      <c r="O4943" s="9">
        <f t="shared" si="77"/>
        <v>4939</v>
      </c>
      <c r="P4943" s="28">
        <v>4.835085410565898</v>
      </c>
    </row>
    <row r="4944" spans="15:16" x14ac:dyDescent="0.25">
      <c r="O4944" s="9">
        <f t="shared" si="77"/>
        <v>4940</v>
      </c>
      <c r="P4944" s="28">
        <v>2.950587034552993</v>
      </c>
    </row>
    <row r="4945" spans="15:16" x14ac:dyDescent="0.25">
      <c r="O4945" s="9">
        <f t="shared" si="77"/>
        <v>4941</v>
      </c>
      <c r="P4945" s="28">
        <v>2.4177084240548257</v>
      </c>
    </row>
    <row r="4946" spans="15:16" x14ac:dyDescent="0.25">
      <c r="O4946" s="9">
        <f t="shared" si="77"/>
        <v>4942</v>
      </c>
      <c r="P4946" s="28">
        <v>2.4738997596916037</v>
      </c>
    </row>
    <row r="4947" spans="15:16" x14ac:dyDescent="0.25">
      <c r="O4947" s="9">
        <f t="shared" si="77"/>
        <v>4943</v>
      </c>
      <c r="P4947" s="28">
        <v>7.0285663396677558</v>
      </c>
    </row>
    <row r="4948" spans="15:16" x14ac:dyDescent="0.25">
      <c r="O4948" s="9">
        <f t="shared" si="77"/>
        <v>4944</v>
      </c>
      <c r="P4948" s="28">
        <v>1.9343585736276241</v>
      </c>
    </row>
    <row r="4949" spans="15:16" x14ac:dyDescent="0.25">
      <c r="O4949" s="9">
        <f t="shared" si="77"/>
        <v>4945</v>
      </c>
      <c r="P4949" s="28">
        <v>6.0046572957380802</v>
      </c>
    </row>
    <row r="4950" spans="15:16" x14ac:dyDescent="0.25">
      <c r="O4950" s="9">
        <f t="shared" si="77"/>
        <v>4946</v>
      </c>
      <c r="P4950" s="28">
        <v>2.7794888168816874</v>
      </c>
    </row>
    <row r="4951" spans="15:16" x14ac:dyDescent="0.25">
      <c r="O4951" s="9">
        <f t="shared" si="77"/>
        <v>4947</v>
      </c>
      <c r="P4951" s="28">
        <v>1.6978067784238</v>
      </c>
    </row>
    <row r="4952" spans="15:16" x14ac:dyDescent="0.25">
      <c r="O4952" s="9">
        <f t="shared" si="77"/>
        <v>4948</v>
      </c>
      <c r="P4952" s="28">
        <v>2.5813433442859188</v>
      </c>
    </row>
    <row r="4953" spans="15:16" x14ac:dyDescent="0.25">
      <c r="O4953" s="9">
        <f t="shared" si="77"/>
        <v>4949</v>
      </c>
      <c r="P4953" s="28">
        <v>4.1162325106995699</v>
      </c>
    </row>
    <row r="4954" spans="15:16" x14ac:dyDescent="0.25">
      <c r="O4954" s="9">
        <f t="shared" si="77"/>
        <v>4950</v>
      </c>
      <c r="P4954" s="28">
        <v>2.9974443657390255</v>
      </c>
    </row>
    <row r="4955" spans="15:16" x14ac:dyDescent="0.25">
      <c r="O4955" s="9">
        <f t="shared" si="77"/>
        <v>4951</v>
      </c>
      <c r="P4955" s="28">
        <v>2.8275280586882205</v>
      </c>
    </row>
    <row r="4956" spans="15:16" x14ac:dyDescent="0.25">
      <c r="O4956" s="9">
        <f t="shared" si="77"/>
        <v>4952</v>
      </c>
      <c r="P4956" s="28">
        <v>2.1224558139237719</v>
      </c>
    </row>
    <row r="4957" spans="15:16" x14ac:dyDescent="0.25">
      <c r="O4957" s="9">
        <f t="shared" si="77"/>
        <v>4953</v>
      </c>
      <c r="P4957" s="28">
        <v>7.2117114094253552</v>
      </c>
    </row>
    <row r="4958" spans="15:16" x14ac:dyDescent="0.25">
      <c r="O4958" s="9">
        <f t="shared" si="77"/>
        <v>4954</v>
      </c>
      <c r="P4958" s="28">
        <v>2.0087727894460405</v>
      </c>
    </row>
    <row r="4959" spans="15:16" x14ac:dyDescent="0.25">
      <c r="O4959" s="9">
        <f t="shared" si="77"/>
        <v>4955</v>
      </c>
      <c r="P4959" s="28">
        <v>6.4214270496979227</v>
      </c>
    </row>
    <row r="4960" spans="15:16" x14ac:dyDescent="0.25">
      <c r="O4960" s="9">
        <f t="shared" si="77"/>
        <v>4956</v>
      </c>
      <c r="P4960" s="28">
        <v>4.0925952508925079</v>
      </c>
    </row>
    <row r="4961" spans="15:16" x14ac:dyDescent="0.25">
      <c r="O4961" s="9">
        <f t="shared" si="77"/>
        <v>4957</v>
      </c>
      <c r="P4961" s="28">
        <v>1.7059907445389646</v>
      </c>
    </row>
    <row r="4962" spans="15:16" x14ac:dyDescent="0.25">
      <c r="O4962" s="9">
        <f t="shared" si="77"/>
        <v>4958</v>
      </c>
      <c r="P4962" s="28">
        <v>2.5426657191110191</v>
      </c>
    </row>
    <row r="4963" spans="15:16" x14ac:dyDescent="0.25">
      <c r="O4963" s="9">
        <f t="shared" si="77"/>
        <v>4959</v>
      </c>
      <c r="P4963" s="28">
        <v>9.5070529499943515</v>
      </c>
    </row>
    <row r="4964" spans="15:16" x14ac:dyDescent="0.25">
      <c r="O4964" s="9">
        <f t="shared" si="77"/>
        <v>4960</v>
      </c>
      <c r="P4964" s="28">
        <v>2.6921615588682628</v>
      </c>
    </row>
    <row r="4965" spans="15:16" x14ac:dyDescent="0.25">
      <c r="O4965" s="9">
        <f t="shared" si="77"/>
        <v>4961</v>
      </c>
      <c r="P4965" s="28">
        <v>2.8420065558257654</v>
      </c>
    </row>
    <row r="4966" spans="15:16" x14ac:dyDescent="0.25">
      <c r="O4966" s="9">
        <f t="shared" si="77"/>
        <v>4962</v>
      </c>
      <c r="P4966" s="28">
        <v>2.8648181917033857</v>
      </c>
    </row>
    <row r="4967" spans="15:16" x14ac:dyDescent="0.25">
      <c r="O4967" s="9">
        <f t="shared" si="77"/>
        <v>4963</v>
      </c>
      <c r="P4967" s="28">
        <v>4.2588660986596318</v>
      </c>
    </row>
    <row r="4968" spans="15:16" x14ac:dyDescent="0.25">
      <c r="O4968" s="9">
        <f t="shared" si="77"/>
        <v>4964</v>
      </c>
      <c r="P4968" s="28">
        <v>5.0943545562334451</v>
      </c>
    </row>
    <row r="4969" spans="15:16" x14ac:dyDescent="0.25">
      <c r="O4969" s="9">
        <f t="shared" si="77"/>
        <v>4965</v>
      </c>
      <c r="P4969" s="28">
        <v>2.3719458227713024</v>
      </c>
    </row>
    <row r="4970" spans="15:16" x14ac:dyDescent="0.25">
      <c r="O4970" s="9">
        <f t="shared" si="77"/>
        <v>4966</v>
      </c>
      <c r="P4970" s="28">
        <v>1.950183085330909</v>
      </c>
    </row>
    <row r="4971" spans="15:16" x14ac:dyDescent="0.25">
      <c r="O4971" s="9">
        <f t="shared" si="77"/>
        <v>4967</v>
      </c>
      <c r="P4971" s="28">
        <v>1.852185019995934</v>
      </c>
    </row>
    <row r="4972" spans="15:16" x14ac:dyDescent="0.25">
      <c r="O4972" s="9">
        <f t="shared" si="77"/>
        <v>4968</v>
      </c>
      <c r="P4972" s="28">
        <v>6.7149070310538415</v>
      </c>
    </row>
    <row r="4973" spans="15:16" x14ac:dyDescent="0.25">
      <c r="O4973" s="9">
        <f t="shared" si="77"/>
        <v>4969</v>
      </c>
      <c r="P4973" s="28">
        <v>2.0052943606417957</v>
      </c>
    </row>
    <row r="4974" spans="15:16" x14ac:dyDescent="0.25">
      <c r="O4974" s="9">
        <f t="shared" si="77"/>
        <v>4970</v>
      </c>
      <c r="P4974" s="28">
        <v>4.2131297581521157</v>
      </c>
    </row>
    <row r="4975" spans="15:16" x14ac:dyDescent="0.25">
      <c r="O4975" s="9">
        <f t="shared" si="77"/>
        <v>4971</v>
      </c>
      <c r="P4975" s="28">
        <v>10.988815990481827</v>
      </c>
    </row>
    <row r="4976" spans="15:16" x14ac:dyDescent="0.25">
      <c r="O4976" s="9">
        <f t="shared" si="77"/>
        <v>4972</v>
      </c>
      <c r="P4976" s="28">
        <v>2.0260301414056703</v>
      </c>
    </row>
    <row r="4977" spans="15:16" x14ac:dyDescent="0.25">
      <c r="O4977" s="9">
        <f t="shared" si="77"/>
        <v>4973</v>
      </c>
      <c r="P4977" s="28">
        <v>7.9010872244616301</v>
      </c>
    </row>
    <row r="4978" spans="15:16" x14ac:dyDescent="0.25">
      <c r="O4978" s="9">
        <f t="shared" si="77"/>
        <v>4974</v>
      </c>
      <c r="P4978" s="28">
        <v>7.5955684365109635</v>
      </c>
    </row>
    <row r="4979" spans="15:16" x14ac:dyDescent="0.25">
      <c r="O4979" s="9">
        <f t="shared" si="77"/>
        <v>4975</v>
      </c>
      <c r="P4979" s="28">
        <v>13.691623322738355</v>
      </c>
    </row>
    <row r="4980" spans="15:16" x14ac:dyDescent="0.25">
      <c r="O4980" s="9">
        <f t="shared" si="77"/>
        <v>4976</v>
      </c>
      <c r="P4980" s="28">
        <v>8.9209528847964581</v>
      </c>
    </row>
    <row r="4981" spans="15:16" x14ac:dyDescent="0.25">
      <c r="O4981" s="9">
        <f t="shared" si="77"/>
        <v>4977</v>
      </c>
      <c r="P4981" s="28">
        <v>12.300380598940828</v>
      </c>
    </row>
    <row r="4982" spans="15:16" x14ac:dyDescent="0.25">
      <c r="O4982" s="9">
        <f t="shared" si="77"/>
        <v>4978</v>
      </c>
      <c r="P4982" s="28">
        <v>10.286751850786734</v>
      </c>
    </row>
    <row r="4983" spans="15:16" x14ac:dyDescent="0.25">
      <c r="O4983" s="9">
        <f t="shared" si="77"/>
        <v>4979</v>
      </c>
      <c r="P4983" s="28">
        <v>2.2004457533715467</v>
      </c>
    </row>
    <row r="4984" spans="15:16" x14ac:dyDescent="0.25">
      <c r="O4984" s="9">
        <f t="shared" si="77"/>
        <v>4980</v>
      </c>
      <c r="P4984" s="28">
        <v>4.27300404002004</v>
      </c>
    </row>
    <row r="4985" spans="15:16" x14ac:dyDescent="0.25">
      <c r="O4985" s="9">
        <f t="shared" si="77"/>
        <v>4981</v>
      </c>
      <c r="P4985" s="28">
        <v>14.313988588922367</v>
      </c>
    </row>
    <row r="4986" spans="15:16" x14ac:dyDescent="0.25">
      <c r="O4986" s="9">
        <f t="shared" si="77"/>
        <v>4982</v>
      </c>
      <c r="P4986" s="28">
        <v>3.4435428177290541</v>
      </c>
    </row>
    <row r="4987" spans="15:16" x14ac:dyDescent="0.25">
      <c r="O4987" s="9">
        <f t="shared" si="77"/>
        <v>4983</v>
      </c>
      <c r="P4987" s="28">
        <v>4.0637209358992408</v>
      </c>
    </row>
    <row r="4988" spans="15:16" x14ac:dyDescent="0.25">
      <c r="O4988" s="9">
        <f t="shared" si="77"/>
        <v>4984</v>
      </c>
      <c r="P4988" s="28">
        <v>2.9672184475134702</v>
      </c>
    </row>
    <row r="4989" spans="15:16" x14ac:dyDescent="0.25">
      <c r="O4989" s="9">
        <f t="shared" si="77"/>
        <v>4985</v>
      </c>
      <c r="P4989" s="28">
        <v>2.2860258880651259</v>
      </c>
    </row>
    <row r="4990" spans="15:16" x14ac:dyDescent="0.25">
      <c r="O4990" s="9">
        <f t="shared" si="77"/>
        <v>4986</v>
      </c>
      <c r="P4990" s="28">
        <v>1.9096801001742907</v>
      </c>
    </row>
    <row r="4991" spans="15:16" x14ac:dyDescent="0.25">
      <c r="O4991" s="9">
        <f t="shared" si="77"/>
        <v>4987</v>
      </c>
      <c r="P4991" s="28">
        <v>2.1657546721278984</v>
      </c>
    </row>
    <row r="4992" spans="15:16" x14ac:dyDescent="0.25">
      <c r="O4992" s="9">
        <f t="shared" si="77"/>
        <v>4988</v>
      </c>
      <c r="P4992" s="28">
        <v>3.5730695601812892</v>
      </c>
    </row>
    <row r="4993" spans="15:16" x14ac:dyDescent="0.25">
      <c r="O4993" s="9">
        <f t="shared" si="77"/>
        <v>4989</v>
      </c>
      <c r="P4993" s="28">
        <v>1.9532377852513363</v>
      </c>
    </row>
    <row r="4994" spans="15:16" x14ac:dyDescent="0.25">
      <c r="O4994" s="9">
        <f t="shared" si="77"/>
        <v>4990</v>
      </c>
      <c r="P4994" s="28">
        <v>5.5541214418263634</v>
      </c>
    </row>
    <row r="4995" spans="15:16" x14ac:dyDescent="0.25">
      <c r="O4995" s="9">
        <f t="shared" si="77"/>
        <v>4991</v>
      </c>
      <c r="P4995" s="28">
        <v>5.3305120137217816</v>
      </c>
    </row>
    <row r="4996" spans="15:16" x14ac:dyDescent="0.25">
      <c r="O4996" s="9">
        <f t="shared" si="77"/>
        <v>4992</v>
      </c>
      <c r="P4996" s="28">
        <v>3.3682983067246011</v>
      </c>
    </row>
    <row r="4997" spans="15:16" x14ac:dyDescent="0.25">
      <c r="O4997" s="9">
        <f t="shared" si="77"/>
        <v>4993</v>
      </c>
      <c r="P4997" s="28">
        <v>2.5650982469516328</v>
      </c>
    </row>
    <row r="4998" spans="15:16" x14ac:dyDescent="0.25">
      <c r="O4998" s="9">
        <f t="shared" si="77"/>
        <v>4994</v>
      </c>
      <c r="P4998" s="28">
        <v>5.7699823053771846</v>
      </c>
    </row>
    <row r="4999" spans="15:16" x14ac:dyDescent="0.25">
      <c r="O4999" s="9">
        <f t="shared" ref="O4999:O5004" si="78">O4998+1</f>
        <v>4995</v>
      </c>
      <c r="P4999" s="28">
        <v>11.127646093878823</v>
      </c>
    </row>
    <row r="5000" spans="15:16" x14ac:dyDescent="0.25">
      <c r="O5000" s="9">
        <f t="shared" si="78"/>
        <v>4996</v>
      </c>
      <c r="P5000" s="28">
        <v>2.8268903213912662</v>
      </c>
    </row>
    <row r="5001" spans="15:16" x14ac:dyDescent="0.25">
      <c r="O5001" s="9">
        <f t="shared" si="78"/>
        <v>4997</v>
      </c>
      <c r="P5001" s="28">
        <v>7.5494821698251142</v>
      </c>
    </row>
    <row r="5002" spans="15:16" x14ac:dyDescent="0.25">
      <c r="O5002" s="9">
        <f t="shared" si="78"/>
        <v>4998</v>
      </c>
      <c r="P5002" s="28">
        <v>6.4878974342329307</v>
      </c>
    </row>
    <row r="5003" spans="15:16" x14ac:dyDescent="0.25">
      <c r="O5003" s="9">
        <f t="shared" si="78"/>
        <v>4999</v>
      </c>
      <c r="P5003" s="28">
        <v>2.2199608226219212</v>
      </c>
    </row>
    <row r="5004" spans="15:16" x14ac:dyDescent="0.25">
      <c r="O5004" s="13">
        <f t="shared" si="78"/>
        <v>5000</v>
      </c>
      <c r="P5004" s="29">
        <v>4.9016959387021668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356B3-1E01-4711-8988-0BE3D6756B4E}">
  <dimension ref="A1:T5004"/>
  <sheetViews>
    <sheetView topLeftCell="G1" workbookViewId="0">
      <selection activeCell="T5" sqref="T5:T5004"/>
    </sheetView>
  </sheetViews>
  <sheetFormatPr defaultRowHeight="12.5" x14ac:dyDescent="0.25"/>
  <cols>
    <col min="1" max="2" width="11.81640625" style="1" bestFit="1" customWidth="1"/>
    <col min="3" max="3" width="12.90625" style="1" bestFit="1" customWidth="1"/>
    <col min="4" max="4" width="11.7265625" style="1" bestFit="1" customWidth="1"/>
    <col min="5" max="6" width="8.7265625" style="1"/>
    <col min="7" max="7" width="13.90625" style="1" bestFit="1" customWidth="1"/>
    <col min="8" max="10" width="8.7265625" style="1"/>
    <col min="11" max="11" width="11.36328125" style="1" bestFit="1" customWidth="1"/>
    <col min="12" max="13" width="11.36328125" style="1" customWidth="1"/>
    <col min="14" max="14" width="15.453125" style="1" bestFit="1" customWidth="1"/>
    <col min="15" max="15" width="20.26953125" style="1" bestFit="1" customWidth="1"/>
    <col min="16" max="16" width="14.453125" style="1" bestFit="1" customWidth="1"/>
    <col min="17" max="16384" width="8.7265625" style="1"/>
  </cols>
  <sheetData>
    <row r="1" spans="1:20" x14ac:dyDescent="0.25">
      <c r="A1" s="4" t="s">
        <v>85</v>
      </c>
      <c r="B1" s="4" t="s">
        <v>86</v>
      </c>
      <c r="C1" s="4" t="s">
        <v>87</v>
      </c>
      <c r="D1" s="2" t="s">
        <v>88</v>
      </c>
    </row>
    <row r="2" spans="1:20" x14ac:dyDescent="0.25">
      <c r="A2" s="58">
        <v>0.5</v>
      </c>
      <c r="B2" s="59">
        <v>0.03</v>
      </c>
      <c r="C2" s="59">
        <v>5.0000000000000001E-4</v>
      </c>
      <c r="D2" s="60">
        <v>0.3</v>
      </c>
    </row>
    <row r="3" spans="1:20" x14ac:dyDescent="0.25">
      <c r="A3" s="58">
        <f>A2+0.5</f>
        <v>1</v>
      </c>
      <c r="B3" s="59">
        <f>B2+0.0025</f>
        <v>3.2500000000000001E-2</v>
      </c>
      <c r="C3" s="59">
        <f>C2+0.0025</f>
        <v>3.0000000000000001E-3</v>
      </c>
      <c r="D3" s="60">
        <f>D2+0.05</f>
        <v>0.35</v>
      </c>
      <c r="G3" s="4" t="s">
        <v>4</v>
      </c>
      <c r="H3" s="65">
        <v>100</v>
      </c>
      <c r="J3" s="8" t="s">
        <v>89</v>
      </c>
      <c r="K3" s="8" t="s">
        <v>90</v>
      </c>
      <c r="L3" s="8" t="s">
        <v>91</v>
      </c>
      <c r="M3" s="8" t="s">
        <v>92</v>
      </c>
      <c r="N3" s="8" t="s">
        <v>8</v>
      </c>
      <c r="O3" s="8" t="s">
        <v>9</v>
      </c>
      <c r="P3" s="4" t="s">
        <v>10</v>
      </c>
    </row>
    <row r="4" spans="1:20" x14ac:dyDescent="0.25">
      <c r="A4" s="58">
        <f t="shared" ref="A4:A13" si="0">A3+0.5</f>
        <v>1.5</v>
      </c>
      <c r="B4" s="59">
        <f t="shared" ref="B4:B13" si="1">B3+0.0025</f>
        <v>3.5000000000000003E-2</v>
      </c>
      <c r="C4" s="59">
        <f t="shared" ref="C4:C13" si="2">C3+0.0025</f>
        <v>5.4999999999999997E-3</v>
      </c>
      <c r="D4" s="60">
        <f t="shared" ref="D4:D13" si="3">D3+0.05</f>
        <v>0.39999999999999997</v>
      </c>
      <c r="F4" s="237" t="s">
        <v>93</v>
      </c>
      <c r="G4" s="2" t="s">
        <v>94</v>
      </c>
      <c r="H4" s="65">
        <v>120</v>
      </c>
      <c r="J4" s="62">
        <v>0</v>
      </c>
      <c r="K4" s="63"/>
      <c r="L4" s="63"/>
      <c r="M4" s="63"/>
      <c r="N4" s="3"/>
      <c r="O4" s="3"/>
      <c r="P4" s="66">
        <f>H3</f>
        <v>100</v>
      </c>
      <c r="S4" s="4" t="s">
        <v>15</v>
      </c>
      <c r="T4" s="2">
        <f ca="1">P16</f>
        <v>20.38642993497119</v>
      </c>
    </row>
    <row r="5" spans="1:20" x14ac:dyDescent="0.25">
      <c r="A5" s="179">
        <f t="shared" si="0"/>
        <v>2</v>
      </c>
      <c r="B5" s="180">
        <f t="shared" si="1"/>
        <v>3.7500000000000006E-2</v>
      </c>
      <c r="C5" s="180">
        <f t="shared" si="2"/>
        <v>8.0000000000000002E-3</v>
      </c>
      <c r="D5" s="181">
        <f t="shared" si="3"/>
        <v>0.44999999999999996</v>
      </c>
      <c r="F5" s="237"/>
      <c r="G5" s="2" t="s">
        <v>97</v>
      </c>
      <c r="H5" s="2">
        <f>3/12</f>
        <v>0.25</v>
      </c>
      <c r="J5" s="69">
        <v>2</v>
      </c>
      <c r="K5" s="70">
        <f>VLOOKUP(J5,$A$2:$B$13,2,FALSE)</f>
        <v>3.7500000000000006E-2</v>
      </c>
      <c r="L5" s="70">
        <f>VLOOKUP(J5,$A$2:$C$13,3,FALSE)</f>
        <v>8.0000000000000002E-3</v>
      </c>
      <c r="M5" s="70">
        <f>VLOOKUP(J5,$A$2:$D$13,4,FALSE)</f>
        <v>0.44999999999999996</v>
      </c>
      <c r="N5" s="11">
        <f ca="1">RAND()</f>
        <v>0.18922262238711196</v>
      </c>
      <c r="O5" s="10">
        <f ca="1">NORMSINV(N5)</f>
        <v>-0.88076459806263407</v>
      </c>
      <c r="P5" s="183">
        <f ca="1">P4*EXP((K5-L5-(0.5*M5*M5))*J5/12)*EXP(M5*SQRT((J5-J4)/12)*O5)</f>
        <v>84.049428810165111</v>
      </c>
      <c r="S5" s="8">
        <v>1</v>
      </c>
      <c r="T5" s="28">
        <v>22.914700117072186</v>
      </c>
    </row>
    <row r="6" spans="1:20" x14ac:dyDescent="0.25">
      <c r="A6" s="58">
        <f t="shared" si="0"/>
        <v>2.5</v>
      </c>
      <c r="B6" s="59">
        <f t="shared" si="1"/>
        <v>4.0000000000000008E-2</v>
      </c>
      <c r="C6" s="59">
        <f t="shared" si="2"/>
        <v>1.0500000000000001E-2</v>
      </c>
      <c r="D6" s="60">
        <f t="shared" si="3"/>
        <v>0.49999999999999994</v>
      </c>
      <c r="F6" s="237" t="s">
        <v>96</v>
      </c>
      <c r="G6" s="2" t="s">
        <v>94</v>
      </c>
      <c r="H6" s="65">
        <v>90</v>
      </c>
      <c r="J6" s="68"/>
      <c r="K6" s="68"/>
      <c r="L6" s="68"/>
      <c r="M6" s="68"/>
      <c r="N6" s="6"/>
      <c r="O6" s="4" t="s">
        <v>0</v>
      </c>
      <c r="P6" s="4" t="s">
        <v>93</v>
      </c>
      <c r="Q6" s="4" t="s">
        <v>96</v>
      </c>
      <c r="S6" s="9">
        <f>S5+1</f>
        <v>2</v>
      </c>
      <c r="T6" s="28">
        <v>19.937182106526635</v>
      </c>
    </row>
    <row r="7" spans="1:20" x14ac:dyDescent="0.25">
      <c r="A7" s="58">
        <f t="shared" si="0"/>
        <v>3</v>
      </c>
      <c r="B7" s="59">
        <f t="shared" si="1"/>
        <v>4.250000000000001E-2</v>
      </c>
      <c r="C7" s="59">
        <f t="shared" si="2"/>
        <v>1.3000000000000001E-2</v>
      </c>
      <c r="D7" s="60">
        <f t="shared" si="3"/>
        <v>0.54999999999999993</v>
      </c>
      <c r="F7" s="237"/>
      <c r="G7" s="2" t="s">
        <v>97</v>
      </c>
      <c r="H7" s="2">
        <f>4/12</f>
        <v>0.33333333333333331</v>
      </c>
      <c r="J7" s="68"/>
      <c r="K7" s="68"/>
      <c r="L7" s="68"/>
      <c r="M7" s="68"/>
      <c r="N7" s="6"/>
      <c r="O7" s="4" t="s">
        <v>101</v>
      </c>
      <c r="P7" s="74">
        <f ca="1">P5</f>
        <v>84.049428810165111</v>
      </c>
      <c r="Q7" s="74">
        <f ca="1">P5</f>
        <v>84.049428810165111</v>
      </c>
      <c r="S7" s="9">
        <f t="shared" ref="S7:S70" si="4">S6+1</f>
        <v>3</v>
      </c>
      <c r="T7" s="28">
        <v>19.097223661948238</v>
      </c>
    </row>
    <row r="8" spans="1:20" x14ac:dyDescent="0.25">
      <c r="A8" s="58">
        <f t="shared" si="0"/>
        <v>3.5</v>
      </c>
      <c r="B8" s="59">
        <f t="shared" si="1"/>
        <v>4.5000000000000012E-2</v>
      </c>
      <c r="C8" s="59">
        <f t="shared" si="2"/>
        <v>1.5500000000000002E-2</v>
      </c>
      <c r="D8" s="60">
        <f t="shared" si="3"/>
        <v>0.6</v>
      </c>
      <c r="J8" s="68"/>
      <c r="K8" s="68"/>
      <c r="L8" s="68"/>
      <c r="M8" s="68"/>
      <c r="N8" s="6"/>
      <c r="O8" s="4" t="s">
        <v>94</v>
      </c>
      <c r="P8" s="71">
        <f>H4</f>
        <v>120</v>
      </c>
      <c r="Q8" s="71">
        <f>H6</f>
        <v>90</v>
      </c>
      <c r="S8" s="9">
        <f t="shared" si="4"/>
        <v>4</v>
      </c>
      <c r="T8" s="28">
        <v>20.854288096651825</v>
      </c>
    </row>
    <row r="9" spans="1:20" x14ac:dyDescent="0.25">
      <c r="A9" s="58">
        <f>A8+0.5</f>
        <v>4</v>
      </c>
      <c r="B9" s="59">
        <f t="shared" si="1"/>
        <v>4.7500000000000014E-2</v>
      </c>
      <c r="C9" s="59">
        <f t="shared" si="2"/>
        <v>1.8000000000000002E-2</v>
      </c>
      <c r="D9" s="60">
        <f t="shared" si="3"/>
        <v>0.65</v>
      </c>
      <c r="J9" s="68"/>
      <c r="K9" s="68"/>
      <c r="L9" s="68"/>
      <c r="M9" s="68"/>
      <c r="N9" s="6"/>
      <c r="O9" s="4" t="s">
        <v>95</v>
      </c>
      <c r="P9" s="73">
        <f>H5</f>
        <v>0.25</v>
      </c>
      <c r="Q9" s="73">
        <f>H7</f>
        <v>0.33333333333333331</v>
      </c>
      <c r="S9" s="9">
        <f t="shared" si="4"/>
        <v>5</v>
      </c>
      <c r="T9" s="28">
        <v>30.555596531977265</v>
      </c>
    </row>
    <row r="10" spans="1:20" x14ac:dyDescent="0.25">
      <c r="A10" s="58">
        <f t="shared" si="0"/>
        <v>4.5</v>
      </c>
      <c r="B10" s="59">
        <f t="shared" si="1"/>
        <v>5.0000000000000017E-2</v>
      </c>
      <c r="C10" s="59">
        <f t="shared" si="2"/>
        <v>2.0500000000000001E-2</v>
      </c>
      <c r="D10" s="60">
        <f t="shared" si="3"/>
        <v>0.70000000000000007</v>
      </c>
      <c r="J10" s="68"/>
      <c r="K10" s="68"/>
      <c r="L10" s="68"/>
      <c r="M10" s="68"/>
      <c r="N10" s="6"/>
      <c r="O10" s="4" t="s">
        <v>98</v>
      </c>
      <c r="P10" s="72">
        <f>((B11*A11/12)-(B5*A5/12))/((A11-A5)/12)</f>
        <v>6.2500000000000014E-2</v>
      </c>
      <c r="Q10" s="72">
        <f>((B13*A13/12)-(B5*A5/12))/((A13-A5)/12)</f>
        <v>6.7500000000000032E-2</v>
      </c>
      <c r="S10" s="9">
        <f t="shared" si="4"/>
        <v>6</v>
      </c>
      <c r="T10" s="28">
        <v>27.116719135101054</v>
      </c>
    </row>
    <row r="11" spans="1:20" x14ac:dyDescent="0.25">
      <c r="A11" s="179">
        <f t="shared" si="0"/>
        <v>5</v>
      </c>
      <c r="B11" s="180">
        <f t="shared" si="1"/>
        <v>5.2500000000000019E-2</v>
      </c>
      <c r="C11" s="180">
        <f t="shared" si="2"/>
        <v>2.3E-2</v>
      </c>
      <c r="D11" s="181">
        <f t="shared" si="3"/>
        <v>0.75000000000000011</v>
      </c>
      <c r="J11" s="6"/>
      <c r="K11" s="6"/>
      <c r="L11" s="6"/>
      <c r="M11" s="6"/>
      <c r="N11" s="6"/>
      <c r="O11" s="4" t="s">
        <v>99</v>
      </c>
      <c r="P11" s="72">
        <f>((C11*A11/12)-(C5*A5/12))/((A11-A5)/12)</f>
        <v>3.2999999999999995E-2</v>
      </c>
      <c r="Q11" s="72">
        <f>((C13*A13/12)-(C5*A5/12))/((A13-A5)/12)</f>
        <v>3.7999999999999999E-2</v>
      </c>
      <c r="S11" s="9">
        <f t="shared" si="4"/>
        <v>7</v>
      </c>
      <c r="T11" s="28">
        <v>26.386914071962511</v>
      </c>
    </row>
    <row r="12" spans="1:20" x14ac:dyDescent="0.25">
      <c r="A12" s="58">
        <f t="shared" si="0"/>
        <v>5.5</v>
      </c>
      <c r="B12" s="59">
        <f t="shared" si="1"/>
        <v>5.5000000000000021E-2</v>
      </c>
      <c r="C12" s="59">
        <f t="shared" si="2"/>
        <v>2.5499999999999998E-2</v>
      </c>
      <c r="D12" s="60">
        <f t="shared" si="3"/>
        <v>0.80000000000000016</v>
      </c>
      <c r="J12" s="6"/>
      <c r="K12" s="6"/>
      <c r="L12" s="6"/>
      <c r="M12" s="6"/>
      <c r="N12" s="6"/>
      <c r="O12" s="4" t="s">
        <v>100</v>
      </c>
      <c r="P12" s="72">
        <f>SQRT(((D11*D11*A11/12)-(D5*D5*A5/12))/((A11-A5)/12))</f>
        <v>0.895823643358446</v>
      </c>
      <c r="Q12" s="72">
        <f>SQRT(((D13*D13*A13/12)-(D5*D5*A5/12))/((A13-A5)/12))</f>
        <v>0.9912113800799508</v>
      </c>
      <c r="S12" s="9">
        <f t="shared" si="4"/>
        <v>8</v>
      </c>
      <c r="T12" s="28">
        <v>18.724000032100278</v>
      </c>
    </row>
    <row r="13" spans="1:20" x14ac:dyDescent="0.25">
      <c r="A13" s="58">
        <f t="shared" si="0"/>
        <v>6</v>
      </c>
      <c r="B13" s="59">
        <f t="shared" si="1"/>
        <v>5.7500000000000023E-2</v>
      </c>
      <c r="C13" s="59">
        <f t="shared" si="2"/>
        <v>2.7999999999999997E-2</v>
      </c>
      <c r="D13" s="60">
        <f t="shared" si="3"/>
        <v>0.8500000000000002</v>
      </c>
      <c r="J13" s="6"/>
      <c r="K13" s="6"/>
      <c r="L13" s="6"/>
      <c r="M13" s="6"/>
      <c r="N13" s="6"/>
      <c r="O13" s="4" t="s">
        <v>1</v>
      </c>
      <c r="P13" s="4">
        <f ca="1">(LN(P7/P8)+((P10-P11+(0.5*P9*P9))*P9))/(P9*SQRT(P9))</f>
        <v>-2.7271934302748861</v>
      </c>
      <c r="Q13" s="4">
        <f ca="1">(LN(Q7/Q8)+((Q10-Q11+(0.5*Q9*Q9))*Q9))/(Q9*SQRT(Q9))</f>
        <v>-0.20812021723110866</v>
      </c>
      <c r="S13" s="9">
        <f t="shared" si="4"/>
        <v>9</v>
      </c>
      <c r="T13" s="28">
        <v>24.891784910871117</v>
      </c>
    </row>
    <row r="14" spans="1:20" x14ac:dyDescent="0.25">
      <c r="J14" s="6"/>
      <c r="K14" s="6"/>
      <c r="L14" s="6"/>
      <c r="M14" s="6"/>
      <c r="N14" s="6"/>
      <c r="O14" s="4" t="s">
        <v>2</v>
      </c>
      <c r="P14" s="4">
        <f ca="1">P13-(P12*SQRT(P9))</f>
        <v>-3.175105251954109</v>
      </c>
      <c r="Q14" s="4">
        <f ca="1">Q13-(Q12*SQRT(Q9))</f>
        <v>-0.78039637434408859</v>
      </c>
      <c r="S14" s="9">
        <f t="shared" si="4"/>
        <v>10</v>
      </c>
      <c r="T14" s="28">
        <v>18.170194192511268</v>
      </c>
    </row>
    <row r="15" spans="1:20" x14ac:dyDescent="0.25">
      <c r="J15" s="6"/>
      <c r="K15" s="6"/>
      <c r="L15" s="6"/>
      <c r="M15" s="6"/>
      <c r="N15" s="6"/>
      <c r="O15" s="13" t="s">
        <v>82</v>
      </c>
      <c r="P15" s="75">
        <f ca="1">(P7*EXP(-P11*P9)*NORMSDIST(P13))-(P8*EXP(-P10*P9)*NORMSDIST(P14))</f>
        <v>0.177753827391194</v>
      </c>
      <c r="Q15" s="75">
        <f ca="1">(-Q7*EXP(-Q11*Q9)*NORMSDIST(-Q13))+(Q8*EXP(-Q10*Q9)*NORMSDIST(-Q14))</f>
        <v>20.514244125348142</v>
      </c>
      <c r="S15" s="9">
        <f t="shared" si="4"/>
        <v>11</v>
      </c>
      <c r="T15" s="28">
        <v>18.966212777065447</v>
      </c>
    </row>
    <row r="16" spans="1:20" x14ac:dyDescent="0.25">
      <c r="J16" s="6"/>
      <c r="K16" s="6"/>
      <c r="L16" s="6"/>
      <c r="M16" s="6"/>
      <c r="N16" s="6"/>
      <c r="O16" s="4" t="s">
        <v>102</v>
      </c>
      <c r="P16" s="182">
        <f ca="1">MAX(P15,Q15)*EXP(-K5*J5/12)</f>
        <v>20.38642993497119</v>
      </c>
      <c r="S16" s="9">
        <f t="shared" si="4"/>
        <v>12</v>
      </c>
      <c r="T16" s="28">
        <v>30.239049955126955</v>
      </c>
    </row>
    <row r="17" spans="15:20" x14ac:dyDescent="0.25">
      <c r="O17" s="4" t="s">
        <v>82</v>
      </c>
      <c r="P17" s="57">
        <f>AVERAGE(T5:T5004)</f>
        <v>19.078387983543976</v>
      </c>
      <c r="S17" s="9">
        <f t="shared" si="4"/>
        <v>13</v>
      </c>
      <c r="T17" s="28">
        <v>21.084672168590643</v>
      </c>
    </row>
    <row r="18" spans="15:20" x14ac:dyDescent="0.25">
      <c r="S18" s="9">
        <f t="shared" si="4"/>
        <v>14</v>
      </c>
      <c r="T18" s="28">
        <v>15.952390300580973</v>
      </c>
    </row>
    <row r="19" spans="15:20" x14ac:dyDescent="0.25">
      <c r="S19" s="9">
        <f t="shared" si="4"/>
        <v>15</v>
      </c>
      <c r="T19" s="28">
        <v>22.523208107015424</v>
      </c>
    </row>
    <row r="20" spans="15:20" x14ac:dyDescent="0.25">
      <c r="S20" s="9">
        <f t="shared" si="4"/>
        <v>16</v>
      </c>
      <c r="T20" s="28">
        <v>20.394171392441983</v>
      </c>
    </row>
    <row r="21" spans="15:20" x14ac:dyDescent="0.25">
      <c r="P21" s="15"/>
      <c r="S21" s="9">
        <f t="shared" si="4"/>
        <v>17</v>
      </c>
      <c r="T21" s="28">
        <v>18.602975674515605</v>
      </c>
    </row>
    <row r="22" spans="15:20" x14ac:dyDescent="0.25">
      <c r="S22" s="9">
        <f t="shared" si="4"/>
        <v>18</v>
      </c>
      <c r="T22" s="28">
        <v>19.713586193423048</v>
      </c>
    </row>
    <row r="23" spans="15:20" x14ac:dyDescent="0.25">
      <c r="S23" s="9">
        <f t="shared" si="4"/>
        <v>19</v>
      </c>
      <c r="T23" s="28">
        <v>21.605782106616321</v>
      </c>
    </row>
    <row r="24" spans="15:20" x14ac:dyDescent="0.25">
      <c r="S24" s="9">
        <f t="shared" si="4"/>
        <v>20</v>
      </c>
      <c r="T24" s="28">
        <v>18.556083568293694</v>
      </c>
    </row>
    <row r="25" spans="15:20" x14ac:dyDescent="0.25">
      <c r="S25" s="9">
        <f t="shared" si="4"/>
        <v>21</v>
      </c>
      <c r="T25" s="28">
        <v>17.503326058866342</v>
      </c>
    </row>
    <row r="26" spans="15:20" x14ac:dyDescent="0.25">
      <c r="S26" s="9">
        <f t="shared" si="4"/>
        <v>22</v>
      </c>
      <c r="T26" s="28">
        <v>14.962197638114233</v>
      </c>
    </row>
    <row r="27" spans="15:20" x14ac:dyDescent="0.25">
      <c r="S27" s="9">
        <f t="shared" si="4"/>
        <v>23</v>
      </c>
      <c r="T27" s="28">
        <v>20.474632874515134</v>
      </c>
    </row>
    <row r="28" spans="15:20" x14ac:dyDescent="0.25">
      <c r="S28" s="9">
        <f t="shared" si="4"/>
        <v>24</v>
      </c>
      <c r="T28" s="28">
        <v>20.376756538096711</v>
      </c>
    </row>
    <row r="29" spans="15:20" x14ac:dyDescent="0.25">
      <c r="S29" s="9">
        <f t="shared" si="4"/>
        <v>25</v>
      </c>
      <c r="T29" s="28">
        <v>12.577440287950303</v>
      </c>
    </row>
    <row r="30" spans="15:20" x14ac:dyDescent="0.25">
      <c r="S30" s="9">
        <f t="shared" si="4"/>
        <v>26</v>
      </c>
      <c r="T30" s="28">
        <v>21.933354916857198</v>
      </c>
    </row>
    <row r="31" spans="15:20" x14ac:dyDescent="0.25">
      <c r="S31" s="9">
        <f t="shared" si="4"/>
        <v>27</v>
      </c>
      <c r="T31" s="28">
        <v>20.669326166264117</v>
      </c>
    </row>
    <row r="32" spans="15:20" x14ac:dyDescent="0.25">
      <c r="S32" s="9">
        <f t="shared" si="4"/>
        <v>28</v>
      </c>
      <c r="T32" s="28">
        <v>18.745459908892013</v>
      </c>
    </row>
    <row r="33" spans="19:20" x14ac:dyDescent="0.25">
      <c r="S33" s="9">
        <f t="shared" si="4"/>
        <v>29</v>
      </c>
      <c r="T33" s="28">
        <v>19.862491570893308</v>
      </c>
    </row>
    <row r="34" spans="19:20" x14ac:dyDescent="0.25">
      <c r="S34" s="9">
        <f t="shared" si="4"/>
        <v>30</v>
      </c>
      <c r="T34" s="28">
        <v>17.067393229087752</v>
      </c>
    </row>
    <row r="35" spans="19:20" x14ac:dyDescent="0.25">
      <c r="S35" s="9">
        <f t="shared" si="4"/>
        <v>31</v>
      </c>
      <c r="T35" s="28">
        <v>17.616949247478843</v>
      </c>
    </row>
    <row r="36" spans="19:20" x14ac:dyDescent="0.25">
      <c r="S36" s="9">
        <f t="shared" si="4"/>
        <v>32</v>
      </c>
      <c r="T36" s="28">
        <v>19.817309675612176</v>
      </c>
    </row>
    <row r="37" spans="19:20" x14ac:dyDescent="0.25">
      <c r="S37" s="9">
        <f t="shared" si="4"/>
        <v>33</v>
      </c>
      <c r="T37" s="28">
        <v>19.1589624302479</v>
      </c>
    </row>
    <row r="38" spans="19:20" x14ac:dyDescent="0.25">
      <c r="S38" s="9">
        <f t="shared" si="4"/>
        <v>34</v>
      </c>
      <c r="T38" s="28">
        <v>13.004095118507271</v>
      </c>
    </row>
    <row r="39" spans="19:20" x14ac:dyDescent="0.25">
      <c r="S39" s="9">
        <f t="shared" si="4"/>
        <v>35</v>
      </c>
      <c r="T39" s="28">
        <v>21.523380200661926</v>
      </c>
    </row>
    <row r="40" spans="19:20" x14ac:dyDescent="0.25">
      <c r="S40" s="9">
        <f t="shared" si="4"/>
        <v>36</v>
      </c>
      <c r="T40" s="28">
        <v>16.401858615317767</v>
      </c>
    </row>
    <row r="41" spans="19:20" x14ac:dyDescent="0.25">
      <c r="S41" s="9">
        <f t="shared" si="4"/>
        <v>37</v>
      </c>
      <c r="T41" s="28">
        <v>17.220328023637915</v>
      </c>
    </row>
    <row r="42" spans="19:20" x14ac:dyDescent="0.25">
      <c r="S42" s="9">
        <f t="shared" si="4"/>
        <v>38</v>
      </c>
      <c r="T42" s="28">
        <v>17.783557267974544</v>
      </c>
    </row>
    <row r="43" spans="19:20" x14ac:dyDescent="0.25">
      <c r="S43" s="9">
        <f t="shared" si="4"/>
        <v>39</v>
      </c>
      <c r="T43" s="28">
        <v>18.982050178993028</v>
      </c>
    </row>
    <row r="44" spans="19:20" x14ac:dyDescent="0.25">
      <c r="S44" s="9">
        <f t="shared" si="4"/>
        <v>40</v>
      </c>
      <c r="T44" s="28">
        <v>19.025413742359781</v>
      </c>
    </row>
    <row r="45" spans="19:20" x14ac:dyDescent="0.25">
      <c r="S45" s="9">
        <f t="shared" si="4"/>
        <v>41</v>
      </c>
      <c r="T45" s="28">
        <v>11.677703842181332</v>
      </c>
    </row>
    <row r="46" spans="19:20" x14ac:dyDescent="0.25">
      <c r="S46" s="9">
        <f t="shared" si="4"/>
        <v>42</v>
      </c>
      <c r="T46" s="28">
        <v>12.710225142975931</v>
      </c>
    </row>
    <row r="47" spans="19:20" x14ac:dyDescent="0.25">
      <c r="S47" s="9">
        <f t="shared" si="4"/>
        <v>43</v>
      </c>
      <c r="T47" s="28">
        <v>17.938440766659461</v>
      </c>
    </row>
    <row r="48" spans="19:20" x14ac:dyDescent="0.25">
      <c r="S48" s="9">
        <f t="shared" si="4"/>
        <v>44</v>
      </c>
      <c r="T48" s="28">
        <v>23.905672676531942</v>
      </c>
    </row>
    <row r="49" spans="19:20" x14ac:dyDescent="0.25">
      <c r="S49" s="9">
        <f t="shared" si="4"/>
        <v>45</v>
      </c>
      <c r="T49" s="28">
        <v>17.552291194017187</v>
      </c>
    </row>
    <row r="50" spans="19:20" x14ac:dyDescent="0.25">
      <c r="S50" s="9">
        <f t="shared" si="4"/>
        <v>46</v>
      </c>
      <c r="T50" s="28">
        <v>12.369642860231881</v>
      </c>
    </row>
    <row r="51" spans="19:20" x14ac:dyDescent="0.25">
      <c r="S51" s="9">
        <f t="shared" si="4"/>
        <v>47</v>
      </c>
      <c r="T51" s="28">
        <v>17.134947441961888</v>
      </c>
    </row>
    <row r="52" spans="19:20" x14ac:dyDescent="0.25">
      <c r="S52" s="9">
        <f t="shared" si="4"/>
        <v>48</v>
      </c>
      <c r="T52" s="28">
        <v>20.804967916351892</v>
      </c>
    </row>
    <row r="53" spans="19:20" x14ac:dyDescent="0.25">
      <c r="S53" s="9">
        <f t="shared" si="4"/>
        <v>49</v>
      </c>
      <c r="T53" s="28">
        <v>15.991411919643086</v>
      </c>
    </row>
    <row r="54" spans="19:20" x14ac:dyDescent="0.25">
      <c r="S54" s="9">
        <f t="shared" si="4"/>
        <v>50</v>
      </c>
      <c r="T54" s="28">
        <v>21.807622749095117</v>
      </c>
    </row>
    <row r="55" spans="19:20" x14ac:dyDescent="0.25">
      <c r="S55" s="9">
        <f t="shared" si="4"/>
        <v>51</v>
      </c>
      <c r="T55" s="28">
        <v>18.78957027201114</v>
      </c>
    </row>
    <row r="56" spans="19:20" x14ac:dyDescent="0.25">
      <c r="S56" s="9">
        <f t="shared" si="4"/>
        <v>52</v>
      </c>
      <c r="T56" s="28">
        <v>14.828326617745763</v>
      </c>
    </row>
    <row r="57" spans="19:20" x14ac:dyDescent="0.25">
      <c r="S57" s="9">
        <f t="shared" si="4"/>
        <v>53</v>
      </c>
      <c r="T57" s="28">
        <v>15.895028992671422</v>
      </c>
    </row>
    <row r="58" spans="19:20" x14ac:dyDescent="0.25">
      <c r="S58" s="9">
        <f t="shared" si="4"/>
        <v>54</v>
      </c>
      <c r="T58" s="28">
        <v>27.82399473966715</v>
      </c>
    </row>
    <row r="59" spans="19:20" x14ac:dyDescent="0.25">
      <c r="S59" s="9">
        <f t="shared" si="4"/>
        <v>55</v>
      </c>
      <c r="T59" s="28">
        <v>14.340876979554084</v>
      </c>
    </row>
    <row r="60" spans="19:20" x14ac:dyDescent="0.25">
      <c r="S60" s="9">
        <f t="shared" si="4"/>
        <v>56</v>
      </c>
      <c r="T60" s="28">
        <v>24.053711111842112</v>
      </c>
    </row>
    <row r="61" spans="19:20" x14ac:dyDescent="0.25">
      <c r="S61" s="9">
        <f t="shared" si="4"/>
        <v>57</v>
      </c>
      <c r="T61" s="28">
        <v>21.497345648193402</v>
      </c>
    </row>
    <row r="62" spans="19:20" x14ac:dyDescent="0.25">
      <c r="S62" s="9">
        <f t="shared" si="4"/>
        <v>58</v>
      </c>
      <c r="T62" s="28">
        <v>69.781716397685031</v>
      </c>
    </row>
    <row r="63" spans="19:20" x14ac:dyDescent="0.25">
      <c r="S63" s="9">
        <f t="shared" si="4"/>
        <v>59</v>
      </c>
      <c r="T63" s="28">
        <v>16.222320088301664</v>
      </c>
    </row>
    <row r="64" spans="19:20" x14ac:dyDescent="0.25">
      <c r="S64" s="9">
        <f t="shared" si="4"/>
        <v>60</v>
      </c>
      <c r="T64" s="28">
        <v>20.551830497261523</v>
      </c>
    </row>
    <row r="65" spans="19:20" x14ac:dyDescent="0.25">
      <c r="S65" s="9">
        <f t="shared" si="4"/>
        <v>61</v>
      </c>
      <c r="T65" s="28">
        <v>24.415655609347652</v>
      </c>
    </row>
    <row r="66" spans="19:20" x14ac:dyDescent="0.25">
      <c r="S66" s="9">
        <f t="shared" si="4"/>
        <v>62</v>
      </c>
      <c r="T66" s="28">
        <v>12.758929405004752</v>
      </c>
    </row>
    <row r="67" spans="19:20" x14ac:dyDescent="0.25">
      <c r="S67" s="9">
        <f t="shared" si="4"/>
        <v>63</v>
      </c>
      <c r="T67" s="28">
        <v>20.869034009245407</v>
      </c>
    </row>
    <row r="68" spans="19:20" x14ac:dyDescent="0.25">
      <c r="S68" s="9">
        <f t="shared" si="4"/>
        <v>64</v>
      </c>
      <c r="T68" s="28">
        <v>21.308806280600493</v>
      </c>
    </row>
    <row r="69" spans="19:20" x14ac:dyDescent="0.25">
      <c r="S69" s="9">
        <f t="shared" si="4"/>
        <v>65</v>
      </c>
      <c r="T69" s="28">
        <v>13.498411503652079</v>
      </c>
    </row>
    <row r="70" spans="19:20" x14ac:dyDescent="0.25">
      <c r="S70" s="9">
        <f t="shared" si="4"/>
        <v>66</v>
      </c>
      <c r="T70" s="28">
        <v>20.769025279293263</v>
      </c>
    </row>
    <row r="71" spans="19:20" x14ac:dyDescent="0.25">
      <c r="S71" s="9">
        <f t="shared" ref="S71:S134" si="5">S70+1</f>
        <v>67</v>
      </c>
      <c r="T71" s="28">
        <v>19.407395746875153</v>
      </c>
    </row>
    <row r="72" spans="19:20" x14ac:dyDescent="0.25">
      <c r="S72" s="9">
        <f t="shared" si="5"/>
        <v>68</v>
      </c>
      <c r="T72" s="28">
        <v>12.733529797189204</v>
      </c>
    </row>
    <row r="73" spans="19:20" x14ac:dyDescent="0.25">
      <c r="S73" s="9">
        <f t="shared" si="5"/>
        <v>69</v>
      </c>
      <c r="T73" s="28">
        <v>15.646744900403688</v>
      </c>
    </row>
    <row r="74" spans="19:20" x14ac:dyDescent="0.25">
      <c r="S74" s="9">
        <f t="shared" si="5"/>
        <v>70</v>
      </c>
      <c r="T74" s="28">
        <v>18.983973477292739</v>
      </c>
    </row>
    <row r="75" spans="19:20" x14ac:dyDescent="0.25">
      <c r="S75" s="9">
        <f t="shared" si="5"/>
        <v>71</v>
      </c>
      <c r="T75" s="28">
        <v>22.120744742236909</v>
      </c>
    </row>
    <row r="76" spans="19:20" x14ac:dyDescent="0.25">
      <c r="S76" s="9">
        <f t="shared" si="5"/>
        <v>72</v>
      </c>
      <c r="T76" s="28">
        <v>15.305677702042955</v>
      </c>
    </row>
    <row r="77" spans="19:20" x14ac:dyDescent="0.25">
      <c r="S77" s="9">
        <f t="shared" si="5"/>
        <v>73</v>
      </c>
      <c r="T77" s="28">
        <v>12.009204721459772</v>
      </c>
    </row>
    <row r="78" spans="19:20" x14ac:dyDescent="0.25">
      <c r="S78" s="9">
        <f t="shared" si="5"/>
        <v>74</v>
      </c>
      <c r="T78" s="28">
        <v>18.220966722634465</v>
      </c>
    </row>
    <row r="79" spans="19:20" x14ac:dyDescent="0.25">
      <c r="S79" s="9">
        <f t="shared" si="5"/>
        <v>75</v>
      </c>
      <c r="T79" s="28">
        <v>21.482219375066006</v>
      </c>
    </row>
    <row r="80" spans="19:20" x14ac:dyDescent="0.25">
      <c r="S80" s="9">
        <f t="shared" si="5"/>
        <v>76</v>
      </c>
      <c r="T80" s="28">
        <v>21.405413827290932</v>
      </c>
    </row>
    <row r="81" spans="19:20" x14ac:dyDescent="0.25">
      <c r="S81" s="9">
        <f t="shared" si="5"/>
        <v>77</v>
      </c>
      <c r="T81" s="28">
        <v>16.295111917079666</v>
      </c>
    </row>
    <row r="82" spans="19:20" x14ac:dyDescent="0.25">
      <c r="S82" s="9">
        <f t="shared" si="5"/>
        <v>78</v>
      </c>
      <c r="T82" s="28">
        <v>19.665141796196323</v>
      </c>
    </row>
    <row r="83" spans="19:20" x14ac:dyDescent="0.25">
      <c r="S83" s="9">
        <f t="shared" si="5"/>
        <v>79</v>
      </c>
      <c r="T83" s="28">
        <v>15.02251664598236</v>
      </c>
    </row>
    <row r="84" spans="19:20" x14ac:dyDescent="0.25">
      <c r="S84" s="9">
        <f t="shared" si="5"/>
        <v>80</v>
      </c>
      <c r="T84" s="28">
        <v>26.322961284410514</v>
      </c>
    </row>
    <row r="85" spans="19:20" x14ac:dyDescent="0.25">
      <c r="S85" s="9">
        <f t="shared" si="5"/>
        <v>81</v>
      </c>
      <c r="T85" s="28">
        <v>20.479085226724347</v>
      </c>
    </row>
    <row r="86" spans="19:20" x14ac:dyDescent="0.25">
      <c r="S86" s="9">
        <f t="shared" si="5"/>
        <v>82</v>
      </c>
      <c r="T86" s="28">
        <v>20.047311145848614</v>
      </c>
    </row>
    <row r="87" spans="19:20" x14ac:dyDescent="0.25">
      <c r="S87" s="9">
        <f t="shared" si="5"/>
        <v>83</v>
      </c>
      <c r="T87" s="28">
        <v>30.300269953537551</v>
      </c>
    </row>
    <row r="88" spans="19:20" x14ac:dyDescent="0.25">
      <c r="S88" s="9">
        <f t="shared" si="5"/>
        <v>84</v>
      </c>
      <c r="T88" s="28">
        <v>21.172919008083408</v>
      </c>
    </row>
    <row r="89" spans="19:20" x14ac:dyDescent="0.25">
      <c r="S89" s="9">
        <f t="shared" si="5"/>
        <v>85</v>
      </c>
      <c r="T89" s="28">
        <v>19.622141426778263</v>
      </c>
    </row>
    <row r="90" spans="19:20" x14ac:dyDescent="0.25">
      <c r="S90" s="9">
        <f t="shared" si="5"/>
        <v>86</v>
      </c>
      <c r="T90" s="28">
        <v>18.774009015495405</v>
      </c>
    </row>
    <row r="91" spans="19:20" x14ac:dyDescent="0.25">
      <c r="S91" s="9">
        <f t="shared" si="5"/>
        <v>87</v>
      </c>
      <c r="T91" s="28">
        <v>16.992717035260426</v>
      </c>
    </row>
    <row r="92" spans="19:20" x14ac:dyDescent="0.25">
      <c r="S92" s="9">
        <f t="shared" si="5"/>
        <v>88</v>
      </c>
      <c r="T92" s="28">
        <v>13.690741316537959</v>
      </c>
    </row>
    <row r="93" spans="19:20" x14ac:dyDescent="0.25">
      <c r="S93" s="9">
        <f t="shared" si="5"/>
        <v>89</v>
      </c>
      <c r="T93" s="28">
        <v>20.147848221266717</v>
      </c>
    </row>
    <row r="94" spans="19:20" x14ac:dyDescent="0.25">
      <c r="S94" s="9">
        <f t="shared" si="5"/>
        <v>90</v>
      </c>
      <c r="T94" s="28">
        <v>25.668553998160906</v>
      </c>
    </row>
    <row r="95" spans="19:20" x14ac:dyDescent="0.25">
      <c r="S95" s="9">
        <f t="shared" si="5"/>
        <v>91</v>
      </c>
      <c r="T95" s="28">
        <v>12.733015315407615</v>
      </c>
    </row>
    <row r="96" spans="19:20" x14ac:dyDescent="0.25">
      <c r="S96" s="9">
        <f t="shared" si="5"/>
        <v>92</v>
      </c>
      <c r="T96" s="28">
        <v>19.558939781720877</v>
      </c>
    </row>
    <row r="97" spans="19:20" x14ac:dyDescent="0.25">
      <c r="S97" s="9">
        <f t="shared" si="5"/>
        <v>93</v>
      </c>
      <c r="T97" s="28">
        <v>21.275081465497184</v>
      </c>
    </row>
    <row r="98" spans="19:20" x14ac:dyDescent="0.25">
      <c r="S98" s="9">
        <f t="shared" si="5"/>
        <v>94</v>
      </c>
      <c r="T98" s="28">
        <v>17.196560371422198</v>
      </c>
    </row>
    <row r="99" spans="19:20" x14ac:dyDescent="0.25">
      <c r="S99" s="9">
        <f t="shared" si="5"/>
        <v>95</v>
      </c>
      <c r="T99" s="28">
        <v>20.400600550881286</v>
      </c>
    </row>
    <row r="100" spans="19:20" x14ac:dyDescent="0.25">
      <c r="S100" s="9">
        <f t="shared" si="5"/>
        <v>96</v>
      </c>
      <c r="T100" s="28">
        <v>19.313481057148568</v>
      </c>
    </row>
    <row r="101" spans="19:20" x14ac:dyDescent="0.25">
      <c r="S101" s="9">
        <f t="shared" si="5"/>
        <v>97</v>
      </c>
      <c r="T101" s="28">
        <v>19.422570075232763</v>
      </c>
    </row>
    <row r="102" spans="19:20" x14ac:dyDescent="0.25">
      <c r="S102" s="9">
        <f t="shared" si="5"/>
        <v>98</v>
      </c>
      <c r="T102" s="28">
        <v>12.730674018685663</v>
      </c>
    </row>
    <row r="103" spans="19:20" x14ac:dyDescent="0.25">
      <c r="S103" s="9">
        <f t="shared" si="5"/>
        <v>99</v>
      </c>
      <c r="T103" s="28">
        <v>15.218383354015316</v>
      </c>
    </row>
    <row r="104" spans="19:20" x14ac:dyDescent="0.25">
      <c r="S104" s="9">
        <f t="shared" si="5"/>
        <v>100</v>
      </c>
      <c r="T104" s="28">
        <v>19.400306019024114</v>
      </c>
    </row>
    <row r="105" spans="19:20" x14ac:dyDescent="0.25">
      <c r="S105" s="9">
        <f t="shared" si="5"/>
        <v>101</v>
      </c>
      <c r="T105" s="28">
        <v>20.397508341039504</v>
      </c>
    </row>
    <row r="106" spans="19:20" x14ac:dyDescent="0.25">
      <c r="S106" s="9">
        <f t="shared" si="5"/>
        <v>102</v>
      </c>
      <c r="T106" s="28">
        <v>20.549016791932157</v>
      </c>
    </row>
    <row r="107" spans="19:20" x14ac:dyDescent="0.25">
      <c r="S107" s="9">
        <f t="shared" si="5"/>
        <v>103</v>
      </c>
      <c r="T107" s="28">
        <v>17.584559924692762</v>
      </c>
    </row>
    <row r="108" spans="19:20" x14ac:dyDescent="0.25">
      <c r="S108" s="9">
        <f t="shared" si="5"/>
        <v>104</v>
      </c>
      <c r="T108" s="28">
        <v>20.375555946900828</v>
      </c>
    </row>
    <row r="109" spans="19:20" x14ac:dyDescent="0.25">
      <c r="S109" s="9">
        <f t="shared" si="5"/>
        <v>105</v>
      </c>
      <c r="T109" s="28">
        <v>18.465754419768182</v>
      </c>
    </row>
    <row r="110" spans="19:20" x14ac:dyDescent="0.25">
      <c r="S110" s="9">
        <f t="shared" si="5"/>
        <v>106</v>
      </c>
      <c r="T110" s="28">
        <v>12.297963384640177</v>
      </c>
    </row>
    <row r="111" spans="19:20" x14ac:dyDescent="0.25">
      <c r="S111" s="9">
        <f t="shared" si="5"/>
        <v>107</v>
      </c>
      <c r="T111" s="28">
        <v>20.45660953240251</v>
      </c>
    </row>
    <row r="112" spans="19:20" x14ac:dyDescent="0.25">
      <c r="S112" s="9">
        <f t="shared" si="5"/>
        <v>108</v>
      </c>
      <c r="T112" s="28">
        <v>20.189309711618741</v>
      </c>
    </row>
    <row r="113" spans="19:20" x14ac:dyDescent="0.25">
      <c r="S113" s="9">
        <f t="shared" si="5"/>
        <v>109</v>
      </c>
      <c r="T113" s="28">
        <v>15.932205041979751</v>
      </c>
    </row>
    <row r="114" spans="19:20" x14ac:dyDescent="0.25">
      <c r="S114" s="9">
        <f t="shared" si="5"/>
        <v>110</v>
      </c>
      <c r="T114" s="28">
        <v>12.354832808910503</v>
      </c>
    </row>
    <row r="115" spans="19:20" x14ac:dyDescent="0.25">
      <c r="S115" s="9">
        <f t="shared" si="5"/>
        <v>111</v>
      </c>
      <c r="T115" s="28">
        <v>25.880832524380068</v>
      </c>
    </row>
    <row r="116" spans="19:20" x14ac:dyDescent="0.25">
      <c r="S116" s="9">
        <f t="shared" si="5"/>
        <v>112</v>
      </c>
      <c r="T116" s="28">
        <v>20.701988197182647</v>
      </c>
    </row>
    <row r="117" spans="19:20" x14ac:dyDescent="0.25">
      <c r="S117" s="9">
        <f t="shared" si="5"/>
        <v>113</v>
      </c>
      <c r="T117" s="28">
        <v>11.595538496795434</v>
      </c>
    </row>
    <row r="118" spans="19:20" x14ac:dyDescent="0.25">
      <c r="S118" s="9">
        <f t="shared" si="5"/>
        <v>114</v>
      </c>
      <c r="T118" s="28">
        <v>17.827567207127725</v>
      </c>
    </row>
    <row r="119" spans="19:20" x14ac:dyDescent="0.25">
      <c r="S119" s="9">
        <f t="shared" si="5"/>
        <v>115</v>
      </c>
      <c r="T119" s="28">
        <v>16.80579154353158</v>
      </c>
    </row>
    <row r="120" spans="19:20" x14ac:dyDescent="0.25">
      <c r="S120" s="9">
        <f t="shared" si="5"/>
        <v>116</v>
      </c>
      <c r="T120" s="28">
        <v>19.915942927884579</v>
      </c>
    </row>
    <row r="121" spans="19:20" x14ac:dyDescent="0.25">
      <c r="S121" s="9">
        <f t="shared" si="5"/>
        <v>117</v>
      </c>
      <c r="T121" s="28">
        <v>15.730784948245807</v>
      </c>
    </row>
    <row r="122" spans="19:20" x14ac:dyDescent="0.25">
      <c r="S122" s="9">
        <f t="shared" si="5"/>
        <v>118</v>
      </c>
      <c r="T122" s="28">
        <v>24.874991632020492</v>
      </c>
    </row>
    <row r="123" spans="19:20" x14ac:dyDescent="0.25">
      <c r="S123" s="9">
        <f t="shared" si="5"/>
        <v>119</v>
      </c>
      <c r="T123" s="28">
        <v>20.29875987644424</v>
      </c>
    </row>
    <row r="124" spans="19:20" x14ac:dyDescent="0.25">
      <c r="S124" s="9">
        <f t="shared" si="5"/>
        <v>120</v>
      </c>
      <c r="T124" s="28">
        <v>18.988431953053695</v>
      </c>
    </row>
    <row r="125" spans="19:20" x14ac:dyDescent="0.25">
      <c r="S125" s="9">
        <f t="shared" si="5"/>
        <v>121</v>
      </c>
      <c r="T125" s="28">
        <v>31.603410315175431</v>
      </c>
    </row>
    <row r="126" spans="19:20" x14ac:dyDescent="0.25">
      <c r="S126" s="9">
        <f t="shared" si="5"/>
        <v>122</v>
      </c>
      <c r="T126" s="28">
        <v>19.343125143810969</v>
      </c>
    </row>
    <row r="127" spans="19:20" x14ac:dyDescent="0.25">
      <c r="S127" s="9">
        <f t="shared" si="5"/>
        <v>123</v>
      </c>
      <c r="T127" s="28">
        <v>14.064004451400674</v>
      </c>
    </row>
    <row r="128" spans="19:20" x14ac:dyDescent="0.25">
      <c r="S128" s="9">
        <f t="shared" si="5"/>
        <v>124</v>
      </c>
      <c r="T128" s="28">
        <v>17.530795447706787</v>
      </c>
    </row>
    <row r="129" spans="19:20" x14ac:dyDescent="0.25">
      <c r="S129" s="9">
        <f t="shared" si="5"/>
        <v>125</v>
      </c>
      <c r="T129" s="28">
        <v>17.173003986359689</v>
      </c>
    </row>
    <row r="130" spans="19:20" x14ac:dyDescent="0.25">
      <c r="S130" s="9">
        <f t="shared" si="5"/>
        <v>126</v>
      </c>
      <c r="T130" s="28">
        <v>14.739631834321026</v>
      </c>
    </row>
    <row r="131" spans="19:20" x14ac:dyDescent="0.25">
      <c r="S131" s="9">
        <f t="shared" si="5"/>
        <v>127</v>
      </c>
      <c r="T131" s="28">
        <v>15.9136317879837</v>
      </c>
    </row>
    <row r="132" spans="19:20" x14ac:dyDescent="0.25">
      <c r="S132" s="9">
        <f t="shared" si="5"/>
        <v>128</v>
      </c>
      <c r="T132" s="28">
        <v>12.491798830823036</v>
      </c>
    </row>
    <row r="133" spans="19:20" x14ac:dyDescent="0.25">
      <c r="S133" s="9">
        <f t="shared" si="5"/>
        <v>129</v>
      </c>
      <c r="T133" s="28">
        <v>16.535575940560573</v>
      </c>
    </row>
    <row r="134" spans="19:20" x14ac:dyDescent="0.25">
      <c r="S134" s="9">
        <f t="shared" si="5"/>
        <v>130</v>
      </c>
      <c r="T134" s="28">
        <v>15.965038986231137</v>
      </c>
    </row>
    <row r="135" spans="19:20" x14ac:dyDescent="0.25">
      <c r="S135" s="9">
        <f t="shared" ref="S135:S198" si="6">S134+1</f>
        <v>131</v>
      </c>
      <c r="T135" s="28">
        <v>12.228877797658001</v>
      </c>
    </row>
    <row r="136" spans="19:20" x14ac:dyDescent="0.25">
      <c r="S136" s="9">
        <f t="shared" si="6"/>
        <v>132</v>
      </c>
      <c r="T136" s="28">
        <v>21.316595927715436</v>
      </c>
    </row>
    <row r="137" spans="19:20" x14ac:dyDescent="0.25">
      <c r="S137" s="9">
        <f t="shared" si="6"/>
        <v>133</v>
      </c>
      <c r="T137" s="28">
        <v>24.912877533982833</v>
      </c>
    </row>
    <row r="138" spans="19:20" x14ac:dyDescent="0.25">
      <c r="S138" s="9">
        <f t="shared" si="6"/>
        <v>134</v>
      </c>
      <c r="T138" s="28">
        <v>30.8412506158067</v>
      </c>
    </row>
    <row r="139" spans="19:20" x14ac:dyDescent="0.25">
      <c r="S139" s="9">
        <f t="shared" si="6"/>
        <v>135</v>
      </c>
      <c r="T139" s="28">
        <v>17.919504449948324</v>
      </c>
    </row>
    <row r="140" spans="19:20" x14ac:dyDescent="0.25">
      <c r="S140" s="9">
        <f t="shared" si="6"/>
        <v>136</v>
      </c>
      <c r="T140" s="28">
        <v>15.116806286672469</v>
      </c>
    </row>
    <row r="141" spans="19:20" x14ac:dyDescent="0.25">
      <c r="S141" s="9">
        <f t="shared" si="6"/>
        <v>137</v>
      </c>
      <c r="T141" s="28">
        <v>13.394824761064564</v>
      </c>
    </row>
    <row r="142" spans="19:20" x14ac:dyDescent="0.25">
      <c r="S142" s="9">
        <f t="shared" si="6"/>
        <v>138</v>
      </c>
      <c r="T142" s="28">
        <v>20.584391135980177</v>
      </c>
    </row>
    <row r="143" spans="19:20" x14ac:dyDescent="0.25">
      <c r="S143" s="9">
        <f t="shared" si="6"/>
        <v>139</v>
      </c>
      <c r="T143" s="28">
        <v>15.986003716819228</v>
      </c>
    </row>
    <row r="144" spans="19:20" x14ac:dyDescent="0.25">
      <c r="S144" s="9">
        <f t="shared" si="6"/>
        <v>140</v>
      </c>
      <c r="T144" s="28">
        <v>16.83499072802152</v>
      </c>
    </row>
    <row r="145" spans="19:20" x14ac:dyDescent="0.25">
      <c r="S145" s="9">
        <f t="shared" si="6"/>
        <v>141</v>
      </c>
      <c r="T145" s="28">
        <v>17.700083076242382</v>
      </c>
    </row>
    <row r="146" spans="19:20" x14ac:dyDescent="0.25">
      <c r="S146" s="9">
        <f t="shared" si="6"/>
        <v>142</v>
      </c>
      <c r="T146" s="28">
        <v>18.201364851812695</v>
      </c>
    </row>
    <row r="147" spans="19:20" x14ac:dyDescent="0.25">
      <c r="S147" s="9">
        <f t="shared" si="6"/>
        <v>143</v>
      </c>
      <c r="T147" s="28">
        <v>19.945581421653962</v>
      </c>
    </row>
    <row r="148" spans="19:20" x14ac:dyDescent="0.25">
      <c r="S148" s="9">
        <f t="shared" si="6"/>
        <v>144</v>
      </c>
      <c r="T148" s="28">
        <v>29.282962480028644</v>
      </c>
    </row>
    <row r="149" spans="19:20" x14ac:dyDescent="0.25">
      <c r="S149" s="9">
        <f t="shared" si="6"/>
        <v>145</v>
      </c>
      <c r="T149" s="28">
        <v>22.058790215176312</v>
      </c>
    </row>
    <row r="150" spans="19:20" x14ac:dyDescent="0.25">
      <c r="S150" s="9">
        <f t="shared" si="6"/>
        <v>146</v>
      </c>
      <c r="T150" s="28">
        <v>14.782177843351988</v>
      </c>
    </row>
    <row r="151" spans="19:20" x14ac:dyDescent="0.25">
      <c r="S151" s="9">
        <f t="shared" si="6"/>
        <v>147</v>
      </c>
      <c r="T151" s="28">
        <v>15.602791772127288</v>
      </c>
    </row>
    <row r="152" spans="19:20" x14ac:dyDescent="0.25">
      <c r="S152" s="9">
        <f t="shared" si="6"/>
        <v>148</v>
      </c>
      <c r="T152" s="28">
        <v>19.59948043078915</v>
      </c>
    </row>
    <row r="153" spans="19:20" x14ac:dyDescent="0.25">
      <c r="S153" s="9">
        <f t="shared" si="6"/>
        <v>149</v>
      </c>
      <c r="T153" s="28">
        <v>23.663827911607694</v>
      </c>
    </row>
    <row r="154" spans="19:20" x14ac:dyDescent="0.25">
      <c r="S154" s="9">
        <f t="shared" si="6"/>
        <v>150</v>
      </c>
      <c r="T154" s="28">
        <v>20.725125180330256</v>
      </c>
    </row>
    <row r="155" spans="19:20" x14ac:dyDescent="0.25">
      <c r="S155" s="9">
        <f t="shared" si="6"/>
        <v>151</v>
      </c>
      <c r="T155" s="28">
        <v>15.816383519724869</v>
      </c>
    </row>
    <row r="156" spans="19:20" x14ac:dyDescent="0.25">
      <c r="S156" s="9">
        <f t="shared" si="6"/>
        <v>152</v>
      </c>
      <c r="T156" s="28">
        <v>20.178881958723064</v>
      </c>
    </row>
    <row r="157" spans="19:20" x14ac:dyDescent="0.25">
      <c r="S157" s="9">
        <f t="shared" si="6"/>
        <v>153</v>
      </c>
      <c r="T157" s="28">
        <v>14.812530270968484</v>
      </c>
    </row>
    <row r="158" spans="19:20" x14ac:dyDescent="0.25">
      <c r="S158" s="9">
        <f t="shared" si="6"/>
        <v>154</v>
      </c>
      <c r="T158" s="28">
        <v>14.639694684290689</v>
      </c>
    </row>
    <row r="159" spans="19:20" x14ac:dyDescent="0.25">
      <c r="S159" s="9">
        <f t="shared" si="6"/>
        <v>155</v>
      </c>
      <c r="T159" s="28">
        <v>16.420613420082574</v>
      </c>
    </row>
    <row r="160" spans="19:20" x14ac:dyDescent="0.25">
      <c r="S160" s="9">
        <f t="shared" si="6"/>
        <v>156</v>
      </c>
      <c r="T160" s="28">
        <v>17.805712154460998</v>
      </c>
    </row>
    <row r="161" spans="19:20" x14ac:dyDescent="0.25">
      <c r="S161" s="9">
        <f t="shared" si="6"/>
        <v>157</v>
      </c>
      <c r="T161" s="28">
        <v>18.606634853506815</v>
      </c>
    </row>
    <row r="162" spans="19:20" x14ac:dyDescent="0.25">
      <c r="S162" s="9">
        <f t="shared" si="6"/>
        <v>158</v>
      </c>
      <c r="T162" s="28">
        <v>22.030312889853636</v>
      </c>
    </row>
    <row r="163" spans="19:20" x14ac:dyDescent="0.25">
      <c r="S163" s="9">
        <f t="shared" si="6"/>
        <v>159</v>
      </c>
      <c r="T163" s="28">
        <v>17.895590292178657</v>
      </c>
    </row>
    <row r="164" spans="19:20" x14ac:dyDescent="0.25">
      <c r="S164" s="9">
        <f t="shared" si="6"/>
        <v>160</v>
      </c>
      <c r="T164" s="28">
        <v>22.801815225418252</v>
      </c>
    </row>
    <row r="165" spans="19:20" x14ac:dyDescent="0.25">
      <c r="S165" s="9">
        <f t="shared" si="6"/>
        <v>161</v>
      </c>
      <c r="T165" s="28">
        <v>21.710133182946155</v>
      </c>
    </row>
    <row r="166" spans="19:20" x14ac:dyDescent="0.25">
      <c r="S166" s="9">
        <f t="shared" si="6"/>
        <v>162</v>
      </c>
      <c r="T166" s="28">
        <v>15.613678320411287</v>
      </c>
    </row>
    <row r="167" spans="19:20" x14ac:dyDescent="0.25">
      <c r="S167" s="9">
        <f t="shared" si="6"/>
        <v>163</v>
      </c>
      <c r="T167" s="28">
        <v>19.852918558462004</v>
      </c>
    </row>
    <row r="168" spans="19:20" x14ac:dyDescent="0.25">
      <c r="S168" s="9">
        <f t="shared" si="6"/>
        <v>164</v>
      </c>
      <c r="T168" s="28">
        <v>14.538604031157039</v>
      </c>
    </row>
    <row r="169" spans="19:20" x14ac:dyDescent="0.25">
      <c r="S169" s="9">
        <f t="shared" si="6"/>
        <v>165</v>
      </c>
      <c r="T169" s="28">
        <v>21.298738404626963</v>
      </c>
    </row>
    <row r="170" spans="19:20" x14ac:dyDescent="0.25">
      <c r="S170" s="9">
        <f t="shared" si="6"/>
        <v>166</v>
      </c>
      <c r="T170" s="28">
        <v>11.580292837064375</v>
      </c>
    </row>
    <row r="171" spans="19:20" x14ac:dyDescent="0.25">
      <c r="S171" s="9">
        <f t="shared" si="6"/>
        <v>167</v>
      </c>
      <c r="T171" s="28">
        <v>19.891751190942585</v>
      </c>
    </row>
    <row r="172" spans="19:20" x14ac:dyDescent="0.25">
      <c r="S172" s="9">
        <f t="shared" si="6"/>
        <v>168</v>
      </c>
      <c r="T172" s="28">
        <v>22.29444319461917</v>
      </c>
    </row>
    <row r="173" spans="19:20" x14ac:dyDescent="0.25">
      <c r="S173" s="9">
        <f t="shared" si="6"/>
        <v>169</v>
      </c>
      <c r="T173" s="28">
        <v>18.405466379706006</v>
      </c>
    </row>
    <row r="174" spans="19:20" x14ac:dyDescent="0.25">
      <c r="S174" s="9">
        <f t="shared" si="6"/>
        <v>170</v>
      </c>
      <c r="T174" s="28">
        <v>16.24084604966999</v>
      </c>
    </row>
    <row r="175" spans="19:20" x14ac:dyDescent="0.25">
      <c r="S175" s="9">
        <f t="shared" si="6"/>
        <v>171</v>
      </c>
      <c r="T175" s="28">
        <v>18.941826263748503</v>
      </c>
    </row>
    <row r="176" spans="19:20" x14ac:dyDescent="0.25">
      <c r="S176" s="9">
        <f t="shared" si="6"/>
        <v>172</v>
      </c>
      <c r="T176" s="28">
        <v>21.945380103196964</v>
      </c>
    </row>
    <row r="177" spans="19:20" x14ac:dyDescent="0.25">
      <c r="S177" s="9">
        <f t="shared" si="6"/>
        <v>173</v>
      </c>
      <c r="T177" s="28">
        <v>24.200109518991614</v>
      </c>
    </row>
    <row r="178" spans="19:20" x14ac:dyDescent="0.25">
      <c r="S178" s="9">
        <f t="shared" si="6"/>
        <v>174</v>
      </c>
      <c r="T178" s="28">
        <v>20.915610437388469</v>
      </c>
    </row>
    <row r="179" spans="19:20" x14ac:dyDescent="0.25">
      <c r="S179" s="9">
        <f t="shared" si="6"/>
        <v>175</v>
      </c>
      <c r="T179" s="28">
        <v>23.129854821433184</v>
      </c>
    </row>
    <row r="180" spans="19:20" x14ac:dyDescent="0.25">
      <c r="S180" s="9">
        <f t="shared" si="6"/>
        <v>176</v>
      </c>
      <c r="T180" s="28">
        <v>12.150387211708258</v>
      </c>
    </row>
    <row r="181" spans="19:20" x14ac:dyDescent="0.25">
      <c r="S181" s="9">
        <f t="shared" si="6"/>
        <v>177</v>
      </c>
      <c r="T181" s="28">
        <v>18.342416522602676</v>
      </c>
    </row>
    <row r="182" spans="19:20" x14ac:dyDescent="0.25">
      <c r="S182" s="9">
        <f t="shared" si="6"/>
        <v>178</v>
      </c>
      <c r="T182" s="28">
        <v>15.854859335256862</v>
      </c>
    </row>
    <row r="183" spans="19:20" x14ac:dyDescent="0.25">
      <c r="S183" s="9">
        <f t="shared" si="6"/>
        <v>179</v>
      </c>
      <c r="T183" s="28">
        <v>16.849217915892272</v>
      </c>
    </row>
    <row r="184" spans="19:20" x14ac:dyDescent="0.25">
      <c r="S184" s="9">
        <f t="shared" si="6"/>
        <v>180</v>
      </c>
      <c r="T184" s="28">
        <v>24.580789111762179</v>
      </c>
    </row>
    <row r="185" spans="19:20" x14ac:dyDescent="0.25">
      <c r="S185" s="9">
        <f t="shared" si="6"/>
        <v>181</v>
      </c>
      <c r="T185" s="28">
        <v>20.441068691707212</v>
      </c>
    </row>
    <row r="186" spans="19:20" x14ac:dyDescent="0.25">
      <c r="S186" s="9">
        <f t="shared" si="6"/>
        <v>182</v>
      </c>
      <c r="T186" s="28">
        <v>16.036510577651029</v>
      </c>
    </row>
    <row r="187" spans="19:20" x14ac:dyDescent="0.25">
      <c r="S187" s="9">
        <f t="shared" si="6"/>
        <v>183</v>
      </c>
      <c r="T187" s="28">
        <v>21.625710920708439</v>
      </c>
    </row>
    <row r="188" spans="19:20" x14ac:dyDescent="0.25">
      <c r="S188" s="9">
        <f t="shared" si="6"/>
        <v>184</v>
      </c>
      <c r="T188" s="28">
        <v>21.574247464019106</v>
      </c>
    </row>
    <row r="189" spans="19:20" x14ac:dyDescent="0.25">
      <c r="S189" s="9">
        <f t="shared" si="6"/>
        <v>185</v>
      </c>
      <c r="T189" s="28">
        <v>16.437910891059985</v>
      </c>
    </row>
    <row r="190" spans="19:20" x14ac:dyDescent="0.25">
      <c r="S190" s="9">
        <f t="shared" si="6"/>
        <v>186</v>
      </c>
      <c r="T190" s="28">
        <v>12.134578696757833</v>
      </c>
    </row>
    <row r="191" spans="19:20" x14ac:dyDescent="0.25">
      <c r="S191" s="9">
        <f t="shared" si="6"/>
        <v>187</v>
      </c>
      <c r="T191" s="28">
        <v>17.376769504984289</v>
      </c>
    </row>
    <row r="192" spans="19:20" x14ac:dyDescent="0.25">
      <c r="S192" s="9">
        <f t="shared" si="6"/>
        <v>188</v>
      </c>
      <c r="T192" s="28">
        <v>14.585242281984344</v>
      </c>
    </row>
    <row r="193" spans="19:20" x14ac:dyDescent="0.25">
      <c r="S193" s="9">
        <f t="shared" si="6"/>
        <v>189</v>
      </c>
      <c r="T193" s="28">
        <v>20.810504604907521</v>
      </c>
    </row>
    <row r="194" spans="19:20" x14ac:dyDescent="0.25">
      <c r="S194" s="9">
        <f t="shared" si="6"/>
        <v>190</v>
      </c>
      <c r="T194" s="28">
        <v>20.962948173000104</v>
      </c>
    </row>
    <row r="195" spans="19:20" x14ac:dyDescent="0.25">
      <c r="S195" s="9">
        <f t="shared" si="6"/>
        <v>191</v>
      </c>
      <c r="T195" s="28">
        <v>14.29792493613663</v>
      </c>
    </row>
    <row r="196" spans="19:20" x14ac:dyDescent="0.25">
      <c r="S196" s="9">
        <f t="shared" si="6"/>
        <v>192</v>
      </c>
      <c r="T196" s="28">
        <v>18.120073930418371</v>
      </c>
    </row>
    <row r="197" spans="19:20" x14ac:dyDescent="0.25">
      <c r="S197" s="9">
        <f t="shared" si="6"/>
        <v>193</v>
      </c>
      <c r="T197" s="28">
        <v>19.631446775512806</v>
      </c>
    </row>
    <row r="198" spans="19:20" x14ac:dyDescent="0.25">
      <c r="S198" s="9">
        <f t="shared" si="6"/>
        <v>194</v>
      </c>
      <c r="T198" s="28">
        <v>17.287341419464951</v>
      </c>
    </row>
    <row r="199" spans="19:20" x14ac:dyDescent="0.25">
      <c r="S199" s="9">
        <f t="shared" ref="S199:S262" si="7">S198+1</f>
        <v>195</v>
      </c>
      <c r="T199" s="28">
        <v>19.351166388882636</v>
      </c>
    </row>
    <row r="200" spans="19:20" x14ac:dyDescent="0.25">
      <c r="S200" s="9">
        <f t="shared" si="7"/>
        <v>196</v>
      </c>
      <c r="T200" s="28">
        <v>18.908478104683173</v>
      </c>
    </row>
    <row r="201" spans="19:20" x14ac:dyDescent="0.25">
      <c r="S201" s="9">
        <f t="shared" si="7"/>
        <v>197</v>
      </c>
      <c r="T201" s="28">
        <v>17.591731830874238</v>
      </c>
    </row>
    <row r="202" spans="19:20" x14ac:dyDescent="0.25">
      <c r="S202" s="9">
        <f t="shared" si="7"/>
        <v>198</v>
      </c>
      <c r="T202" s="28">
        <v>12.998309400638373</v>
      </c>
    </row>
    <row r="203" spans="19:20" x14ac:dyDescent="0.25">
      <c r="S203" s="9">
        <f t="shared" si="7"/>
        <v>199</v>
      </c>
      <c r="T203" s="28">
        <v>19.852959520030147</v>
      </c>
    </row>
    <row r="204" spans="19:20" x14ac:dyDescent="0.25">
      <c r="S204" s="9">
        <f t="shared" si="7"/>
        <v>200</v>
      </c>
      <c r="T204" s="28">
        <v>14.851518486985421</v>
      </c>
    </row>
    <row r="205" spans="19:20" x14ac:dyDescent="0.25">
      <c r="S205" s="9">
        <f t="shared" si="7"/>
        <v>201</v>
      </c>
      <c r="T205" s="28">
        <v>26.423234381292051</v>
      </c>
    </row>
    <row r="206" spans="19:20" x14ac:dyDescent="0.25">
      <c r="S206" s="9">
        <f t="shared" si="7"/>
        <v>202</v>
      </c>
      <c r="T206" s="28">
        <v>14.840584016335763</v>
      </c>
    </row>
    <row r="207" spans="19:20" x14ac:dyDescent="0.25">
      <c r="S207" s="9">
        <f t="shared" si="7"/>
        <v>203</v>
      </c>
      <c r="T207" s="28">
        <v>15.672936974970556</v>
      </c>
    </row>
    <row r="208" spans="19:20" x14ac:dyDescent="0.25">
      <c r="S208" s="9">
        <f t="shared" si="7"/>
        <v>204</v>
      </c>
      <c r="T208" s="28">
        <v>16.800026021846502</v>
      </c>
    </row>
    <row r="209" spans="19:20" x14ac:dyDescent="0.25">
      <c r="S209" s="9">
        <f t="shared" si="7"/>
        <v>205</v>
      </c>
      <c r="T209" s="28">
        <v>21.755240352434566</v>
      </c>
    </row>
    <row r="210" spans="19:20" x14ac:dyDescent="0.25">
      <c r="S210" s="9">
        <f t="shared" si="7"/>
        <v>206</v>
      </c>
      <c r="T210" s="28">
        <v>22.442294501742715</v>
      </c>
    </row>
    <row r="211" spans="19:20" x14ac:dyDescent="0.25">
      <c r="S211" s="9">
        <f t="shared" si="7"/>
        <v>207</v>
      </c>
      <c r="T211" s="28">
        <v>23.637116928290521</v>
      </c>
    </row>
    <row r="212" spans="19:20" x14ac:dyDescent="0.25">
      <c r="S212" s="9">
        <f t="shared" si="7"/>
        <v>208</v>
      </c>
      <c r="T212" s="28">
        <v>21.752385646229836</v>
      </c>
    </row>
    <row r="213" spans="19:20" x14ac:dyDescent="0.25">
      <c r="S213" s="9">
        <f t="shared" si="7"/>
        <v>209</v>
      </c>
      <c r="T213" s="28">
        <v>11.675520389979953</v>
      </c>
    </row>
    <row r="214" spans="19:20" x14ac:dyDescent="0.25">
      <c r="S214" s="9">
        <f t="shared" si="7"/>
        <v>210</v>
      </c>
      <c r="T214" s="28">
        <v>12.546851442158941</v>
      </c>
    </row>
    <row r="215" spans="19:20" x14ac:dyDescent="0.25">
      <c r="S215" s="9">
        <f t="shared" si="7"/>
        <v>211</v>
      </c>
      <c r="T215" s="28">
        <v>40.069933399866947</v>
      </c>
    </row>
    <row r="216" spans="19:20" x14ac:dyDescent="0.25">
      <c r="S216" s="9">
        <f t="shared" si="7"/>
        <v>212</v>
      </c>
      <c r="T216" s="28">
        <v>19.587344057813578</v>
      </c>
    </row>
    <row r="217" spans="19:20" x14ac:dyDescent="0.25">
      <c r="S217" s="9">
        <f t="shared" si="7"/>
        <v>213</v>
      </c>
      <c r="T217" s="28">
        <v>27.373315602628164</v>
      </c>
    </row>
    <row r="218" spans="19:20" x14ac:dyDescent="0.25">
      <c r="S218" s="9">
        <f t="shared" si="7"/>
        <v>214</v>
      </c>
      <c r="T218" s="28">
        <v>14.288709416962375</v>
      </c>
    </row>
    <row r="219" spans="19:20" x14ac:dyDescent="0.25">
      <c r="S219" s="9">
        <f t="shared" si="7"/>
        <v>215</v>
      </c>
      <c r="T219" s="28">
        <v>12.585107002490384</v>
      </c>
    </row>
    <row r="220" spans="19:20" x14ac:dyDescent="0.25">
      <c r="S220" s="9">
        <f t="shared" si="7"/>
        <v>216</v>
      </c>
      <c r="T220" s="28">
        <v>25.542010532873434</v>
      </c>
    </row>
    <row r="221" spans="19:20" x14ac:dyDescent="0.25">
      <c r="S221" s="9">
        <f t="shared" si="7"/>
        <v>217</v>
      </c>
      <c r="T221" s="28">
        <v>23.387310230022681</v>
      </c>
    </row>
    <row r="222" spans="19:20" x14ac:dyDescent="0.25">
      <c r="S222" s="9">
        <f t="shared" si="7"/>
        <v>218</v>
      </c>
      <c r="T222" s="28">
        <v>22.412204705557059</v>
      </c>
    </row>
    <row r="223" spans="19:20" x14ac:dyDescent="0.25">
      <c r="S223" s="9">
        <f t="shared" si="7"/>
        <v>219</v>
      </c>
      <c r="T223" s="28">
        <v>18.113603742004383</v>
      </c>
    </row>
    <row r="224" spans="19:20" x14ac:dyDescent="0.25">
      <c r="S224" s="9">
        <f t="shared" si="7"/>
        <v>220</v>
      </c>
      <c r="T224" s="28">
        <v>17.678809931165361</v>
      </c>
    </row>
    <row r="225" spans="19:20" x14ac:dyDescent="0.25">
      <c r="S225" s="9">
        <f t="shared" si="7"/>
        <v>221</v>
      </c>
      <c r="T225" s="28">
        <v>16.537669027135632</v>
      </c>
    </row>
    <row r="226" spans="19:20" x14ac:dyDescent="0.25">
      <c r="S226" s="9">
        <f t="shared" si="7"/>
        <v>222</v>
      </c>
      <c r="T226" s="28">
        <v>21.875724585445862</v>
      </c>
    </row>
    <row r="227" spans="19:20" x14ac:dyDescent="0.25">
      <c r="S227" s="9">
        <f t="shared" si="7"/>
        <v>223</v>
      </c>
      <c r="T227" s="28">
        <v>19.711535852598672</v>
      </c>
    </row>
    <row r="228" spans="19:20" x14ac:dyDescent="0.25">
      <c r="S228" s="9">
        <f t="shared" si="7"/>
        <v>224</v>
      </c>
      <c r="T228" s="28">
        <v>26.529227002683527</v>
      </c>
    </row>
    <row r="229" spans="19:20" x14ac:dyDescent="0.25">
      <c r="S229" s="9">
        <f t="shared" si="7"/>
        <v>225</v>
      </c>
      <c r="T229" s="28">
        <v>23.22151524117983</v>
      </c>
    </row>
    <row r="230" spans="19:20" x14ac:dyDescent="0.25">
      <c r="S230" s="9">
        <f t="shared" si="7"/>
        <v>226</v>
      </c>
      <c r="T230" s="28">
        <v>17.53090125306602</v>
      </c>
    </row>
    <row r="231" spans="19:20" x14ac:dyDescent="0.25">
      <c r="S231" s="9">
        <f t="shared" si="7"/>
        <v>227</v>
      </c>
      <c r="T231" s="28">
        <v>20.676479741210496</v>
      </c>
    </row>
    <row r="232" spans="19:20" x14ac:dyDescent="0.25">
      <c r="S232" s="9">
        <f t="shared" si="7"/>
        <v>228</v>
      </c>
      <c r="T232" s="28">
        <v>20.747130318926473</v>
      </c>
    </row>
    <row r="233" spans="19:20" x14ac:dyDescent="0.25">
      <c r="S233" s="9">
        <f t="shared" si="7"/>
        <v>229</v>
      </c>
      <c r="T233" s="28">
        <v>16.091651261712421</v>
      </c>
    </row>
    <row r="234" spans="19:20" x14ac:dyDescent="0.25">
      <c r="S234" s="9">
        <f t="shared" si="7"/>
        <v>230</v>
      </c>
      <c r="T234" s="28">
        <v>18.92690037945998</v>
      </c>
    </row>
    <row r="235" spans="19:20" x14ac:dyDescent="0.25">
      <c r="S235" s="9">
        <f t="shared" si="7"/>
        <v>231</v>
      </c>
      <c r="T235" s="28">
        <v>19.891938001668638</v>
      </c>
    </row>
    <row r="236" spans="19:20" x14ac:dyDescent="0.25">
      <c r="S236" s="9">
        <f t="shared" si="7"/>
        <v>232</v>
      </c>
      <c r="T236" s="28">
        <v>12.079370780242522</v>
      </c>
    </row>
    <row r="237" spans="19:20" x14ac:dyDescent="0.25">
      <c r="S237" s="9">
        <f t="shared" si="7"/>
        <v>233</v>
      </c>
      <c r="T237" s="28">
        <v>17.954394875127477</v>
      </c>
    </row>
    <row r="238" spans="19:20" x14ac:dyDescent="0.25">
      <c r="S238" s="9">
        <f t="shared" si="7"/>
        <v>234</v>
      </c>
      <c r="T238" s="28">
        <v>17.294799286870486</v>
      </c>
    </row>
    <row r="239" spans="19:20" x14ac:dyDescent="0.25">
      <c r="S239" s="9">
        <f t="shared" si="7"/>
        <v>235</v>
      </c>
      <c r="T239" s="28">
        <v>22.224111439816927</v>
      </c>
    </row>
    <row r="240" spans="19:20" x14ac:dyDescent="0.25">
      <c r="S240" s="9">
        <f t="shared" si="7"/>
        <v>236</v>
      </c>
      <c r="T240" s="28">
        <v>14.774736569421007</v>
      </c>
    </row>
    <row r="241" spans="19:20" x14ac:dyDescent="0.25">
      <c r="S241" s="9">
        <f t="shared" si="7"/>
        <v>237</v>
      </c>
      <c r="T241" s="28">
        <v>19.040727069922678</v>
      </c>
    </row>
    <row r="242" spans="19:20" x14ac:dyDescent="0.25">
      <c r="S242" s="9">
        <f t="shared" si="7"/>
        <v>238</v>
      </c>
      <c r="T242" s="28">
        <v>14.53778531252448</v>
      </c>
    </row>
    <row r="243" spans="19:20" x14ac:dyDescent="0.25">
      <c r="S243" s="9">
        <f t="shared" si="7"/>
        <v>239</v>
      </c>
      <c r="T243" s="28">
        <v>24.931945285741687</v>
      </c>
    </row>
    <row r="244" spans="19:20" x14ac:dyDescent="0.25">
      <c r="S244" s="9">
        <f t="shared" si="7"/>
        <v>240</v>
      </c>
      <c r="T244" s="28">
        <v>19.319250513962952</v>
      </c>
    </row>
    <row r="245" spans="19:20" x14ac:dyDescent="0.25">
      <c r="S245" s="9">
        <f t="shared" si="7"/>
        <v>241</v>
      </c>
      <c r="T245" s="28">
        <v>21.015651014867778</v>
      </c>
    </row>
    <row r="246" spans="19:20" x14ac:dyDescent="0.25">
      <c r="S246" s="9">
        <f t="shared" si="7"/>
        <v>242</v>
      </c>
      <c r="T246" s="28">
        <v>18.084689886864329</v>
      </c>
    </row>
    <row r="247" spans="19:20" x14ac:dyDescent="0.25">
      <c r="S247" s="9">
        <f t="shared" si="7"/>
        <v>243</v>
      </c>
      <c r="T247" s="28">
        <v>28.021467171723547</v>
      </c>
    </row>
    <row r="248" spans="19:20" x14ac:dyDescent="0.25">
      <c r="S248" s="9">
        <f t="shared" si="7"/>
        <v>244</v>
      </c>
      <c r="T248" s="28">
        <v>19.962069427369009</v>
      </c>
    </row>
    <row r="249" spans="19:20" x14ac:dyDescent="0.25">
      <c r="S249" s="9">
        <f t="shared" si="7"/>
        <v>245</v>
      </c>
      <c r="T249" s="28">
        <v>18.305791866089596</v>
      </c>
    </row>
    <row r="250" spans="19:20" x14ac:dyDescent="0.25">
      <c r="S250" s="9">
        <f t="shared" si="7"/>
        <v>246</v>
      </c>
      <c r="T250" s="28">
        <v>17.195137423255012</v>
      </c>
    </row>
    <row r="251" spans="19:20" x14ac:dyDescent="0.25">
      <c r="S251" s="9">
        <f t="shared" si="7"/>
        <v>247</v>
      </c>
      <c r="T251" s="28">
        <v>19.243171637452122</v>
      </c>
    </row>
    <row r="252" spans="19:20" x14ac:dyDescent="0.25">
      <c r="S252" s="9">
        <f t="shared" si="7"/>
        <v>248</v>
      </c>
      <c r="T252" s="28">
        <v>21.246289303981765</v>
      </c>
    </row>
    <row r="253" spans="19:20" x14ac:dyDescent="0.25">
      <c r="S253" s="9">
        <f t="shared" si="7"/>
        <v>249</v>
      </c>
      <c r="T253" s="28">
        <v>23.355108993321494</v>
      </c>
    </row>
    <row r="254" spans="19:20" x14ac:dyDescent="0.25">
      <c r="S254" s="9">
        <f t="shared" si="7"/>
        <v>250</v>
      </c>
      <c r="T254" s="28">
        <v>22.562884517732211</v>
      </c>
    </row>
    <row r="255" spans="19:20" x14ac:dyDescent="0.25">
      <c r="S255" s="9">
        <f t="shared" si="7"/>
        <v>251</v>
      </c>
      <c r="T255" s="28">
        <v>13.05552932014306</v>
      </c>
    </row>
    <row r="256" spans="19:20" x14ac:dyDescent="0.25">
      <c r="S256" s="9">
        <f t="shared" si="7"/>
        <v>252</v>
      </c>
      <c r="T256" s="28">
        <v>19.715840412903592</v>
      </c>
    </row>
    <row r="257" spans="19:20" x14ac:dyDescent="0.25">
      <c r="S257" s="9">
        <f t="shared" si="7"/>
        <v>253</v>
      </c>
      <c r="T257" s="28">
        <v>16.137118200411027</v>
      </c>
    </row>
    <row r="258" spans="19:20" x14ac:dyDescent="0.25">
      <c r="S258" s="9">
        <f t="shared" si="7"/>
        <v>254</v>
      </c>
      <c r="T258" s="28">
        <v>16.750855012489328</v>
      </c>
    </row>
    <row r="259" spans="19:20" x14ac:dyDescent="0.25">
      <c r="S259" s="9">
        <f t="shared" si="7"/>
        <v>255</v>
      </c>
      <c r="T259" s="28">
        <v>20.485251746745849</v>
      </c>
    </row>
    <row r="260" spans="19:20" x14ac:dyDescent="0.25">
      <c r="S260" s="9">
        <f t="shared" si="7"/>
        <v>256</v>
      </c>
      <c r="T260" s="28">
        <v>21.401092546644712</v>
      </c>
    </row>
    <row r="261" spans="19:20" x14ac:dyDescent="0.25">
      <c r="S261" s="9">
        <f t="shared" si="7"/>
        <v>257</v>
      </c>
      <c r="T261" s="28">
        <v>27.614626414218943</v>
      </c>
    </row>
    <row r="262" spans="19:20" x14ac:dyDescent="0.25">
      <c r="S262" s="9">
        <f t="shared" si="7"/>
        <v>258</v>
      </c>
      <c r="T262" s="28">
        <v>24.320292962958082</v>
      </c>
    </row>
    <row r="263" spans="19:20" x14ac:dyDescent="0.25">
      <c r="S263" s="9">
        <f t="shared" ref="S263:S326" si="8">S262+1</f>
        <v>259</v>
      </c>
      <c r="T263" s="28">
        <v>21.473182350459005</v>
      </c>
    </row>
    <row r="264" spans="19:20" x14ac:dyDescent="0.25">
      <c r="S264" s="9">
        <f t="shared" si="8"/>
        <v>260</v>
      </c>
      <c r="T264" s="28">
        <v>15.793123508341981</v>
      </c>
    </row>
    <row r="265" spans="19:20" x14ac:dyDescent="0.25">
      <c r="S265" s="9">
        <f t="shared" si="8"/>
        <v>261</v>
      </c>
      <c r="T265" s="28">
        <v>13.496904788768843</v>
      </c>
    </row>
    <row r="266" spans="19:20" x14ac:dyDescent="0.25">
      <c r="S266" s="9">
        <f t="shared" si="8"/>
        <v>262</v>
      </c>
      <c r="T266" s="28">
        <v>15.892622032725553</v>
      </c>
    </row>
    <row r="267" spans="19:20" x14ac:dyDescent="0.25">
      <c r="S267" s="9">
        <f t="shared" si="8"/>
        <v>263</v>
      </c>
      <c r="T267" s="28">
        <v>15.456826032350493</v>
      </c>
    </row>
    <row r="268" spans="19:20" x14ac:dyDescent="0.25">
      <c r="S268" s="9">
        <f t="shared" si="8"/>
        <v>264</v>
      </c>
      <c r="T268" s="28">
        <v>24.497597199558317</v>
      </c>
    </row>
    <row r="269" spans="19:20" x14ac:dyDescent="0.25">
      <c r="S269" s="9">
        <f t="shared" si="8"/>
        <v>265</v>
      </c>
      <c r="T269" s="28">
        <v>11.676645289860527</v>
      </c>
    </row>
    <row r="270" spans="19:20" x14ac:dyDescent="0.25">
      <c r="S270" s="9">
        <f t="shared" si="8"/>
        <v>266</v>
      </c>
      <c r="T270" s="28">
        <v>14.44275067923725</v>
      </c>
    </row>
    <row r="271" spans="19:20" x14ac:dyDescent="0.25">
      <c r="S271" s="9">
        <f t="shared" si="8"/>
        <v>267</v>
      </c>
      <c r="T271" s="28">
        <v>16.415832806992871</v>
      </c>
    </row>
    <row r="272" spans="19:20" x14ac:dyDescent="0.25">
      <c r="S272" s="9">
        <f t="shared" si="8"/>
        <v>268</v>
      </c>
      <c r="T272" s="28">
        <v>19.586777157111271</v>
      </c>
    </row>
    <row r="273" spans="19:20" x14ac:dyDescent="0.25">
      <c r="S273" s="9">
        <f t="shared" si="8"/>
        <v>269</v>
      </c>
      <c r="T273" s="28">
        <v>22.609551027401061</v>
      </c>
    </row>
    <row r="274" spans="19:20" x14ac:dyDescent="0.25">
      <c r="S274" s="9">
        <f t="shared" si="8"/>
        <v>270</v>
      </c>
      <c r="T274" s="28">
        <v>29.953952682169437</v>
      </c>
    </row>
    <row r="275" spans="19:20" x14ac:dyDescent="0.25">
      <c r="S275" s="9">
        <f t="shared" si="8"/>
        <v>271</v>
      </c>
      <c r="T275" s="28">
        <v>20.789279204675239</v>
      </c>
    </row>
    <row r="276" spans="19:20" x14ac:dyDescent="0.25">
      <c r="S276" s="9">
        <f t="shared" si="8"/>
        <v>272</v>
      </c>
      <c r="T276" s="28">
        <v>17.097885237243084</v>
      </c>
    </row>
    <row r="277" spans="19:20" x14ac:dyDescent="0.25">
      <c r="S277" s="9">
        <f t="shared" si="8"/>
        <v>273</v>
      </c>
      <c r="T277" s="28">
        <v>15.302629456089901</v>
      </c>
    </row>
    <row r="278" spans="19:20" x14ac:dyDescent="0.25">
      <c r="S278" s="9">
        <f t="shared" si="8"/>
        <v>274</v>
      </c>
      <c r="T278" s="28">
        <v>16.1093770928148</v>
      </c>
    </row>
    <row r="279" spans="19:20" x14ac:dyDescent="0.25">
      <c r="S279" s="9">
        <f t="shared" si="8"/>
        <v>275</v>
      </c>
      <c r="T279" s="28">
        <v>16.13805625231101</v>
      </c>
    </row>
    <row r="280" spans="19:20" x14ac:dyDescent="0.25">
      <c r="S280" s="9">
        <f t="shared" si="8"/>
        <v>276</v>
      </c>
      <c r="T280" s="28">
        <v>30.124090935745215</v>
      </c>
    </row>
    <row r="281" spans="19:20" x14ac:dyDescent="0.25">
      <c r="S281" s="9">
        <f t="shared" si="8"/>
        <v>277</v>
      </c>
      <c r="T281" s="28">
        <v>22.539940461535931</v>
      </c>
    </row>
    <row r="282" spans="19:20" x14ac:dyDescent="0.25">
      <c r="S282" s="9">
        <f t="shared" si="8"/>
        <v>278</v>
      </c>
      <c r="T282" s="28">
        <v>18.060645443474844</v>
      </c>
    </row>
    <row r="283" spans="19:20" x14ac:dyDescent="0.25">
      <c r="S283" s="9">
        <f t="shared" si="8"/>
        <v>279</v>
      </c>
      <c r="T283" s="28">
        <v>13.255409532318389</v>
      </c>
    </row>
    <row r="284" spans="19:20" x14ac:dyDescent="0.25">
      <c r="S284" s="9">
        <f t="shared" si="8"/>
        <v>280</v>
      </c>
      <c r="T284" s="28">
        <v>15.005542665309186</v>
      </c>
    </row>
    <row r="285" spans="19:20" x14ac:dyDescent="0.25">
      <c r="S285" s="9">
        <f t="shared" si="8"/>
        <v>281</v>
      </c>
      <c r="T285" s="28">
        <v>13.388933741346284</v>
      </c>
    </row>
    <row r="286" spans="19:20" x14ac:dyDescent="0.25">
      <c r="S286" s="9">
        <f t="shared" si="8"/>
        <v>282</v>
      </c>
      <c r="T286" s="28">
        <v>15.201188683516136</v>
      </c>
    </row>
    <row r="287" spans="19:20" x14ac:dyDescent="0.25">
      <c r="S287" s="9">
        <f t="shared" si="8"/>
        <v>283</v>
      </c>
      <c r="T287" s="28">
        <v>21.18703189181765</v>
      </c>
    </row>
    <row r="288" spans="19:20" x14ac:dyDescent="0.25">
      <c r="S288" s="9">
        <f t="shared" si="8"/>
        <v>284</v>
      </c>
      <c r="T288" s="28">
        <v>14.877678330586782</v>
      </c>
    </row>
    <row r="289" spans="19:20" x14ac:dyDescent="0.25">
      <c r="S289" s="9">
        <f t="shared" si="8"/>
        <v>285</v>
      </c>
      <c r="T289" s="28">
        <v>28.1366635796076</v>
      </c>
    </row>
    <row r="290" spans="19:20" x14ac:dyDescent="0.25">
      <c r="S290" s="9">
        <f t="shared" si="8"/>
        <v>286</v>
      </c>
      <c r="T290" s="28">
        <v>12.361301738706404</v>
      </c>
    </row>
    <row r="291" spans="19:20" x14ac:dyDescent="0.25">
      <c r="S291" s="9">
        <f t="shared" si="8"/>
        <v>287</v>
      </c>
      <c r="T291" s="28">
        <v>14.750784623515514</v>
      </c>
    </row>
    <row r="292" spans="19:20" x14ac:dyDescent="0.25">
      <c r="S292" s="9">
        <f t="shared" si="8"/>
        <v>288</v>
      </c>
      <c r="T292" s="28">
        <v>22.999903919500532</v>
      </c>
    </row>
    <row r="293" spans="19:20" x14ac:dyDescent="0.25">
      <c r="S293" s="9">
        <f t="shared" si="8"/>
        <v>289</v>
      </c>
      <c r="T293" s="28">
        <v>20.742621860010559</v>
      </c>
    </row>
    <row r="294" spans="19:20" x14ac:dyDescent="0.25">
      <c r="S294" s="9">
        <f t="shared" si="8"/>
        <v>290</v>
      </c>
      <c r="T294" s="28">
        <v>13.450656467838698</v>
      </c>
    </row>
    <row r="295" spans="19:20" x14ac:dyDescent="0.25">
      <c r="S295" s="9">
        <f t="shared" si="8"/>
        <v>291</v>
      </c>
      <c r="T295" s="28">
        <v>25.901850373748768</v>
      </c>
    </row>
    <row r="296" spans="19:20" x14ac:dyDescent="0.25">
      <c r="S296" s="9">
        <f t="shared" si="8"/>
        <v>292</v>
      </c>
      <c r="T296" s="28">
        <v>18.274860048709208</v>
      </c>
    </row>
    <row r="297" spans="19:20" x14ac:dyDescent="0.25">
      <c r="S297" s="9">
        <f t="shared" si="8"/>
        <v>293</v>
      </c>
      <c r="T297" s="28">
        <v>19.617871243974253</v>
      </c>
    </row>
    <row r="298" spans="19:20" x14ac:dyDescent="0.25">
      <c r="S298" s="9">
        <f t="shared" si="8"/>
        <v>294</v>
      </c>
      <c r="T298" s="28">
        <v>17.555039161694225</v>
      </c>
    </row>
    <row r="299" spans="19:20" x14ac:dyDescent="0.25">
      <c r="S299" s="9">
        <f t="shared" si="8"/>
        <v>295</v>
      </c>
      <c r="T299" s="28">
        <v>14.462150581837051</v>
      </c>
    </row>
    <row r="300" spans="19:20" x14ac:dyDescent="0.25">
      <c r="S300" s="9">
        <f t="shared" si="8"/>
        <v>296</v>
      </c>
      <c r="T300" s="28">
        <v>18.721820594161684</v>
      </c>
    </row>
    <row r="301" spans="19:20" x14ac:dyDescent="0.25">
      <c r="S301" s="9">
        <f t="shared" si="8"/>
        <v>297</v>
      </c>
      <c r="T301" s="28">
        <v>20.854067275314979</v>
      </c>
    </row>
    <row r="302" spans="19:20" x14ac:dyDescent="0.25">
      <c r="S302" s="9">
        <f t="shared" si="8"/>
        <v>298</v>
      </c>
      <c r="T302" s="28">
        <v>22.162210667573863</v>
      </c>
    </row>
    <row r="303" spans="19:20" x14ac:dyDescent="0.25">
      <c r="S303" s="9">
        <f t="shared" si="8"/>
        <v>299</v>
      </c>
      <c r="T303" s="28">
        <v>14.239230668165042</v>
      </c>
    </row>
    <row r="304" spans="19:20" x14ac:dyDescent="0.25">
      <c r="S304" s="9">
        <f t="shared" si="8"/>
        <v>300</v>
      </c>
      <c r="T304" s="28">
        <v>18.305389343902863</v>
      </c>
    </row>
    <row r="305" spans="19:20" x14ac:dyDescent="0.25">
      <c r="S305" s="9">
        <f t="shared" si="8"/>
        <v>301</v>
      </c>
      <c r="T305" s="28">
        <v>18.536050840487796</v>
      </c>
    </row>
    <row r="306" spans="19:20" x14ac:dyDescent="0.25">
      <c r="S306" s="9">
        <f t="shared" si="8"/>
        <v>302</v>
      </c>
      <c r="T306" s="28">
        <v>17.776317894124468</v>
      </c>
    </row>
    <row r="307" spans="19:20" x14ac:dyDescent="0.25">
      <c r="S307" s="9">
        <f t="shared" si="8"/>
        <v>303</v>
      </c>
      <c r="T307" s="28">
        <v>13.234363464130487</v>
      </c>
    </row>
    <row r="308" spans="19:20" x14ac:dyDescent="0.25">
      <c r="S308" s="9">
        <f t="shared" si="8"/>
        <v>304</v>
      </c>
      <c r="T308" s="28">
        <v>38.646071545098714</v>
      </c>
    </row>
    <row r="309" spans="19:20" x14ac:dyDescent="0.25">
      <c r="S309" s="9">
        <f t="shared" si="8"/>
        <v>305</v>
      </c>
      <c r="T309" s="28">
        <v>11.795403965442102</v>
      </c>
    </row>
    <row r="310" spans="19:20" x14ac:dyDescent="0.25">
      <c r="S310" s="9">
        <f t="shared" si="8"/>
        <v>306</v>
      </c>
      <c r="T310" s="28">
        <v>13.581960846739655</v>
      </c>
    </row>
    <row r="311" spans="19:20" x14ac:dyDescent="0.25">
      <c r="S311" s="9">
        <f t="shared" si="8"/>
        <v>307</v>
      </c>
      <c r="T311" s="28">
        <v>14.198607876947415</v>
      </c>
    </row>
    <row r="312" spans="19:20" x14ac:dyDescent="0.25">
      <c r="S312" s="9">
        <f t="shared" si="8"/>
        <v>308</v>
      </c>
      <c r="T312" s="28">
        <v>24.642978144443983</v>
      </c>
    </row>
    <row r="313" spans="19:20" x14ac:dyDescent="0.25">
      <c r="S313" s="9">
        <f t="shared" si="8"/>
        <v>309</v>
      </c>
      <c r="T313" s="28">
        <v>19.873252338815131</v>
      </c>
    </row>
    <row r="314" spans="19:20" x14ac:dyDescent="0.25">
      <c r="S314" s="9">
        <f t="shared" si="8"/>
        <v>310</v>
      </c>
      <c r="T314" s="28">
        <v>21.901322395400108</v>
      </c>
    </row>
    <row r="315" spans="19:20" x14ac:dyDescent="0.25">
      <c r="S315" s="9">
        <f t="shared" si="8"/>
        <v>311</v>
      </c>
      <c r="T315" s="28">
        <v>18.310922479425368</v>
      </c>
    </row>
    <row r="316" spans="19:20" x14ac:dyDescent="0.25">
      <c r="S316" s="9">
        <f t="shared" si="8"/>
        <v>312</v>
      </c>
      <c r="T316" s="28">
        <v>20.681959744580958</v>
      </c>
    </row>
    <row r="317" spans="19:20" x14ac:dyDescent="0.25">
      <c r="S317" s="9">
        <f t="shared" si="8"/>
        <v>313</v>
      </c>
      <c r="T317" s="28">
        <v>20.149637320068557</v>
      </c>
    </row>
    <row r="318" spans="19:20" x14ac:dyDescent="0.25">
      <c r="S318" s="9">
        <f t="shared" si="8"/>
        <v>314</v>
      </c>
      <c r="T318" s="28">
        <v>21.215661043737757</v>
      </c>
    </row>
    <row r="319" spans="19:20" x14ac:dyDescent="0.25">
      <c r="S319" s="9">
        <f t="shared" si="8"/>
        <v>315</v>
      </c>
      <c r="T319" s="28">
        <v>20.185053050252517</v>
      </c>
    </row>
    <row r="320" spans="19:20" x14ac:dyDescent="0.25">
      <c r="S320" s="9">
        <f t="shared" si="8"/>
        <v>316</v>
      </c>
      <c r="T320" s="28">
        <v>22.142658683988522</v>
      </c>
    </row>
    <row r="321" spans="19:20" x14ac:dyDescent="0.25">
      <c r="S321" s="9">
        <f t="shared" si="8"/>
        <v>317</v>
      </c>
      <c r="T321" s="28">
        <v>11.675714057373016</v>
      </c>
    </row>
    <row r="322" spans="19:20" x14ac:dyDescent="0.25">
      <c r="S322" s="9">
        <f t="shared" si="8"/>
        <v>318</v>
      </c>
      <c r="T322" s="28">
        <v>27.415023820069827</v>
      </c>
    </row>
    <row r="323" spans="19:20" x14ac:dyDescent="0.25">
      <c r="S323" s="9">
        <f t="shared" si="8"/>
        <v>319</v>
      </c>
      <c r="T323" s="28">
        <v>19.098884253758197</v>
      </c>
    </row>
    <row r="324" spans="19:20" x14ac:dyDescent="0.25">
      <c r="S324" s="9">
        <f t="shared" si="8"/>
        <v>320</v>
      </c>
      <c r="T324" s="28">
        <v>21.649565669162332</v>
      </c>
    </row>
    <row r="325" spans="19:20" x14ac:dyDescent="0.25">
      <c r="S325" s="9">
        <f t="shared" si="8"/>
        <v>321</v>
      </c>
      <c r="T325" s="28">
        <v>16.688221740867903</v>
      </c>
    </row>
    <row r="326" spans="19:20" x14ac:dyDescent="0.25">
      <c r="S326" s="9">
        <f t="shared" si="8"/>
        <v>322</v>
      </c>
      <c r="T326" s="28">
        <v>19.474631072212592</v>
      </c>
    </row>
    <row r="327" spans="19:20" x14ac:dyDescent="0.25">
      <c r="S327" s="9">
        <f t="shared" ref="S327:S390" si="9">S326+1</f>
        <v>323</v>
      </c>
      <c r="T327" s="28">
        <v>19.750409523339648</v>
      </c>
    </row>
    <row r="328" spans="19:20" x14ac:dyDescent="0.25">
      <c r="S328" s="9">
        <f t="shared" si="9"/>
        <v>324</v>
      </c>
      <c r="T328" s="28">
        <v>11.618787005331546</v>
      </c>
    </row>
    <row r="329" spans="19:20" x14ac:dyDescent="0.25">
      <c r="S329" s="9">
        <f t="shared" si="9"/>
        <v>325</v>
      </c>
      <c r="T329" s="28">
        <v>21.178026260306403</v>
      </c>
    </row>
    <row r="330" spans="19:20" x14ac:dyDescent="0.25">
      <c r="S330" s="9">
        <f t="shared" si="9"/>
        <v>326</v>
      </c>
      <c r="T330" s="28">
        <v>12.9698235527803</v>
      </c>
    </row>
    <row r="331" spans="19:20" x14ac:dyDescent="0.25">
      <c r="S331" s="9">
        <f t="shared" si="9"/>
        <v>327</v>
      </c>
      <c r="T331" s="28">
        <v>17.315131438638787</v>
      </c>
    </row>
    <row r="332" spans="19:20" x14ac:dyDescent="0.25">
      <c r="S332" s="9">
        <f t="shared" si="9"/>
        <v>328</v>
      </c>
      <c r="T332" s="28">
        <v>22.025573704276017</v>
      </c>
    </row>
    <row r="333" spans="19:20" x14ac:dyDescent="0.25">
      <c r="S333" s="9">
        <f t="shared" si="9"/>
        <v>329</v>
      </c>
      <c r="T333" s="28">
        <v>16.836377362337547</v>
      </c>
    </row>
    <row r="334" spans="19:20" x14ac:dyDescent="0.25">
      <c r="S334" s="9">
        <f t="shared" si="9"/>
        <v>330</v>
      </c>
      <c r="T334" s="28">
        <v>15.035802490769321</v>
      </c>
    </row>
    <row r="335" spans="19:20" x14ac:dyDescent="0.25">
      <c r="S335" s="9">
        <f t="shared" si="9"/>
        <v>331</v>
      </c>
      <c r="T335" s="28">
        <v>15.667763149275793</v>
      </c>
    </row>
    <row r="336" spans="19:20" x14ac:dyDescent="0.25">
      <c r="S336" s="9">
        <f t="shared" si="9"/>
        <v>332</v>
      </c>
      <c r="T336" s="28">
        <v>17.403711000634075</v>
      </c>
    </row>
    <row r="337" spans="19:20" x14ac:dyDescent="0.25">
      <c r="S337" s="9">
        <f t="shared" si="9"/>
        <v>333</v>
      </c>
      <c r="T337" s="28">
        <v>23.623498994350264</v>
      </c>
    </row>
    <row r="338" spans="19:20" x14ac:dyDescent="0.25">
      <c r="S338" s="9">
        <f t="shared" si="9"/>
        <v>334</v>
      </c>
      <c r="T338" s="28">
        <v>13.964276391370527</v>
      </c>
    </row>
    <row r="339" spans="19:20" x14ac:dyDescent="0.25">
      <c r="S339" s="9">
        <f t="shared" si="9"/>
        <v>335</v>
      </c>
      <c r="T339" s="28">
        <v>23.619534066922643</v>
      </c>
    </row>
    <row r="340" spans="19:20" x14ac:dyDescent="0.25">
      <c r="S340" s="9">
        <f t="shared" si="9"/>
        <v>336</v>
      </c>
      <c r="T340" s="28">
        <v>22.814755247439781</v>
      </c>
    </row>
    <row r="341" spans="19:20" x14ac:dyDescent="0.25">
      <c r="S341" s="9">
        <f t="shared" si="9"/>
        <v>337</v>
      </c>
      <c r="T341" s="28">
        <v>15.135086082336079</v>
      </c>
    </row>
    <row r="342" spans="19:20" x14ac:dyDescent="0.25">
      <c r="S342" s="9">
        <f t="shared" si="9"/>
        <v>338</v>
      </c>
      <c r="T342" s="28">
        <v>29.079367534817681</v>
      </c>
    </row>
    <row r="343" spans="19:20" x14ac:dyDescent="0.25">
      <c r="S343" s="9">
        <f t="shared" si="9"/>
        <v>339</v>
      </c>
      <c r="T343" s="28">
        <v>30.509484233073792</v>
      </c>
    </row>
    <row r="344" spans="19:20" x14ac:dyDescent="0.25">
      <c r="S344" s="9">
        <f t="shared" si="9"/>
        <v>340</v>
      </c>
      <c r="T344" s="28">
        <v>37.01628070040686</v>
      </c>
    </row>
    <row r="345" spans="19:20" x14ac:dyDescent="0.25">
      <c r="S345" s="9">
        <f t="shared" si="9"/>
        <v>341</v>
      </c>
      <c r="T345" s="28">
        <v>20.610206893717457</v>
      </c>
    </row>
    <row r="346" spans="19:20" x14ac:dyDescent="0.25">
      <c r="S346" s="9">
        <f t="shared" si="9"/>
        <v>342</v>
      </c>
      <c r="T346" s="28">
        <v>15.600051971826577</v>
      </c>
    </row>
    <row r="347" spans="19:20" x14ac:dyDescent="0.25">
      <c r="S347" s="9">
        <f t="shared" si="9"/>
        <v>343</v>
      </c>
      <c r="T347" s="28">
        <v>14.510818040442151</v>
      </c>
    </row>
    <row r="348" spans="19:20" x14ac:dyDescent="0.25">
      <c r="S348" s="9">
        <f t="shared" si="9"/>
        <v>344</v>
      </c>
      <c r="T348" s="28">
        <v>20.084605141720971</v>
      </c>
    </row>
    <row r="349" spans="19:20" x14ac:dyDescent="0.25">
      <c r="S349" s="9">
        <f t="shared" si="9"/>
        <v>345</v>
      </c>
      <c r="T349" s="28">
        <v>21.23802001715945</v>
      </c>
    </row>
    <row r="350" spans="19:20" x14ac:dyDescent="0.25">
      <c r="S350" s="9">
        <f t="shared" si="9"/>
        <v>346</v>
      </c>
      <c r="T350" s="28">
        <v>15.340731652298016</v>
      </c>
    </row>
    <row r="351" spans="19:20" x14ac:dyDescent="0.25">
      <c r="S351" s="9">
        <f t="shared" si="9"/>
        <v>347</v>
      </c>
      <c r="T351" s="28">
        <v>17.519528938215284</v>
      </c>
    </row>
    <row r="352" spans="19:20" x14ac:dyDescent="0.25">
      <c r="S352" s="9">
        <f t="shared" si="9"/>
        <v>348</v>
      </c>
      <c r="T352" s="28">
        <v>21.719505176853488</v>
      </c>
    </row>
    <row r="353" spans="19:20" x14ac:dyDescent="0.25">
      <c r="S353" s="9">
        <f t="shared" si="9"/>
        <v>349</v>
      </c>
      <c r="T353" s="28">
        <v>24.2580422078249</v>
      </c>
    </row>
    <row r="354" spans="19:20" x14ac:dyDescent="0.25">
      <c r="S354" s="9">
        <f t="shared" si="9"/>
        <v>350</v>
      </c>
      <c r="T354" s="28">
        <v>19.877247337525073</v>
      </c>
    </row>
    <row r="355" spans="19:20" x14ac:dyDescent="0.25">
      <c r="S355" s="9">
        <f t="shared" si="9"/>
        <v>351</v>
      </c>
      <c r="T355" s="28">
        <v>16.446398798005397</v>
      </c>
    </row>
    <row r="356" spans="19:20" x14ac:dyDescent="0.25">
      <c r="S356" s="9">
        <f t="shared" si="9"/>
        <v>352</v>
      </c>
      <c r="T356" s="28">
        <v>28.585054889492014</v>
      </c>
    </row>
    <row r="357" spans="19:20" x14ac:dyDescent="0.25">
      <c r="S357" s="9">
        <f t="shared" si="9"/>
        <v>353</v>
      </c>
      <c r="T357" s="28">
        <v>14.742379738664722</v>
      </c>
    </row>
    <row r="358" spans="19:20" x14ac:dyDescent="0.25">
      <c r="S358" s="9">
        <f t="shared" si="9"/>
        <v>354</v>
      </c>
      <c r="T358" s="28">
        <v>12.257963164326574</v>
      </c>
    </row>
    <row r="359" spans="19:20" x14ac:dyDescent="0.25">
      <c r="S359" s="9">
        <f t="shared" si="9"/>
        <v>355</v>
      </c>
      <c r="T359" s="28">
        <v>14.058164290697176</v>
      </c>
    </row>
    <row r="360" spans="19:20" x14ac:dyDescent="0.25">
      <c r="S360" s="9">
        <f t="shared" si="9"/>
        <v>356</v>
      </c>
      <c r="T360" s="28">
        <v>25.105858642957941</v>
      </c>
    </row>
    <row r="361" spans="19:20" x14ac:dyDescent="0.25">
      <c r="S361" s="9">
        <f t="shared" si="9"/>
        <v>357</v>
      </c>
      <c r="T361" s="28">
        <v>12.669808796526446</v>
      </c>
    </row>
    <row r="362" spans="19:20" x14ac:dyDescent="0.25">
      <c r="S362" s="9">
        <f t="shared" si="9"/>
        <v>358</v>
      </c>
      <c r="T362" s="28">
        <v>20.913935789433474</v>
      </c>
    </row>
    <row r="363" spans="19:20" x14ac:dyDescent="0.25">
      <c r="S363" s="9">
        <f t="shared" si="9"/>
        <v>359</v>
      </c>
      <c r="T363" s="28">
        <v>18.590044641880834</v>
      </c>
    </row>
    <row r="364" spans="19:20" x14ac:dyDescent="0.25">
      <c r="S364" s="9">
        <f t="shared" si="9"/>
        <v>360</v>
      </c>
      <c r="T364" s="28">
        <v>21.491423678009777</v>
      </c>
    </row>
    <row r="365" spans="19:20" x14ac:dyDescent="0.25">
      <c r="S365" s="9">
        <f t="shared" si="9"/>
        <v>361</v>
      </c>
      <c r="T365" s="28">
        <v>17.396794339763506</v>
      </c>
    </row>
    <row r="366" spans="19:20" x14ac:dyDescent="0.25">
      <c r="S366" s="9">
        <f t="shared" si="9"/>
        <v>362</v>
      </c>
      <c r="T366" s="28">
        <v>21.146757468982045</v>
      </c>
    </row>
    <row r="367" spans="19:20" x14ac:dyDescent="0.25">
      <c r="S367" s="9">
        <f t="shared" si="9"/>
        <v>363</v>
      </c>
      <c r="T367" s="28">
        <v>12.809973847494259</v>
      </c>
    </row>
    <row r="368" spans="19:20" x14ac:dyDescent="0.25">
      <c r="S368" s="9">
        <f t="shared" si="9"/>
        <v>364</v>
      </c>
      <c r="T368" s="28">
        <v>21.457706549851398</v>
      </c>
    </row>
    <row r="369" spans="19:20" x14ac:dyDescent="0.25">
      <c r="S369" s="9">
        <f t="shared" si="9"/>
        <v>365</v>
      </c>
      <c r="T369" s="28">
        <v>11.773070341185205</v>
      </c>
    </row>
    <row r="370" spans="19:20" x14ac:dyDescent="0.25">
      <c r="S370" s="9">
        <f t="shared" si="9"/>
        <v>366</v>
      </c>
      <c r="T370" s="28">
        <v>17.155144868770979</v>
      </c>
    </row>
    <row r="371" spans="19:20" x14ac:dyDescent="0.25">
      <c r="S371" s="9">
        <f t="shared" si="9"/>
        <v>367</v>
      </c>
      <c r="T371" s="28">
        <v>20.403507313583994</v>
      </c>
    </row>
    <row r="372" spans="19:20" x14ac:dyDescent="0.25">
      <c r="S372" s="9">
        <f t="shared" si="9"/>
        <v>368</v>
      </c>
      <c r="T372" s="28">
        <v>17.098856036496766</v>
      </c>
    </row>
    <row r="373" spans="19:20" x14ac:dyDescent="0.25">
      <c r="S373" s="9">
        <f t="shared" si="9"/>
        <v>369</v>
      </c>
      <c r="T373" s="28">
        <v>12.55884734327279</v>
      </c>
    </row>
    <row r="374" spans="19:20" x14ac:dyDescent="0.25">
      <c r="S374" s="9">
        <f t="shared" si="9"/>
        <v>370</v>
      </c>
      <c r="T374" s="28">
        <v>16.936390357975952</v>
      </c>
    </row>
    <row r="375" spans="19:20" x14ac:dyDescent="0.25">
      <c r="S375" s="9">
        <f t="shared" si="9"/>
        <v>371</v>
      </c>
      <c r="T375" s="28">
        <v>18.522058164218347</v>
      </c>
    </row>
    <row r="376" spans="19:20" x14ac:dyDescent="0.25">
      <c r="S376" s="9">
        <f t="shared" si="9"/>
        <v>372</v>
      </c>
      <c r="T376" s="28">
        <v>20.346756762803871</v>
      </c>
    </row>
    <row r="377" spans="19:20" x14ac:dyDescent="0.25">
      <c r="S377" s="9">
        <f t="shared" si="9"/>
        <v>373</v>
      </c>
      <c r="T377" s="28">
        <v>20.773483317428482</v>
      </c>
    </row>
    <row r="378" spans="19:20" x14ac:dyDescent="0.25">
      <c r="S378" s="9">
        <f t="shared" si="9"/>
        <v>374</v>
      </c>
      <c r="T378" s="28">
        <v>15.840727487151925</v>
      </c>
    </row>
    <row r="379" spans="19:20" x14ac:dyDescent="0.25">
      <c r="S379" s="9">
        <f t="shared" si="9"/>
        <v>375</v>
      </c>
      <c r="T379" s="28">
        <v>18.023792175143623</v>
      </c>
    </row>
    <row r="380" spans="19:20" x14ac:dyDescent="0.25">
      <c r="S380" s="9">
        <f t="shared" si="9"/>
        <v>376</v>
      </c>
      <c r="T380" s="28">
        <v>19.928287528347614</v>
      </c>
    </row>
    <row r="381" spans="19:20" x14ac:dyDescent="0.25">
      <c r="S381" s="9">
        <f t="shared" si="9"/>
        <v>377</v>
      </c>
      <c r="T381" s="28">
        <v>20.832399483415013</v>
      </c>
    </row>
    <row r="382" spans="19:20" x14ac:dyDescent="0.25">
      <c r="S382" s="9">
        <f t="shared" si="9"/>
        <v>378</v>
      </c>
      <c r="T382" s="28">
        <v>13.239094508102633</v>
      </c>
    </row>
    <row r="383" spans="19:20" x14ac:dyDescent="0.25">
      <c r="S383" s="9">
        <f t="shared" si="9"/>
        <v>379</v>
      </c>
      <c r="T383" s="28">
        <v>21.378261728165185</v>
      </c>
    </row>
    <row r="384" spans="19:20" x14ac:dyDescent="0.25">
      <c r="S384" s="9">
        <f t="shared" si="9"/>
        <v>380</v>
      </c>
      <c r="T384" s="28">
        <v>20.070021043306092</v>
      </c>
    </row>
    <row r="385" spans="19:20" x14ac:dyDescent="0.25">
      <c r="S385" s="9">
        <f t="shared" si="9"/>
        <v>381</v>
      </c>
      <c r="T385" s="28">
        <v>19.999067891401225</v>
      </c>
    </row>
    <row r="386" spans="19:20" x14ac:dyDescent="0.25">
      <c r="S386" s="9">
        <f t="shared" si="9"/>
        <v>382</v>
      </c>
      <c r="T386" s="28">
        <v>31.278196531183337</v>
      </c>
    </row>
    <row r="387" spans="19:20" x14ac:dyDescent="0.25">
      <c r="S387" s="9">
        <f t="shared" si="9"/>
        <v>383</v>
      </c>
      <c r="T387" s="28">
        <v>21.466530173931428</v>
      </c>
    </row>
    <row r="388" spans="19:20" x14ac:dyDescent="0.25">
      <c r="S388" s="9">
        <f t="shared" si="9"/>
        <v>384</v>
      </c>
      <c r="T388" s="28">
        <v>19.052163434094965</v>
      </c>
    </row>
    <row r="389" spans="19:20" x14ac:dyDescent="0.25">
      <c r="S389" s="9">
        <f t="shared" si="9"/>
        <v>385</v>
      </c>
      <c r="T389" s="28">
        <v>13.062803542946822</v>
      </c>
    </row>
    <row r="390" spans="19:20" x14ac:dyDescent="0.25">
      <c r="S390" s="9">
        <f t="shared" si="9"/>
        <v>386</v>
      </c>
      <c r="T390" s="28">
        <v>13.402346773041481</v>
      </c>
    </row>
    <row r="391" spans="19:20" x14ac:dyDescent="0.25">
      <c r="S391" s="9">
        <f t="shared" ref="S391:S454" si="10">S390+1</f>
        <v>387</v>
      </c>
      <c r="T391" s="28">
        <v>16.913252266352778</v>
      </c>
    </row>
    <row r="392" spans="19:20" x14ac:dyDescent="0.25">
      <c r="S392" s="9">
        <f t="shared" si="10"/>
        <v>388</v>
      </c>
      <c r="T392" s="28">
        <v>16.31618406491582</v>
      </c>
    </row>
    <row r="393" spans="19:20" x14ac:dyDescent="0.25">
      <c r="S393" s="9">
        <f t="shared" si="10"/>
        <v>389</v>
      </c>
      <c r="T393" s="28">
        <v>12.650752925032315</v>
      </c>
    </row>
    <row r="394" spans="19:20" x14ac:dyDescent="0.25">
      <c r="S394" s="9">
        <f t="shared" si="10"/>
        <v>390</v>
      </c>
      <c r="T394" s="28">
        <v>18.474478233983632</v>
      </c>
    </row>
    <row r="395" spans="19:20" x14ac:dyDescent="0.25">
      <c r="S395" s="9">
        <f t="shared" si="10"/>
        <v>391</v>
      </c>
      <c r="T395" s="28">
        <v>26.925970094242569</v>
      </c>
    </row>
    <row r="396" spans="19:20" x14ac:dyDescent="0.25">
      <c r="S396" s="9">
        <f t="shared" si="10"/>
        <v>392</v>
      </c>
      <c r="T396" s="28">
        <v>20.233355611309676</v>
      </c>
    </row>
    <row r="397" spans="19:20" x14ac:dyDescent="0.25">
      <c r="S397" s="9">
        <f t="shared" si="10"/>
        <v>393</v>
      </c>
      <c r="T397" s="28">
        <v>14.886142309680217</v>
      </c>
    </row>
    <row r="398" spans="19:20" x14ac:dyDescent="0.25">
      <c r="S398" s="9">
        <f t="shared" si="10"/>
        <v>394</v>
      </c>
      <c r="T398" s="28">
        <v>29.313751962935886</v>
      </c>
    </row>
    <row r="399" spans="19:20" x14ac:dyDescent="0.25">
      <c r="S399" s="9">
        <f t="shared" si="10"/>
        <v>395</v>
      </c>
      <c r="T399" s="28">
        <v>21.048605193313222</v>
      </c>
    </row>
    <row r="400" spans="19:20" x14ac:dyDescent="0.25">
      <c r="S400" s="9">
        <f t="shared" si="10"/>
        <v>396</v>
      </c>
      <c r="T400" s="28">
        <v>14.455685088113709</v>
      </c>
    </row>
    <row r="401" spans="19:20" x14ac:dyDescent="0.25">
      <c r="S401" s="9">
        <f t="shared" si="10"/>
        <v>397</v>
      </c>
      <c r="T401" s="28">
        <v>20.894850675840789</v>
      </c>
    </row>
    <row r="402" spans="19:20" x14ac:dyDescent="0.25">
      <c r="S402" s="9">
        <f t="shared" si="10"/>
        <v>398</v>
      </c>
      <c r="T402" s="28">
        <v>20.806535104206706</v>
      </c>
    </row>
    <row r="403" spans="19:20" x14ac:dyDescent="0.25">
      <c r="S403" s="9">
        <f t="shared" si="10"/>
        <v>399</v>
      </c>
      <c r="T403" s="28">
        <v>16.828818180264715</v>
      </c>
    </row>
    <row r="404" spans="19:20" x14ac:dyDescent="0.25">
      <c r="S404" s="9">
        <f t="shared" si="10"/>
        <v>400</v>
      </c>
      <c r="T404" s="28">
        <v>25.551616344352446</v>
      </c>
    </row>
    <row r="405" spans="19:20" x14ac:dyDescent="0.25">
      <c r="S405" s="9">
        <f t="shared" si="10"/>
        <v>401</v>
      </c>
      <c r="T405" s="28">
        <v>12.574740140891857</v>
      </c>
    </row>
    <row r="406" spans="19:20" x14ac:dyDescent="0.25">
      <c r="S406" s="9">
        <f t="shared" si="10"/>
        <v>402</v>
      </c>
      <c r="T406" s="28">
        <v>22.098890620554126</v>
      </c>
    </row>
    <row r="407" spans="19:20" x14ac:dyDescent="0.25">
      <c r="S407" s="9">
        <f t="shared" si="10"/>
        <v>403</v>
      </c>
      <c r="T407" s="28">
        <v>19.363054118232679</v>
      </c>
    </row>
    <row r="408" spans="19:20" x14ac:dyDescent="0.25">
      <c r="S408" s="9">
        <f t="shared" si="10"/>
        <v>404</v>
      </c>
      <c r="T408" s="28">
        <v>19.405475984910311</v>
      </c>
    </row>
    <row r="409" spans="19:20" x14ac:dyDescent="0.25">
      <c r="S409" s="9">
        <f t="shared" si="10"/>
        <v>405</v>
      </c>
      <c r="T409" s="28">
        <v>14.167481389765662</v>
      </c>
    </row>
    <row r="410" spans="19:20" x14ac:dyDescent="0.25">
      <c r="S410" s="9">
        <f t="shared" si="10"/>
        <v>406</v>
      </c>
      <c r="T410" s="28">
        <v>19.492137912175313</v>
      </c>
    </row>
    <row r="411" spans="19:20" x14ac:dyDescent="0.25">
      <c r="S411" s="9">
        <f t="shared" si="10"/>
        <v>407</v>
      </c>
      <c r="T411" s="28">
        <v>19.407925579463374</v>
      </c>
    </row>
    <row r="412" spans="19:20" x14ac:dyDescent="0.25">
      <c r="S412" s="9">
        <f t="shared" si="10"/>
        <v>408</v>
      </c>
      <c r="T412" s="28">
        <v>20.285651326079574</v>
      </c>
    </row>
    <row r="413" spans="19:20" x14ac:dyDescent="0.25">
      <c r="S413" s="9">
        <f t="shared" si="10"/>
        <v>409</v>
      </c>
      <c r="T413" s="28">
        <v>12.055982595256273</v>
      </c>
    </row>
    <row r="414" spans="19:20" x14ac:dyDescent="0.25">
      <c r="S414" s="9">
        <f t="shared" si="10"/>
        <v>410</v>
      </c>
      <c r="T414" s="28">
        <v>15.973993211714353</v>
      </c>
    </row>
    <row r="415" spans="19:20" x14ac:dyDescent="0.25">
      <c r="S415" s="9">
        <f t="shared" si="10"/>
        <v>411</v>
      </c>
      <c r="T415" s="28">
        <v>14.451822866488047</v>
      </c>
    </row>
    <row r="416" spans="19:20" x14ac:dyDescent="0.25">
      <c r="S416" s="9">
        <f t="shared" si="10"/>
        <v>412</v>
      </c>
      <c r="T416" s="28">
        <v>19.631327067378031</v>
      </c>
    </row>
    <row r="417" spans="19:20" x14ac:dyDescent="0.25">
      <c r="S417" s="9">
        <f t="shared" si="10"/>
        <v>413</v>
      </c>
      <c r="T417" s="28">
        <v>18.013629723685487</v>
      </c>
    </row>
    <row r="418" spans="19:20" x14ac:dyDescent="0.25">
      <c r="S418" s="9">
        <f t="shared" si="10"/>
        <v>414</v>
      </c>
      <c r="T418" s="28">
        <v>19.2375697805657</v>
      </c>
    </row>
    <row r="419" spans="19:20" x14ac:dyDescent="0.25">
      <c r="S419" s="9">
        <f t="shared" si="10"/>
        <v>415</v>
      </c>
      <c r="T419" s="28">
        <v>13.042705078608796</v>
      </c>
    </row>
    <row r="420" spans="19:20" x14ac:dyDescent="0.25">
      <c r="S420" s="9">
        <f t="shared" si="10"/>
        <v>416</v>
      </c>
      <c r="T420" s="28">
        <v>17.880995824320649</v>
      </c>
    </row>
    <row r="421" spans="19:20" x14ac:dyDescent="0.25">
      <c r="S421" s="9">
        <f t="shared" si="10"/>
        <v>417</v>
      </c>
      <c r="T421" s="28">
        <v>18.383301307728736</v>
      </c>
    </row>
    <row r="422" spans="19:20" x14ac:dyDescent="0.25">
      <c r="S422" s="9">
        <f t="shared" si="10"/>
        <v>418</v>
      </c>
      <c r="T422" s="28">
        <v>17.465048406303332</v>
      </c>
    </row>
    <row r="423" spans="19:20" x14ac:dyDescent="0.25">
      <c r="S423" s="9">
        <f t="shared" si="10"/>
        <v>419</v>
      </c>
      <c r="T423" s="28">
        <v>11.739711987880654</v>
      </c>
    </row>
    <row r="424" spans="19:20" x14ac:dyDescent="0.25">
      <c r="S424" s="9">
        <f t="shared" si="10"/>
        <v>420</v>
      </c>
      <c r="T424" s="28">
        <v>20.334881013417043</v>
      </c>
    </row>
    <row r="425" spans="19:20" x14ac:dyDescent="0.25">
      <c r="S425" s="9">
        <f t="shared" si="10"/>
        <v>421</v>
      </c>
      <c r="T425" s="28">
        <v>16.311450772822472</v>
      </c>
    </row>
    <row r="426" spans="19:20" x14ac:dyDescent="0.25">
      <c r="S426" s="9">
        <f t="shared" si="10"/>
        <v>422</v>
      </c>
      <c r="T426" s="28">
        <v>22.418710182875259</v>
      </c>
    </row>
    <row r="427" spans="19:20" x14ac:dyDescent="0.25">
      <c r="S427" s="9">
        <f t="shared" si="10"/>
        <v>423</v>
      </c>
      <c r="T427" s="28">
        <v>17.208833841155567</v>
      </c>
    </row>
    <row r="428" spans="19:20" x14ac:dyDescent="0.25">
      <c r="S428" s="9">
        <f t="shared" si="10"/>
        <v>424</v>
      </c>
      <c r="T428" s="28">
        <v>16.846553551862804</v>
      </c>
    </row>
    <row r="429" spans="19:20" x14ac:dyDescent="0.25">
      <c r="S429" s="9">
        <f t="shared" si="10"/>
        <v>425</v>
      </c>
      <c r="T429" s="28">
        <v>21.550554568335588</v>
      </c>
    </row>
    <row r="430" spans="19:20" x14ac:dyDescent="0.25">
      <c r="S430" s="9">
        <f t="shared" si="10"/>
        <v>426</v>
      </c>
      <c r="T430" s="28">
        <v>20.213878208981161</v>
      </c>
    </row>
    <row r="431" spans="19:20" x14ac:dyDescent="0.25">
      <c r="S431" s="9">
        <f t="shared" si="10"/>
        <v>427</v>
      </c>
      <c r="T431" s="28">
        <v>14.974770140002034</v>
      </c>
    </row>
    <row r="432" spans="19:20" x14ac:dyDescent="0.25">
      <c r="S432" s="9">
        <f t="shared" si="10"/>
        <v>428</v>
      </c>
      <c r="T432" s="28">
        <v>16.834113299114755</v>
      </c>
    </row>
    <row r="433" spans="19:20" x14ac:dyDescent="0.25">
      <c r="S433" s="9">
        <f t="shared" si="10"/>
        <v>429</v>
      </c>
      <c r="T433" s="28">
        <v>16.615540024475106</v>
      </c>
    </row>
    <row r="434" spans="19:20" x14ac:dyDescent="0.25">
      <c r="S434" s="9">
        <f t="shared" si="10"/>
        <v>430</v>
      </c>
      <c r="T434" s="28">
        <v>22.57143787956176</v>
      </c>
    </row>
    <row r="435" spans="19:20" x14ac:dyDescent="0.25">
      <c r="S435" s="9">
        <f t="shared" si="10"/>
        <v>431</v>
      </c>
      <c r="T435" s="28">
        <v>23.249163151324915</v>
      </c>
    </row>
    <row r="436" spans="19:20" x14ac:dyDescent="0.25">
      <c r="S436" s="9">
        <f t="shared" si="10"/>
        <v>432</v>
      </c>
      <c r="T436" s="28">
        <v>15.626969042744921</v>
      </c>
    </row>
    <row r="437" spans="19:20" x14ac:dyDescent="0.25">
      <c r="S437" s="9">
        <f t="shared" si="10"/>
        <v>433</v>
      </c>
      <c r="T437" s="28">
        <v>26.190109229034796</v>
      </c>
    </row>
    <row r="438" spans="19:20" x14ac:dyDescent="0.25">
      <c r="S438" s="9">
        <f t="shared" si="10"/>
        <v>434</v>
      </c>
      <c r="T438" s="28">
        <v>21.429110205348589</v>
      </c>
    </row>
    <row r="439" spans="19:20" x14ac:dyDescent="0.25">
      <c r="S439" s="9">
        <f t="shared" si="10"/>
        <v>435</v>
      </c>
      <c r="T439" s="28">
        <v>14.704227685382921</v>
      </c>
    </row>
    <row r="440" spans="19:20" x14ac:dyDescent="0.25">
      <c r="S440" s="9">
        <f t="shared" si="10"/>
        <v>436</v>
      </c>
      <c r="T440" s="28">
        <v>22.245934609932238</v>
      </c>
    </row>
    <row r="441" spans="19:20" x14ac:dyDescent="0.25">
      <c r="S441" s="9">
        <f t="shared" si="10"/>
        <v>437</v>
      </c>
      <c r="T441" s="28">
        <v>21.889037944835334</v>
      </c>
    </row>
    <row r="442" spans="19:20" x14ac:dyDescent="0.25">
      <c r="S442" s="9">
        <f t="shared" si="10"/>
        <v>438</v>
      </c>
      <c r="T442" s="28">
        <v>18.615868452725497</v>
      </c>
    </row>
    <row r="443" spans="19:20" x14ac:dyDescent="0.25">
      <c r="S443" s="9">
        <f t="shared" si="10"/>
        <v>439</v>
      </c>
      <c r="T443" s="28">
        <v>16.274911725353906</v>
      </c>
    </row>
    <row r="444" spans="19:20" x14ac:dyDescent="0.25">
      <c r="S444" s="9">
        <f t="shared" si="10"/>
        <v>440</v>
      </c>
      <c r="T444" s="28">
        <v>18.381890335685593</v>
      </c>
    </row>
    <row r="445" spans="19:20" x14ac:dyDescent="0.25">
      <c r="S445" s="9">
        <f t="shared" si="10"/>
        <v>441</v>
      </c>
      <c r="T445" s="28">
        <v>22.304610886699798</v>
      </c>
    </row>
    <row r="446" spans="19:20" x14ac:dyDescent="0.25">
      <c r="S446" s="9">
        <f t="shared" si="10"/>
        <v>442</v>
      </c>
      <c r="T446" s="28">
        <v>14.706945540304789</v>
      </c>
    </row>
    <row r="447" spans="19:20" x14ac:dyDescent="0.25">
      <c r="S447" s="9">
        <f t="shared" si="10"/>
        <v>443</v>
      </c>
      <c r="T447" s="28">
        <v>17.30199200171101</v>
      </c>
    </row>
    <row r="448" spans="19:20" x14ac:dyDescent="0.25">
      <c r="S448" s="9">
        <f t="shared" si="10"/>
        <v>444</v>
      </c>
      <c r="T448" s="28">
        <v>25.313395774356483</v>
      </c>
    </row>
    <row r="449" spans="19:20" x14ac:dyDescent="0.25">
      <c r="S449" s="9">
        <f t="shared" si="10"/>
        <v>445</v>
      </c>
      <c r="T449" s="28">
        <v>26.471744769649796</v>
      </c>
    </row>
    <row r="450" spans="19:20" x14ac:dyDescent="0.25">
      <c r="S450" s="9">
        <f t="shared" si="10"/>
        <v>446</v>
      </c>
      <c r="T450" s="28">
        <v>18.756941231945966</v>
      </c>
    </row>
    <row r="451" spans="19:20" x14ac:dyDescent="0.25">
      <c r="S451" s="9">
        <f t="shared" si="10"/>
        <v>447</v>
      </c>
      <c r="T451" s="28">
        <v>17.548154798686774</v>
      </c>
    </row>
    <row r="452" spans="19:20" x14ac:dyDescent="0.25">
      <c r="S452" s="9">
        <f t="shared" si="10"/>
        <v>448</v>
      </c>
      <c r="T452" s="28">
        <v>19.710360821178107</v>
      </c>
    </row>
    <row r="453" spans="19:20" x14ac:dyDescent="0.25">
      <c r="S453" s="9">
        <f t="shared" si="10"/>
        <v>449</v>
      </c>
      <c r="T453" s="28">
        <v>15.090321588574124</v>
      </c>
    </row>
    <row r="454" spans="19:20" x14ac:dyDescent="0.25">
      <c r="S454" s="9">
        <f t="shared" si="10"/>
        <v>450</v>
      </c>
      <c r="T454" s="28">
        <v>20.489298438897958</v>
      </c>
    </row>
    <row r="455" spans="19:20" x14ac:dyDescent="0.25">
      <c r="S455" s="9">
        <f t="shared" ref="S455:S518" si="11">S454+1</f>
        <v>451</v>
      </c>
      <c r="T455" s="28">
        <v>21.139809224991243</v>
      </c>
    </row>
    <row r="456" spans="19:20" x14ac:dyDescent="0.25">
      <c r="S456" s="9">
        <f t="shared" si="11"/>
        <v>452</v>
      </c>
      <c r="T456" s="28">
        <v>23.815176912400968</v>
      </c>
    </row>
    <row r="457" spans="19:20" x14ac:dyDescent="0.25">
      <c r="S457" s="9">
        <f t="shared" si="11"/>
        <v>453</v>
      </c>
      <c r="T457" s="28">
        <v>16.255178958914556</v>
      </c>
    </row>
    <row r="458" spans="19:20" x14ac:dyDescent="0.25">
      <c r="S458" s="9">
        <f t="shared" si="11"/>
        <v>454</v>
      </c>
      <c r="T458" s="28">
        <v>19.91355000206314</v>
      </c>
    </row>
    <row r="459" spans="19:20" x14ac:dyDescent="0.25">
      <c r="S459" s="9">
        <f t="shared" si="11"/>
        <v>455</v>
      </c>
      <c r="T459" s="28">
        <v>18.426690389980944</v>
      </c>
    </row>
    <row r="460" spans="19:20" x14ac:dyDescent="0.25">
      <c r="S460" s="9">
        <f t="shared" si="11"/>
        <v>456</v>
      </c>
      <c r="T460" s="28">
        <v>30.79807012095873</v>
      </c>
    </row>
    <row r="461" spans="19:20" x14ac:dyDescent="0.25">
      <c r="S461" s="9">
        <f t="shared" si="11"/>
        <v>457</v>
      </c>
      <c r="T461" s="28">
        <v>18.215907064972257</v>
      </c>
    </row>
    <row r="462" spans="19:20" x14ac:dyDescent="0.25">
      <c r="S462" s="9">
        <f t="shared" si="11"/>
        <v>458</v>
      </c>
      <c r="T462" s="28">
        <v>16.821357871160988</v>
      </c>
    </row>
    <row r="463" spans="19:20" x14ac:dyDescent="0.25">
      <c r="S463" s="9">
        <f t="shared" si="11"/>
        <v>459</v>
      </c>
      <c r="T463" s="28">
        <v>19.177039082224265</v>
      </c>
    </row>
    <row r="464" spans="19:20" x14ac:dyDescent="0.25">
      <c r="S464" s="9">
        <f t="shared" si="11"/>
        <v>460</v>
      </c>
      <c r="T464" s="28">
        <v>29.808510209509329</v>
      </c>
    </row>
    <row r="465" spans="19:20" x14ac:dyDescent="0.25">
      <c r="S465" s="9">
        <f t="shared" si="11"/>
        <v>461</v>
      </c>
      <c r="T465" s="28">
        <v>18.091499436745242</v>
      </c>
    </row>
    <row r="466" spans="19:20" x14ac:dyDescent="0.25">
      <c r="S466" s="9">
        <f t="shared" si="11"/>
        <v>462</v>
      </c>
      <c r="T466" s="28">
        <v>22.124267329986125</v>
      </c>
    </row>
    <row r="467" spans="19:20" x14ac:dyDescent="0.25">
      <c r="S467" s="9">
        <f t="shared" si="11"/>
        <v>463</v>
      </c>
      <c r="T467" s="28">
        <v>19.10520983426953</v>
      </c>
    </row>
    <row r="468" spans="19:20" x14ac:dyDescent="0.25">
      <c r="S468" s="9">
        <f t="shared" si="11"/>
        <v>464</v>
      </c>
      <c r="T468" s="28">
        <v>14.994575708450036</v>
      </c>
    </row>
    <row r="469" spans="19:20" x14ac:dyDescent="0.25">
      <c r="S469" s="9">
        <f t="shared" si="11"/>
        <v>465</v>
      </c>
      <c r="T469" s="28">
        <v>14.531447941677456</v>
      </c>
    </row>
    <row r="470" spans="19:20" x14ac:dyDescent="0.25">
      <c r="S470" s="9">
        <f t="shared" si="11"/>
        <v>466</v>
      </c>
      <c r="T470" s="28">
        <v>16.454453847059959</v>
      </c>
    </row>
    <row r="471" spans="19:20" x14ac:dyDescent="0.25">
      <c r="S471" s="9">
        <f t="shared" si="11"/>
        <v>467</v>
      </c>
      <c r="T471" s="28">
        <v>16.838686909085844</v>
      </c>
    </row>
    <row r="472" spans="19:20" x14ac:dyDescent="0.25">
      <c r="S472" s="9">
        <f t="shared" si="11"/>
        <v>468</v>
      </c>
      <c r="T472" s="28">
        <v>20.984200746118415</v>
      </c>
    </row>
    <row r="473" spans="19:20" x14ac:dyDescent="0.25">
      <c r="S473" s="9">
        <f t="shared" si="11"/>
        <v>469</v>
      </c>
      <c r="T473" s="28">
        <v>13.571330900996946</v>
      </c>
    </row>
    <row r="474" spans="19:20" x14ac:dyDescent="0.25">
      <c r="S474" s="9">
        <f t="shared" si="11"/>
        <v>470</v>
      </c>
      <c r="T474" s="28">
        <v>20.545142278606139</v>
      </c>
    </row>
    <row r="475" spans="19:20" x14ac:dyDescent="0.25">
      <c r="S475" s="9">
        <f t="shared" si="11"/>
        <v>471</v>
      </c>
      <c r="T475" s="28">
        <v>18.293089160445287</v>
      </c>
    </row>
    <row r="476" spans="19:20" x14ac:dyDescent="0.25">
      <c r="S476" s="9">
        <f t="shared" si="11"/>
        <v>472</v>
      </c>
      <c r="T476" s="28">
        <v>20.885192834442954</v>
      </c>
    </row>
    <row r="477" spans="19:20" x14ac:dyDescent="0.25">
      <c r="S477" s="9">
        <f t="shared" si="11"/>
        <v>473</v>
      </c>
      <c r="T477" s="28">
        <v>25.119837615262</v>
      </c>
    </row>
    <row r="478" spans="19:20" x14ac:dyDescent="0.25">
      <c r="S478" s="9">
        <f t="shared" si="11"/>
        <v>474</v>
      </c>
      <c r="T478" s="28">
        <v>18.681257254251367</v>
      </c>
    </row>
    <row r="479" spans="19:20" x14ac:dyDescent="0.25">
      <c r="S479" s="9">
        <f t="shared" si="11"/>
        <v>475</v>
      </c>
      <c r="T479" s="28">
        <v>23.469549609413377</v>
      </c>
    </row>
    <row r="480" spans="19:20" x14ac:dyDescent="0.25">
      <c r="S480" s="9">
        <f t="shared" si="11"/>
        <v>476</v>
      </c>
      <c r="T480" s="28">
        <v>17.917310169158171</v>
      </c>
    </row>
    <row r="481" spans="19:20" x14ac:dyDescent="0.25">
      <c r="S481" s="9">
        <f t="shared" si="11"/>
        <v>477</v>
      </c>
      <c r="T481" s="28">
        <v>27.669611962252223</v>
      </c>
    </row>
    <row r="482" spans="19:20" x14ac:dyDescent="0.25">
      <c r="S482" s="9">
        <f t="shared" si="11"/>
        <v>478</v>
      </c>
      <c r="T482" s="28">
        <v>20.818261065803728</v>
      </c>
    </row>
    <row r="483" spans="19:20" x14ac:dyDescent="0.25">
      <c r="S483" s="9">
        <f t="shared" si="11"/>
        <v>479</v>
      </c>
      <c r="T483" s="28">
        <v>19.400545762456293</v>
      </c>
    </row>
    <row r="484" spans="19:20" x14ac:dyDescent="0.25">
      <c r="S484" s="9">
        <f t="shared" si="11"/>
        <v>480</v>
      </c>
      <c r="T484" s="28">
        <v>22.050050495292862</v>
      </c>
    </row>
    <row r="485" spans="19:20" x14ac:dyDescent="0.25">
      <c r="S485" s="9">
        <f t="shared" si="11"/>
        <v>481</v>
      </c>
      <c r="T485" s="28">
        <v>15.759123710637756</v>
      </c>
    </row>
    <row r="486" spans="19:20" x14ac:dyDescent="0.25">
      <c r="S486" s="9">
        <f t="shared" si="11"/>
        <v>482</v>
      </c>
      <c r="T486" s="28">
        <v>13.791515825771681</v>
      </c>
    </row>
    <row r="487" spans="19:20" x14ac:dyDescent="0.25">
      <c r="S487" s="9">
        <f t="shared" si="11"/>
        <v>483</v>
      </c>
      <c r="T487" s="28">
        <v>23.278790347301669</v>
      </c>
    </row>
    <row r="488" spans="19:20" x14ac:dyDescent="0.25">
      <c r="S488" s="9">
        <f t="shared" si="11"/>
        <v>484</v>
      </c>
      <c r="T488" s="28">
        <v>15.706920594419904</v>
      </c>
    </row>
    <row r="489" spans="19:20" x14ac:dyDescent="0.25">
      <c r="S489" s="9">
        <f t="shared" si="11"/>
        <v>485</v>
      </c>
      <c r="T489" s="28">
        <v>12.551035946350147</v>
      </c>
    </row>
    <row r="490" spans="19:20" x14ac:dyDescent="0.25">
      <c r="S490" s="9">
        <f t="shared" si="11"/>
        <v>486</v>
      </c>
      <c r="T490" s="28">
        <v>21.806870210875587</v>
      </c>
    </row>
    <row r="491" spans="19:20" x14ac:dyDescent="0.25">
      <c r="S491" s="9">
        <f t="shared" si="11"/>
        <v>487</v>
      </c>
      <c r="T491" s="28">
        <v>19.026643082583298</v>
      </c>
    </row>
    <row r="492" spans="19:20" x14ac:dyDescent="0.25">
      <c r="S492" s="9">
        <f t="shared" si="11"/>
        <v>488</v>
      </c>
      <c r="T492" s="28">
        <v>17.199857356435217</v>
      </c>
    </row>
    <row r="493" spans="19:20" x14ac:dyDescent="0.25">
      <c r="S493" s="9">
        <f t="shared" si="11"/>
        <v>489</v>
      </c>
      <c r="T493" s="28">
        <v>19.434221608192857</v>
      </c>
    </row>
    <row r="494" spans="19:20" x14ac:dyDescent="0.25">
      <c r="S494" s="9">
        <f t="shared" si="11"/>
        <v>490</v>
      </c>
      <c r="T494" s="28">
        <v>16.832738987360937</v>
      </c>
    </row>
    <row r="495" spans="19:20" x14ac:dyDescent="0.25">
      <c r="S495" s="9">
        <f t="shared" si="11"/>
        <v>491</v>
      </c>
      <c r="T495" s="28">
        <v>17.279587841363622</v>
      </c>
    </row>
    <row r="496" spans="19:20" x14ac:dyDescent="0.25">
      <c r="S496" s="9">
        <f t="shared" si="11"/>
        <v>492</v>
      </c>
      <c r="T496" s="28">
        <v>20.728829798260136</v>
      </c>
    </row>
    <row r="497" spans="19:20" x14ac:dyDescent="0.25">
      <c r="S497" s="9">
        <f t="shared" si="11"/>
        <v>493</v>
      </c>
      <c r="T497" s="28">
        <v>33.09555868991292</v>
      </c>
    </row>
    <row r="498" spans="19:20" x14ac:dyDescent="0.25">
      <c r="S498" s="9">
        <f t="shared" si="11"/>
        <v>494</v>
      </c>
      <c r="T498" s="28">
        <v>20.619289895263549</v>
      </c>
    </row>
    <row r="499" spans="19:20" x14ac:dyDescent="0.25">
      <c r="S499" s="9">
        <f t="shared" si="11"/>
        <v>495</v>
      </c>
      <c r="T499" s="28">
        <v>15.97406244263218</v>
      </c>
    </row>
    <row r="500" spans="19:20" x14ac:dyDescent="0.25">
      <c r="S500" s="9">
        <f t="shared" si="11"/>
        <v>496</v>
      </c>
      <c r="T500" s="28">
        <v>15.500039459746327</v>
      </c>
    </row>
    <row r="501" spans="19:20" x14ac:dyDescent="0.25">
      <c r="S501" s="9">
        <f t="shared" si="11"/>
        <v>497</v>
      </c>
      <c r="T501" s="28">
        <v>19.627223543616456</v>
      </c>
    </row>
    <row r="502" spans="19:20" x14ac:dyDescent="0.25">
      <c r="S502" s="9">
        <f t="shared" si="11"/>
        <v>498</v>
      </c>
      <c r="T502" s="28">
        <v>21.623752067007558</v>
      </c>
    </row>
    <row r="503" spans="19:20" x14ac:dyDescent="0.25">
      <c r="S503" s="9">
        <f t="shared" si="11"/>
        <v>499</v>
      </c>
      <c r="T503" s="28">
        <v>16.860416234450017</v>
      </c>
    </row>
    <row r="504" spans="19:20" x14ac:dyDescent="0.25">
      <c r="S504" s="9">
        <f t="shared" si="11"/>
        <v>500</v>
      </c>
      <c r="T504" s="28">
        <v>19.518527512453041</v>
      </c>
    </row>
    <row r="505" spans="19:20" x14ac:dyDescent="0.25">
      <c r="S505" s="9">
        <f t="shared" si="11"/>
        <v>501</v>
      </c>
      <c r="T505" s="28">
        <v>18.559705869046681</v>
      </c>
    </row>
    <row r="506" spans="19:20" x14ac:dyDescent="0.25">
      <c r="S506" s="9">
        <f t="shared" si="11"/>
        <v>502</v>
      </c>
      <c r="T506" s="28">
        <v>14.836176336313056</v>
      </c>
    </row>
    <row r="507" spans="19:20" x14ac:dyDescent="0.25">
      <c r="S507" s="9">
        <f t="shared" si="11"/>
        <v>503</v>
      </c>
      <c r="T507" s="28">
        <v>22.766156957752017</v>
      </c>
    </row>
    <row r="508" spans="19:20" x14ac:dyDescent="0.25">
      <c r="S508" s="9">
        <f t="shared" si="11"/>
        <v>504</v>
      </c>
      <c r="T508" s="28">
        <v>34.804005448666267</v>
      </c>
    </row>
    <row r="509" spans="19:20" x14ac:dyDescent="0.25">
      <c r="S509" s="9">
        <f t="shared" si="11"/>
        <v>505</v>
      </c>
      <c r="T509" s="28">
        <v>20.927392519702689</v>
      </c>
    </row>
    <row r="510" spans="19:20" x14ac:dyDescent="0.25">
      <c r="S510" s="9">
        <f t="shared" si="11"/>
        <v>506</v>
      </c>
      <c r="T510" s="28">
        <v>23.250123745363798</v>
      </c>
    </row>
    <row r="511" spans="19:20" x14ac:dyDescent="0.25">
      <c r="S511" s="9">
        <f t="shared" si="11"/>
        <v>507</v>
      </c>
      <c r="T511" s="28">
        <v>11.676022329815179</v>
      </c>
    </row>
    <row r="512" spans="19:20" x14ac:dyDescent="0.25">
      <c r="S512" s="9">
        <f t="shared" si="11"/>
        <v>508</v>
      </c>
      <c r="T512" s="28">
        <v>19.521240306479918</v>
      </c>
    </row>
    <row r="513" spans="19:20" x14ac:dyDescent="0.25">
      <c r="S513" s="9">
        <f t="shared" si="11"/>
        <v>509</v>
      </c>
      <c r="T513" s="28">
        <v>15.478499919112361</v>
      </c>
    </row>
    <row r="514" spans="19:20" x14ac:dyDescent="0.25">
      <c r="S514" s="9">
        <f t="shared" si="11"/>
        <v>510</v>
      </c>
      <c r="T514" s="28">
        <v>16.325702478162796</v>
      </c>
    </row>
    <row r="515" spans="19:20" x14ac:dyDescent="0.25">
      <c r="S515" s="9">
        <f t="shared" si="11"/>
        <v>511</v>
      </c>
      <c r="T515" s="28">
        <v>21.235087340633957</v>
      </c>
    </row>
    <row r="516" spans="19:20" x14ac:dyDescent="0.25">
      <c r="S516" s="9">
        <f t="shared" si="11"/>
        <v>512</v>
      </c>
      <c r="T516" s="28">
        <v>19.961192494324028</v>
      </c>
    </row>
    <row r="517" spans="19:20" x14ac:dyDescent="0.25">
      <c r="S517" s="9">
        <f t="shared" si="11"/>
        <v>513</v>
      </c>
      <c r="T517" s="28">
        <v>17.525778323332048</v>
      </c>
    </row>
    <row r="518" spans="19:20" x14ac:dyDescent="0.25">
      <c r="S518" s="9">
        <f t="shared" si="11"/>
        <v>514</v>
      </c>
      <c r="T518" s="28">
        <v>12.829460953041011</v>
      </c>
    </row>
    <row r="519" spans="19:20" x14ac:dyDescent="0.25">
      <c r="S519" s="9">
        <f t="shared" ref="S519:S582" si="12">S518+1</f>
        <v>515</v>
      </c>
      <c r="T519" s="28">
        <v>15.700807567712975</v>
      </c>
    </row>
    <row r="520" spans="19:20" x14ac:dyDescent="0.25">
      <c r="S520" s="9">
        <f t="shared" si="12"/>
        <v>516</v>
      </c>
      <c r="T520" s="28">
        <v>25.279133960556429</v>
      </c>
    </row>
    <row r="521" spans="19:20" x14ac:dyDescent="0.25">
      <c r="S521" s="9">
        <f t="shared" si="12"/>
        <v>517</v>
      </c>
      <c r="T521" s="28">
        <v>25.974856757463542</v>
      </c>
    </row>
    <row r="522" spans="19:20" x14ac:dyDescent="0.25">
      <c r="S522" s="9">
        <f t="shared" si="12"/>
        <v>518</v>
      </c>
      <c r="T522" s="28">
        <v>14.811016004392702</v>
      </c>
    </row>
    <row r="523" spans="19:20" x14ac:dyDescent="0.25">
      <c r="S523" s="9">
        <f t="shared" si="12"/>
        <v>519</v>
      </c>
      <c r="T523" s="28">
        <v>19.321244089771533</v>
      </c>
    </row>
    <row r="524" spans="19:20" x14ac:dyDescent="0.25">
      <c r="S524" s="9">
        <f t="shared" si="12"/>
        <v>520</v>
      </c>
      <c r="T524" s="28">
        <v>20.613011736513933</v>
      </c>
    </row>
    <row r="525" spans="19:20" x14ac:dyDescent="0.25">
      <c r="S525" s="9">
        <f t="shared" si="12"/>
        <v>521</v>
      </c>
      <c r="T525" s="28">
        <v>20.755664097961571</v>
      </c>
    </row>
    <row r="526" spans="19:20" x14ac:dyDescent="0.25">
      <c r="S526" s="9">
        <f t="shared" si="12"/>
        <v>522</v>
      </c>
      <c r="T526" s="28">
        <v>19.156573298090592</v>
      </c>
    </row>
    <row r="527" spans="19:20" x14ac:dyDescent="0.25">
      <c r="S527" s="9">
        <f t="shared" si="12"/>
        <v>523</v>
      </c>
      <c r="T527" s="28">
        <v>17.226966552597851</v>
      </c>
    </row>
    <row r="528" spans="19:20" x14ac:dyDescent="0.25">
      <c r="S528" s="9">
        <f t="shared" si="12"/>
        <v>524</v>
      </c>
      <c r="T528" s="28">
        <v>24.786867084391563</v>
      </c>
    </row>
    <row r="529" spans="19:20" x14ac:dyDescent="0.25">
      <c r="S529" s="9">
        <f t="shared" si="12"/>
        <v>525</v>
      </c>
      <c r="T529" s="28">
        <v>15.686319132351811</v>
      </c>
    </row>
    <row r="530" spans="19:20" x14ac:dyDescent="0.25">
      <c r="S530" s="9">
        <f t="shared" si="12"/>
        <v>526</v>
      </c>
      <c r="T530" s="28">
        <v>11.858403624065236</v>
      </c>
    </row>
    <row r="531" spans="19:20" x14ac:dyDescent="0.25">
      <c r="S531" s="9">
        <f t="shared" si="12"/>
        <v>527</v>
      </c>
      <c r="T531" s="28">
        <v>13.206834732794361</v>
      </c>
    </row>
    <row r="532" spans="19:20" x14ac:dyDescent="0.25">
      <c r="S532" s="9">
        <f t="shared" si="12"/>
        <v>528</v>
      </c>
      <c r="T532" s="28">
        <v>26.405076836639871</v>
      </c>
    </row>
    <row r="533" spans="19:20" x14ac:dyDescent="0.25">
      <c r="S533" s="9">
        <f t="shared" si="12"/>
        <v>529</v>
      </c>
      <c r="T533" s="28">
        <v>20.500212234107661</v>
      </c>
    </row>
    <row r="534" spans="19:20" x14ac:dyDescent="0.25">
      <c r="S534" s="9">
        <f t="shared" si="12"/>
        <v>530</v>
      </c>
      <c r="T534" s="28">
        <v>19.177604232439318</v>
      </c>
    </row>
    <row r="535" spans="19:20" x14ac:dyDescent="0.25">
      <c r="S535" s="9">
        <f t="shared" si="12"/>
        <v>531</v>
      </c>
      <c r="T535" s="28">
        <v>12.250395126637612</v>
      </c>
    </row>
    <row r="536" spans="19:20" x14ac:dyDescent="0.25">
      <c r="S536" s="9">
        <f t="shared" si="12"/>
        <v>532</v>
      </c>
      <c r="T536" s="28">
        <v>11.717146588153989</v>
      </c>
    </row>
    <row r="537" spans="19:20" x14ac:dyDescent="0.25">
      <c r="S537" s="9">
        <f t="shared" si="12"/>
        <v>533</v>
      </c>
      <c r="T537" s="28">
        <v>20.973316934302972</v>
      </c>
    </row>
    <row r="538" spans="19:20" x14ac:dyDescent="0.25">
      <c r="S538" s="9">
        <f t="shared" si="12"/>
        <v>534</v>
      </c>
      <c r="T538" s="28">
        <v>12.897576427930618</v>
      </c>
    </row>
    <row r="539" spans="19:20" x14ac:dyDescent="0.25">
      <c r="S539" s="9">
        <f t="shared" si="12"/>
        <v>535</v>
      </c>
      <c r="T539" s="28">
        <v>19.971094292818965</v>
      </c>
    </row>
    <row r="540" spans="19:20" x14ac:dyDescent="0.25">
      <c r="S540" s="9">
        <f t="shared" si="12"/>
        <v>536</v>
      </c>
      <c r="T540" s="28">
        <v>12.353975653752759</v>
      </c>
    </row>
    <row r="541" spans="19:20" x14ac:dyDescent="0.25">
      <c r="S541" s="9">
        <f t="shared" si="12"/>
        <v>537</v>
      </c>
      <c r="T541" s="28">
        <v>16.88689563992299</v>
      </c>
    </row>
    <row r="542" spans="19:20" x14ac:dyDescent="0.25">
      <c r="S542" s="9">
        <f t="shared" si="12"/>
        <v>538</v>
      </c>
      <c r="T542" s="28">
        <v>11.912569297841399</v>
      </c>
    </row>
    <row r="543" spans="19:20" x14ac:dyDescent="0.25">
      <c r="S543" s="9">
        <f t="shared" si="12"/>
        <v>539</v>
      </c>
      <c r="T543" s="28">
        <v>18.595406028151952</v>
      </c>
    </row>
    <row r="544" spans="19:20" x14ac:dyDescent="0.25">
      <c r="S544" s="9">
        <f t="shared" si="12"/>
        <v>540</v>
      </c>
      <c r="T544" s="28">
        <v>18.135271808958301</v>
      </c>
    </row>
    <row r="545" spans="19:20" x14ac:dyDescent="0.25">
      <c r="S545" s="9">
        <f t="shared" si="12"/>
        <v>541</v>
      </c>
      <c r="T545" s="28">
        <v>20.986612238617528</v>
      </c>
    </row>
    <row r="546" spans="19:20" x14ac:dyDescent="0.25">
      <c r="S546" s="9">
        <f t="shared" si="12"/>
        <v>542</v>
      </c>
      <c r="T546" s="28">
        <v>20.168351880861483</v>
      </c>
    </row>
    <row r="547" spans="19:20" x14ac:dyDescent="0.25">
      <c r="S547" s="9">
        <f t="shared" si="12"/>
        <v>543</v>
      </c>
      <c r="T547" s="28">
        <v>15.205920411643282</v>
      </c>
    </row>
    <row r="548" spans="19:20" x14ac:dyDescent="0.25">
      <c r="S548" s="9">
        <f t="shared" si="12"/>
        <v>544</v>
      </c>
      <c r="T548" s="28">
        <v>12.287365796340611</v>
      </c>
    </row>
    <row r="549" spans="19:20" x14ac:dyDescent="0.25">
      <c r="S549" s="9">
        <f t="shared" si="12"/>
        <v>545</v>
      </c>
      <c r="T549" s="28">
        <v>16.467792063498273</v>
      </c>
    </row>
    <row r="550" spans="19:20" x14ac:dyDescent="0.25">
      <c r="S550" s="9">
        <f t="shared" si="12"/>
        <v>546</v>
      </c>
      <c r="T550" s="28">
        <v>18.594546249608648</v>
      </c>
    </row>
    <row r="551" spans="19:20" x14ac:dyDescent="0.25">
      <c r="S551" s="9">
        <f t="shared" si="12"/>
        <v>547</v>
      </c>
      <c r="T551" s="28">
        <v>19.217805399267981</v>
      </c>
    </row>
    <row r="552" spans="19:20" x14ac:dyDescent="0.25">
      <c r="S552" s="9">
        <f t="shared" si="12"/>
        <v>548</v>
      </c>
      <c r="T552" s="28">
        <v>21.423160351239233</v>
      </c>
    </row>
    <row r="553" spans="19:20" x14ac:dyDescent="0.25">
      <c r="S553" s="9">
        <f t="shared" si="12"/>
        <v>549</v>
      </c>
      <c r="T553" s="28">
        <v>14.470042751717553</v>
      </c>
    </row>
    <row r="554" spans="19:20" x14ac:dyDescent="0.25">
      <c r="S554" s="9">
        <f t="shared" si="12"/>
        <v>550</v>
      </c>
      <c r="T554" s="28">
        <v>15.839433623974303</v>
      </c>
    </row>
    <row r="555" spans="19:20" x14ac:dyDescent="0.25">
      <c r="S555" s="9">
        <f t="shared" si="12"/>
        <v>551</v>
      </c>
      <c r="T555" s="28">
        <v>14.869004536703994</v>
      </c>
    </row>
    <row r="556" spans="19:20" x14ac:dyDescent="0.25">
      <c r="S556" s="9">
        <f t="shared" si="12"/>
        <v>552</v>
      </c>
      <c r="T556" s="28">
        <v>27.533364104550095</v>
      </c>
    </row>
    <row r="557" spans="19:20" x14ac:dyDescent="0.25">
      <c r="S557" s="9">
        <f t="shared" si="12"/>
        <v>553</v>
      </c>
      <c r="T557" s="28">
        <v>14.256255461793074</v>
      </c>
    </row>
    <row r="558" spans="19:20" x14ac:dyDescent="0.25">
      <c r="S558" s="9">
        <f t="shared" si="12"/>
        <v>554</v>
      </c>
      <c r="T558" s="28">
        <v>20.820013272673492</v>
      </c>
    </row>
    <row r="559" spans="19:20" x14ac:dyDescent="0.25">
      <c r="S559" s="9">
        <f t="shared" si="12"/>
        <v>555</v>
      </c>
      <c r="T559" s="28">
        <v>16.160801566344141</v>
      </c>
    </row>
    <row r="560" spans="19:20" x14ac:dyDescent="0.25">
      <c r="S560" s="9">
        <f t="shared" si="12"/>
        <v>556</v>
      </c>
      <c r="T560" s="28">
        <v>16.260432601986697</v>
      </c>
    </row>
    <row r="561" spans="19:20" x14ac:dyDescent="0.25">
      <c r="S561" s="9">
        <f t="shared" si="12"/>
        <v>557</v>
      </c>
      <c r="T561" s="28">
        <v>19.001826948014667</v>
      </c>
    </row>
    <row r="562" spans="19:20" x14ac:dyDescent="0.25">
      <c r="S562" s="9">
        <f t="shared" si="12"/>
        <v>558</v>
      </c>
      <c r="T562" s="28">
        <v>29.639882799967197</v>
      </c>
    </row>
    <row r="563" spans="19:20" x14ac:dyDescent="0.25">
      <c r="S563" s="9">
        <f t="shared" si="12"/>
        <v>559</v>
      </c>
      <c r="T563" s="28">
        <v>29.88268312229394</v>
      </c>
    </row>
    <row r="564" spans="19:20" x14ac:dyDescent="0.25">
      <c r="S564" s="9">
        <f t="shared" si="12"/>
        <v>560</v>
      </c>
      <c r="T564" s="28">
        <v>27.607519398178763</v>
      </c>
    </row>
    <row r="565" spans="19:20" x14ac:dyDescent="0.25">
      <c r="S565" s="9">
        <f t="shared" si="12"/>
        <v>561</v>
      </c>
      <c r="T565" s="28">
        <v>29.499266111991123</v>
      </c>
    </row>
    <row r="566" spans="19:20" x14ac:dyDescent="0.25">
      <c r="S566" s="9">
        <f t="shared" si="12"/>
        <v>562</v>
      </c>
      <c r="T566" s="28">
        <v>21.473955745578856</v>
      </c>
    </row>
    <row r="567" spans="19:20" x14ac:dyDescent="0.25">
      <c r="S567" s="9">
        <f t="shared" si="12"/>
        <v>563</v>
      </c>
      <c r="T567" s="28">
        <v>18.646475618049802</v>
      </c>
    </row>
    <row r="568" spans="19:20" x14ac:dyDescent="0.25">
      <c r="S568" s="9">
        <f t="shared" si="12"/>
        <v>564</v>
      </c>
      <c r="T568" s="28">
        <v>21.660484761102857</v>
      </c>
    </row>
    <row r="569" spans="19:20" x14ac:dyDescent="0.25">
      <c r="S569" s="9">
        <f t="shared" si="12"/>
        <v>565</v>
      </c>
      <c r="T569" s="28">
        <v>20.717875999765333</v>
      </c>
    </row>
    <row r="570" spans="19:20" x14ac:dyDescent="0.25">
      <c r="S570" s="9">
        <f t="shared" si="12"/>
        <v>566</v>
      </c>
      <c r="T570" s="28">
        <v>17.487705931499974</v>
      </c>
    </row>
    <row r="571" spans="19:20" x14ac:dyDescent="0.25">
      <c r="S571" s="9">
        <f t="shared" si="12"/>
        <v>567</v>
      </c>
      <c r="T571" s="28">
        <v>13.588480272149599</v>
      </c>
    </row>
    <row r="572" spans="19:20" x14ac:dyDescent="0.25">
      <c r="S572" s="9">
        <f t="shared" si="12"/>
        <v>568</v>
      </c>
      <c r="T572" s="28">
        <v>16.941994667418246</v>
      </c>
    </row>
    <row r="573" spans="19:20" x14ac:dyDescent="0.25">
      <c r="S573" s="9">
        <f t="shared" si="12"/>
        <v>569</v>
      </c>
      <c r="T573" s="28">
        <v>23.829437973010275</v>
      </c>
    </row>
    <row r="574" spans="19:20" x14ac:dyDescent="0.25">
      <c r="S574" s="9">
        <f t="shared" si="12"/>
        <v>570</v>
      </c>
      <c r="T574" s="28">
        <v>20.824790561066628</v>
      </c>
    </row>
    <row r="575" spans="19:20" x14ac:dyDescent="0.25">
      <c r="S575" s="9">
        <f t="shared" si="12"/>
        <v>571</v>
      </c>
      <c r="T575" s="28">
        <v>18.84089888675334</v>
      </c>
    </row>
    <row r="576" spans="19:20" x14ac:dyDescent="0.25">
      <c r="S576" s="9">
        <f t="shared" si="12"/>
        <v>572</v>
      </c>
      <c r="T576" s="28">
        <v>13.840422349678105</v>
      </c>
    </row>
    <row r="577" spans="19:20" x14ac:dyDescent="0.25">
      <c r="S577" s="9">
        <f t="shared" si="12"/>
        <v>573</v>
      </c>
      <c r="T577" s="28">
        <v>20.059472215414932</v>
      </c>
    </row>
    <row r="578" spans="19:20" x14ac:dyDescent="0.25">
      <c r="S578" s="9">
        <f t="shared" si="12"/>
        <v>574</v>
      </c>
      <c r="T578" s="28">
        <v>17.996239324447391</v>
      </c>
    </row>
    <row r="579" spans="19:20" x14ac:dyDescent="0.25">
      <c r="S579" s="9">
        <f t="shared" si="12"/>
        <v>575</v>
      </c>
      <c r="T579" s="28">
        <v>25.453965673755359</v>
      </c>
    </row>
    <row r="580" spans="19:20" x14ac:dyDescent="0.25">
      <c r="S580" s="9">
        <f t="shared" si="12"/>
        <v>576</v>
      </c>
      <c r="T580" s="28">
        <v>15.730804250988145</v>
      </c>
    </row>
    <row r="581" spans="19:20" x14ac:dyDescent="0.25">
      <c r="S581" s="9">
        <f t="shared" si="12"/>
        <v>577</v>
      </c>
      <c r="T581" s="28">
        <v>15.874406304003889</v>
      </c>
    </row>
    <row r="582" spans="19:20" x14ac:dyDescent="0.25">
      <c r="S582" s="9">
        <f t="shared" si="12"/>
        <v>578</v>
      </c>
      <c r="T582" s="28">
        <v>28.304629798746358</v>
      </c>
    </row>
    <row r="583" spans="19:20" x14ac:dyDescent="0.25">
      <c r="S583" s="9">
        <f t="shared" ref="S583:S646" si="13">S582+1</f>
        <v>579</v>
      </c>
      <c r="T583" s="28">
        <v>18.064183508548812</v>
      </c>
    </row>
    <row r="584" spans="19:20" x14ac:dyDescent="0.25">
      <c r="S584" s="9">
        <f t="shared" si="13"/>
        <v>580</v>
      </c>
      <c r="T584" s="28">
        <v>15.760627043453988</v>
      </c>
    </row>
    <row r="585" spans="19:20" x14ac:dyDescent="0.25">
      <c r="S585" s="9">
        <f t="shared" si="13"/>
        <v>581</v>
      </c>
      <c r="T585" s="28">
        <v>22.577608653229223</v>
      </c>
    </row>
    <row r="586" spans="19:20" x14ac:dyDescent="0.25">
      <c r="S586" s="9">
        <f t="shared" si="13"/>
        <v>582</v>
      </c>
      <c r="T586" s="28">
        <v>17.363175434098213</v>
      </c>
    </row>
    <row r="587" spans="19:20" x14ac:dyDescent="0.25">
      <c r="S587" s="9">
        <f t="shared" si="13"/>
        <v>583</v>
      </c>
      <c r="T587" s="28">
        <v>18.076216413095299</v>
      </c>
    </row>
    <row r="588" spans="19:20" x14ac:dyDescent="0.25">
      <c r="S588" s="9">
        <f t="shared" si="13"/>
        <v>584</v>
      </c>
      <c r="T588" s="28">
        <v>20.535538163111909</v>
      </c>
    </row>
    <row r="589" spans="19:20" x14ac:dyDescent="0.25">
      <c r="S589" s="9">
        <f t="shared" si="13"/>
        <v>585</v>
      </c>
      <c r="T589" s="28">
        <v>12.272369496723281</v>
      </c>
    </row>
    <row r="590" spans="19:20" x14ac:dyDescent="0.25">
      <c r="S590" s="9">
        <f t="shared" si="13"/>
        <v>586</v>
      </c>
      <c r="T590" s="28">
        <v>15.375696499442594</v>
      </c>
    </row>
    <row r="591" spans="19:20" x14ac:dyDescent="0.25">
      <c r="S591" s="9">
        <f t="shared" si="13"/>
        <v>587</v>
      </c>
      <c r="T591" s="28">
        <v>15.1500256194907</v>
      </c>
    </row>
    <row r="592" spans="19:20" x14ac:dyDescent="0.25">
      <c r="S592" s="9">
        <f t="shared" si="13"/>
        <v>588</v>
      </c>
      <c r="T592" s="28">
        <v>20.285487200474012</v>
      </c>
    </row>
    <row r="593" spans="19:20" x14ac:dyDescent="0.25">
      <c r="S593" s="9">
        <f t="shared" si="13"/>
        <v>589</v>
      </c>
      <c r="T593" s="28">
        <v>19.682189554840107</v>
      </c>
    </row>
    <row r="594" spans="19:20" x14ac:dyDescent="0.25">
      <c r="S594" s="9">
        <f t="shared" si="13"/>
        <v>590</v>
      </c>
      <c r="T594" s="28">
        <v>20.670794773426714</v>
      </c>
    </row>
    <row r="595" spans="19:20" x14ac:dyDescent="0.25">
      <c r="S595" s="9">
        <f t="shared" si="13"/>
        <v>591</v>
      </c>
      <c r="T595" s="28">
        <v>14.240722640036809</v>
      </c>
    </row>
    <row r="596" spans="19:20" x14ac:dyDescent="0.25">
      <c r="S596" s="9">
        <f t="shared" si="13"/>
        <v>592</v>
      </c>
      <c r="T596" s="28">
        <v>20.024354702419814</v>
      </c>
    </row>
    <row r="597" spans="19:20" x14ac:dyDescent="0.25">
      <c r="S597" s="9">
        <f t="shared" si="13"/>
        <v>593</v>
      </c>
      <c r="T597" s="28">
        <v>20.861167218586704</v>
      </c>
    </row>
    <row r="598" spans="19:20" x14ac:dyDescent="0.25">
      <c r="S598" s="9">
        <f t="shared" si="13"/>
        <v>594</v>
      </c>
      <c r="T598" s="28">
        <v>21.37628028040066</v>
      </c>
    </row>
    <row r="599" spans="19:20" x14ac:dyDescent="0.25">
      <c r="S599" s="9">
        <f t="shared" si="13"/>
        <v>595</v>
      </c>
      <c r="T599" s="28">
        <v>21.443482348392639</v>
      </c>
    </row>
    <row r="600" spans="19:20" x14ac:dyDescent="0.25">
      <c r="S600" s="9">
        <f t="shared" si="13"/>
        <v>596</v>
      </c>
      <c r="T600" s="28">
        <v>17.826223969434878</v>
      </c>
    </row>
    <row r="601" spans="19:20" x14ac:dyDescent="0.25">
      <c r="S601" s="9">
        <f t="shared" si="13"/>
        <v>597</v>
      </c>
      <c r="T601" s="28">
        <v>22.058572213129491</v>
      </c>
    </row>
    <row r="602" spans="19:20" x14ac:dyDescent="0.25">
      <c r="S602" s="9">
        <f t="shared" si="13"/>
        <v>598</v>
      </c>
      <c r="T602" s="28">
        <v>11.53858060880548</v>
      </c>
    </row>
    <row r="603" spans="19:20" x14ac:dyDescent="0.25">
      <c r="S603" s="9">
        <f t="shared" si="13"/>
        <v>599</v>
      </c>
      <c r="T603" s="28">
        <v>25.488350460309373</v>
      </c>
    </row>
    <row r="604" spans="19:20" x14ac:dyDescent="0.25">
      <c r="S604" s="9">
        <f t="shared" si="13"/>
        <v>600</v>
      </c>
      <c r="T604" s="28">
        <v>13.38598806046323</v>
      </c>
    </row>
    <row r="605" spans="19:20" x14ac:dyDescent="0.25">
      <c r="S605" s="9">
        <f t="shared" si="13"/>
        <v>601</v>
      </c>
      <c r="T605" s="28">
        <v>19.884051260285862</v>
      </c>
    </row>
    <row r="606" spans="19:20" x14ac:dyDescent="0.25">
      <c r="S606" s="9">
        <f t="shared" si="13"/>
        <v>602</v>
      </c>
      <c r="T606" s="28">
        <v>24.96245619504921</v>
      </c>
    </row>
    <row r="607" spans="19:20" x14ac:dyDescent="0.25">
      <c r="S607" s="9">
        <f t="shared" si="13"/>
        <v>603</v>
      </c>
      <c r="T607" s="28">
        <v>11.678577838405513</v>
      </c>
    </row>
    <row r="608" spans="19:20" x14ac:dyDescent="0.25">
      <c r="S608" s="9">
        <f t="shared" si="13"/>
        <v>604</v>
      </c>
      <c r="T608" s="28">
        <v>13.817578406169289</v>
      </c>
    </row>
    <row r="609" spans="19:20" x14ac:dyDescent="0.25">
      <c r="S609" s="9">
        <f t="shared" si="13"/>
        <v>605</v>
      </c>
      <c r="T609" s="28">
        <v>17.13027671875448</v>
      </c>
    </row>
    <row r="610" spans="19:20" x14ac:dyDescent="0.25">
      <c r="S610" s="9">
        <f t="shared" si="13"/>
        <v>606</v>
      </c>
      <c r="T610" s="28">
        <v>12.144528761153792</v>
      </c>
    </row>
    <row r="611" spans="19:20" x14ac:dyDescent="0.25">
      <c r="S611" s="9">
        <f t="shared" si="13"/>
        <v>607</v>
      </c>
      <c r="T611" s="28">
        <v>18.174990571673995</v>
      </c>
    </row>
    <row r="612" spans="19:20" x14ac:dyDescent="0.25">
      <c r="S612" s="9">
        <f t="shared" si="13"/>
        <v>608</v>
      </c>
      <c r="T612" s="28">
        <v>14.597406953064107</v>
      </c>
    </row>
    <row r="613" spans="19:20" x14ac:dyDescent="0.25">
      <c r="S613" s="9">
        <f t="shared" si="13"/>
        <v>609</v>
      </c>
      <c r="T613" s="28">
        <v>20.060200141454189</v>
      </c>
    </row>
    <row r="614" spans="19:20" x14ac:dyDescent="0.25">
      <c r="S614" s="9">
        <f t="shared" si="13"/>
        <v>610</v>
      </c>
      <c r="T614" s="28">
        <v>24.53117331249749</v>
      </c>
    </row>
    <row r="615" spans="19:20" x14ac:dyDescent="0.25">
      <c r="S615" s="9">
        <f t="shared" si="13"/>
        <v>611</v>
      </c>
      <c r="T615" s="28">
        <v>12.491841402846799</v>
      </c>
    </row>
    <row r="616" spans="19:20" x14ac:dyDescent="0.25">
      <c r="S616" s="9">
        <f t="shared" si="13"/>
        <v>612</v>
      </c>
      <c r="T616" s="28">
        <v>18.907874788598559</v>
      </c>
    </row>
    <row r="617" spans="19:20" x14ac:dyDescent="0.25">
      <c r="S617" s="9">
        <f t="shared" si="13"/>
        <v>613</v>
      </c>
      <c r="T617" s="28">
        <v>15.733026004005833</v>
      </c>
    </row>
    <row r="618" spans="19:20" x14ac:dyDescent="0.25">
      <c r="S618" s="9">
        <f t="shared" si="13"/>
        <v>614</v>
      </c>
      <c r="T618" s="28">
        <v>16.853645819885635</v>
      </c>
    </row>
    <row r="619" spans="19:20" x14ac:dyDescent="0.25">
      <c r="S619" s="9">
        <f t="shared" si="13"/>
        <v>615</v>
      </c>
      <c r="T619" s="28">
        <v>18.989389684755533</v>
      </c>
    </row>
    <row r="620" spans="19:20" x14ac:dyDescent="0.25">
      <c r="S620" s="9">
        <f t="shared" si="13"/>
        <v>616</v>
      </c>
      <c r="T620" s="28">
        <v>30.372732233183669</v>
      </c>
    </row>
    <row r="621" spans="19:20" x14ac:dyDescent="0.25">
      <c r="S621" s="9">
        <f t="shared" si="13"/>
        <v>617</v>
      </c>
      <c r="T621" s="28">
        <v>13.022481594196805</v>
      </c>
    </row>
    <row r="622" spans="19:20" x14ac:dyDescent="0.25">
      <c r="S622" s="9">
        <f t="shared" si="13"/>
        <v>618</v>
      </c>
      <c r="T622" s="28">
        <v>26.789152326537092</v>
      </c>
    </row>
    <row r="623" spans="19:20" x14ac:dyDescent="0.25">
      <c r="S623" s="9">
        <f t="shared" si="13"/>
        <v>619</v>
      </c>
      <c r="T623" s="28">
        <v>17.79587148331008</v>
      </c>
    </row>
    <row r="624" spans="19:20" x14ac:dyDescent="0.25">
      <c r="S624" s="9">
        <f t="shared" si="13"/>
        <v>620</v>
      </c>
      <c r="T624" s="28">
        <v>29.357335444764331</v>
      </c>
    </row>
    <row r="625" spans="19:20" x14ac:dyDescent="0.25">
      <c r="S625" s="9">
        <f t="shared" si="13"/>
        <v>621</v>
      </c>
      <c r="T625" s="28">
        <v>17.138420646744738</v>
      </c>
    </row>
    <row r="626" spans="19:20" x14ac:dyDescent="0.25">
      <c r="S626" s="9">
        <f t="shared" si="13"/>
        <v>622</v>
      </c>
      <c r="T626" s="28">
        <v>19.124964042460839</v>
      </c>
    </row>
    <row r="627" spans="19:20" x14ac:dyDescent="0.25">
      <c r="S627" s="9">
        <f t="shared" si="13"/>
        <v>623</v>
      </c>
      <c r="T627" s="28">
        <v>17.295706511931542</v>
      </c>
    </row>
    <row r="628" spans="19:20" x14ac:dyDescent="0.25">
      <c r="S628" s="9">
        <f t="shared" si="13"/>
        <v>624</v>
      </c>
      <c r="T628" s="28">
        <v>17.996556947811211</v>
      </c>
    </row>
    <row r="629" spans="19:20" x14ac:dyDescent="0.25">
      <c r="S629" s="9">
        <f t="shared" si="13"/>
        <v>625</v>
      </c>
      <c r="T629" s="28">
        <v>16.647012700218401</v>
      </c>
    </row>
    <row r="630" spans="19:20" x14ac:dyDescent="0.25">
      <c r="S630" s="9">
        <f t="shared" si="13"/>
        <v>626</v>
      </c>
      <c r="T630" s="28">
        <v>20.465822260290331</v>
      </c>
    </row>
    <row r="631" spans="19:20" x14ac:dyDescent="0.25">
      <c r="S631" s="9">
        <f t="shared" si="13"/>
        <v>627</v>
      </c>
      <c r="T631" s="28">
        <v>21.240298920208431</v>
      </c>
    </row>
    <row r="632" spans="19:20" x14ac:dyDescent="0.25">
      <c r="S632" s="9">
        <f t="shared" si="13"/>
        <v>628</v>
      </c>
      <c r="T632" s="28">
        <v>16.88848296889828</v>
      </c>
    </row>
    <row r="633" spans="19:20" x14ac:dyDescent="0.25">
      <c r="S633" s="9">
        <f t="shared" si="13"/>
        <v>629</v>
      </c>
      <c r="T633" s="28">
        <v>31.768335146737165</v>
      </c>
    </row>
    <row r="634" spans="19:20" x14ac:dyDescent="0.25">
      <c r="S634" s="9">
        <f t="shared" si="13"/>
        <v>630</v>
      </c>
      <c r="T634" s="28">
        <v>26.090371442631749</v>
      </c>
    </row>
    <row r="635" spans="19:20" x14ac:dyDescent="0.25">
      <c r="S635" s="9">
        <f t="shared" si="13"/>
        <v>631</v>
      </c>
      <c r="T635" s="28">
        <v>20.209931633034476</v>
      </c>
    </row>
    <row r="636" spans="19:20" x14ac:dyDescent="0.25">
      <c r="S636" s="9">
        <f t="shared" si="13"/>
        <v>632</v>
      </c>
      <c r="T636" s="28">
        <v>13.546520114395202</v>
      </c>
    </row>
    <row r="637" spans="19:20" x14ac:dyDescent="0.25">
      <c r="S637" s="9">
        <f t="shared" si="13"/>
        <v>633</v>
      </c>
      <c r="T637" s="28">
        <v>26.498155644882853</v>
      </c>
    </row>
    <row r="638" spans="19:20" x14ac:dyDescent="0.25">
      <c r="S638" s="9">
        <f t="shared" si="13"/>
        <v>634</v>
      </c>
      <c r="T638" s="28">
        <v>11.867934336326575</v>
      </c>
    </row>
    <row r="639" spans="19:20" x14ac:dyDescent="0.25">
      <c r="S639" s="9">
        <f t="shared" si="13"/>
        <v>635</v>
      </c>
      <c r="T639" s="28">
        <v>15.957974892033135</v>
      </c>
    </row>
    <row r="640" spans="19:20" x14ac:dyDescent="0.25">
      <c r="S640" s="9">
        <f t="shared" si="13"/>
        <v>636</v>
      </c>
      <c r="T640" s="28">
        <v>20.099542805333378</v>
      </c>
    </row>
    <row r="641" spans="19:20" x14ac:dyDescent="0.25">
      <c r="S641" s="9">
        <f t="shared" si="13"/>
        <v>637</v>
      </c>
      <c r="T641" s="28">
        <v>16.756845725329345</v>
      </c>
    </row>
    <row r="642" spans="19:20" x14ac:dyDescent="0.25">
      <c r="S642" s="9">
        <f t="shared" si="13"/>
        <v>638</v>
      </c>
      <c r="T642" s="28">
        <v>18.523284180642356</v>
      </c>
    </row>
    <row r="643" spans="19:20" x14ac:dyDescent="0.25">
      <c r="S643" s="9">
        <f t="shared" si="13"/>
        <v>639</v>
      </c>
      <c r="T643" s="28">
        <v>16.658295865281708</v>
      </c>
    </row>
    <row r="644" spans="19:20" x14ac:dyDescent="0.25">
      <c r="S644" s="9">
        <f t="shared" si="13"/>
        <v>640</v>
      </c>
      <c r="T644" s="28">
        <v>12.012472120809138</v>
      </c>
    </row>
    <row r="645" spans="19:20" x14ac:dyDescent="0.25">
      <c r="S645" s="9">
        <f t="shared" si="13"/>
        <v>641</v>
      </c>
      <c r="T645" s="28">
        <v>20.027445491296621</v>
      </c>
    </row>
    <row r="646" spans="19:20" x14ac:dyDescent="0.25">
      <c r="S646" s="9">
        <f t="shared" si="13"/>
        <v>642</v>
      </c>
      <c r="T646" s="28">
        <v>13.49334937326495</v>
      </c>
    </row>
    <row r="647" spans="19:20" x14ac:dyDescent="0.25">
      <c r="S647" s="9">
        <f t="shared" ref="S647:S710" si="14">S646+1</f>
        <v>643</v>
      </c>
      <c r="T647" s="28">
        <v>17.51149872111813</v>
      </c>
    </row>
    <row r="648" spans="19:20" x14ac:dyDescent="0.25">
      <c r="S648" s="9">
        <f t="shared" si="14"/>
        <v>644</v>
      </c>
      <c r="T648" s="28">
        <v>14.449022640475601</v>
      </c>
    </row>
    <row r="649" spans="19:20" x14ac:dyDescent="0.25">
      <c r="S649" s="9">
        <f t="shared" si="14"/>
        <v>645</v>
      </c>
      <c r="T649" s="28">
        <v>14.880383420345932</v>
      </c>
    </row>
    <row r="650" spans="19:20" x14ac:dyDescent="0.25">
      <c r="S650" s="9">
        <f t="shared" si="14"/>
        <v>646</v>
      </c>
      <c r="T650" s="28">
        <v>17.687454238610975</v>
      </c>
    </row>
    <row r="651" spans="19:20" x14ac:dyDescent="0.25">
      <c r="S651" s="9">
        <f t="shared" si="14"/>
        <v>647</v>
      </c>
      <c r="T651" s="28">
        <v>17.884594829669886</v>
      </c>
    </row>
    <row r="652" spans="19:20" x14ac:dyDescent="0.25">
      <c r="S652" s="9">
        <f t="shared" si="14"/>
        <v>648</v>
      </c>
      <c r="T652" s="28">
        <v>13.647614562937921</v>
      </c>
    </row>
    <row r="653" spans="19:20" x14ac:dyDescent="0.25">
      <c r="S653" s="9">
        <f t="shared" si="14"/>
        <v>649</v>
      </c>
      <c r="T653" s="28">
        <v>11.704597884874417</v>
      </c>
    </row>
    <row r="654" spans="19:20" x14ac:dyDescent="0.25">
      <c r="S654" s="9">
        <f t="shared" si="14"/>
        <v>650</v>
      </c>
      <c r="T654" s="28">
        <v>21.895569374158654</v>
      </c>
    </row>
    <row r="655" spans="19:20" x14ac:dyDescent="0.25">
      <c r="S655" s="9">
        <f t="shared" si="14"/>
        <v>651</v>
      </c>
      <c r="T655" s="28">
        <v>12.018650020832141</v>
      </c>
    </row>
    <row r="656" spans="19:20" x14ac:dyDescent="0.25">
      <c r="S656" s="9">
        <f t="shared" si="14"/>
        <v>652</v>
      </c>
      <c r="T656" s="28">
        <v>15.672472500729677</v>
      </c>
    </row>
    <row r="657" spans="19:20" x14ac:dyDescent="0.25">
      <c r="S657" s="9">
        <f t="shared" si="14"/>
        <v>653</v>
      </c>
      <c r="T657" s="28">
        <v>16.141720449599983</v>
      </c>
    </row>
    <row r="658" spans="19:20" x14ac:dyDescent="0.25">
      <c r="S658" s="9">
        <f t="shared" si="14"/>
        <v>654</v>
      </c>
      <c r="T658" s="28">
        <v>20.777606923316039</v>
      </c>
    </row>
    <row r="659" spans="19:20" x14ac:dyDescent="0.25">
      <c r="S659" s="9">
        <f t="shared" si="14"/>
        <v>655</v>
      </c>
      <c r="T659" s="28">
        <v>21.222998576976519</v>
      </c>
    </row>
    <row r="660" spans="19:20" x14ac:dyDescent="0.25">
      <c r="S660" s="9">
        <f t="shared" si="14"/>
        <v>656</v>
      </c>
      <c r="T660" s="28">
        <v>16.312376777738329</v>
      </c>
    </row>
    <row r="661" spans="19:20" x14ac:dyDescent="0.25">
      <c r="S661" s="9">
        <f t="shared" si="14"/>
        <v>657</v>
      </c>
      <c r="T661" s="28">
        <v>18.048323122393622</v>
      </c>
    </row>
    <row r="662" spans="19:20" x14ac:dyDescent="0.25">
      <c r="S662" s="9">
        <f t="shared" si="14"/>
        <v>658</v>
      </c>
      <c r="T662" s="28">
        <v>17.580161344542393</v>
      </c>
    </row>
    <row r="663" spans="19:20" x14ac:dyDescent="0.25">
      <c r="S663" s="9">
        <f t="shared" si="14"/>
        <v>659</v>
      </c>
      <c r="T663" s="28">
        <v>14.140485703211873</v>
      </c>
    </row>
    <row r="664" spans="19:20" x14ac:dyDescent="0.25">
      <c r="S664" s="9">
        <f t="shared" si="14"/>
        <v>660</v>
      </c>
      <c r="T664" s="28">
        <v>18.344294202932257</v>
      </c>
    </row>
    <row r="665" spans="19:20" x14ac:dyDescent="0.25">
      <c r="S665" s="9">
        <f t="shared" si="14"/>
        <v>661</v>
      </c>
      <c r="T665" s="28">
        <v>12.41109407517202</v>
      </c>
    </row>
    <row r="666" spans="19:20" x14ac:dyDescent="0.25">
      <c r="S666" s="9">
        <f t="shared" si="14"/>
        <v>662</v>
      </c>
      <c r="T666" s="28">
        <v>16.792492035372835</v>
      </c>
    </row>
    <row r="667" spans="19:20" x14ac:dyDescent="0.25">
      <c r="S667" s="9">
        <f t="shared" si="14"/>
        <v>663</v>
      </c>
      <c r="T667" s="28">
        <v>18.433817280183998</v>
      </c>
    </row>
    <row r="668" spans="19:20" x14ac:dyDescent="0.25">
      <c r="S668" s="9">
        <f t="shared" si="14"/>
        <v>664</v>
      </c>
      <c r="T668" s="28">
        <v>18.093647698889182</v>
      </c>
    </row>
    <row r="669" spans="19:20" x14ac:dyDescent="0.25">
      <c r="S669" s="9">
        <f t="shared" si="14"/>
        <v>665</v>
      </c>
      <c r="T669" s="28">
        <v>19.973869241688444</v>
      </c>
    </row>
    <row r="670" spans="19:20" x14ac:dyDescent="0.25">
      <c r="S670" s="9">
        <f t="shared" si="14"/>
        <v>666</v>
      </c>
      <c r="T670" s="28">
        <v>18.338283011144782</v>
      </c>
    </row>
    <row r="671" spans="19:20" x14ac:dyDescent="0.25">
      <c r="S671" s="9">
        <f t="shared" si="14"/>
        <v>667</v>
      </c>
      <c r="T671" s="28">
        <v>21.17321741891308</v>
      </c>
    </row>
    <row r="672" spans="19:20" x14ac:dyDescent="0.25">
      <c r="S672" s="9">
        <f t="shared" si="14"/>
        <v>668</v>
      </c>
      <c r="T672" s="28">
        <v>24.961859883391934</v>
      </c>
    </row>
    <row r="673" spans="19:20" x14ac:dyDescent="0.25">
      <c r="S673" s="9">
        <f t="shared" si="14"/>
        <v>669</v>
      </c>
      <c r="T673" s="28">
        <v>20.23902045986609</v>
      </c>
    </row>
    <row r="674" spans="19:20" x14ac:dyDescent="0.25">
      <c r="S674" s="9">
        <f t="shared" si="14"/>
        <v>670</v>
      </c>
      <c r="T674" s="28">
        <v>20.752819232963258</v>
      </c>
    </row>
    <row r="675" spans="19:20" x14ac:dyDescent="0.25">
      <c r="S675" s="9">
        <f t="shared" si="14"/>
        <v>671</v>
      </c>
      <c r="T675" s="28">
        <v>26.904168683832086</v>
      </c>
    </row>
    <row r="676" spans="19:20" x14ac:dyDescent="0.25">
      <c r="S676" s="9">
        <f t="shared" si="14"/>
        <v>672</v>
      </c>
      <c r="T676" s="28">
        <v>20.065471212776163</v>
      </c>
    </row>
    <row r="677" spans="19:20" x14ac:dyDescent="0.25">
      <c r="S677" s="9">
        <f t="shared" si="14"/>
        <v>673</v>
      </c>
      <c r="T677" s="28">
        <v>21.323442225483802</v>
      </c>
    </row>
    <row r="678" spans="19:20" x14ac:dyDescent="0.25">
      <c r="S678" s="9">
        <f t="shared" si="14"/>
        <v>674</v>
      </c>
      <c r="T678" s="28">
        <v>20.312127197550833</v>
      </c>
    </row>
    <row r="679" spans="19:20" x14ac:dyDescent="0.25">
      <c r="S679" s="9">
        <f t="shared" si="14"/>
        <v>675</v>
      </c>
      <c r="T679" s="28">
        <v>12.449969430405456</v>
      </c>
    </row>
    <row r="680" spans="19:20" x14ac:dyDescent="0.25">
      <c r="S680" s="9">
        <f t="shared" si="14"/>
        <v>676</v>
      </c>
      <c r="T680" s="28">
        <v>24.890073525278812</v>
      </c>
    </row>
    <row r="681" spans="19:20" x14ac:dyDescent="0.25">
      <c r="S681" s="9">
        <f t="shared" si="14"/>
        <v>677</v>
      </c>
      <c r="T681" s="28">
        <v>12.486178284942875</v>
      </c>
    </row>
    <row r="682" spans="19:20" x14ac:dyDescent="0.25">
      <c r="S682" s="9">
        <f t="shared" si="14"/>
        <v>678</v>
      </c>
      <c r="T682" s="28">
        <v>17.392437086847551</v>
      </c>
    </row>
    <row r="683" spans="19:20" x14ac:dyDescent="0.25">
      <c r="S683" s="9">
        <f t="shared" si="14"/>
        <v>679</v>
      </c>
      <c r="T683" s="28">
        <v>18.319436401136493</v>
      </c>
    </row>
    <row r="684" spans="19:20" x14ac:dyDescent="0.25">
      <c r="S684" s="9">
        <f t="shared" si="14"/>
        <v>680</v>
      </c>
      <c r="T684" s="28">
        <v>19.445334999379828</v>
      </c>
    </row>
    <row r="685" spans="19:20" x14ac:dyDescent="0.25">
      <c r="S685" s="9">
        <f t="shared" si="14"/>
        <v>681</v>
      </c>
      <c r="T685" s="28">
        <v>16.221962861712971</v>
      </c>
    </row>
    <row r="686" spans="19:20" x14ac:dyDescent="0.25">
      <c r="S686" s="9">
        <f t="shared" si="14"/>
        <v>682</v>
      </c>
      <c r="T686" s="28">
        <v>16.90985205065326</v>
      </c>
    </row>
    <row r="687" spans="19:20" x14ac:dyDescent="0.25">
      <c r="S687" s="9">
        <f t="shared" si="14"/>
        <v>683</v>
      </c>
      <c r="T687" s="28">
        <v>17.294831375135765</v>
      </c>
    </row>
    <row r="688" spans="19:20" x14ac:dyDescent="0.25">
      <c r="S688" s="9">
        <f t="shared" si="14"/>
        <v>684</v>
      </c>
      <c r="T688" s="28">
        <v>11.569347208739208</v>
      </c>
    </row>
    <row r="689" spans="19:20" x14ac:dyDescent="0.25">
      <c r="S689" s="9">
        <f t="shared" si="14"/>
        <v>685</v>
      </c>
      <c r="T689" s="28">
        <v>16.041171152722779</v>
      </c>
    </row>
    <row r="690" spans="19:20" x14ac:dyDescent="0.25">
      <c r="S690" s="9">
        <f t="shared" si="14"/>
        <v>686</v>
      </c>
      <c r="T690" s="28">
        <v>22.666466144240729</v>
      </c>
    </row>
    <row r="691" spans="19:20" x14ac:dyDescent="0.25">
      <c r="S691" s="9">
        <f t="shared" si="14"/>
        <v>687</v>
      </c>
      <c r="T691" s="28">
        <v>13.713094568083434</v>
      </c>
    </row>
    <row r="692" spans="19:20" x14ac:dyDescent="0.25">
      <c r="S692" s="9">
        <f t="shared" si="14"/>
        <v>688</v>
      </c>
      <c r="T692" s="28">
        <v>21.587226713356859</v>
      </c>
    </row>
    <row r="693" spans="19:20" x14ac:dyDescent="0.25">
      <c r="S693" s="9">
        <f t="shared" si="14"/>
        <v>689</v>
      </c>
      <c r="T693" s="28">
        <v>13.042697160714605</v>
      </c>
    </row>
    <row r="694" spans="19:20" x14ac:dyDescent="0.25">
      <c r="S694" s="9">
        <f t="shared" si="14"/>
        <v>690</v>
      </c>
      <c r="T694" s="28">
        <v>15.102798491244942</v>
      </c>
    </row>
    <row r="695" spans="19:20" x14ac:dyDescent="0.25">
      <c r="S695" s="9">
        <f t="shared" si="14"/>
        <v>691</v>
      </c>
      <c r="T695" s="28">
        <v>15.195453182724115</v>
      </c>
    </row>
    <row r="696" spans="19:20" x14ac:dyDescent="0.25">
      <c r="S696" s="9">
        <f t="shared" si="14"/>
        <v>692</v>
      </c>
      <c r="T696" s="28">
        <v>16.088208212385219</v>
      </c>
    </row>
    <row r="697" spans="19:20" x14ac:dyDescent="0.25">
      <c r="S697" s="9">
        <f t="shared" si="14"/>
        <v>693</v>
      </c>
      <c r="T697" s="28">
        <v>18.697694749678035</v>
      </c>
    </row>
    <row r="698" spans="19:20" x14ac:dyDescent="0.25">
      <c r="S698" s="9">
        <f t="shared" si="14"/>
        <v>694</v>
      </c>
      <c r="T698" s="28">
        <v>20.930578541469298</v>
      </c>
    </row>
    <row r="699" spans="19:20" x14ac:dyDescent="0.25">
      <c r="S699" s="9">
        <f t="shared" si="14"/>
        <v>695</v>
      </c>
      <c r="T699" s="28">
        <v>11.859466236995946</v>
      </c>
    </row>
    <row r="700" spans="19:20" x14ac:dyDescent="0.25">
      <c r="S700" s="9">
        <f t="shared" si="14"/>
        <v>696</v>
      </c>
      <c r="T700" s="28">
        <v>17.029234527919392</v>
      </c>
    </row>
    <row r="701" spans="19:20" x14ac:dyDescent="0.25">
      <c r="S701" s="9">
        <f t="shared" si="14"/>
        <v>697</v>
      </c>
      <c r="T701" s="28">
        <v>13.14275447291282</v>
      </c>
    </row>
    <row r="702" spans="19:20" x14ac:dyDescent="0.25">
      <c r="S702" s="9">
        <f t="shared" si="14"/>
        <v>698</v>
      </c>
      <c r="T702" s="28">
        <v>12.062669099758208</v>
      </c>
    </row>
    <row r="703" spans="19:20" x14ac:dyDescent="0.25">
      <c r="S703" s="9">
        <f t="shared" si="14"/>
        <v>699</v>
      </c>
      <c r="T703" s="28">
        <v>15.033970852309444</v>
      </c>
    </row>
    <row r="704" spans="19:20" x14ac:dyDescent="0.25">
      <c r="S704" s="9">
        <f t="shared" si="14"/>
        <v>700</v>
      </c>
      <c r="T704" s="28">
        <v>13.907411306290911</v>
      </c>
    </row>
    <row r="705" spans="19:20" x14ac:dyDescent="0.25">
      <c r="S705" s="9">
        <f t="shared" si="14"/>
        <v>701</v>
      </c>
      <c r="T705" s="28">
        <v>17.375552090999257</v>
      </c>
    </row>
    <row r="706" spans="19:20" x14ac:dyDescent="0.25">
      <c r="S706" s="9">
        <f t="shared" si="14"/>
        <v>702</v>
      </c>
      <c r="T706" s="28">
        <v>18.160580240915291</v>
      </c>
    </row>
    <row r="707" spans="19:20" x14ac:dyDescent="0.25">
      <c r="S707" s="9">
        <f t="shared" si="14"/>
        <v>703</v>
      </c>
      <c r="T707" s="28">
        <v>17.222964362175546</v>
      </c>
    </row>
    <row r="708" spans="19:20" x14ac:dyDescent="0.25">
      <c r="S708" s="9">
        <f t="shared" si="14"/>
        <v>704</v>
      </c>
      <c r="T708" s="28">
        <v>20.572355959557068</v>
      </c>
    </row>
    <row r="709" spans="19:20" x14ac:dyDescent="0.25">
      <c r="S709" s="9">
        <f t="shared" si="14"/>
        <v>705</v>
      </c>
      <c r="T709" s="28">
        <v>19.843430389002314</v>
      </c>
    </row>
    <row r="710" spans="19:20" x14ac:dyDescent="0.25">
      <c r="S710" s="9">
        <f t="shared" si="14"/>
        <v>706</v>
      </c>
      <c r="T710" s="28">
        <v>20.905105313325716</v>
      </c>
    </row>
    <row r="711" spans="19:20" x14ac:dyDescent="0.25">
      <c r="S711" s="9">
        <f t="shared" ref="S711:S774" si="15">S710+1</f>
        <v>707</v>
      </c>
      <c r="T711" s="28">
        <v>18.415517901583073</v>
      </c>
    </row>
    <row r="712" spans="19:20" x14ac:dyDescent="0.25">
      <c r="S712" s="9">
        <f t="shared" si="15"/>
        <v>708</v>
      </c>
      <c r="T712" s="28">
        <v>21.954570754923317</v>
      </c>
    </row>
    <row r="713" spans="19:20" x14ac:dyDescent="0.25">
      <c r="S713" s="9">
        <f t="shared" si="15"/>
        <v>709</v>
      </c>
      <c r="T713" s="28">
        <v>22.502393942155482</v>
      </c>
    </row>
    <row r="714" spans="19:20" x14ac:dyDescent="0.25">
      <c r="S714" s="9">
        <f t="shared" si="15"/>
        <v>710</v>
      </c>
      <c r="T714" s="28">
        <v>11.782591415083731</v>
      </c>
    </row>
    <row r="715" spans="19:20" x14ac:dyDescent="0.25">
      <c r="S715" s="9">
        <f t="shared" si="15"/>
        <v>711</v>
      </c>
      <c r="T715" s="28">
        <v>15.554894758203018</v>
      </c>
    </row>
    <row r="716" spans="19:20" x14ac:dyDescent="0.25">
      <c r="S716" s="9">
        <f t="shared" si="15"/>
        <v>712</v>
      </c>
      <c r="T716" s="28">
        <v>21.107744038315108</v>
      </c>
    </row>
    <row r="717" spans="19:20" x14ac:dyDescent="0.25">
      <c r="S717" s="9">
        <f t="shared" si="15"/>
        <v>713</v>
      </c>
      <c r="T717" s="28">
        <v>22.27263126780117</v>
      </c>
    </row>
    <row r="718" spans="19:20" x14ac:dyDescent="0.25">
      <c r="S718" s="9">
        <f t="shared" si="15"/>
        <v>714</v>
      </c>
      <c r="T718" s="28">
        <v>21.186903933100055</v>
      </c>
    </row>
    <row r="719" spans="19:20" x14ac:dyDescent="0.25">
      <c r="S719" s="9">
        <f t="shared" si="15"/>
        <v>715</v>
      </c>
      <c r="T719" s="28">
        <v>11.579641609143271</v>
      </c>
    </row>
    <row r="720" spans="19:20" x14ac:dyDescent="0.25">
      <c r="S720" s="9">
        <f t="shared" si="15"/>
        <v>716</v>
      </c>
      <c r="T720" s="28">
        <v>12.45230894865055</v>
      </c>
    </row>
    <row r="721" spans="19:20" x14ac:dyDescent="0.25">
      <c r="S721" s="9">
        <f t="shared" si="15"/>
        <v>717</v>
      </c>
      <c r="T721" s="28">
        <v>20.048751057207657</v>
      </c>
    </row>
    <row r="722" spans="19:20" x14ac:dyDescent="0.25">
      <c r="S722" s="9">
        <f t="shared" si="15"/>
        <v>718</v>
      </c>
      <c r="T722" s="28">
        <v>18.248204516330915</v>
      </c>
    </row>
    <row r="723" spans="19:20" x14ac:dyDescent="0.25">
      <c r="S723" s="9">
        <f t="shared" si="15"/>
        <v>719</v>
      </c>
      <c r="T723" s="28">
        <v>19.847540503125948</v>
      </c>
    </row>
    <row r="724" spans="19:20" x14ac:dyDescent="0.25">
      <c r="S724" s="9">
        <f t="shared" si="15"/>
        <v>720</v>
      </c>
      <c r="T724" s="28">
        <v>16.784638713876205</v>
      </c>
    </row>
    <row r="725" spans="19:20" x14ac:dyDescent="0.25">
      <c r="S725" s="9">
        <f t="shared" si="15"/>
        <v>721</v>
      </c>
      <c r="T725" s="28">
        <v>24.448275676606205</v>
      </c>
    </row>
    <row r="726" spans="19:20" x14ac:dyDescent="0.25">
      <c r="S726" s="9">
        <f t="shared" si="15"/>
        <v>722</v>
      </c>
      <c r="T726" s="28">
        <v>16.521793021052975</v>
      </c>
    </row>
    <row r="727" spans="19:20" x14ac:dyDescent="0.25">
      <c r="S727" s="9">
        <f t="shared" si="15"/>
        <v>723</v>
      </c>
      <c r="T727" s="28">
        <v>21.45892481336675</v>
      </c>
    </row>
    <row r="728" spans="19:20" x14ac:dyDescent="0.25">
      <c r="S728" s="9">
        <f t="shared" si="15"/>
        <v>724</v>
      </c>
      <c r="T728" s="28">
        <v>25.451876445088093</v>
      </c>
    </row>
    <row r="729" spans="19:20" x14ac:dyDescent="0.25">
      <c r="S729" s="9">
        <f t="shared" si="15"/>
        <v>725</v>
      </c>
      <c r="T729" s="28">
        <v>16.677886387102955</v>
      </c>
    </row>
    <row r="730" spans="19:20" x14ac:dyDescent="0.25">
      <c r="S730" s="9">
        <f t="shared" si="15"/>
        <v>726</v>
      </c>
      <c r="T730" s="28">
        <v>17.218751606261105</v>
      </c>
    </row>
    <row r="731" spans="19:20" x14ac:dyDescent="0.25">
      <c r="S731" s="9">
        <f t="shared" si="15"/>
        <v>727</v>
      </c>
      <c r="T731" s="28">
        <v>20.859512214572703</v>
      </c>
    </row>
    <row r="732" spans="19:20" x14ac:dyDescent="0.25">
      <c r="S732" s="9">
        <f t="shared" si="15"/>
        <v>728</v>
      </c>
      <c r="T732" s="28">
        <v>19.906698253727477</v>
      </c>
    </row>
    <row r="733" spans="19:20" x14ac:dyDescent="0.25">
      <c r="S733" s="9">
        <f t="shared" si="15"/>
        <v>729</v>
      </c>
      <c r="T733" s="28">
        <v>19.708210777474378</v>
      </c>
    </row>
    <row r="734" spans="19:20" x14ac:dyDescent="0.25">
      <c r="S734" s="9">
        <f t="shared" si="15"/>
        <v>730</v>
      </c>
      <c r="T734" s="28">
        <v>16.238875928954876</v>
      </c>
    </row>
    <row r="735" spans="19:20" x14ac:dyDescent="0.25">
      <c r="S735" s="9">
        <f t="shared" si="15"/>
        <v>731</v>
      </c>
      <c r="T735" s="28">
        <v>16.709379492383388</v>
      </c>
    </row>
    <row r="736" spans="19:20" x14ac:dyDescent="0.25">
      <c r="S736" s="9">
        <f t="shared" si="15"/>
        <v>732</v>
      </c>
      <c r="T736" s="28">
        <v>21.538803514984668</v>
      </c>
    </row>
    <row r="737" spans="19:20" x14ac:dyDescent="0.25">
      <c r="S737" s="9">
        <f t="shared" si="15"/>
        <v>733</v>
      </c>
      <c r="T737" s="28">
        <v>18.685431636787214</v>
      </c>
    </row>
    <row r="738" spans="19:20" x14ac:dyDescent="0.25">
      <c r="S738" s="9">
        <f t="shared" si="15"/>
        <v>734</v>
      </c>
      <c r="T738" s="28">
        <v>31.482153523993432</v>
      </c>
    </row>
    <row r="739" spans="19:20" x14ac:dyDescent="0.25">
      <c r="S739" s="9">
        <f t="shared" si="15"/>
        <v>735</v>
      </c>
      <c r="T739" s="28">
        <v>22.345779554869399</v>
      </c>
    </row>
    <row r="740" spans="19:20" x14ac:dyDescent="0.25">
      <c r="S740" s="9">
        <f t="shared" si="15"/>
        <v>736</v>
      </c>
      <c r="T740" s="28">
        <v>14.749232055501739</v>
      </c>
    </row>
    <row r="741" spans="19:20" x14ac:dyDescent="0.25">
      <c r="S741" s="9">
        <f t="shared" si="15"/>
        <v>737</v>
      </c>
      <c r="T741" s="28">
        <v>23.765355259605734</v>
      </c>
    </row>
    <row r="742" spans="19:20" x14ac:dyDescent="0.25">
      <c r="S742" s="9">
        <f t="shared" si="15"/>
        <v>738</v>
      </c>
      <c r="T742" s="28">
        <v>15.72157417010439</v>
      </c>
    </row>
    <row r="743" spans="19:20" x14ac:dyDescent="0.25">
      <c r="S743" s="9">
        <f t="shared" si="15"/>
        <v>739</v>
      </c>
      <c r="T743" s="28">
        <v>19.29178475662825</v>
      </c>
    </row>
    <row r="744" spans="19:20" x14ac:dyDescent="0.25">
      <c r="S744" s="9">
        <f t="shared" si="15"/>
        <v>740</v>
      </c>
      <c r="T744" s="28">
        <v>34.279615196144469</v>
      </c>
    </row>
    <row r="745" spans="19:20" x14ac:dyDescent="0.25">
      <c r="S745" s="9">
        <f t="shared" si="15"/>
        <v>741</v>
      </c>
      <c r="T745" s="28">
        <v>19.03913162506279</v>
      </c>
    </row>
    <row r="746" spans="19:20" x14ac:dyDescent="0.25">
      <c r="S746" s="9">
        <f t="shared" si="15"/>
        <v>742</v>
      </c>
      <c r="T746" s="28">
        <v>16.689526582788513</v>
      </c>
    </row>
    <row r="747" spans="19:20" x14ac:dyDescent="0.25">
      <c r="S747" s="9">
        <f t="shared" si="15"/>
        <v>743</v>
      </c>
      <c r="T747" s="28">
        <v>18.017871992437776</v>
      </c>
    </row>
    <row r="748" spans="19:20" x14ac:dyDescent="0.25">
      <c r="S748" s="9">
        <f t="shared" si="15"/>
        <v>744</v>
      </c>
      <c r="T748" s="28">
        <v>12.433870574475486</v>
      </c>
    </row>
    <row r="749" spans="19:20" x14ac:dyDescent="0.25">
      <c r="S749" s="9">
        <f t="shared" si="15"/>
        <v>745</v>
      </c>
      <c r="T749" s="28">
        <v>14.272833696617962</v>
      </c>
    </row>
    <row r="750" spans="19:20" x14ac:dyDescent="0.25">
      <c r="S750" s="9">
        <f t="shared" si="15"/>
        <v>746</v>
      </c>
      <c r="T750" s="28">
        <v>23.093049827824476</v>
      </c>
    </row>
    <row r="751" spans="19:20" x14ac:dyDescent="0.25">
      <c r="S751" s="9">
        <f t="shared" si="15"/>
        <v>747</v>
      </c>
      <c r="T751" s="28">
        <v>13.363098102362283</v>
      </c>
    </row>
    <row r="752" spans="19:20" x14ac:dyDescent="0.25">
      <c r="S752" s="9">
        <f t="shared" si="15"/>
        <v>748</v>
      </c>
      <c r="T752" s="28">
        <v>20.068888446154077</v>
      </c>
    </row>
    <row r="753" spans="19:20" x14ac:dyDescent="0.25">
      <c r="S753" s="9">
        <f t="shared" si="15"/>
        <v>749</v>
      </c>
      <c r="T753" s="28">
        <v>18.397623994496456</v>
      </c>
    </row>
    <row r="754" spans="19:20" x14ac:dyDescent="0.25">
      <c r="S754" s="9">
        <f t="shared" si="15"/>
        <v>750</v>
      </c>
      <c r="T754" s="28">
        <v>16.34651055271857</v>
      </c>
    </row>
    <row r="755" spans="19:20" x14ac:dyDescent="0.25">
      <c r="S755" s="9">
        <f t="shared" si="15"/>
        <v>751</v>
      </c>
      <c r="T755" s="28">
        <v>19.992777128073421</v>
      </c>
    </row>
    <row r="756" spans="19:20" x14ac:dyDescent="0.25">
      <c r="S756" s="9">
        <f t="shared" si="15"/>
        <v>752</v>
      </c>
      <c r="T756" s="28">
        <v>20.841309663191481</v>
      </c>
    </row>
    <row r="757" spans="19:20" x14ac:dyDescent="0.25">
      <c r="S757" s="9">
        <f t="shared" si="15"/>
        <v>753</v>
      </c>
      <c r="T757" s="28">
        <v>11.651903741953117</v>
      </c>
    </row>
    <row r="758" spans="19:20" x14ac:dyDescent="0.25">
      <c r="S758" s="9">
        <f t="shared" si="15"/>
        <v>754</v>
      </c>
      <c r="T758" s="28">
        <v>19.590285292801674</v>
      </c>
    </row>
    <row r="759" spans="19:20" x14ac:dyDescent="0.25">
      <c r="S759" s="9">
        <f t="shared" si="15"/>
        <v>755</v>
      </c>
      <c r="T759" s="28">
        <v>26.453245341170291</v>
      </c>
    </row>
    <row r="760" spans="19:20" x14ac:dyDescent="0.25">
      <c r="S760" s="9">
        <f t="shared" si="15"/>
        <v>756</v>
      </c>
      <c r="T760" s="28">
        <v>14.573591333057728</v>
      </c>
    </row>
    <row r="761" spans="19:20" x14ac:dyDescent="0.25">
      <c r="S761" s="9">
        <f t="shared" si="15"/>
        <v>757</v>
      </c>
      <c r="T761" s="28">
        <v>20.659767790752337</v>
      </c>
    </row>
    <row r="762" spans="19:20" x14ac:dyDescent="0.25">
      <c r="S762" s="9">
        <f t="shared" si="15"/>
        <v>758</v>
      </c>
      <c r="T762" s="28">
        <v>18.77233912870074</v>
      </c>
    </row>
    <row r="763" spans="19:20" x14ac:dyDescent="0.25">
      <c r="S763" s="9">
        <f t="shared" si="15"/>
        <v>759</v>
      </c>
      <c r="T763" s="28">
        <v>14.619467257630951</v>
      </c>
    </row>
    <row r="764" spans="19:20" x14ac:dyDescent="0.25">
      <c r="S764" s="9">
        <f t="shared" si="15"/>
        <v>760</v>
      </c>
      <c r="T764" s="28">
        <v>24.233645419877099</v>
      </c>
    </row>
    <row r="765" spans="19:20" x14ac:dyDescent="0.25">
      <c r="S765" s="9">
        <f t="shared" si="15"/>
        <v>761</v>
      </c>
      <c r="T765" s="28">
        <v>12.6655958164095</v>
      </c>
    </row>
    <row r="766" spans="19:20" x14ac:dyDescent="0.25">
      <c r="S766" s="9">
        <f t="shared" si="15"/>
        <v>762</v>
      </c>
      <c r="T766" s="28">
        <v>16.102891252480116</v>
      </c>
    </row>
    <row r="767" spans="19:20" x14ac:dyDescent="0.25">
      <c r="S767" s="9">
        <f t="shared" si="15"/>
        <v>763</v>
      </c>
      <c r="T767" s="28">
        <v>14.135257878405293</v>
      </c>
    </row>
    <row r="768" spans="19:20" x14ac:dyDescent="0.25">
      <c r="S768" s="9">
        <f t="shared" si="15"/>
        <v>764</v>
      </c>
      <c r="T768" s="28">
        <v>18.783136480687492</v>
      </c>
    </row>
    <row r="769" spans="19:20" x14ac:dyDescent="0.25">
      <c r="S769" s="9">
        <f t="shared" si="15"/>
        <v>765</v>
      </c>
      <c r="T769" s="28">
        <v>16.536662900152418</v>
      </c>
    </row>
    <row r="770" spans="19:20" x14ac:dyDescent="0.25">
      <c r="S770" s="9">
        <f t="shared" si="15"/>
        <v>766</v>
      </c>
      <c r="T770" s="28">
        <v>12.394202098387206</v>
      </c>
    </row>
    <row r="771" spans="19:20" x14ac:dyDescent="0.25">
      <c r="S771" s="9">
        <f t="shared" si="15"/>
        <v>767</v>
      </c>
      <c r="T771" s="28">
        <v>15.555561151836477</v>
      </c>
    </row>
    <row r="772" spans="19:20" x14ac:dyDescent="0.25">
      <c r="S772" s="9">
        <f t="shared" si="15"/>
        <v>768</v>
      </c>
      <c r="T772" s="28">
        <v>21.394926037873596</v>
      </c>
    </row>
    <row r="773" spans="19:20" x14ac:dyDescent="0.25">
      <c r="S773" s="9">
        <f t="shared" si="15"/>
        <v>769</v>
      </c>
      <c r="T773" s="28">
        <v>23.266744728073466</v>
      </c>
    </row>
    <row r="774" spans="19:20" x14ac:dyDescent="0.25">
      <c r="S774" s="9">
        <f t="shared" si="15"/>
        <v>770</v>
      </c>
      <c r="T774" s="28">
        <v>21.178678599144597</v>
      </c>
    </row>
    <row r="775" spans="19:20" x14ac:dyDescent="0.25">
      <c r="S775" s="9">
        <f t="shared" ref="S775:S838" si="16">S774+1</f>
        <v>771</v>
      </c>
      <c r="T775" s="28">
        <v>14.804629026378411</v>
      </c>
    </row>
    <row r="776" spans="19:20" x14ac:dyDescent="0.25">
      <c r="S776" s="9">
        <f t="shared" si="16"/>
        <v>772</v>
      </c>
      <c r="T776" s="28">
        <v>13.060497227933686</v>
      </c>
    </row>
    <row r="777" spans="19:20" x14ac:dyDescent="0.25">
      <c r="S777" s="9">
        <f t="shared" si="16"/>
        <v>773</v>
      </c>
      <c r="T777" s="28">
        <v>17.239793881607479</v>
      </c>
    </row>
    <row r="778" spans="19:20" x14ac:dyDescent="0.25">
      <c r="S778" s="9">
        <f t="shared" si="16"/>
        <v>774</v>
      </c>
      <c r="T778" s="28">
        <v>23.66634461934634</v>
      </c>
    </row>
    <row r="779" spans="19:20" x14ac:dyDescent="0.25">
      <c r="S779" s="9">
        <f t="shared" si="16"/>
        <v>775</v>
      </c>
      <c r="T779" s="28">
        <v>18.144336438409727</v>
      </c>
    </row>
    <row r="780" spans="19:20" x14ac:dyDescent="0.25">
      <c r="S780" s="9">
        <f t="shared" si="16"/>
        <v>776</v>
      </c>
      <c r="T780" s="28">
        <v>20.182906892170934</v>
      </c>
    </row>
    <row r="781" spans="19:20" x14ac:dyDescent="0.25">
      <c r="S781" s="9">
        <f t="shared" si="16"/>
        <v>777</v>
      </c>
      <c r="T781" s="28">
        <v>16.59568774563256</v>
      </c>
    </row>
    <row r="782" spans="19:20" x14ac:dyDescent="0.25">
      <c r="S782" s="9">
        <f t="shared" si="16"/>
        <v>778</v>
      </c>
      <c r="T782" s="28">
        <v>14.354407840089534</v>
      </c>
    </row>
    <row r="783" spans="19:20" x14ac:dyDescent="0.25">
      <c r="S783" s="9">
        <f t="shared" si="16"/>
        <v>779</v>
      </c>
      <c r="T783" s="28">
        <v>17.948402800506024</v>
      </c>
    </row>
    <row r="784" spans="19:20" x14ac:dyDescent="0.25">
      <c r="S784" s="9">
        <f t="shared" si="16"/>
        <v>780</v>
      </c>
      <c r="T784" s="28">
        <v>16.375796244424802</v>
      </c>
    </row>
    <row r="785" spans="19:20" x14ac:dyDescent="0.25">
      <c r="S785" s="9">
        <f t="shared" si="16"/>
        <v>781</v>
      </c>
      <c r="T785" s="28">
        <v>11.94060287074187</v>
      </c>
    </row>
    <row r="786" spans="19:20" x14ac:dyDescent="0.25">
      <c r="S786" s="9">
        <f t="shared" si="16"/>
        <v>782</v>
      </c>
      <c r="T786" s="28">
        <v>19.133660999900297</v>
      </c>
    </row>
    <row r="787" spans="19:20" x14ac:dyDescent="0.25">
      <c r="S787" s="9">
        <f t="shared" si="16"/>
        <v>783</v>
      </c>
      <c r="T787" s="28">
        <v>13.571450472941706</v>
      </c>
    </row>
    <row r="788" spans="19:20" x14ac:dyDescent="0.25">
      <c r="S788" s="9">
        <f t="shared" si="16"/>
        <v>784</v>
      </c>
      <c r="T788" s="28">
        <v>49.153037622433978</v>
      </c>
    </row>
    <row r="789" spans="19:20" x14ac:dyDescent="0.25">
      <c r="S789" s="9">
        <f t="shared" si="16"/>
        <v>785</v>
      </c>
      <c r="T789" s="28">
        <v>19.654527156244399</v>
      </c>
    </row>
    <row r="790" spans="19:20" x14ac:dyDescent="0.25">
      <c r="S790" s="9">
        <f t="shared" si="16"/>
        <v>786</v>
      </c>
      <c r="T790" s="28">
        <v>26.159071196045289</v>
      </c>
    </row>
    <row r="791" spans="19:20" x14ac:dyDescent="0.25">
      <c r="S791" s="9">
        <f t="shared" si="16"/>
        <v>787</v>
      </c>
      <c r="T791" s="28">
        <v>14.063657872420119</v>
      </c>
    </row>
    <row r="792" spans="19:20" x14ac:dyDescent="0.25">
      <c r="S792" s="9">
        <f t="shared" si="16"/>
        <v>788</v>
      </c>
      <c r="T792" s="28">
        <v>18.829256276956777</v>
      </c>
    </row>
    <row r="793" spans="19:20" x14ac:dyDescent="0.25">
      <c r="S793" s="9">
        <f t="shared" si="16"/>
        <v>789</v>
      </c>
      <c r="T793" s="28">
        <v>22.320982863459538</v>
      </c>
    </row>
    <row r="794" spans="19:20" x14ac:dyDescent="0.25">
      <c r="S794" s="9">
        <f t="shared" si="16"/>
        <v>790</v>
      </c>
      <c r="T794" s="28">
        <v>22.291948302885373</v>
      </c>
    </row>
    <row r="795" spans="19:20" x14ac:dyDescent="0.25">
      <c r="S795" s="9">
        <f t="shared" si="16"/>
        <v>791</v>
      </c>
      <c r="T795" s="28">
        <v>29.95605795559171</v>
      </c>
    </row>
    <row r="796" spans="19:20" x14ac:dyDescent="0.25">
      <c r="S796" s="9">
        <f t="shared" si="16"/>
        <v>792</v>
      </c>
      <c r="T796" s="28">
        <v>14.037913291772433</v>
      </c>
    </row>
    <row r="797" spans="19:20" x14ac:dyDescent="0.25">
      <c r="S797" s="9">
        <f t="shared" si="16"/>
        <v>793</v>
      </c>
      <c r="T797" s="28">
        <v>65.040491128954642</v>
      </c>
    </row>
    <row r="798" spans="19:20" x14ac:dyDescent="0.25">
      <c r="S798" s="9">
        <f t="shared" si="16"/>
        <v>794</v>
      </c>
      <c r="T798" s="28">
        <v>16.207071041177056</v>
      </c>
    </row>
    <row r="799" spans="19:20" x14ac:dyDescent="0.25">
      <c r="S799" s="9">
        <f t="shared" si="16"/>
        <v>795</v>
      </c>
      <c r="T799" s="28">
        <v>27.399119169929595</v>
      </c>
    </row>
    <row r="800" spans="19:20" x14ac:dyDescent="0.25">
      <c r="S800" s="9">
        <f t="shared" si="16"/>
        <v>796</v>
      </c>
      <c r="T800" s="28">
        <v>20.794387698708761</v>
      </c>
    </row>
    <row r="801" spans="19:20" x14ac:dyDescent="0.25">
      <c r="S801" s="9">
        <f t="shared" si="16"/>
        <v>797</v>
      </c>
      <c r="T801" s="28">
        <v>11.522357415125331</v>
      </c>
    </row>
    <row r="802" spans="19:20" x14ac:dyDescent="0.25">
      <c r="S802" s="9">
        <f t="shared" si="16"/>
        <v>798</v>
      </c>
      <c r="T802" s="28">
        <v>13.495917253296874</v>
      </c>
    </row>
    <row r="803" spans="19:20" x14ac:dyDescent="0.25">
      <c r="S803" s="9">
        <f t="shared" si="16"/>
        <v>799</v>
      </c>
      <c r="T803" s="28">
        <v>23.033992706769173</v>
      </c>
    </row>
    <row r="804" spans="19:20" x14ac:dyDescent="0.25">
      <c r="S804" s="9">
        <f t="shared" si="16"/>
        <v>800</v>
      </c>
      <c r="T804" s="28">
        <v>12.131449064885432</v>
      </c>
    </row>
    <row r="805" spans="19:20" x14ac:dyDescent="0.25">
      <c r="S805" s="9">
        <f t="shared" si="16"/>
        <v>801</v>
      </c>
      <c r="T805" s="28">
        <v>22.109963506467295</v>
      </c>
    </row>
    <row r="806" spans="19:20" x14ac:dyDescent="0.25">
      <c r="S806" s="9">
        <f t="shared" si="16"/>
        <v>802</v>
      </c>
      <c r="T806" s="28">
        <v>21.909561110653094</v>
      </c>
    </row>
    <row r="807" spans="19:20" x14ac:dyDescent="0.25">
      <c r="S807" s="9">
        <f t="shared" si="16"/>
        <v>803</v>
      </c>
      <c r="T807" s="28">
        <v>12.073434505761027</v>
      </c>
    </row>
    <row r="808" spans="19:20" x14ac:dyDescent="0.25">
      <c r="S808" s="9">
        <f t="shared" si="16"/>
        <v>804</v>
      </c>
      <c r="T808" s="28">
        <v>18.707981406235195</v>
      </c>
    </row>
    <row r="809" spans="19:20" x14ac:dyDescent="0.25">
      <c r="S809" s="9">
        <f t="shared" si="16"/>
        <v>805</v>
      </c>
      <c r="T809" s="28">
        <v>22.845490176030495</v>
      </c>
    </row>
    <row r="810" spans="19:20" x14ac:dyDescent="0.25">
      <c r="S810" s="9">
        <f t="shared" si="16"/>
        <v>806</v>
      </c>
      <c r="T810" s="28">
        <v>14.291727409965505</v>
      </c>
    </row>
    <row r="811" spans="19:20" x14ac:dyDescent="0.25">
      <c r="S811" s="9">
        <f t="shared" si="16"/>
        <v>807</v>
      </c>
      <c r="T811" s="28">
        <v>23.534191634044976</v>
      </c>
    </row>
    <row r="812" spans="19:20" x14ac:dyDescent="0.25">
      <c r="S812" s="9">
        <f t="shared" si="16"/>
        <v>808</v>
      </c>
      <c r="T812" s="28">
        <v>27.145392350810109</v>
      </c>
    </row>
    <row r="813" spans="19:20" x14ac:dyDescent="0.25">
      <c r="S813" s="9">
        <f t="shared" si="16"/>
        <v>809</v>
      </c>
      <c r="T813" s="28">
        <v>11.820958203196193</v>
      </c>
    </row>
    <row r="814" spans="19:20" x14ac:dyDescent="0.25">
      <c r="S814" s="9">
        <f t="shared" si="16"/>
        <v>810</v>
      </c>
      <c r="T814" s="28">
        <v>25.988276006573539</v>
      </c>
    </row>
    <row r="815" spans="19:20" x14ac:dyDescent="0.25">
      <c r="S815" s="9">
        <f t="shared" si="16"/>
        <v>811</v>
      </c>
      <c r="T815" s="28">
        <v>18.150517315012085</v>
      </c>
    </row>
    <row r="816" spans="19:20" x14ac:dyDescent="0.25">
      <c r="S816" s="9">
        <f t="shared" si="16"/>
        <v>812</v>
      </c>
      <c r="T816" s="28">
        <v>14.860378069824192</v>
      </c>
    </row>
    <row r="817" spans="19:20" x14ac:dyDescent="0.25">
      <c r="S817" s="9">
        <f t="shared" si="16"/>
        <v>813</v>
      </c>
      <c r="T817" s="28">
        <v>21.154333113499423</v>
      </c>
    </row>
    <row r="818" spans="19:20" x14ac:dyDescent="0.25">
      <c r="S818" s="9">
        <f t="shared" si="16"/>
        <v>814</v>
      </c>
      <c r="T818" s="28">
        <v>18.605386059667996</v>
      </c>
    </row>
    <row r="819" spans="19:20" x14ac:dyDescent="0.25">
      <c r="S819" s="9">
        <f t="shared" si="16"/>
        <v>815</v>
      </c>
      <c r="T819" s="28">
        <v>19.170329877087674</v>
      </c>
    </row>
    <row r="820" spans="19:20" x14ac:dyDescent="0.25">
      <c r="S820" s="9">
        <f t="shared" si="16"/>
        <v>816</v>
      </c>
      <c r="T820" s="28">
        <v>21.813676914714812</v>
      </c>
    </row>
    <row r="821" spans="19:20" x14ac:dyDescent="0.25">
      <c r="S821" s="9">
        <f t="shared" si="16"/>
        <v>817</v>
      </c>
      <c r="T821" s="28">
        <v>19.790397541950622</v>
      </c>
    </row>
    <row r="822" spans="19:20" x14ac:dyDescent="0.25">
      <c r="S822" s="9">
        <f t="shared" si="16"/>
        <v>818</v>
      </c>
      <c r="T822" s="28">
        <v>14.781620294495459</v>
      </c>
    </row>
    <row r="823" spans="19:20" x14ac:dyDescent="0.25">
      <c r="S823" s="9">
        <f t="shared" si="16"/>
        <v>819</v>
      </c>
      <c r="T823" s="28">
        <v>15.270869588740174</v>
      </c>
    </row>
    <row r="824" spans="19:20" x14ac:dyDescent="0.25">
      <c r="S824" s="9">
        <f t="shared" si="16"/>
        <v>820</v>
      </c>
      <c r="T824" s="28">
        <v>16.993739447956294</v>
      </c>
    </row>
    <row r="825" spans="19:20" x14ac:dyDescent="0.25">
      <c r="S825" s="9">
        <f t="shared" si="16"/>
        <v>821</v>
      </c>
      <c r="T825" s="28">
        <v>17.984820115308903</v>
      </c>
    </row>
    <row r="826" spans="19:20" x14ac:dyDescent="0.25">
      <c r="S826" s="9">
        <f t="shared" si="16"/>
        <v>822</v>
      </c>
      <c r="T826" s="28">
        <v>21.35449601591386</v>
      </c>
    </row>
    <row r="827" spans="19:20" x14ac:dyDescent="0.25">
      <c r="S827" s="9">
        <f t="shared" si="16"/>
        <v>823</v>
      </c>
      <c r="T827" s="28">
        <v>16.866832916292228</v>
      </c>
    </row>
    <row r="828" spans="19:20" x14ac:dyDescent="0.25">
      <c r="S828" s="9">
        <f t="shared" si="16"/>
        <v>824</v>
      </c>
      <c r="T828" s="28">
        <v>15.870820458048287</v>
      </c>
    </row>
    <row r="829" spans="19:20" x14ac:dyDescent="0.25">
      <c r="S829" s="9">
        <f t="shared" si="16"/>
        <v>825</v>
      </c>
      <c r="T829" s="28">
        <v>19.381519668825</v>
      </c>
    </row>
    <row r="830" spans="19:20" x14ac:dyDescent="0.25">
      <c r="S830" s="9">
        <f t="shared" si="16"/>
        <v>826</v>
      </c>
      <c r="T830" s="28">
        <v>20.067049068747963</v>
      </c>
    </row>
    <row r="831" spans="19:20" x14ac:dyDescent="0.25">
      <c r="S831" s="9">
        <f t="shared" si="16"/>
        <v>827</v>
      </c>
      <c r="T831" s="28">
        <v>20.581509262341299</v>
      </c>
    </row>
    <row r="832" spans="19:20" x14ac:dyDescent="0.25">
      <c r="S832" s="9">
        <f t="shared" si="16"/>
        <v>828</v>
      </c>
      <c r="T832" s="28">
        <v>20.623124111476283</v>
      </c>
    </row>
    <row r="833" spans="19:20" x14ac:dyDescent="0.25">
      <c r="S833" s="9">
        <f t="shared" si="16"/>
        <v>829</v>
      </c>
      <c r="T833" s="28">
        <v>24.724308995305172</v>
      </c>
    </row>
    <row r="834" spans="19:20" x14ac:dyDescent="0.25">
      <c r="S834" s="9">
        <f t="shared" si="16"/>
        <v>830</v>
      </c>
      <c r="T834" s="28">
        <v>18.120525878268939</v>
      </c>
    </row>
    <row r="835" spans="19:20" x14ac:dyDescent="0.25">
      <c r="S835" s="9">
        <f t="shared" si="16"/>
        <v>831</v>
      </c>
      <c r="T835" s="28">
        <v>22.385924895564187</v>
      </c>
    </row>
    <row r="836" spans="19:20" x14ac:dyDescent="0.25">
      <c r="S836" s="9">
        <f t="shared" si="16"/>
        <v>832</v>
      </c>
      <c r="T836" s="28">
        <v>23.345024133292011</v>
      </c>
    </row>
    <row r="837" spans="19:20" x14ac:dyDescent="0.25">
      <c r="S837" s="9">
        <f t="shared" si="16"/>
        <v>833</v>
      </c>
      <c r="T837" s="28">
        <v>21.940608535082937</v>
      </c>
    </row>
    <row r="838" spans="19:20" x14ac:dyDescent="0.25">
      <c r="S838" s="9">
        <f t="shared" si="16"/>
        <v>834</v>
      </c>
      <c r="T838" s="28">
        <v>14.038048039416763</v>
      </c>
    </row>
    <row r="839" spans="19:20" x14ac:dyDescent="0.25">
      <c r="S839" s="9">
        <f t="shared" ref="S839:S902" si="17">S838+1</f>
        <v>835</v>
      </c>
      <c r="T839" s="28">
        <v>11.945270857423532</v>
      </c>
    </row>
    <row r="840" spans="19:20" x14ac:dyDescent="0.25">
      <c r="S840" s="9">
        <f t="shared" si="17"/>
        <v>836</v>
      </c>
      <c r="T840" s="28">
        <v>23.567468234618822</v>
      </c>
    </row>
    <row r="841" spans="19:20" x14ac:dyDescent="0.25">
      <c r="S841" s="9">
        <f t="shared" si="17"/>
        <v>837</v>
      </c>
      <c r="T841" s="28">
        <v>16.805229062268506</v>
      </c>
    </row>
    <row r="842" spans="19:20" x14ac:dyDescent="0.25">
      <c r="S842" s="9">
        <f t="shared" si="17"/>
        <v>838</v>
      </c>
      <c r="T842" s="28">
        <v>21.889828599078129</v>
      </c>
    </row>
    <row r="843" spans="19:20" x14ac:dyDescent="0.25">
      <c r="S843" s="9">
        <f t="shared" si="17"/>
        <v>839</v>
      </c>
      <c r="T843" s="28">
        <v>12.229386568971979</v>
      </c>
    </row>
    <row r="844" spans="19:20" x14ac:dyDescent="0.25">
      <c r="S844" s="9">
        <f t="shared" si="17"/>
        <v>840</v>
      </c>
      <c r="T844" s="28">
        <v>18.240864928478025</v>
      </c>
    </row>
    <row r="845" spans="19:20" x14ac:dyDescent="0.25">
      <c r="S845" s="9">
        <f t="shared" si="17"/>
        <v>841</v>
      </c>
      <c r="T845" s="28">
        <v>20.830389949877251</v>
      </c>
    </row>
    <row r="846" spans="19:20" x14ac:dyDescent="0.25">
      <c r="S846" s="9">
        <f t="shared" si="17"/>
        <v>842</v>
      </c>
      <c r="T846" s="28">
        <v>19.029969779827869</v>
      </c>
    </row>
    <row r="847" spans="19:20" x14ac:dyDescent="0.25">
      <c r="S847" s="9">
        <f t="shared" si="17"/>
        <v>843</v>
      </c>
      <c r="T847" s="28">
        <v>21.558724313536523</v>
      </c>
    </row>
    <row r="848" spans="19:20" x14ac:dyDescent="0.25">
      <c r="S848" s="9">
        <f t="shared" si="17"/>
        <v>844</v>
      </c>
      <c r="T848" s="28">
        <v>21.422554432223702</v>
      </c>
    </row>
    <row r="849" spans="19:20" x14ac:dyDescent="0.25">
      <c r="S849" s="9">
        <f t="shared" si="17"/>
        <v>845</v>
      </c>
      <c r="T849" s="28">
        <v>17.58554916931374</v>
      </c>
    </row>
    <row r="850" spans="19:20" x14ac:dyDescent="0.25">
      <c r="S850" s="9">
        <f t="shared" si="17"/>
        <v>846</v>
      </c>
      <c r="T850" s="28">
        <v>20.841832255363133</v>
      </c>
    </row>
    <row r="851" spans="19:20" x14ac:dyDescent="0.25">
      <c r="S851" s="9">
        <f t="shared" si="17"/>
        <v>847</v>
      </c>
      <c r="T851" s="28">
        <v>19.211064227842972</v>
      </c>
    </row>
    <row r="852" spans="19:20" x14ac:dyDescent="0.25">
      <c r="S852" s="9">
        <f t="shared" si="17"/>
        <v>848</v>
      </c>
      <c r="T852" s="28">
        <v>18.5048367956785</v>
      </c>
    </row>
    <row r="853" spans="19:20" x14ac:dyDescent="0.25">
      <c r="S853" s="9">
        <f t="shared" si="17"/>
        <v>849</v>
      </c>
      <c r="T853" s="28">
        <v>11.51197989044935</v>
      </c>
    </row>
    <row r="854" spans="19:20" x14ac:dyDescent="0.25">
      <c r="S854" s="9">
        <f t="shared" si="17"/>
        <v>850</v>
      </c>
      <c r="T854" s="28">
        <v>16.103395149104866</v>
      </c>
    </row>
    <row r="855" spans="19:20" x14ac:dyDescent="0.25">
      <c r="S855" s="9">
        <f t="shared" si="17"/>
        <v>851</v>
      </c>
      <c r="T855" s="28">
        <v>21.875188933342923</v>
      </c>
    </row>
    <row r="856" spans="19:20" x14ac:dyDescent="0.25">
      <c r="S856" s="9">
        <f t="shared" si="17"/>
        <v>852</v>
      </c>
      <c r="T856" s="28">
        <v>20.296700325835271</v>
      </c>
    </row>
    <row r="857" spans="19:20" x14ac:dyDescent="0.25">
      <c r="S857" s="9">
        <f t="shared" si="17"/>
        <v>853</v>
      </c>
      <c r="T857" s="28">
        <v>15.973193609844861</v>
      </c>
    </row>
    <row r="858" spans="19:20" x14ac:dyDescent="0.25">
      <c r="S858" s="9">
        <f t="shared" si="17"/>
        <v>854</v>
      </c>
      <c r="T858" s="28">
        <v>17.242940320549824</v>
      </c>
    </row>
    <row r="859" spans="19:20" x14ac:dyDescent="0.25">
      <c r="S859" s="9">
        <f t="shared" si="17"/>
        <v>855</v>
      </c>
      <c r="T859" s="28">
        <v>16.148749448908976</v>
      </c>
    </row>
    <row r="860" spans="19:20" x14ac:dyDescent="0.25">
      <c r="S860" s="9">
        <f t="shared" si="17"/>
        <v>856</v>
      </c>
      <c r="T860" s="28">
        <v>23.157503078540767</v>
      </c>
    </row>
    <row r="861" spans="19:20" x14ac:dyDescent="0.25">
      <c r="S861" s="9">
        <f t="shared" si="17"/>
        <v>857</v>
      </c>
      <c r="T861" s="28">
        <v>17.356894135971825</v>
      </c>
    </row>
    <row r="862" spans="19:20" x14ac:dyDescent="0.25">
      <c r="S862" s="9">
        <f t="shared" si="17"/>
        <v>858</v>
      </c>
      <c r="T862" s="28">
        <v>17.7157061788945</v>
      </c>
    </row>
    <row r="863" spans="19:20" x14ac:dyDescent="0.25">
      <c r="S863" s="9">
        <f t="shared" si="17"/>
        <v>859</v>
      </c>
      <c r="T863" s="28">
        <v>11.815648357873275</v>
      </c>
    </row>
    <row r="864" spans="19:20" x14ac:dyDescent="0.25">
      <c r="S864" s="9">
        <f t="shared" si="17"/>
        <v>860</v>
      </c>
      <c r="T864" s="28">
        <v>20.921116194350674</v>
      </c>
    </row>
    <row r="865" spans="19:20" x14ac:dyDescent="0.25">
      <c r="S865" s="9">
        <f t="shared" si="17"/>
        <v>861</v>
      </c>
      <c r="T865" s="28">
        <v>15.271650480885924</v>
      </c>
    </row>
    <row r="866" spans="19:20" x14ac:dyDescent="0.25">
      <c r="S866" s="9">
        <f t="shared" si="17"/>
        <v>862</v>
      </c>
      <c r="T866" s="28">
        <v>18.86312265748818</v>
      </c>
    </row>
    <row r="867" spans="19:20" x14ac:dyDescent="0.25">
      <c r="S867" s="9">
        <f t="shared" si="17"/>
        <v>863</v>
      </c>
      <c r="T867" s="28">
        <v>28.705110648370159</v>
      </c>
    </row>
    <row r="868" spans="19:20" x14ac:dyDescent="0.25">
      <c r="S868" s="9">
        <f t="shared" si="17"/>
        <v>864</v>
      </c>
      <c r="T868" s="28">
        <v>19.986851338825304</v>
      </c>
    </row>
    <row r="869" spans="19:20" x14ac:dyDescent="0.25">
      <c r="S869" s="9">
        <f t="shared" si="17"/>
        <v>865</v>
      </c>
      <c r="T869" s="28">
        <v>25.178197254742052</v>
      </c>
    </row>
    <row r="870" spans="19:20" x14ac:dyDescent="0.25">
      <c r="S870" s="9">
        <f t="shared" si="17"/>
        <v>866</v>
      </c>
      <c r="T870" s="28">
        <v>20.089588988504541</v>
      </c>
    </row>
    <row r="871" spans="19:20" x14ac:dyDescent="0.25">
      <c r="S871" s="9">
        <f t="shared" si="17"/>
        <v>867</v>
      </c>
      <c r="T871" s="28">
        <v>12.022768732221575</v>
      </c>
    </row>
    <row r="872" spans="19:20" x14ac:dyDescent="0.25">
      <c r="S872" s="9">
        <f t="shared" si="17"/>
        <v>868</v>
      </c>
      <c r="T872" s="28">
        <v>23.518338172308052</v>
      </c>
    </row>
    <row r="873" spans="19:20" x14ac:dyDescent="0.25">
      <c r="S873" s="9">
        <f t="shared" si="17"/>
        <v>869</v>
      </c>
      <c r="T873" s="28">
        <v>15.86715367409405</v>
      </c>
    </row>
    <row r="874" spans="19:20" x14ac:dyDescent="0.25">
      <c r="S874" s="9">
        <f t="shared" si="17"/>
        <v>870</v>
      </c>
      <c r="T874" s="28">
        <v>12.601157929573541</v>
      </c>
    </row>
    <row r="875" spans="19:20" x14ac:dyDescent="0.25">
      <c r="S875" s="9">
        <f t="shared" si="17"/>
        <v>871</v>
      </c>
      <c r="T875" s="28">
        <v>18.159238781175358</v>
      </c>
    </row>
    <row r="876" spans="19:20" x14ac:dyDescent="0.25">
      <c r="S876" s="9">
        <f t="shared" si="17"/>
        <v>872</v>
      </c>
      <c r="T876" s="28">
        <v>16.334506911831078</v>
      </c>
    </row>
    <row r="877" spans="19:20" x14ac:dyDescent="0.25">
      <c r="S877" s="9">
        <f t="shared" si="17"/>
        <v>873</v>
      </c>
      <c r="T877" s="28">
        <v>18.382444390213863</v>
      </c>
    </row>
    <row r="878" spans="19:20" x14ac:dyDescent="0.25">
      <c r="S878" s="9">
        <f t="shared" si="17"/>
        <v>874</v>
      </c>
      <c r="T878" s="28">
        <v>19.323633501914969</v>
      </c>
    </row>
    <row r="879" spans="19:20" x14ac:dyDescent="0.25">
      <c r="S879" s="9">
        <f t="shared" si="17"/>
        <v>875</v>
      </c>
      <c r="T879" s="28">
        <v>16.31543631906785</v>
      </c>
    </row>
    <row r="880" spans="19:20" x14ac:dyDescent="0.25">
      <c r="S880" s="9">
        <f t="shared" si="17"/>
        <v>876</v>
      </c>
      <c r="T880" s="28">
        <v>21.081514105696197</v>
      </c>
    </row>
    <row r="881" spans="19:20" x14ac:dyDescent="0.25">
      <c r="S881" s="9">
        <f t="shared" si="17"/>
        <v>877</v>
      </c>
      <c r="T881" s="28">
        <v>14.767927489670893</v>
      </c>
    </row>
    <row r="882" spans="19:20" x14ac:dyDescent="0.25">
      <c r="S882" s="9">
        <f t="shared" si="17"/>
        <v>878</v>
      </c>
      <c r="T882" s="28">
        <v>18.234514276671913</v>
      </c>
    </row>
    <row r="883" spans="19:20" x14ac:dyDescent="0.25">
      <c r="S883" s="9">
        <f t="shared" si="17"/>
        <v>879</v>
      </c>
      <c r="T883" s="28">
        <v>16.620229084204936</v>
      </c>
    </row>
    <row r="884" spans="19:20" x14ac:dyDescent="0.25">
      <c r="S884" s="9">
        <f t="shared" si="17"/>
        <v>880</v>
      </c>
      <c r="T884" s="28">
        <v>26.617139414544518</v>
      </c>
    </row>
    <row r="885" spans="19:20" x14ac:dyDescent="0.25">
      <c r="S885" s="9">
        <f t="shared" si="17"/>
        <v>881</v>
      </c>
      <c r="T885" s="28">
        <v>11.570231965173805</v>
      </c>
    </row>
    <row r="886" spans="19:20" x14ac:dyDescent="0.25">
      <c r="S886" s="9">
        <f t="shared" si="17"/>
        <v>882</v>
      </c>
      <c r="T886" s="28">
        <v>19.41925738370632</v>
      </c>
    </row>
    <row r="887" spans="19:20" x14ac:dyDescent="0.25">
      <c r="S887" s="9">
        <f t="shared" si="17"/>
        <v>883</v>
      </c>
      <c r="T887" s="28">
        <v>19.621628342296493</v>
      </c>
    </row>
    <row r="888" spans="19:20" x14ac:dyDescent="0.25">
      <c r="S888" s="9">
        <f t="shared" si="17"/>
        <v>884</v>
      </c>
      <c r="T888" s="28">
        <v>14.870153586504065</v>
      </c>
    </row>
    <row r="889" spans="19:20" x14ac:dyDescent="0.25">
      <c r="S889" s="9">
        <f t="shared" si="17"/>
        <v>885</v>
      </c>
      <c r="T889" s="28">
        <v>17.952044588635438</v>
      </c>
    </row>
    <row r="890" spans="19:20" x14ac:dyDescent="0.25">
      <c r="S890" s="9">
        <f t="shared" si="17"/>
        <v>886</v>
      </c>
      <c r="T890" s="28">
        <v>22.972116233163863</v>
      </c>
    </row>
    <row r="891" spans="19:20" x14ac:dyDescent="0.25">
      <c r="S891" s="9">
        <f t="shared" si="17"/>
        <v>887</v>
      </c>
      <c r="T891" s="28">
        <v>14.169104817834199</v>
      </c>
    </row>
    <row r="892" spans="19:20" x14ac:dyDescent="0.25">
      <c r="S892" s="9">
        <f t="shared" si="17"/>
        <v>888</v>
      </c>
      <c r="T892" s="28">
        <v>16.229461636188475</v>
      </c>
    </row>
    <row r="893" spans="19:20" x14ac:dyDescent="0.25">
      <c r="S893" s="9">
        <f t="shared" si="17"/>
        <v>889</v>
      </c>
      <c r="T893" s="28">
        <v>16.907631424127523</v>
      </c>
    </row>
    <row r="894" spans="19:20" x14ac:dyDescent="0.25">
      <c r="S894" s="9">
        <f t="shared" si="17"/>
        <v>890</v>
      </c>
      <c r="T894" s="28">
        <v>18.356030856022461</v>
      </c>
    </row>
    <row r="895" spans="19:20" x14ac:dyDescent="0.25">
      <c r="S895" s="9">
        <f t="shared" si="17"/>
        <v>891</v>
      </c>
      <c r="T895" s="28">
        <v>22.834417684791692</v>
      </c>
    </row>
    <row r="896" spans="19:20" x14ac:dyDescent="0.25">
      <c r="S896" s="9">
        <f t="shared" si="17"/>
        <v>892</v>
      </c>
      <c r="T896" s="28">
        <v>19.148575267535829</v>
      </c>
    </row>
    <row r="897" spans="19:20" x14ac:dyDescent="0.25">
      <c r="S897" s="9">
        <f t="shared" si="17"/>
        <v>893</v>
      </c>
      <c r="T897" s="28">
        <v>22.191511208780685</v>
      </c>
    </row>
    <row r="898" spans="19:20" x14ac:dyDescent="0.25">
      <c r="S898" s="9">
        <f t="shared" si="17"/>
        <v>894</v>
      </c>
      <c r="T898" s="28">
        <v>22.386347381340585</v>
      </c>
    </row>
    <row r="899" spans="19:20" x14ac:dyDescent="0.25">
      <c r="S899" s="9">
        <f t="shared" si="17"/>
        <v>895</v>
      </c>
      <c r="T899" s="28">
        <v>18.347588138123129</v>
      </c>
    </row>
    <row r="900" spans="19:20" x14ac:dyDescent="0.25">
      <c r="S900" s="9">
        <f t="shared" si="17"/>
        <v>896</v>
      </c>
      <c r="T900" s="28">
        <v>12.17975451593475</v>
      </c>
    </row>
    <row r="901" spans="19:20" x14ac:dyDescent="0.25">
      <c r="S901" s="9">
        <f t="shared" si="17"/>
        <v>897</v>
      </c>
      <c r="T901" s="28">
        <v>20.661919922248714</v>
      </c>
    </row>
    <row r="902" spans="19:20" x14ac:dyDescent="0.25">
      <c r="S902" s="9">
        <f t="shared" si="17"/>
        <v>898</v>
      </c>
      <c r="T902" s="28">
        <v>22.342458495626804</v>
      </c>
    </row>
    <row r="903" spans="19:20" x14ac:dyDescent="0.25">
      <c r="S903" s="9">
        <f t="shared" ref="S903:S966" si="18">S902+1</f>
        <v>899</v>
      </c>
      <c r="T903" s="28">
        <v>13.621654734345679</v>
      </c>
    </row>
    <row r="904" spans="19:20" x14ac:dyDescent="0.25">
      <c r="S904" s="9">
        <f t="shared" si="18"/>
        <v>900</v>
      </c>
      <c r="T904" s="28">
        <v>21.444260022938852</v>
      </c>
    </row>
    <row r="905" spans="19:20" x14ac:dyDescent="0.25">
      <c r="S905" s="9">
        <f t="shared" si="18"/>
        <v>901</v>
      </c>
      <c r="T905" s="28">
        <v>22.544615303755723</v>
      </c>
    </row>
    <row r="906" spans="19:20" x14ac:dyDescent="0.25">
      <c r="S906" s="9">
        <f t="shared" si="18"/>
        <v>902</v>
      </c>
      <c r="T906" s="28">
        <v>41.499151208328513</v>
      </c>
    </row>
    <row r="907" spans="19:20" x14ac:dyDescent="0.25">
      <c r="S907" s="9">
        <f t="shared" si="18"/>
        <v>903</v>
      </c>
      <c r="T907" s="28">
        <v>26.83174578815343</v>
      </c>
    </row>
    <row r="908" spans="19:20" x14ac:dyDescent="0.25">
      <c r="S908" s="9">
        <f t="shared" si="18"/>
        <v>904</v>
      </c>
      <c r="T908" s="28">
        <v>15.076118705630211</v>
      </c>
    </row>
    <row r="909" spans="19:20" x14ac:dyDescent="0.25">
      <c r="S909" s="9">
        <f t="shared" si="18"/>
        <v>905</v>
      </c>
      <c r="T909" s="28">
        <v>17.578190612594494</v>
      </c>
    </row>
    <row r="910" spans="19:20" x14ac:dyDescent="0.25">
      <c r="S910" s="9">
        <f t="shared" si="18"/>
        <v>906</v>
      </c>
      <c r="T910" s="28">
        <v>22.317031363445405</v>
      </c>
    </row>
    <row r="911" spans="19:20" x14ac:dyDescent="0.25">
      <c r="S911" s="9">
        <f t="shared" si="18"/>
        <v>907</v>
      </c>
      <c r="T911" s="28">
        <v>24.349026616362323</v>
      </c>
    </row>
    <row r="912" spans="19:20" x14ac:dyDescent="0.25">
      <c r="S912" s="9">
        <f t="shared" si="18"/>
        <v>908</v>
      </c>
      <c r="T912" s="28">
        <v>16.515512958996414</v>
      </c>
    </row>
    <row r="913" spans="19:20" x14ac:dyDescent="0.25">
      <c r="S913" s="9">
        <f t="shared" si="18"/>
        <v>909</v>
      </c>
      <c r="T913" s="28">
        <v>20.745846329346932</v>
      </c>
    </row>
    <row r="914" spans="19:20" x14ac:dyDescent="0.25">
      <c r="S914" s="9">
        <f t="shared" si="18"/>
        <v>910</v>
      </c>
      <c r="T914" s="28">
        <v>17.000669293156601</v>
      </c>
    </row>
    <row r="915" spans="19:20" x14ac:dyDescent="0.25">
      <c r="S915" s="9">
        <f t="shared" si="18"/>
        <v>911</v>
      </c>
      <c r="T915" s="28">
        <v>16.62312426869936</v>
      </c>
    </row>
    <row r="916" spans="19:20" x14ac:dyDescent="0.25">
      <c r="S916" s="9">
        <f t="shared" si="18"/>
        <v>912</v>
      </c>
      <c r="T916" s="28">
        <v>21.736656983553296</v>
      </c>
    </row>
    <row r="917" spans="19:20" x14ac:dyDescent="0.25">
      <c r="S917" s="9">
        <f t="shared" si="18"/>
        <v>913</v>
      </c>
      <c r="T917" s="28">
        <v>21.388015796035575</v>
      </c>
    </row>
    <row r="918" spans="19:20" x14ac:dyDescent="0.25">
      <c r="S918" s="9">
        <f t="shared" si="18"/>
        <v>914</v>
      </c>
      <c r="T918" s="28">
        <v>19.154487803604493</v>
      </c>
    </row>
    <row r="919" spans="19:20" x14ac:dyDescent="0.25">
      <c r="S919" s="9">
        <f t="shared" si="18"/>
        <v>915</v>
      </c>
      <c r="T919" s="28">
        <v>17.904245615815331</v>
      </c>
    </row>
    <row r="920" spans="19:20" x14ac:dyDescent="0.25">
      <c r="S920" s="9">
        <f t="shared" si="18"/>
        <v>916</v>
      </c>
      <c r="T920" s="28">
        <v>15.901210549397707</v>
      </c>
    </row>
    <row r="921" spans="19:20" x14ac:dyDescent="0.25">
      <c r="S921" s="9">
        <f t="shared" si="18"/>
        <v>917</v>
      </c>
      <c r="T921" s="28">
        <v>18.175327184063047</v>
      </c>
    </row>
    <row r="922" spans="19:20" x14ac:dyDescent="0.25">
      <c r="S922" s="9">
        <f t="shared" si="18"/>
        <v>918</v>
      </c>
      <c r="T922" s="28">
        <v>13.984815177037538</v>
      </c>
    </row>
    <row r="923" spans="19:20" x14ac:dyDescent="0.25">
      <c r="S923" s="9">
        <f t="shared" si="18"/>
        <v>919</v>
      </c>
      <c r="T923" s="28">
        <v>17.077592672620813</v>
      </c>
    </row>
    <row r="924" spans="19:20" x14ac:dyDescent="0.25">
      <c r="S924" s="9">
        <f t="shared" si="18"/>
        <v>920</v>
      </c>
      <c r="T924" s="28">
        <v>16.263514260834036</v>
      </c>
    </row>
    <row r="925" spans="19:20" x14ac:dyDescent="0.25">
      <c r="S925" s="9">
        <f t="shared" si="18"/>
        <v>921</v>
      </c>
      <c r="T925" s="28">
        <v>11.882161095910336</v>
      </c>
    </row>
    <row r="926" spans="19:20" x14ac:dyDescent="0.25">
      <c r="S926" s="9">
        <f t="shared" si="18"/>
        <v>922</v>
      </c>
      <c r="T926" s="28">
        <v>15.076779920303329</v>
      </c>
    </row>
    <row r="927" spans="19:20" x14ac:dyDescent="0.25">
      <c r="S927" s="9">
        <f t="shared" si="18"/>
        <v>923</v>
      </c>
      <c r="T927" s="28">
        <v>20.559115967055945</v>
      </c>
    </row>
    <row r="928" spans="19:20" x14ac:dyDescent="0.25">
      <c r="S928" s="9">
        <f t="shared" si="18"/>
        <v>924</v>
      </c>
      <c r="T928" s="28">
        <v>21.559648819575351</v>
      </c>
    </row>
    <row r="929" spans="19:20" x14ac:dyDescent="0.25">
      <c r="S929" s="9">
        <f t="shared" si="18"/>
        <v>925</v>
      </c>
      <c r="T929" s="28">
        <v>13.98270101994142</v>
      </c>
    </row>
    <row r="930" spans="19:20" x14ac:dyDescent="0.25">
      <c r="S930" s="9">
        <f t="shared" si="18"/>
        <v>926</v>
      </c>
      <c r="T930" s="28">
        <v>30.008631015133002</v>
      </c>
    </row>
    <row r="931" spans="19:20" x14ac:dyDescent="0.25">
      <c r="S931" s="9">
        <f t="shared" si="18"/>
        <v>927</v>
      </c>
      <c r="T931" s="28">
        <v>21.101558283939383</v>
      </c>
    </row>
    <row r="932" spans="19:20" x14ac:dyDescent="0.25">
      <c r="S932" s="9">
        <f t="shared" si="18"/>
        <v>928</v>
      </c>
      <c r="T932" s="28">
        <v>16.016678348390784</v>
      </c>
    </row>
    <row r="933" spans="19:20" x14ac:dyDescent="0.25">
      <c r="S933" s="9">
        <f t="shared" si="18"/>
        <v>929</v>
      </c>
      <c r="T933" s="28">
        <v>20.235944861471861</v>
      </c>
    </row>
    <row r="934" spans="19:20" x14ac:dyDescent="0.25">
      <c r="S934" s="9">
        <f t="shared" si="18"/>
        <v>930</v>
      </c>
      <c r="T934" s="28">
        <v>18.433473398312508</v>
      </c>
    </row>
    <row r="935" spans="19:20" x14ac:dyDescent="0.25">
      <c r="S935" s="9">
        <f t="shared" si="18"/>
        <v>931</v>
      </c>
      <c r="T935" s="28">
        <v>13.078362958560117</v>
      </c>
    </row>
    <row r="936" spans="19:20" x14ac:dyDescent="0.25">
      <c r="S936" s="9">
        <f t="shared" si="18"/>
        <v>932</v>
      </c>
      <c r="T936" s="28">
        <v>16.282146618700477</v>
      </c>
    </row>
    <row r="937" spans="19:20" x14ac:dyDescent="0.25">
      <c r="S937" s="9">
        <f t="shared" si="18"/>
        <v>933</v>
      </c>
      <c r="T937" s="28">
        <v>33.254400436755596</v>
      </c>
    </row>
    <row r="938" spans="19:20" x14ac:dyDescent="0.25">
      <c r="S938" s="9">
        <f t="shared" si="18"/>
        <v>934</v>
      </c>
      <c r="T938" s="28">
        <v>17.124340725498172</v>
      </c>
    </row>
    <row r="939" spans="19:20" x14ac:dyDescent="0.25">
      <c r="S939" s="9">
        <f t="shared" si="18"/>
        <v>935</v>
      </c>
      <c r="T939" s="28">
        <v>20.429542448295042</v>
      </c>
    </row>
    <row r="940" spans="19:20" x14ac:dyDescent="0.25">
      <c r="S940" s="9">
        <f t="shared" si="18"/>
        <v>936</v>
      </c>
      <c r="T940" s="28">
        <v>16.33522736346929</v>
      </c>
    </row>
    <row r="941" spans="19:20" x14ac:dyDescent="0.25">
      <c r="S941" s="9">
        <f t="shared" si="18"/>
        <v>937</v>
      </c>
      <c r="T941" s="28">
        <v>18.406047987424046</v>
      </c>
    </row>
    <row r="942" spans="19:20" x14ac:dyDescent="0.25">
      <c r="S942" s="9">
        <f t="shared" si="18"/>
        <v>938</v>
      </c>
      <c r="T942" s="28">
        <v>18.13638185536805</v>
      </c>
    </row>
    <row r="943" spans="19:20" x14ac:dyDescent="0.25">
      <c r="S943" s="9">
        <f t="shared" si="18"/>
        <v>939</v>
      </c>
      <c r="T943" s="28">
        <v>17.8007229078774</v>
      </c>
    </row>
    <row r="944" spans="19:20" x14ac:dyDescent="0.25">
      <c r="S944" s="9">
        <f t="shared" si="18"/>
        <v>940</v>
      </c>
      <c r="T944" s="28">
        <v>14.500245143787113</v>
      </c>
    </row>
    <row r="945" spans="19:20" x14ac:dyDescent="0.25">
      <c r="S945" s="9">
        <f t="shared" si="18"/>
        <v>941</v>
      </c>
      <c r="T945" s="28">
        <v>22.010185316362428</v>
      </c>
    </row>
    <row r="946" spans="19:20" x14ac:dyDescent="0.25">
      <c r="S946" s="9">
        <f t="shared" si="18"/>
        <v>942</v>
      </c>
      <c r="T946" s="28">
        <v>19.409820586913529</v>
      </c>
    </row>
    <row r="947" spans="19:20" x14ac:dyDescent="0.25">
      <c r="S947" s="9">
        <f t="shared" si="18"/>
        <v>943</v>
      </c>
      <c r="T947" s="28">
        <v>16.221486481432905</v>
      </c>
    </row>
    <row r="948" spans="19:20" x14ac:dyDescent="0.25">
      <c r="S948" s="9">
        <f t="shared" si="18"/>
        <v>944</v>
      </c>
      <c r="T948" s="28">
        <v>20.429335332226383</v>
      </c>
    </row>
    <row r="949" spans="19:20" x14ac:dyDescent="0.25">
      <c r="S949" s="9">
        <f t="shared" si="18"/>
        <v>945</v>
      </c>
      <c r="T949" s="28">
        <v>21.139739200024863</v>
      </c>
    </row>
    <row r="950" spans="19:20" x14ac:dyDescent="0.25">
      <c r="S950" s="9">
        <f t="shared" si="18"/>
        <v>946</v>
      </c>
      <c r="T950" s="28">
        <v>16.896641088414849</v>
      </c>
    </row>
    <row r="951" spans="19:20" x14ac:dyDescent="0.25">
      <c r="S951" s="9">
        <f t="shared" si="18"/>
        <v>947</v>
      </c>
      <c r="T951" s="28">
        <v>15.268029381810765</v>
      </c>
    </row>
    <row r="952" spans="19:20" x14ac:dyDescent="0.25">
      <c r="S952" s="9">
        <f t="shared" si="18"/>
        <v>948</v>
      </c>
      <c r="T952" s="28">
        <v>24.787605845449121</v>
      </c>
    </row>
    <row r="953" spans="19:20" x14ac:dyDescent="0.25">
      <c r="S953" s="9">
        <f t="shared" si="18"/>
        <v>949</v>
      </c>
      <c r="T953" s="28">
        <v>18.709876156663416</v>
      </c>
    </row>
    <row r="954" spans="19:20" x14ac:dyDescent="0.25">
      <c r="S954" s="9">
        <f t="shared" si="18"/>
        <v>950</v>
      </c>
      <c r="T954" s="28">
        <v>20.056232061314567</v>
      </c>
    </row>
    <row r="955" spans="19:20" x14ac:dyDescent="0.25">
      <c r="S955" s="9">
        <f t="shared" si="18"/>
        <v>951</v>
      </c>
      <c r="T955" s="28">
        <v>15.869474453923649</v>
      </c>
    </row>
    <row r="956" spans="19:20" x14ac:dyDescent="0.25">
      <c r="S956" s="9">
        <f t="shared" si="18"/>
        <v>952</v>
      </c>
      <c r="T956" s="28">
        <v>16.29729655933804</v>
      </c>
    </row>
    <row r="957" spans="19:20" x14ac:dyDescent="0.25">
      <c r="S957" s="9">
        <f t="shared" si="18"/>
        <v>953</v>
      </c>
      <c r="T957" s="28">
        <v>19.556836036264158</v>
      </c>
    </row>
    <row r="958" spans="19:20" x14ac:dyDescent="0.25">
      <c r="S958" s="9">
        <f t="shared" si="18"/>
        <v>954</v>
      </c>
      <c r="T958" s="28">
        <v>17.249183473907294</v>
      </c>
    </row>
    <row r="959" spans="19:20" x14ac:dyDescent="0.25">
      <c r="S959" s="9">
        <f t="shared" si="18"/>
        <v>955</v>
      </c>
      <c r="T959" s="28">
        <v>19.386696334695802</v>
      </c>
    </row>
    <row r="960" spans="19:20" x14ac:dyDescent="0.25">
      <c r="S960" s="9">
        <f t="shared" si="18"/>
        <v>956</v>
      </c>
      <c r="T960" s="28">
        <v>12.627850421530558</v>
      </c>
    </row>
    <row r="961" spans="19:20" x14ac:dyDescent="0.25">
      <c r="S961" s="9">
        <f t="shared" si="18"/>
        <v>957</v>
      </c>
      <c r="T961" s="28">
        <v>15.819159140481384</v>
      </c>
    </row>
    <row r="962" spans="19:20" x14ac:dyDescent="0.25">
      <c r="S962" s="9">
        <f t="shared" si="18"/>
        <v>958</v>
      </c>
      <c r="T962" s="28">
        <v>22.766164863801599</v>
      </c>
    </row>
    <row r="963" spans="19:20" x14ac:dyDescent="0.25">
      <c r="S963" s="9">
        <f t="shared" si="18"/>
        <v>959</v>
      </c>
      <c r="T963" s="28">
        <v>20.89212083623071</v>
      </c>
    </row>
    <row r="964" spans="19:20" x14ac:dyDescent="0.25">
      <c r="S964" s="9">
        <f t="shared" si="18"/>
        <v>960</v>
      </c>
      <c r="T964" s="28">
        <v>19.811368963920273</v>
      </c>
    </row>
    <row r="965" spans="19:20" x14ac:dyDescent="0.25">
      <c r="S965" s="9">
        <f t="shared" si="18"/>
        <v>961</v>
      </c>
      <c r="T965" s="28">
        <v>23.236294615512548</v>
      </c>
    </row>
    <row r="966" spans="19:20" x14ac:dyDescent="0.25">
      <c r="S966" s="9">
        <f t="shared" si="18"/>
        <v>962</v>
      </c>
      <c r="T966" s="28">
        <v>20.348996328586072</v>
      </c>
    </row>
    <row r="967" spans="19:20" x14ac:dyDescent="0.25">
      <c r="S967" s="9">
        <f t="shared" ref="S967:S1030" si="19">S966+1</f>
        <v>963</v>
      </c>
      <c r="T967" s="28">
        <v>15.825126952155765</v>
      </c>
    </row>
    <row r="968" spans="19:20" x14ac:dyDescent="0.25">
      <c r="S968" s="9">
        <f t="shared" si="19"/>
        <v>964</v>
      </c>
      <c r="T968" s="28">
        <v>20.968208552355019</v>
      </c>
    </row>
    <row r="969" spans="19:20" x14ac:dyDescent="0.25">
      <c r="S969" s="9">
        <f t="shared" si="19"/>
        <v>965</v>
      </c>
      <c r="T969" s="28">
        <v>20.495117574869393</v>
      </c>
    </row>
    <row r="970" spans="19:20" x14ac:dyDescent="0.25">
      <c r="S970" s="9">
        <f t="shared" si="19"/>
        <v>966</v>
      </c>
      <c r="T970" s="28">
        <v>20.035876980673393</v>
      </c>
    </row>
    <row r="971" spans="19:20" x14ac:dyDescent="0.25">
      <c r="S971" s="9">
        <f t="shared" si="19"/>
        <v>967</v>
      </c>
      <c r="T971" s="28">
        <v>24.628692162662269</v>
      </c>
    </row>
    <row r="972" spans="19:20" x14ac:dyDescent="0.25">
      <c r="S972" s="9">
        <f t="shared" si="19"/>
        <v>968</v>
      </c>
      <c r="T972" s="28">
        <v>27.883619598979951</v>
      </c>
    </row>
    <row r="973" spans="19:20" x14ac:dyDescent="0.25">
      <c r="S973" s="9">
        <f t="shared" si="19"/>
        <v>969</v>
      </c>
      <c r="T973" s="28">
        <v>14.142451602212919</v>
      </c>
    </row>
    <row r="974" spans="19:20" x14ac:dyDescent="0.25">
      <c r="S974" s="9">
        <f t="shared" si="19"/>
        <v>970</v>
      </c>
      <c r="T974" s="28">
        <v>18.870971534974792</v>
      </c>
    </row>
    <row r="975" spans="19:20" x14ac:dyDescent="0.25">
      <c r="S975" s="9">
        <f t="shared" si="19"/>
        <v>971</v>
      </c>
      <c r="T975" s="28">
        <v>27.833703495116861</v>
      </c>
    </row>
    <row r="976" spans="19:20" x14ac:dyDescent="0.25">
      <c r="S976" s="9">
        <f t="shared" si="19"/>
        <v>972</v>
      </c>
      <c r="T976" s="28">
        <v>21.48693279811523</v>
      </c>
    </row>
    <row r="977" spans="19:20" x14ac:dyDescent="0.25">
      <c r="S977" s="9">
        <f t="shared" si="19"/>
        <v>973</v>
      </c>
      <c r="T977" s="28">
        <v>14.343319936183514</v>
      </c>
    </row>
    <row r="978" spans="19:20" x14ac:dyDescent="0.25">
      <c r="S978" s="9">
        <f t="shared" si="19"/>
        <v>974</v>
      </c>
      <c r="T978" s="28">
        <v>26.828577027973278</v>
      </c>
    </row>
    <row r="979" spans="19:20" x14ac:dyDescent="0.25">
      <c r="S979" s="9">
        <f t="shared" si="19"/>
        <v>975</v>
      </c>
      <c r="T979" s="28">
        <v>18.033199526252194</v>
      </c>
    </row>
    <row r="980" spans="19:20" x14ac:dyDescent="0.25">
      <c r="S980" s="9">
        <f t="shared" si="19"/>
        <v>976</v>
      </c>
      <c r="T980" s="28">
        <v>20.702267017911186</v>
      </c>
    </row>
    <row r="981" spans="19:20" x14ac:dyDescent="0.25">
      <c r="S981" s="9">
        <f t="shared" si="19"/>
        <v>977</v>
      </c>
      <c r="T981" s="28">
        <v>14.518027711527619</v>
      </c>
    </row>
    <row r="982" spans="19:20" x14ac:dyDescent="0.25">
      <c r="S982" s="9">
        <f t="shared" si="19"/>
        <v>978</v>
      </c>
      <c r="T982" s="28">
        <v>13.000997569518129</v>
      </c>
    </row>
    <row r="983" spans="19:20" x14ac:dyDescent="0.25">
      <c r="S983" s="9">
        <f t="shared" si="19"/>
        <v>979</v>
      </c>
      <c r="T983" s="28">
        <v>11.705685202031049</v>
      </c>
    </row>
    <row r="984" spans="19:20" x14ac:dyDescent="0.25">
      <c r="S984" s="9">
        <f t="shared" si="19"/>
        <v>980</v>
      </c>
      <c r="T984" s="28">
        <v>14.66348576124561</v>
      </c>
    </row>
    <row r="985" spans="19:20" x14ac:dyDescent="0.25">
      <c r="S985" s="9">
        <f t="shared" si="19"/>
        <v>981</v>
      </c>
      <c r="T985" s="28">
        <v>18.224489687538796</v>
      </c>
    </row>
    <row r="986" spans="19:20" x14ac:dyDescent="0.25">
      <c r="S986" s="9">
        <f t="shared" si="19"/>
        <v>982</v>
      </c>
      <c r="T986" s="28">
        <v>26.516652592212971</v>
      </c>
    </row>
    <row r="987" spans="19:20" x14ac:dyDescent="0.25">
      <c r="S987" s="9">
        <f t="shared" si="19"/>
        <v>983</v>
      </c>
      <c r="T987" s="28">
        <v>16.585652944902769</v>
      </c>
    </row>
    <row r="988" spans="19:20" x14ac:dyDescent="0.25">
      <c r="S988" s="9">
        <f t="shared" si="19"/>
        <v>984</v>
      </c>
      <c r="T988" s="28">
        <v>16.20004616445226</v>
      </c>
    </row>
    <row r="989" spans="19:20" x14ac:dyDescent="0.25">
      <c r="S989" s="9">
        <f t="shared" si="19"/>
        <v>985</v>
      </c>
      <c r="T989" s="28">
        <v>17.464368469755168</v>
      </c>
    </row>
    <row r="990" spans="19:20" x14ac:dyDescent="0.25">
      <c r="S990" s="9">
        <f t="shared" si="19"/>
        <v>986</v>
      </c>
      <c r="T990" s="28">
        <v>20.469935960655274</v>
      </c>
    </row>
    <row r="991" spans="19:20" x14ac:dyDescent="0.25">
      <c r="S991" s="9">
        <f t="shared" si="19"/>
        <v>987</v>
      </c>
      <c r="T991" s="28">
        <v>18.135284784952709</v>
      </c>
    </row>
    <row r="992" spans="19:20" x14ac:dyDescent="0.25">
      <c r="S992" s="9">
        <f t="shared" si="19"/>
        <v>988</v>
      </c>
      <c r="T992" s="28">
        <v>35.768256575587706</v>
      </c>
    </row>
    <row r="993" spans="19:20" x14ac:dyDescent="0.25">
      <c r="S993" s="9">
        <f t="shared" si="19"/>
        <v>989</v>
      </c>
      <c r="T993" s="28">
        <v>15.087973637812816</v>
      </c>
    </row>
    <row r="994" spans="19:20" x14ac:dyDescent="0.25">
      <c r="S994" s="9">
        <f t="shared" si="19"/>
        <v>990</v>
      </c>
      <c r="T994" s="28">
        <v>21.545892661190809</v>
      </c>
    </row>
    <row r="995" spans="19:20" x14ac:dyDescent="0.25">
      <c r="S995" s="9">
        <f t="shared" si="19"/>
        <v>991</v>
      </c>
      <c r="T995" s="28">
        <v>23.684297742658604</v>
      </c>
    </row>
    <row r="996" spans="19:20" x14ac:dyDescent="0.25">
      <c r="S996" s="9">
        <f t="shared" si="19"/>
        <v>992</v>
      </c>
      <c r="T996" s="28">
        <v>16.762857377593459</v>
      </c>
    </row>
    <row r="997" spans="19:20" x14ac:dyDescent="0.25">
      <c r="S997" s="9">
        <f t="shared" si="19"/>
        <v>993</v>
      </c>
      <c r="T997" s="28">
        <v>17.257175843874052</v>
      </c>
    </row>
    <row r="998" spans="19:20" x14ac:dyDescent="0.25">
      <c r="S998" s="9">
        <f t="shared" si="19"/>
        <v>994</v>
      </c>
      <c r="T998" s="28">
        <v>15.014299110548745</v>
      </c>
    </row>
    <row r="999" spans="19:20" x14ac:dyDescent="0.25">
      <c r="S999" s="9">
        <f t="shared" si="19"/>
        <v>995</v>
      </c>
      <c r="T999" s="28">
        <v>15.125955807356236</v>
      </c>
    </row>
    <row r="1000" spans="19:20" x14ac:dyDescent="0.25">
      <c r="S1000" s="9">
        <f t="shared" si="19"/>
        <v>996</v>
      </c>
      <c r="T1000" s="28">
        <v>25.626765081163331</v>
      </c>
    </row>
    <row r="1001" spans="19:20" x14ac:dyDescent="0.25">
      <c r="S1001" s="9">
        <f t="shared" si="19"/>
        <v>997</v>
      </c>
      <c r="T1001" s="28">
        <v>20.069044886512014</v>
      </c>
    </row>
    <row r="1002" spans="19:20" x14ac:dyDescent="0.25">
      <c r="S1002" s="9">
        <f t="shared" si="19"/>
        <v>998</v>
      </c>
      <c r="T1002" s="28">
        <v>23.242341170356603</v>
      </c>
    </row>
    <row r="1003" spans="19:20" x14ac:dyDescent="0.25">
      <c r="S1003" s="9">
        <f t="shared" si="19"/>
        <v>999</v>
      </c>
      <c r="T1003" s="28">
        <v>21.936338073820391</v>
      </c>
    </row>
    <row r="1004" spans="19:20" x14ac:dyDescent="0.25">
      <c r="S1004" s="9">
        <f t="shared" si="19"/>
        <v>1000</v>
      </c>
      <c r="T1004" s="28">
        <v>17.265247351336608</v>
      </c>
    </row>
    <row r="1005" spans="19:20" x14ac:dyDescent="0.25">
      <c r="S1005" s="9">
        <f t="shared" si="19"/>
        <v>1001</v>
      </c>
      <c r="T1005" s="28">
        <v>13.341445384745269</v>
      </c>
    </row>
    <row r="1006" spans="19:20" x14ac:dyDescent="0.25">
      <c r="S1006" s="9">
        <f t="shared" si="19"/>
        <v>1002</v>
      </c>
      <c r="T1006" s="28">
        <v>13.9880316563906</v>
      </c>
    </row>
    <row r="1007" spans="19:20" x14ac:dyDescent="0.25">
      <c r="S1007" s="9">
        <f t="shared" si="19"/>
        <v>1003</v>
      </c>
      <c r="T1007" s="28">
        <v>17.550898535726201</v>
      </c>
    </row>
    <row r="1008" spans="19:20" x14ac:dyDescent="0.25">
      <c r="S1008" s="9">
        <f t="shared" si="19"/>
        <v>1004</v>
      </c>
      <c r="T1008" s="28">
        <v>19.286439993176433</v>
      </c>
    </row>
    <row r="1009" spans="19:20" x14ac:dyDescent="0.25">
      <c r="S1009" s="9">
        <f t="shared" si="19"/>
        <v>1005</v>
      </c>
      <c r="T1009" s="28">
        <v>24.198026078947464</v>
      </c>
    </row>
    <row r="1010" spans="19:20" x14ac:dyDescent="0.25">
      <c r="S1010" s="9">
        <f t="shared" si="19"/>
        <v>1006</v>
      </c>
      <c r="T1010" s="28">
        <v>12.641114689621846</v>
      </c>
    </row>
    <row r="1011" spans="19:20" x14ac:dyDescent="0.25">
      <c r="S1011" s="9">
        <f t="shared" si="19"/>
        <v>1007</v>
      </c>
      <c r="T1011" s="28">
        <v>11.641820966097269</v>
      </c>
    </row>
    <row r="1012" spans="19:20" x14ac:dyDescent="0.25">
      <c r="S1012" s="9">
        <f t="shared" si="19"/>
        <v>1008</v>
      </c>
      <c r="T1012" s="28">
        <v>18.618227731867773</v>
      </c>
    </row>
    <row r="1013" spans="19:20" x14ac:dyDescent="0.25">
      <c r="S1013" s="9">
        <f t="shared" si="19"/>
        <v>1009</v>
      </c>
      <c r="T1013" s="28">
        <v>28.681404344143843</v>
      </c>
    </row>
    <row r="1014" spans="19:20" x14ac:dyDescent="0.25">
      <c r="S1014" s="9">
        <f t="shared" si="19"/>
        <v>1010</v>
      </c>
      <c r="T1014" s="28">
        <v>18.886706030268133</v>
      </c>
    </row>
    <row r="1015" spans="19:20" x14ac:dyDescent="0.25">
      <c r="S1015" s="9">
        <f t="shared" si="19"/>
        <v>1011</v>
      </c>
      <c r="T1015" s="28">
        <v>19.125943394800878</v>
      </c>
    </row>
    <row r="1016" spans="19:20" x14ac:dyDescent="0.25">
      <c r="S1016" s="9">
        <f t="shared" si="19"/>
        <v>1012</v>
      </c>
      <c r="T1016" s="28">
        <v>16.429741492270981</v>
      </c>
    </row>
    <row r="1017" spans="19:20" x14ac:dyDescent="0.25">
      <c r="S1017" s="9">
        <f t="shared" si="19"/>
        <v>1013</v>
      </c>
      <c r="T1017" s="28">
        <v>20.697747754426121</v>
      </c>
    </row>
    <row r="1018" spans="19:20" x14ac:dyDescent="0.25">
      <c r="S1018" s="9">
        <f t="shared" si="19"/>
        <v>1014</v>
      </c>
      <c r="T1018" s="28">
        <v>20.071834492804477</v>
      </c>
    </row>
    <row r="1019" spans="19:20" x14ac:dyDescent="0.25">
      <c r="S1019" s="9">
        <f t="shared" si="19"/>
        <v>1015</v>
      </c>
      <c r="T1019" s="28">
        <v>12.305540188250443</v>
      </c>
    </row>
    <row r="1020" spans="19:20" x14ac:dyDescent="0.25">
      <c r="S1020" s="9">
        <f t="shared" si="19"/>
        <v>1016</v>
      </c>
      <c r="T1020" s="28">
        <v>23.500831122830171</v>
      </c>
    </row>
    <row r="1021" spans="19:20" x14ac:dyDescent="0.25">
      <c r="S1021" s="9">
        <f t="shared" si="19"/>
        <v>1017</v>
      </c>
      <c r="T1021" s="28">
        <v>17.289744995442607</v>
      </c>
    </row>
    <row r="1022" spans="19:20" x14ac:dyDescent="0.25">
      <c r="S1022" s="9">
        <f t="shared" si="19"/>
        <v>1018</v>
      </c>
      <c r="T1022" s="28">
        <v>20.587242358308597</v>
      </c>
    </row>
    <row r="1023" spans="19:20" x14ac:dyDescent="0.25">
      <c r="S1023" s="9">
        <f t="shared" si="19"/>
        <v>1019</v>
      </c>
      <c r="T1023" s="28">
        <v>25.056926319153959</v>
      </c>
    </row>
    <row r="1024" spans="19:20" x14ac:dyDescent="0.25">
      <c r="S1024" s="9">
        <f t="shared" si="19"/>
        <v>1020</v>
      </c>
      <c r="T1024" s="28">
        <v>28.30061910778624</v>
      </c>
    </row>
    <row r="1025" spans="19:20" x14ac:dyDescent="0.25">
      <c r="S1025" s="9">
        <f t="shared" si="19"/>
        <v>1021</v>
      </c>
      <c r="T1025" s="28">
        <v>19.994133879995893</v>
      </c>
    </row>
    <row r="1026" spans="19:20" x14ac:dyDescent="0.25">
      <c r="S1026" s="9">
        <f t="shared" si="19"/>
        <v>1022</v>
      </c>
      <c r="T1026" s="28">
        <v>16.493754074438641</v>
      </c>
    </row>
    <row r="1027" spans="19:20" x14ac:dyDescent="0.25">
      <c r="S1027" s="9">
        <f t="shared" si="19"/>
        <v>1023</v>
      </c>
      <c r="T1027" s="28">
        <v>19.016207187536274</v>
      </c>
    </row>
    <row r="1028" spans="19:20" x14ac:dyDescent="0.25">
      <c r="S1028" s="9">
        <f t="shared" si="19"/>
        <v>1024</v>
      </c>
      <c r="T1028" s="28">
        <v>11.72913309853595</v>
      </c>
    </row>
    <row r="1029" spans="19:20" x14ac:dyDescent="0.25">
      <c r="S1029" s="9">
        <f t="shared" si="19"/>
        <v>1025</v>
      </c>
      <c r="T1029" s="28">
        <v>18.174351869519906</v>
      </c>
    </row>
    <row r="1030" spans="19:20" x14ac:dyDescent="0.25">
      <c r="S1030" s="9">
        <f t="shared" si="19"/>
        <v>1026</v>
      </c>
      <c r="T1030" s="28">
        <v>19.202416887160187</v>
      </c>
    </row>
    <row r="1031" spans="19:20" x14ac:dyDescent="0.25">
      <c r="S1031" s="9">
        <f t="shared" ref="S1031:S1094" si="20">S1030+1</f>
        <v>1027</v>
      </c>
      <c r="T1031" s="28">
        <v>30.227015558591937</v>
      </c>
    </row>
    <row r="1032" spans="19:20" x14ac:dyDescent="0.25">
      <c r="S1032" s="9">
        <f t="shared" si="20"/>
        <v>1028</v>
      </c>
      <c r="T1032" s="28">
        <v>35.78683232074647</v>
      </c>
    </row>
    <row r="1033" spans="19:20" x14ac:dyDescent="0.25">
      <c r="S1033" s="9">
        <f t="shared" si="20"/>
        <v>1029</v>
      </c>
      <c r="T1033" s="28">
        <v>20.9438142531552</v>
      </c>
    </row>
    <row r="1034" spans="19:20" x14ac:dyDescent="0.25">
      <c r="S1034" s="9">
        <f t="shared" si="20"/>
        <v>1030</v>
      </c>
      <c r="T1034" s="28">
        <v>24.604756074422138</v>
      </c>
    </row>
    <row r="1035" spans="19:20" x14ac:dyDescent="0.25">
      <c r="S1035" s="9">
        <f t="shared" si="20"/>
        <v>1031</v>
      </c>
      <c r="T1035" s="28">
        <v>27.947721697317821</v>
      </c>
    </row>
    <row r="1036" spans="19:20" x14ac:dyDescent="0.25">
      <c r="S1036" s="9">
        <f t="shared" si="20"/>
        <v>1032</v>
      </c>
      <c r="T1036" s="28">
        <v>19.788878904367589</v>
      </c>
    </row>
    <row r="1037" spans="19:20" x14ac:dyDescent="0.25">
      <c r="S1037" s="9">
        <f t="shared" si="20"/>
        <v>1033</v>
      </c>
      <c r="T1037" s="28">
        <v>15.601679278880946</v>
      </c>
    </row>
    <row r="1038" spans="19:20" x14ac:dyDescent="0.25">
      <c r="S1038" s="9">
        <f t="shared" si="20"/>
        <v>1034</v>
      </c>
      <c r="T1038" s="28">
        <v>18.160771293362846</v>
      </c>
    </row>
    <row r="1039" spans="19:20" x14ac:dyDescent="0.25">
      <c r="S1039" s="9">
        <f t="shared" si="20"/>
        <v>1035</v>
      </c>
      <c r="T1039" s="28">
        <v>20.936902293016669</v>
      </c>
    </row>
    <row r="1040" spans="19:20" x14ac:dyDescent="0.25">
      <c r="S1040" s="9">
        <f t="shared" si="20"/>
        <v>1036</v>
      </c>
      <c r="T1040" s="28">
        <v>21.478167744536684</v>
      </c>
    </row>
    <row r="1041" spans="19:20" x14ac:dyDescent="0.25">
      <c r="S1041" s="9">
        <f t="shared" si="20"/>
        <v>1037</v>
      </c>
      <c r="T1041" s="28">
        <v>15.446117361645959</v>
      </c>
    </row>
    <row r="1042" spans="19:20" x14ac:dyDescent="0.25">
      <c r="S1042" s="9">
        <f t="shared" si="20"/>
        <v>1038</v>
      </c>
      <c r="T1042" s="28">
        <v>19.01817415470374</v>
      </c>
    </row>
    <row r="1043" spans="19:20" x14ac:dyDescent="0.25">
      <c r="S1043" s="9">
        <f t="shared" si="20"/>
        <v>1039</v>
      </c>
      <c r="T1043" s="28">
        <v>18.6554313675232</v>
      </c>
    </row>
    <row r="1044" spans="19:20" x14ac:dyDescent="0.25">
      <c r="S1044" s="9">
        <f t="shared" si="20"/>
        <v>1040</v>
      </c>
      <c r="T1044" s="28">
        <v>14.054561085477852</v>
      </c>
    </row>
    <row r="1045" spans="19:20" x14ac:dyDescent="0.25">
      <c r="S1045" s="9">
        <f t="shared" si="20"/>
        <v>1041</v>
      </c>
      <c r="T1045" s="28">
        <v>28.574883258927702</v>
      </c>
    </row>
    <row r="1046" spans="19:20" x14ac:dyDescent="0.25">
      <c r="S1046" s="9">
        <f t="shared" si="20"/>
        <v>1042</v>
      </c>
      <c r="T1046" s="28">
        <v>13.808273626666372</v>
      </c>
    </row>
    <row r="1047" spans="19:20" x14ac:dyDescent="0.25">
      <c r="S1047" s="9">
        <f t="shared" si="20"/>
        <v>1043</v>
      </c>
      <c r="T1047" s="28">
        <v>22.757584582881176</v>
      </c>
    </row>
    <row r="1048" spans="19:20" x14ac:dyDescent="0.25">
      <c r="S1048" s="9">
        <f t="shared" si="20"/>
        <v>1044</v>
      </c>
      <c r="T1048" s="28">
        <v>16.508091733986912</v>
      </c>
    </row>
    <row r="1049" spans="19:20" x14ac:dyDescent="0.25">
      <c r="S1049" s="9">
        <f t="shared" si="20"/>
        <v>1045</v>
      </c>
      <c r="T1049" s="28">
        <v>15.625891238038291</v>
      </c>
    </row>
    <row r="1050" spans="19:20" x14ac:dyDescent="0.25">
      <c r="S1050" s="9">
        <f t="shared" si="20"/>
        <v>1046</v>
      </c>
      <c r="T1050" s="28">
        <v>18.160996638917254</v>
      </c>
    </row>
    <row r="1051" spans="19:20" x14ac:dyDescent="0.25">
      <c r="S1051" s="9">
        <f t="shared" si="20"/>
        <v>1047</v>
      </c>
      <c r="T1051" s="28">
        <v>27.78903235416843</v>
      </c>
    </row>
    <row r="1052" spans="19:20" x14ac:dyDescent="0.25">
      <c r="S1052" s="9">
        <f t="shared" si="20"/>
        <v>1048</v>
      </c>
      <c r="T1052" s="28">
        <v>28.472244075894853</v>
      </c>
    </row>
    <row r="1053" spans="19:20" x14ac:dyDescent="0.25">
      <c r="S1053" s="9">
        <f t="shared" si="20"/>
        <v>1049</v>
      </c>
      <c r="T1053" s="28">
        <v>13.891764758840779</v>
      </c>
    </row>
    <row r="1054" spans="19:20" x14ac:dyDescent="0.25">
      <c r="S1054" s="9">
        <f t="shared" si="20"/>
        <v>1050</v>
      </c>
      <c r="T1054" s="28">
        <v>25.84365401122858</v>
      </c>
    </row>
    <row r="1055" spans="19:20" x14ac:dyDescent="0.25">
      <c r="S1055" s="9">
        <f t="shared" si="20"/>
        <v>1051</v>
      </c>
      <c r="T1055" s="28">
        <v>20.422547799610264</v>
      </c>
    </row>
    <row r="1056" spans="19:20" x14ac:dyDescent="0.25">
      <c r="S1056" s="9">
        <f t="shared" si="20"/>
        <v>1052</v>
      </c>
      <c r="T1056" s="28">
        <v>13.612212571799953</v>
      </c>
    </row>
    <row r="1057" spans="19:20" x14ac:dyDescent="0.25">
      <c r="S1057" s="9">
        <f t="shared" si="20"/>
        <v>1053</v>
      </c>
      <c r="T1057" s="28">
        <v>12.575823262747738</v>
      </c>
    </row>
    <row r="1058" spans="19:20" x14ac:dyDescent="0.25">
      <c r="S1058" s="9">
        <f t="shared" si="20"/>
        <v>1054</v>
      </c>
      <c r="T1058" s="28">
        <v>13.546226504938391</v>
      </c>
    </row>
    <row r="1059" spans="19:20" x14ac:dyDescent="0.25">
      <c r="S1059" s="9">
        <f t="shared" si="20"/>
        <v>1055</v>
      </c>
      <c r="T1059" s="28">
        <v>28.394721141814159</v>
      </c>
    </row>
    <row r="1060" spans="19:20" x14ac:dyDescent="0.25">
      <c r="S1060" s="9">
        <f t="shared" si="20"/>
        <v>1056</v>
      </c>
      <c r="T1060" s="28">
        <v>17.861387454589245</v>
      </c>
    </row>
    <row r="1061" spans="19:20" x14ac:dyDescent="0.25">
      <c r="S1061" s="9">
        <f t="shared" si="20"/>
        <v>1057</v>
      </c>
      <c r="T1061" s="28">
        <v>16.029483791752636</v>
      </c>
    </row>
    <row r="1062" spans="19:20" x14ac:dyDescent="0.25">
      <c r="S1062" s="9">
        <f t="shared" si="20"/>
        <v>1058</v>
      </c>
      <c r="T1062" s="28">
        <v>22.234525749659468</v>
      </c>
    </row>
    <row r="1063" spans="19:20" x14ac:dyDescent="0.25">
      <c r="S1063" s="9">
        <f t="shared" si="20"/>
        <v>1059</v>
      </c>
      <c r="T1063" s="28">
        <v>37.149270908358019</v>
      </c>
    </row>
    <row r="1064" spans="19:20" x14ac:dyDescent="0.25">
      <c r="S1064" s="9">
        <f t="shared" si="20"/>
        <v>1060</v>
      </c>
      <c r="T1064" s="28">
        <v>19.984476483290528</v>
      </c>
    </row>
    <row r="1065" spans="19:20" x14ac:dyDescent="0.25">
      <c r="S1065" s="9">
        <f t="shared" si="20"/>
        <v>1061</v>
      </c>
      <c r="T1065" s="28">
        <v>12.981303713277256</v>
      </c>
    </row>
    <row r="1066" spans="19:20" x14ac:dyDescent="0.25">
      <c r="S1066" s="9">
        <f t="shared" si="20"/>
        <v>1062</v>
      </c>
      <c r="T1066" s="28">
        <v>14.407219498843613</v>
      </c>
    </row>
    <row r="1067" spans="19:20" x14ac:dyDescent="0.25">
      <c r="S1067" s="9">
        <f t="shared" si="20"/>
        <v>1063</v>
      </c>
      <c r="T1067" s="28">
        <v>19.37941044809229</v>
      </c>
    </row>
    <row r="1068" spans="19:20" x14ac:dyDescent="0.25">
      <c r="S1068" s="9">
        <f t="shared" si="20"/>
        <v>1064</v>
      </c>
      <c r="T1068" s="28">
        <v>15.841131722994334</v>
      </c>
    </row>
    <row r="1069" spans="19:20" x14ac:dyDescent="0.25">
      <c r="S1069" s="9">
        <f t="shared" si="20"/>
        <v>1065</v>
      </c>
      <c r="T1069" s="28">
        <v>12.351643785179116</v>
      </c>
    </row>
    <row r="1070" spans="19:20" x14ac:dyDescent="0.25">
      <c r="S1070" s="9">
        <f t="shared" si="20"/>
        <v>1066</v>
      </c>
      <c r="T1070" s="28">
        <v>39.233490293017091</v>
      </c>
    </row>
    <row r="1071" spans="19:20" x14ac:dyDescent="0.25">
      <c r="S1071" s="9">
        <f t="shared" si="20"/>
        <v>1067</v>
      </c>
      <c r="T1071" s="28">
        <v>18.53151956339395</v>
      </c>
    </row>
    <row r="1072" spans="19:20" x14ac:dyDescent="0.25">
      <c r="S1072" s="9">
        <f t="shared" si="20"/>
        <v>1068</v>
      </c>
      <c r="T1072" s="28">
        <v>21.696430200585855</v>
      </c>
    </row>
    <row r="1073" spans="19:20" x14ac:dyDescent="0.25">
      <c r="S1073" s="9">
        <f t="shared" si="20"/>
        <v>1069</v>
      </c>
      <c r="T1073" s="28">
        <v>16.416269495362705</v>
      </c>
    </row>
    <row r="1074" spans="19:20" x14ac:dyDescent="0.25">
      <c r="S1074" s="9">
        <f t="shared" si="20"/>
        <v>1070</v>
      </c>
      <c r="T1074" s="28">
        <v>14.445149578154984</v>
      </c>
    </row>
    <row r="1075" spans="19:20" x14ac:dyDescent="0.25">
      <c r="S1075" s="9">
        <f t="shared" si="20"/>
        <v>1071</v>
      </c>
      <c r="T1075" s="28">
        <v>16.64889863946977</v>
      </c>
    </row>
    <row r="1076" spans="19:20" x14ac:dyDescent="0.25">
      <c r="S1076" s="9">
        <f t="shared" si="20"/>
        <v>1072</v>
      </c>
      <c r="T1076" s="28">
        <v>20.426377736965971</v>
      </c>
    </row>
    <row r="1077" spans="19:20" x14ac:dyDescent="0.25">
      <c r="S1077" s="9">
        <f t="shared" si="20"/>
        <v>1073</v>
      </c>
      <c r="T1077" s="28">
        <v>20.965947725723286</v>
      </c>
    </row>
    <row r="1078" spans="19:20" x14ac:dyDescent="0.25">
      <c r="S1078" s="9">
        <f t="shared" si="20"/>
        <v>1074</v>
      </c>
      <c r="T1078" s="28">
        <v>21.670437053343644</v>
      </c>
    </row>
    <row r="1079" spans="19:20" x14ac:dyDescent="0.25">
      <c r="S1079" s="9">
        <f t="shared" si="20"/>
        <v>1075</v>
      </c>
      <c r="T1079" s="28">
        <v>13.450738869262125</v>
      </c>
    </row>
    <row r="1080" spans="19:20" x14ac:dyDescent="0.25">
      <c r="S1080" s="9">
        <f t="shared" si="20"/>
        <v>1076</v>
      </c>
      <c r="T1080" s="28">
        <v>13.319521057115413</v>
      </c>
    </row>
    <row r="1081" spans="19:20" x14ac:dyDescent="0.25">
      <c r="S1081" s="9">
        <f t="shared" si="20"/>
        <v>1077</v>
      </c>
      <c r="T1081" s="28">
        <v>19.294177047018614</v>
      </c>
    </row>
    <row r="1082" spans="19:20" x14ac:dyDescent="0.25">
      <c r="S1082" s="9">
        <f t="shared" si="20"/>
        <v>1078</v>
      </c>
      <c r="T1082" s="28">
        <v>20.079087033999379</v>
      </c>
    </row>
    <row r="1083" spans="19:20" x14ac:dyDescent="0.25">
      <c r="S1083" s="9">
        <f t="shared" si="20"/>
        <v>1079</v>
      </c>
      <c r="T1083" s="28">
        <v>20.962188774632576</v>
      </c>
    </row>
    <row r="1084" spans="19:20" x14ac:dyDescent="0.25">
      <c r="S1084" s="9">
        <f t="shared" si="20"/>
        <v>1080</v>
      </c>
      <c r="T1084" s="28">
        <v>18.539482766323818</v>
      </c>
    </row>
    <row r="1085" spans="19:20" x14ac:dyDescent="0.25">
      <c r="S1085" s="9">
        <f t="shared" si="20"/>
        <v>1081</v>
      </c>
      <c r="T1085" s="28">
        <v>19.982927868110099</v>
      </c>
    </row>
    <row r="1086" spans="19:20" x14ac:dyDescent="0.25">
      <c r="S1086" s="9">
        <f t="shared" si="20"/>
        <v>1082</v>
      </c>
      <c r="T1086" s="28">
        <v>14.858162691203201</v>
      </c>
    </row>
    <row r="1087" spans="19:20" x14ac:dyDescent="0.25">
      <c r="S1087" s="9">
        <f t="shared" si="20"/>
        <v>1083</v>
      </c>
      <c r="T1087" s="28">
        <v>20.650267385956969</v>
      </c>
    </row>
    <row r="1088" spans="19:20" x14ac:dyDescent="0.25">
      <c r="S1088" s="9">
        <f t="shared" si="20"/>
        <v>1084</v>
      </c>
      <c r="T1088" s="28">
        <v>24.822236619378504</v>
      </c>
    </row>
    <row r="1089" spans="19:20" x14ac:dyDescent="0.25">
      <c r="S1089" s="9">
        <f t="shared" si="20"/>
        <v>1085</v>
      </c>
      <c r="T1089" s="28">
        <v>19.338780557799456</v>
      </c>
    </row>
    <row r="1090" spans="19:20" x14ac:dyDescent="0.25">
      <c r="S1090" s="9">
        <f t="shared" si="20"/>
        <v>1086</v>
      </c>
      <c r="T1090" s="28">
        <v>20.729204874866269</v>
      </c>
    </row>
    <row r="1091" spans="19:20" x14ac:dyDescent="0.25">
      <c r="S1091" s="9">
        <f t="shared" si="20"/>
        <v>1087</v>
      </c>
      <c r="T1091" s="28">
        <v>17.120511527018984</v>
      </c>
    </row>
    <row r="1092" spans="19:20" x14ac:dyDescent="0.25">
      <c r="S1092" s="9">
        <f t="shared" si="20"/>
        <v>1088</v>
      </c>
      <c r="T1092" s="28">
        <v>19.797332111740186</v>
      </c>
    </row>
    <row r="1093" spans="19:20" x14ac:dyDescent="0.25">
      <c r="S1093" s="9">
        <f t="shared" si="20"/>
        <v>1089</v>
      </c>
      <c r="T1093" s="28">
        <v>20.555538682511603</v>
      </c>
    </row>
    <row r="1094" spans="19:20" x14ac:dyDescent="0.25">
      <c r="S1094" s="9">
        <f t="shared" si="20"/>
        <v>1090</v>
      </c>
      <c r="T1094" s="28">
        <v>17.798552764445191</v>
      </c>
    </row>
    <row r="1095" spans="19:20" x14ac:dyDescent="0.25">
      <c r="S1095" s="9">
        <f t="shared" ref="S1095:S1158" si="21">S1094+1</f>
        <v>1091</v>
      </c>
      <c r="T1095" s="28">
        <v>16.810368649465797</v>
      </c>
    </row>
    <row r="1096" spans="19:20" x14ac:dyDescent="0.25">
      <c r="S1096" s="9">
        <f t="shared" si="21"/>
        <v>1092</v>
      </c>
      <c r="T1096" s="28">
        <v>16.82372638582115</v>
      </c>
    </row>
    <row r="1097" spans="19:20" x14ac:dyDescent="0.25">
      <c r="S1097" s="9">
        <f t="shared" si="21"/>
        <v>1093</v>
      </c>
      <c r="T1097" s="28">
        <v>15.386947877644793</v>
      </c>
    </row>
    <row r="1098" spans="19:20" x14ac:dyDescent="0.25">
      <c r="S1098" s="9">
        <f t="shared" si="21"/>
        <v>1094</v>
      </c>
      <c r="T1098" s="28">
        <v>21.920552725636263</v>
      </c>
    </row>
    <row r="1099" spans="19:20" x14ac:dyDescent="0.25">
      <c r="S1099" s="9">
        <f t="shared" si="21"/>
        <v>1095</v>
      </c>
      <c r="T1099" s="28">
        <v>16.432319855689894</v>
      </c>
    </row>
    <row r="1100" spans="19:20" x14ac:dyDescent="0.25">
      <c r="S1100" s="9">
        <f t="shared" si="21"/>
        <v>1096</v>
      </c>
      <c r="T1100" s="28">
        <v>21.675269419550325</v>
      </c>
    </row>
    <row r="1101" spans="19:20" x14ac:dyDescent="0.25">
      <c r="S1101" s="9">
        <f t="shared" si="21"/>
        <v>1097</v>
      </c>
      <c r="T1101" s="28">
        <v>21.072895449253803</v>
      </c>
    </row>
    <row r="1102" spans="19:20" x14ac:dyDescent="0.25">
      <c r="S1102" s="9">
        <f t="shared" si="21"/>
        <v>1098</v>
      </c>
      <c r="T1102" s="28">
        <v>61.000219540417604</v>
      </c>
    </row>
    <row r="1103" spans="19:20" x14ac:dyDescent="0.25">
      <c r="S1103" s="9">
        <f t="shared" si="21"/>
        <v>1099</v>
      </c>
      <c r="T1103" s="28">
        <v>17.125769506543222</v>
      </c>
    </row>
    <row r="1104" spans="19:20" x14ac:dyDescent="0.25">
      <c r="S1104" s="9">
        <f t="shared" si="21"/>
        <v>1100</v>
      </c>
      <c r="T1104" s="28">
        <v>20.488923987627018</v>
      </c>
    </row>
    <row r="1105" spans="19:20" x14ac:dyDescent="0.25">
      <c r="S1105" s="9">
        <f t="shared" si="21"/>
        <v>1101</v>
      </c>
      <c r="T1105" s="28">
        <v>15.596232845230281</v>
      </c>
    </row>
    <row r="1106" spans="19:20" x14ac:dyDescent="0.25">
      <c r="S1106" s="9">
        <f t="shared" si="21"/>
        <v>1102</v>
      </c>
      <c r="T1106" s="28">
        <v>24.669851601751738</v>
      </c>
    </row>
    <row r="1107" spans="19:20" x14ac:dyDescent="0.25">
      <c r="S1107" s="9">
        <f t="shared" si="21"/>
        <v>1103</v>
      </c>
      <c r="T1107" s="28">
        <v>14.460992794387739</v>
      </c>
    </row>
    <row r="1108" spans="19:20" x14ac:dyDescent="0.25">
      <c r="S1108" s="9">
        <f t="shared" si="21"/>
        <v>1104</v>
      </c>
      <c r="T1108" s="28">
        <v>17.802770115282783</v>
      </c>
    </row>
    <row r="1109" spans="19:20" x14ac:dyDescent="0.25">
      <c r="S1109" s="9">
        <f t="shared" si="21"/>
        <v>1105</v>
      </c>
      <c r="T1109" s="28">
        <v>21.396762950992915</v>
      </c>
    </row>
    <row r="1110" spans="19:20" x14ac:dyDescent="0.25">
      <c r="S1110" s="9">
        <f t="shared" si="21"/>
        <v>1106</v>
      </c>
      <c r="T1110" s="28">
        <v>20.499271737662099</v>
      </c>
    </row>
    <row r="1111" spans="19:20" x14ac:dyDescent="0.25">
      <c r="S1111" s="9">
        <f t="shared" si="21"/>
        <v>1107</v>
      </c>
      <c r="T1111" s="28">
        <v>12.731063908206114</v>
      </c>
    </row>
    <row r="1112" spans="19:20" x14ac:dyDescent="0.25">
      <c r="S1112" s="9">
        <f t="shared" si="21"/>
        <v>1108</v>
      </c>
      <c r="T1112" s="28">
        <v>18.503943536194743</v>
      </c>
    </row>
    <row r="1113" spans="19:20" x14ac:dyDescent="0.25">
      <c r="S1113" s="9">
        <f t="shared" si="21"/>
        <v>1109</v>
      </c>
      <c r="T1113" s="28">
        <v>21.214366267031128</v>
      </c>
    </row>
    <row r="1114" spans="19:20" x14ac:dyDescent="0.25">
      <c r="S1114" s="9">
        <f t="shared" si="21"/>
        <v>1110</v>
      </c>
      <c r="T1114" s="28">
        <v>14.568275346415872</v>
      </c>
    </row>
    <row r="1115" spans="19:20" x14ac:dyDescent="0.25">
      <c r="S1115" s="9">
        <f t="shared" si="21"/>
        <v>1111</v>
      </c>
      <c r="T1115" s="28">
        <v>20.451025296796338</v>
      </c>
    </row>
    <row r="1116" spans="19:20" x14ac:dyDescent="0.25">
      <c r="S1116" s="9">
        <f t="shared" si="21"/>
        <v>1112</v>
      </c>
      <c r="T1116" s="28">
        <v>19.302277119466805</v>
      </c>
    </row>
    <row r="1117" spans="19:20" x14ac:dyDescent="0.25">
      <c r="S1117" s="9">
        <f t="shared" si="21"/>
        <v>1113</v>
      </c>
      <c r="T1117" s="28">
        <v>29.577063192835219</v>
      </c>
    </row>
    <row r="1118" spans="19:20" x14ac:dyDescent="0.25">
      <c r="S1118" s="9">
        <f t="shared" si="21"/>
        <v>1114</v>
      </c>
      <c r="T1118" s="28">
        <v>20.400334055372699</v>
      </c>
    </row>
    <row r="1119" spans="19:20" x14ac:dyDescent="0.25">
      <c r="S1119" s="9">
        <f t="shared" si="21"/>
        <v>1115</v>
      </c>
      <c r="T1119" s="28">
        <v>15.479638789258429</v>
      </c>
    </row>
    <row r="1120" spans="19:20" x14ac:dyDescent="0.25">
      <c r="S1120" s="9">
        <f t="shared" si="21"/>
        <v>1116</v>
      </c>
      <c r="T1120" s="28">
        <v>21.233109756078385</v>
      </c>
    </row>
    <row r="1121" spans="19:20" x14ac:dyDescent="0.25">
      <c r="S1121" s="9">
        <f t="shared" si="21"/>
        <v>1117</v>
      </c>
      <c r="T1121" s="28">
        <v>17.143704869555776</v>
      </c>
    </row>
    <row r="1122" spans="19:20" x14ac:dyDescent="0.25">
      <c r="S1122" s="9">
        <f t="shared" si="21"/>
        <v>1118</v>
      </c>
      <c r="T1122" s="28">
        <v>23.582034404529377</v>
      </c>
    </row>
    <row r="1123" spans="19:20" x14ac:dyDescent="0.25">
      <c r="S1123" s="9">
        <f t="shared" si="21"/>
        <v>1119</v>
      </c>
      <c r="T1123" s="28">
        <v>27.41646568359883</v>
      </c>
    </row>
    <row r="1124" spans="19:20" x14ac:dyDescent="0.25">
      <c r="S1124" s="9">
        <f t="shared" si="21"/>
        <v>1120</v>
      </c>
      <c r="T1124" s="28">
        <v>29.119798542630143</v>
      </c>
    </row>
    <row r="1125" spans="19:20" x14ac:dyDescent="0.25">
      <c r="S1125" s="9">
        <f t="shared" si="21"/>
        <v>1121</v>
      </c>
      <c r="T1125" s="28">
        <v>16.895123047238286</v>
      </c>
    </row>
    <row r="1126" spans="19:20" x14ac:dyDescent="0.25">
      <c r="S1126" s="9">
        <f t="shared" si="21"/>
        <v>1122</v>
      </c>
      <c r="T1126" s="28">
        <v>20.834112611207775</v>
      </c>
    </row>
    <row r="1127" spans="19:20" x14ac:dyDescent="0.25">
      <c r="S1127" s="9">
        <f t="shared" si="21"/>
        <v>1123</v>
      </c>
      <c r="T1127" s="28">
        <v>21.506448961198153</v>
      </c>
    </row>
    <row r="1128" spans="19:20" x14ac:dyDescent="0.25">
      <c r="S1128" s="9">
        <f t="shared" si="21"/>
        <v>1124</v>
      </c>
      <c r="T1128" s="28">
        <v>20.503231969547393</v>
      </c>
    </row>
    <row r="1129" spans="19:20" x14ac:dyDescent="0.25">
      <c r="S1129" s="9">
        <f t="shared" si="21"/>
        <v>1125</v>
      </c>
      <c r="T1129" s="28">
        <v>21.158243453955539</v>
      </c>
    </row>
    <row r="1130" spans="19:20" x14ac:dyDescent="0.25">
      <c r="S1130" s="9">
        <f t="shared" si="21"/>
        <v>1126</v>
      </c>
      <c r="T1130" s="28">
        <v>16.952129343671885</v>
      </c>
    </row>
    <row r="1131" spans="19:20" x14ac:dyDescent="0.25">
      <c r="S1131" s="9">
        <f t="shared" si="21"/>
        <v>1127</v>
      </c>
      <c r="T1131" s="28">
        <v>27.616340828124848</v>
      </c>
    </row>
    <row r="1132" spans="19:20" x14ac:dyDescent="0.25">
      <c r="S1132" s="9">
        <f t="shared" si="21"/>
        <v>1128</v>
      </c>
      <c r="T1132" s="28">
        <v>18.52538020177585</v>
      </c>
    </row>
    <row r="1133" spans="19:20" x14ac:dyDescent="0.25">
      <c r="S1133" s="9">
        <f t="shared" si="21"/>
        <v>1129</v>
      </c>
      <c r="T1133" s="28">
        <v>11.746097640874703</v>
      </c>
    </row>
    <row r="1134" spans="19:20" x14ac:dyDescent="0.25">
      <c r="S1134" s="9">
        <f t="shared" si="21"/>
        <v>1130</v>
      </c>
      <c r="T1134" s="28">
        <v>21.809661539009515</v>
      </c>
    </row>
    <row r="1135" spans="19:20" x14ac:dyDescent="0.25">
      <c r="S1135" s="9">
        <f t="shared" si="21"/>
        <v>1131</v>
      </c>
      <c r="T1135" s="28">
        <v>19.658459083968935</v>
      </c>
    </row>
    <row r="1136" spans="19:20" x14ac:dyDescent="0.25">
      <c r="S1136" s="9">
        <f t="shared" si="21"/>
        <v>1132</v>
      </c>
      <c r="T1136" s="28">
        <v>12.603704130296004</v>
      </c>
    </row>
    <row r="1137" spans="19:20" x14ac:dyDescent="0.25">
      <c r="S1137" s="9">
        <f t="shared" si="21"/>
        <v>1133</v>
      </c>
      <c r="T1137" s="28">
        <v>20.495203996625406</v>
      </c>
    </row>
    <row r="1138" spans="19:20" x14ac:dyDescent="0.25">
      <c r="S1138" s="9">
        <f t="shared" si="21"/>
        <v>1134</v>
      </c>
      <c r="T1138" s="28">
        <v>22.801481559992435</v>
      </c>
    </row>
    <row r="1139" spans="19:20" x14ac:dyDescent="0.25">
      <c r="S1139" s="9">
        <f t="shared" si="21"/>
        <v>1135</v>
      </c>
      <c r="T1139" s="28">
        <v>21.84329486951972</v>
      </c>
    </row>
    <row r="1140" spans="19:20" x14ac:dyDescent="0.25">
      <c r="S1140" s="9">
        <f t="shared" si="21"/>
        <v>1136</v>
      </c>
      <c r="T1140" s="28">
        <v>19.27944056641109</v>
      </c>
    </row>
    <row r="1141" spans="19:20" x14ac:dyDescent="0.25">
      <c r="S1141" s="9">
        <f t="shared" si="21"/>
        <v>1137</v>
      </c>
      <c r="T1141" s="28">
        <v>29.54607407673112</v>
      </c>
    </row>
    <row r="1142" spans="19:20" x14ac:dyDescent="0.25">
      <c r="S1142" s="9">
        <f t="shared" si="21"/>
        <v>1138</v>
      </c>
      <c r="T1142" s="28">
        <v>16.553249158794419</v>
      </c>
    </row>
    <row r="1143" spans="19:20" x14ac:dyDescent="0.25">
      <c r="S1143" s="9">
        <f t="shared" si="21"/>
        <v>1139</v>
      </c>
      <c r="T1143" s="28">
        <v>16.372087681715517</v>
      </c>
    </row>
    <row r="1144" spans="19:20" x14ac:dyDescent="0.25">
      <c r="S1144" s="9">
        <f t="shared" si="21"/>
        <v>1140</v>
      </c>
      <c r="T1144" s="28">
        <v>20.851560460562684</v>
      </c>
    </row>
    <row r="1145" spans="19:20" x14ac:dyDescent="0.25">
      <c r="S1145" s="9">
        <f t="shared" si="21"/>
        <v>1141</v>
      </c>
      <c r="T1145" s="28">
        <v>16.689851991067421</v>
      </c>
    </row>
    <row r="1146" spans="19:20" x14ac:dyDescent="0.25">
      <c r="S1146" s="9">
        <f t="shared" si="21"/>
        <v>1142</v>
      </c>
      <c r="T1146" s="28">
        <v>16.603995431955902</v>
      </c>
    </row>
    <row r="1147" spans="19:20" x14ac:dyDescent="0.25">
      <c r="S1147" s="9">
        <f t="shared" si="21"/>
        <v>1143</v>
      </c>
      <c r="T1147" s="28">
        <v>15.868852635409409</v>
      </c>
    </row>
    <row r="1148" spans="19:20" x14ac:dyDescent="0.25">
      <c r="S1148" s="9">
        <f t="shared" si="21"/>
        <v>1144</v>
      </c>
      <c r="T1148" s="28">
        <v>16.136452722865659</v>
      </c>
    </row>
    <row r="1149" spans="19:20" x14ac:dyDescent="0.25">
      <c r="S1149" s="9">
        <f t="shared" si="21"/>
        <v>1145</v>
      </c>
      <c r="T1149" s="28">
        <v>12.726185143785308</v>
      </c>
    </row>
    <row r="1150" spans="19:20" x14ac:dyDescent="0.25">
      <c r="S1150" s="9">
        <f t="shared" si="21"/>
        <v>1146</v>
      </c>
      <c r="T1150" s="28">
        <v>13.053197600070037</v>
      </c>
    </row>
    <row r="1151" spans="19:20" x14ac:dyDescent="0.25">
      <c r="S1151" s="9">
        <f t="shared" si="21"/>
        <v>1147</v>
      </c>
      <c r="T1151" s="28">
        <v>16.895771478109719</v>
      </c>
    </row>
    <row r="1152" spans="19:20" x14ac:dyDescent="0.25">
      <c r="S1152" s="9">
        <f t="shared" si="21"/>
        <v>1148</v>
      </c>
      <c r="T1152" s="28">
        <v>17.84088094025515</v>
      </c>
    </row>
    <row r="1153" spans="19:20" x14ac:dyDescent="0.25">
      <c r="S1153" s="9">
        <f t="shared" si="21"/>
        <v>1149</v>
      </c>
      <c r="T1153" s="28">
        <v>19.267313438786978</v>
      </c>
    </row>
    <row r="1154" spans="19:20" x14ac:dyDescent="0.25">
      <c r="S1154" s="9">
        <f t="shared" si="21"/>
        <v>1150</v>
      </c>
      <c r="T1154" s="28">
        <v>11.829173916529275</v>
      </c>
    </row>
    <row r="1155" spans="19:20" x14ac:dyDescent="0.25">
      <c r="S1155" s="9">
        <f t="shared" si="21"/>
        <v>1151</v>
      </c>
      <c r="T1155" s="28">
        <v>19.390128321825653</v>
      </c>
    </row>
    <row r="1156" spans="19:20" x14ac:dyDescent="0.25">
      <c r="S1156" s="9">
        <f t="shared" si="21"/>
        <v>1152</v>
      </c>
      <c r="T1156" s="28">
        <v>18.845734333673573</v>
      </c>
    </row>
    <row r="1157" spans="19:20" x14ac:dyDescent="0.25">
      <c r="S1157" s="9">
        <f t="shared" si="21"/>
        <v>1153</v>
      </c>
      <c r="T1157" s="28">
        <v>16.348504648623521</v>
      </c>
    </row>
    <row r="1158" spans="19:20" x14ac:dyDescent="0.25">
      <c r="S1158" s="9">
        <f t="shared" si="21"/>
        <v>1154</v>
      </c>
      <c r="T1158" s="28">
        <v>18.39193638944144</v>
      </c>
    </row>
    <row r="1159" spans="19:20" x14ac:dyDescent="0.25">
      <c r="S1159" s="9">
        <f t="shared" ref="S1159:S1222" si="22">S1158+1</f>
        <v>1155</v>
      </c>
      <c r="T1159" s="28">
        <v>17.186398606597933</v>
      </c>
    </row>
    <row r="1160" spans="19:20" x14ac:dyDescent="0.25">
      <c r="S1160" s="9">
        <f t="shared" si="22"/>
        <v>1156</v>
      </c>
      <c r="T1160" s="28">
        <v>18.811834646294493</v>
      </c>
    </row>
    <row r="1161" spans="19:20" x14ac:dyDescent="0.25">
      <c r="S1161" s="9">
        <f t="shared" si="22"/>
        <v>1157</v>
      </c>
      <c r="T1161" s="28">
        <v>18.763702241543982</v>
      </c>
    </row>
    <row r="1162" spans="19:20" x14ac:dyDescent="0.25">
      <c r="S1162" s="9">
        <f t="shared" si="22"/>
        <v>1158</v>
      </c>
      <c r="T1162" s="28">
        <v>15.20490765070597</v>
      </c>
    </row>
    <row r="1163" spans="19:20" x14ac:dyDescent="0.25">
      <c r="S1163" s="9">
        <f t="shared" si="22"/>
        <v>1159</v>
      </c>
      <c r="T1163" s="28">
        <v>13.362707882613986</v>
      </c>
    </row>
    <row r="1164" spans="19:20" x14ac:dyDescent="0.25">
      <c r="S1164" s="9">
        <f t="shared" si="22"/>
        <v>1160</v>
      </c>
      <c r="T1164" s="28">
        <v>20.751681567262104</v>
      </c>
    </row>
    <row r="1165" spans="19:20" x14ac:dyDescent="0.25">
      <c r="S1165" s="9">
        <f t="shared" si="22"/>
        <v>1161</v>
      </c>
      <c r="T1165" s="28">
        <v>17.584641950424494</v>
      </c>
    </row>
    <row r="1166" spans="19:20" x14ac:dyDescent="0.25">
      <c r="S1166" s="9">
        <f t="shared" si="22"/>
        <v>1162</v>
      </c>
      <c r="T1166" s="28">
        <v>20.453810869612273</v>
      </c>
    </row>
    <row r="1167" spans="19:20" x14ac:dyDescent="0.25">
      <c r="S1167" s="9">
        <f t="shared" si="22"/>
        <v>1163</v>
      </c>
      <c r="T1167" s="28">
        <v>18.761652945958296</v>
      </c>
    </row>
    <row r="1168" spans="19:20" x14ac:dyDescent="0.25">
      <c r="S1168" s="9">
        <f t="shared" si="22"/>
        <v>1164</v>
      </c>
      <c r="T1168" s="28">
        <v>12.258782626772568</v>
      </c>
    </row>
    <row r="1169" spans="19:20" x14ac:dyDescent="0.25">
      <c r="S1169" s="9">
        <f t="shared" si="22"/>
        <v>1165</v>
      </c>
      <c r="T1169" s="28">
        <v>18.23899318456575</v>
      </c>
    </row>
    <row r="1170" spans="19:20" x14ac:dyDescent="0.25">
      <c r="S1170" s="9">
        <f t="shared" si="22"/>
        <v>1166</v>
      </c>
      <c r="T1170" s="28">
        <v>23.024326017055991</v>
      </c>
    </row>
    <row r="1171" spans="19:20" x14ac:dyDescent="0.25">
      <c r="S1171" s="9">
        <f t="shared" si="22"/>
        <v>1167</v>
      </c>
      <c r="T1171" s="28">
        <v>12.146867331516507</v>
      </c>
    </row>
    <row r="1172" spans="19:20" x14ac:dyDescent="0.25">
      <c r="S1172" s="9">
        <f t="shared" si="22"/>
        <v>1168</v>
      </c>
      <c r="T1172" s="28">
        <v>22.267437192660818</v>
      </c>
    </row>
    <row r="1173" spans="19:20" x14ac:dyDescent="0.25">
      <c r="S1173" s="9">
        <f t="shared" si="22"/>
        <v>1169</v>
      </c>
      <c r="T1173" s="28">
        <v>25.295040429250719</v>
      </c>
    </row>
    <row r="1174" spans="19:20" x14ac:dyDescent="0.25">
      <c r="S1174" s="9">
        <f t="shared" si="22"/>
        <v>1170</v>
      </c>
      <c r="T1174" s="28">
        <v>16.203546996093266</v>
      </c>
    </row>
    <row r="1175" spans="19:20" x14ac:dyDescent="0.25">
      <c r="S1175" s="9">
        <f t="shared" si="22"/>
        <v>1171</v>
      </c>
      <c r="T1175" s="28">
        <v>20.642069349624361</v>
      </c>
    </row>
    <row r="1176" spans="19:20" x14ac:dyDescent="0.25">
      <c r="S1176" s="9">
        <f t="shared" si="22"/>
        <v>1172</v>
      </c>
      <c r="T1176" s="28">
        <v>17.315210743084215</v>
      </c>
    </row>
    <row r="1177" spans="19:20" x14ac:dyDescent="0.25">
      <c r="S1177" s="9">
        <f t="shared" si="22"/>
        <v>1173</v>
      </c>
      <c r="T1177" s="28">
        <v>13.764809521274712</v>
      </c>
    </row>
    <row r="1178" spans="19:20" x14ac:dyDescent="0.25">
      <c r="S1178" s="9">
        <f t="shared" si="22"/>
        <v>1174</v>
      </c>
      <c r="T1178" s="28">
        <v>23.835165063766301</v>
      </c>
    </row>
    <row r="1179" spans="19:20" x14ac:dyDescent="0.25">
      <c r="S1179" s="9">
        <f t="shared" si="22"/>
        <v>1175</v>
      </c>
      <c r="T1179" s="28">
        <v>14.321479634232901</v>
      </c>
    </row>
    <row r="1180" spans="19:20" x14ac:dyDescent="0.25">
      <c r="S1180" s="9">
        <f t="shared" si="22"/>
        <v>1176</v>
      </c>
      <c r="T1180" s="28">
        <v>15.117246220117755</v>
      </c>
    </row>
    <row r="1181" spans="19:20" x14ac:dyDescent="0.25">
      <c r="S1181" s="9">
        <f t="shared" si="22"/>
        <v>1177</v>
      </c>
      <c r="T1181" s="28">
        <v>21.898943474379923</v>
      </c>
    </row>
    <row r="1182" spans="19:20" x14ac:dyDescent="0.25">
      <c r="S1182" s="9">
        <f t="shared" si="22"/>
        <v>1178</v>
      </c>
      <c r="T1182" s="28">
        <v>16.748403998885525</v>
      </c>
    </row>
    <row r="1183" spans="19:20" x14ac:dyDescent="0.25">
      <c r="S1183" s="9">
        <f t="shared" si="22"/>
        <v>1179</v>
      </c>
      <c r="T1183" s="28">
        <v>16.309342137470839</v>
      </c>
    </row>
    <row r="1184" spans="19:20" x14ac:dyDescent="0.25">
      <c r="S1184" s="9">
        <f t="shared" si="22"/>
        <v>1180</v>
      </c>
      <c r="T1184" s="28">
        <v>15.188429448197374</v>
      </c>
    </row>
    <row r="1185" spans="19:20" x14ac:dyDescent="0.25">
      <c r="S1185" s="9">
        <f t="shared" si="22"/>
        <v>1181</v>
      </c>
      <c r="T1185" s="28">
        <v>34.160499897248812</v>
      </c>
    </row>
    <row r="1186" spans="19:20" x14ac:dyDescent="0.25">
      <c r="S1186" s="9">
        <f t="shared" si="22"/>
        <v>1182</v>
      </c>
      <c r="T1186" s="28">
        <v>31.014986104972348</v>
      </c>
    </row>
    <row r="1187" spans="19:20" x14ac:dyDescent="0.25">
      <c r="S1187" s="9">
        <f t="shared" si="22"/>
        <v>1183</v>
      </c>
      <c r="T1187" s="28">
        <v>17.202056945476052</v>
      </c>
    </row>
    <row r="1188" spans="19:20" x14ac:dyDescent="0.25">
      <c r="S1188" s="9">
        <f t="shared" si="22"/>
        <v>1184</v>
      </c>
      <c r="T1188" s="28">
        <v>15.98221608970179</v>
      </c>
    </row>
    <row r="1189" spans="19:20" x14ac:dyDescent="0.25">
      <c r="S1189" s="9">
        <f t="shared" si="22"/>
        <v>1185</v>
      </c>
      <c r="T1189" s="28">
        <v>19.718049239960376</v>
      </c>
    </row>
    <row r="1190" spans="19:20" x14ac:dyDescent="0.25">
      <c r="S1190" s="9">
        <f t="shared" si="22"/>
        <v>1186</v>
      </c>
      <c r="T1190" s="28">
        <v>26.438304326483951</v>
      </c>
    </row>
    <row r="1191" spans="19:20" x14ac:dyDescent="0.25">
      <c r="S1191" s="9">
        <f t="shared" si="22"/>
        <v>1187</v>
      </c>
      <c r="T1191" s="28">
        <v>20.495007524572909</v>
      </c>
    </row>
    <row r="1192" spans="19:20" x14ac:dyDescent="0.25">
      <c r="S1192" s="9">
        <f t="shared" si="22"/>
        <v>1188</v>
      </c>
      <c r="T1192" s="28">
        <v>23.528376609360759</v>
      </c>
    </row>
    <row r="1193" spans="19:20" x14ac:dyDescent="0.25">
      <c r="S1193" s="9">
        <f t="shared" si="22"/>
        <v>1189</v>
      </c>
      <c r="T1193" s="28">
        <v>12.548131684132482</v>
      </c>
    </row>
    <row r="1194" spans="19:20" x14ac:dyDescent="0.25">
      <c r="S1194" s="9">
        <f t="shared" si="22"/>
        <v>1190</v>
      </c>
      <c r="T1194" s="28">
        <v>27.775796088230202</v>
      </c>
    </row>
    <row r="1195" spans="19:20" x14ac:dyDescent="0.25">
      <c r="S1195" s="9">
        <f t="shared" si="22"/>
        <v>1191</v>
      </c>
      <c r="T1195" s="28">
        <v>18.267105359026289</v>
      </c>
    </row>
    <row r="1196" spans="19:20" x14ac:dyDescent="0.25">
      <c r="S1196" s="9">
        <f t="shared" si="22"/>
        <v>1192</v>
      </c>
      <c r="T1196" s="28">
        <v>18.385338118417707</v>
      </c>
    </row>
    <row r="1197" spans="19:20" x14ac:dyDescent="0.25">
      <c r="S1197" s="9">
        <f t="shared" si="22"/>
        <v>1193</v>
      </c>
      <c r="T1197" s="28">
        <v>13.192929479604638</v>
      </c>
    </row>
    <row r="1198" spans="19:20" x14ac:dyDescent="0.25">
      <c r="S1198" s="9">
        <f t="shared" si="22"/>
        <v>1194</v>
      </c>
      <c r="T1198" s="28">
        <v>19.9751901001687</v>
      </c>
    </row>
    <row r="1199" spans="19:20" x14ac:dyDescent="0.25">
      <c r="S1199" s="9">
        <f t="shared" si="22"/>
        <v>1195</v>
      </c>
      <c r="T1199" s="28">
        <v>27.623192455765487</v>
      </c>
    </row>
    <row r="1200" spans="19:20" x14ac:dyDescent="0.25">
      <c r="S1200" s="9">
        <f t="shared" si="22"/>
        <v>1196</v>
      </c>
      <c r="T1200" s="28">
        <v>12.499340610348309</v>
      </c>
    </row>
    <row r="1201" spans="19:20" x14ac:dyDescent="0.25">
      <c r="S1201" s="9">
        <f t="shared" si="22"/>
        <v>1197</v>
      </c>
      <c r="T1201" s="28">
        <v>13.606492178260483</v>
      </c>
    </row>
    <row r="1202" spans="19:20" x14ac:dyDescent="0.25">
      <c r="S1202" s="9">
        <f t="shared" si="22"/>
        <v>1198</v>
      </c>
      <c r="T1202" s="28">
        <v>21.415492392124332</v>
      </c>
    </row>
    <row r="1203" spans="19:20" x14ac:dyDescent="0.25">
      <c r="S1203" s="9">
        <f t="shared" si="22"/>
        <v>1199</v>
      </c>
      <c r="T1203" s="28">
        <v>26.610010655170527</v>
      </c>
    </row>
    <row r="1204" spans="19:20" x14ac:dyDescent="0.25">
      <c r="S1204" s="9">
        <f t="shared" si="22"/>
        <v>1200</v>
      </c>
      <c r="T1204" s="28">
        <v>35.449943831624829</v>
      </c>
    </row>
    <row r="1205" spans="19:20" x14ac:dyDescent="0.25">
      <c r="S1205" s="9">
        <f t="shared" si="22"/>
        <v>1201</v>
      </c>
      <c r="T1205" s="28">
        <v>18.641781521407118</v>
      </c>
    </row>
    <row r="1206" spans="19:20" x14ac:dyDescent="0.25">
      <c r="S1206" s="9">
        <f t="shared" si="22"/>
        <v>1202</v>
      </c>
      <c r="T1206" s="28">
        <v>22.735324554641746</v>
      </c>
    </row>
    <row r="1207" spans="19:20" x14ac:dyDescent="0.25">
      <c r="S1207" s="9">
        <f t="shared" si="22"/>
        <v>1203</v>
      </c>
      <c r="T1207" s="28">
        <v>16.837523600313858</v>
      </c>
    </row>
    <row r="1208" spans="19:20" x14ac:dyDescent="0.25">
      <c r="S1208" s="9">
        <f t="shared" si="22"/>
        <v>1204</v>
      </c>
      <c r="T1208" s="28">
        <v>21.54936957429447</v>
      </c>
    </row>
    <row r="1209" spans="19:20" x14ac:dyDescent="0.25">
      <c r="S1209" s="9">
        <f t="shared" si="22"/>
        <v>1205</v>
      </c>
      <c r="T1209" s="28">
        <v>19.751452677221877</v>
      </c>
    </row>
    <row r="1210" spans="19:20" x14ac:dyDescent="0.25">
      <c r="S1210" s="9">
        <f t="shared" si="22"/>
        <v>1206</v>
      </c>
      <c r="T1210" s="28">
        <v>16.157517711449891</v>
      </c>
    </row>
    <row r="1211" spans="19:20" x14ac:dyDescent="0.25">
      <c r="S1211" s="9">
        <f t="shared" si="22"/>
        <v>1207</v>
      </c>
      <c r="T1211" s="28">
        <v>19.084425431740886</v>
      </c>
    </row>
    <row r="1212" spans="19:20" x14ac:dyDescent="0.25">
      <c r="S1212" s="9">
        <f t="shared" si="22"/>
        <v>1208</v>
      </c>
      <c r="T1212" s="28">
        <v>20.941628724485611</v>
      </c>
    </row>
    <row r="1213" spans="19:20" x14ac:dyDescent="0.25">
      <c r="S1213" s="9">
        <f t="shared" si="22"/>
        <v>1209</v>
      </c>
      <c r="T1213" s="28">
        <v>20.914747720827975</v>
      </c>
    </row>
    <row r="1214" spans="19:20" x14ac:dyDescent="0.25">
      <c r="S1214" s="9">
        <f t="shared" si="22"/>
        <v>1210</v>
      </c>
      <c r="T1214" s="28">
        <v>35.924147393408212</v>
      </c>
    </row>
    <row r="1215" spans="19:20" x14ac:dyDescent="0.25">
      <c r="S1215" s="9">
        <f t="shared" si="22"/>
        <v>1211</v>
      </c>
      <c r="T1215" s="28">
        <v>12.441415924934963</v>
      </c>
    </row>
    <row r="1216" spans="19:20" x14ac:dyDescent="0.25">
      <c r="S1216" s="9">
        <f t="shared" si="22"/>
        <v>1212</v>
      </c>
      <c r="T1216" s="28">
        <v>12.804916700669178</v>
      </c>
    </row>
    <row r="1217" spans="19:20" x14ac:dyDescent="0.25">
      <c r="S1217" s="9">
        <f t="shared" si="22"/>
        <v>1213</v>
      </c>
      <c r="T1217" s="28">
        <v>16.722910095853837</v>
      </c>
    </row>
    <row r="1218" spans="19:20" x14ac:dyDescent="0.25">
      <c r="S1218" s="9">
        <f t="shared" si="22"/>
        <v>1214</v>
      </c>
      <c r="T1218" s="28">
        <v>12.019950035932405</v>
      </c>
    </row>
    <row r="1219" spans="19:20" x14ac:dyDescent="0.25">
      <c r="S1219" s="9">
        <f t="shared" si="22"/>
        <v>1215</v>
      </c>
      <c r="T1219" s="28">
        <v>14.106508060437818</v>
      </c>
    </row>
    <row r="1220" spans="19:20" x14ac:dyDescent="0.25">
      <c r="S1220" s="9">
        <f t="shared" si="22"/>
        <v>1216</v>
      </c>
      <c r="T1220" s="28">
        <v>24.491872678089518</v>
      </c>
    </row>
    <row r="1221" spans="19:20" x14ac:dyDescent="0.25">
      <c r="S1221" s="9">
        <f t="shared" si="22"/>
        <v>1217</v>
      </c>
      <c r="T1221" s="28">
        <v>12.955079940378624</v>
      </c>
    </row>
    <row r="1222" spans="19:20" x14ac:dyDescent="0.25">
      <c r="S1222" s="9">
        <f t="shared" si="22"/>
        <v>1218</v>
      </c>
      <c r="T1222" s="28">
        <v>19.41071249573486</v>
      </c>
    </row>
    <row r="1223" spans="19:20" x14ac:dyDescent="0.25">
      <c r="S1223" s="9">
        <f t="shared" ref="S1223:S1286" si="23">S1222+1</f>
        <v>1219</v>
      </c>
      <c r="T1223" s="28">
        <v>14.762460458354541</v>
      </c>
    </row>
    <row r="1224" spans="19:20" x14ac:dyDescent="0.25">
      <c r="S1224" s="9">
        <f t="shared" si="23"/>
        <v>1220</v>
      </c>
      <c r="T1224" s="28">
        <v>30.664113277008063</v>
      </c>
    </row>
    <row r="1225" spans="19:20" x14ac:dyDescent="0.25">
      <c r="S1225" s="9">
        <f t="shared" si="23"/>
        <v>1221</v>
      </c>
      <c r="T1225" s="28">
        <v>13.829796616710754</v>
      </c>
    </row>
    <row r="1226" spans="19:20" x14ac:dyDescent="0.25">
      <c r="S1226" s="9">
        <f t="shared" si="23"/>
        <v>1222</v>
      </c>
      <c r="T1226" s="28">
        <v>39.949838367175516</v>
      </c>
    </row>
    <row r="1227" spans="19:20" x14ac:dyDescent="0.25">
      <c r="S1227" s="9">
        <f t="shared" si="23"/>
        <v>1223</v>
      </c>
      <c r="T1227" s="28">
        <v>30.194444711912269</v>
      </c>
    </row>
    <row r="1228" spans="19:20" x14ac:dyDescent="0.25">
      <c r="S1228" s="9">
        <f t="shared" si="23"/>
        <v>1224</v>
      </c>
      <c r="T1228" s="28">
        <v>23.072367429604192</v>
      </c>
    </row>
    <row r="1229" spans="19:20" x14ac:dyDescent="0.25">
      <c r="S1229" s="9">
        <f t="shared" si="23"/>
        <v>1225</v>
      </c>
      <c r="T1229" s="28">
        <v>15.82116744330078</v>
      </c>
    </row>
    <row r="1230" spans="19:20" x14ac:dyDescent="0.25">
      <c r="S1230" s="9">
        <f t="shared" si="23"/>
        <v>1226</v>
      </c>
      <c r="T1230" s="28">
        <v>18.087574097600776</v>
      </c>
    </row>
    <row r="1231" spans="19:20" x14ac:dyDescent="0.25">
      <c r="S1231" s="9">
        <f t="shared" si="23"/>
        <v>1227</v>
      </c>
      <c r="T1231" s="28">
        <v>28.234028741960191</v>
      </c>
    </row>
    <row r="1232" spans="19:20" x14ac:dyDescent="0.25">
      <c r="S1232" s="9">
        <f t="shared" si="23"/>
        <v>1228</v>
      </c>
      <c r="T1232" s="28">
        <v>20.642965869195343</v>
      </c>
    </row>
    <row r="1233" spans="19:20" x14ac:dyDescent="0.25">
      <c r="S1233" s="9">
        <f t="shared" si="23"/>
        <v>1229</v>
      </c>
      <c r="T1233" s="28">
        <v>21.739114834047346</v>
      </c>
    </row>
    <row r="1234" spans="19:20" x14ac:dyDescent="0.25">
      <c r="S1234" s="9">
        <f t="shared" si="23"/>
        <v>1230</v>
      </c>
      <c r="T1234" s="28">
        <v>13.615452615069003</v>
      </c>
    </row>
    <row r="1235" spans="19:20" x14ac:dyDescent="0.25">
      <c r="S1235" s="9">
        <f t="shared" si="23"/>
        <v>1231</v>
      </c>
      <c r="T1235" s="28">
        <v>17.457864829085548</v>
      </c>
    </row>
    <row r="1236" spans="19:20" x14ac:dyDescent="0.25">
      <c r="S1236" s="9">
        <f t="shared" si="23"/>
        <v>1232</v>
      </c>
      <c r="T1236" s="28">
        <v>29.546894386046432</v>
      </c>
    </row>
    <row r="1237" spans="19:20" x14ac:dyDescent="0.25">
      <c r="S1237" s="9">
        <f t="shared" si="23"/>
        <v>1233</v>
      </c>
      <c r="T1237" s="28">
        <v>15.338848459010729</v>
      </c>
    </row>
    <row r="1238" spans="19:20" x14ac:dyDescent="0.25">
      <c r="S1238" s="9">
        <f t="shared" si="23"/>
        <v>1234</v>
      </c>
      <c r="T1238" s="28">
        <v>23.215882459329105</v>
      </c>
    </row>
    <row r="1239" spans="19:20" x14ac:dyDescent="0.25">
      <c r="S1239" s="9">
        <f t="shared" si="23"/>
        <v>1235</v>
      </c>
      <c r="T1239" s="28">
        <v>16.876518433854926</v>
      </c>
    </row>
    <row r="1240" spans="19:20" x14ac:dyDescent="0.25">
      <c r="S1240" s="9">
        <f t="shared" si="23"/>
        <v>1236</v>
      </c>
      <c r="T1240" s="28">
        <v>11.711067350577675</v>
      </c>
    </row>
    <row r="1241" spans="19:20" x14ac:dyDescent="0.25">
      <c r="S1241" s="9">
        <f t="shared" si="23"/>
        <v>1237</v>
      </c>
      <c r="T1241" s="28">
        <v>16.553183079086565</v>
      </c>
    </row>
    <row r="1242" spans="19:20" x14ac:dyDescent="0.25">
      <c r="S1242" s="9">
        <f t="shared" si="23"/>
        <v>1238</v>
      </c>
      <c r="T1242" s="28">
        <v>16.224285572909455</v>
      </c>
    </row>
    <row r="1243" spans="19:20" x14ac:dyDescent="0.25">
      <c r="S1243" s="9">
        <f t="shared" si="23"/>
        <v>1239</v>
      </c>
      <c r="T1243" s="28">
        <v>20.415481684978033</v>
      </c>
    </row>
    <row r="1244" spans="19:20" x14ac:dyDescent="0.25">
      <c r="S1244" s="9">
        <f t="shared" si="23"/>
        <v>1240</v>
      </c>
      <c r="T1244" s="28">
        <v>21.518311879420832</v>
      </c>
    </row>
    <row r="1245" spans="19:20" x14ac:dyDescent="0.25">
      <c r="S1245" s="9">
        <f t="shared" si="23"/>
        <v>1241</v>
      </c>
      <c r="T1245" s="28">
        <v>12.854189780803337</v>
      </c>
    </row>
    <row r="1246" spans="19:20" x14ac:dyDescent="0.25">
      <c r="S1246" s="9">
        <f t="shared" si="23"/>
        <v>1242</v>
      </c>
      <c r="T1246" s="28">
        <v>14.490876194176456</v>
      </c>
    </row>
    <row r="1247" spans="19:20" x14ac:dyDescent="0.25">
      <c r="S1247" s="9">
        <f t="shared" si="23"/>
        <v>1243</v>
      </c>
      <c r="T1247" s="28">
        <v>21.942058310903938</v>
      </c>
    </row>
    <row r="1248" spans="19:20" x14ac:dyDescent="0.25">
      <c r="S1248" s="9">
        <f t="shared" si="23"/>
        <v>1244</v>
      </c>
      <c r="T1248" s="28">
        <v>18.166748250064199</v>
      </c>
    </row>
    <row r="1249" spans="19:20" x14ac:dyDescent="0.25">
      <c r="S1249" s="9">
        <f t="shared" si="23"/>
        <v>1245</v>
      </c>
      <c r="T1249" s="28">
        <v>16.106069398683942</v>
      </c>
    </row>
    <row r="1250" spans="19:20" x14ac:dyDescent="0.25">
      <c r="S1250" s="9">
        <f t="shared" si="23"/>
        <v>1246</v>
      </c>
      <c r="T1250" s="28">
        <v>19.010479514799979</v>
      </c>
    </row>
    <row r="1251" spans="19:20" x14ac:dyDescent="0.25">
      <c r="S1251" s="9">
        <f t="shared" si="23"/>
        <v>1247</v>
      </c>
      <c r="T1251" s="28">
        <v>21.393577002518803</v>
      </c>
    </row>
    <row r="1252" spans="19:20" x14ac:dyDescent="0.25">
      <c r="S1252" s="9">
        <f t="shared" si="23"/>
        <v>1248</v>
      </c>
      <c r="T1252" s="28">
        <v>20.339903581530084</v>
      </c>
    </row>
    <row r="1253" spans="19:20" x14ac:dyDescent="0.25">
      <c r="S1253" s="9">
        <f t="shared" si="23"/>
        <v>1249</v>
      </c>
      <c r="T1253" s="28">
        <v>26.522082148741337</v>
      </c>
    </row>
    <row r="1254" spans="19:20" x14ac:dyDescent="0.25">
      <c r="S1254" s="9">
        <f t="shared" si="23"/>
        <v>1250</v>
      </c>
      <c r="T1254" s="28">
        <v>23.610253860218609</v>
      </c>
    </row>
    <row r="1255" spans="19:20" x14ac:dyDescent="0.25">
      <c r="S1255" s="9">
        <f t="shared" si="23"/>
        <v>1251</v>
      </c>
      <c r="T1255" s="28">
        <v>21.478514464849209</v>
      </c>
    </row>
    <row r="1256" spans="19:20" x14ac:dyDescent="0.25">
      <c r="S1256" s="9">
        <f t="shared" si="23"/>
        <v>1252</v>
      </c>
      <c r="T1256" s="28">
        <v>19.91869515139717</v>
      </c>
    </row>
    <row r="1257" spans="19:20" x14ac:dyDescent="0.25">
      <c r="S1257" s="9">
        <f t="shared" si="23"/>
        <v>1253</v>
      </c>
      <c r="T1257" s="28">
        <v>17.072922997054018</v>
      </c>
    </row>
    <row r="1258" spans="19:20" x14ac:dyDescent="0.25">
      <c r="S1258" s="9">
        <f t="shared" si="23"/>
        <v>1254</v>
      </c>
      <c r="T1258" s="28">
        <v>12.982089524794576</v>
      </c>
    </row>
    <row r="1259" spans="19:20" x14ac:dyDescent="0.25">
      <c r="S1259" s="9">
        <f t="shared" si="23"/>
        <v>1255</v>
      </c>
      <c r="T1259" s="28">
        <v>19.582105959360884</v>
      </c>
    </row>
    <row r="1260" spans="19:20" x14ac:dyDescent="0.25">
      <c r="S1260" s="9">
        <f t="shared" si="23"/>
        <v>1256</v>
      </c>
      <c r="T1260" s="28">
        <v>12.100597064283692</v>
      </c>
    </row>
    <row r="1261" spans="19:20" x14ac:dyDescent="0.25">
      <c r="S1261" s="9">
        <f t="shared" si="23"/>
        <v>1257</v>
      </c>
      <c r="T1261" s="28">
        <v>19.713032357002096</v>
      </c>
    </row>
    <row r="1262" spans="19:20" x14ac:dyDescent="0.25">
      <c r="S1262" s="9">
        <f t="shared" si="23"/>
        <v>1258</v>
      </c>
      <c r="T1262" s="28">
        <v>13.590954920807111</v>
      </c>
    </row>
    <row r="1263" spans="19:20" x14ac:dyDescent="0.25">
      <c r="S1263" s="9">
        <f t="shared" si="23"/>
        <v>1259</v>
      </c>
      <c r="T1263" s="28">
        <v>14.77400107124101</v>
      </c>
    </row>
    <row r="1264" spans="19:20" x14ac:dyDescent="0.25">
      <c r="S1264" s="9">
        <f t="shared" si="23"/>
        <v>1260</v>
      </c>
      <c r="T1264" s="28">
        <v>53.724303879220876</v>
      </c>
    </row>
    <row r="1265" spans="19:20" x14ac:dyDescent="0.25">
      <c r="S1265" s="9">
        <f t="shared" si="23"/>
        <v>1261</v>
      </c>
      <c r="T1265" s="28">
        <v>16.206337826275778</v>
      </c>
    </row>
    <row r="1266" spans="19:20" x14ac:dyDescent="0.25">
      <c r="S1266" s="9">
        <f t="shared" si="23"/>
        <v>1262</v>
      </c>
      <c r="T1266" s="28">
        <v>12.439589523912886</v>
      </c>
    </row>
    <row r="1267" spans="19:20" x14ac:dyDescent="0.25">
      <c r="S1267" s="9">
        <f t="shared" si="23"/>
        <v>1263</v>
      </c>
      <c r="T1267" s="28">
        <v>22.240426789578919</v>
      </c>
    </row>
    <row r="1268" spans="19:20" x14ac:dyDescent="0.25">
      <c r="S1268" s="9">
        <f t="shared" si="23"/>
        <v>1264</v>
      </c>
      <c r="T1268" s="28">
        <v>14.430717458626512</v>
      </c>
    </row>
    <row r="1269" spans="19:20" x14ac:dyDescent="0.25">
      <c r="S1269" s="9">
        <f t="shared" si="23"/>
        <v>1265</v>
      </c>
      <c r="T1269" s="28">
        <v>31.420324456911231</v>
      </c>
    </row>
    <row r="1270" spans="19:20" x14ac:dyDescent="0.25">
      <c r="S1270" s="9">
        <f t="shared" si="23"/>
        <v>1266</v>
      </c>
      <c r="T1270" s="28">
        <v>16.342877272468662</v>
      </c>
    </row>
    <row r="1271" spans="19:20" x14ac:dyDescent="0.25">
      <c r="S1271" s="9">
        <f t="shared" si="23"/>
        <v>1267</v>
      </c>
      <c r="T1271" s="28">
        <v>15.89259929787417</v>
      </c>
    </row>
    <row r="1272" spans="19:20" x14ac:dyDescent="0.25">
      <c r="S1272" s="9">
        <f t="shared" si="23"/>
        <v>1268</v>
      </c>
      <c r="T1272" s="28">
        <v>12.288696756294977</v>
      </c>
    </row>
    <row r="1273" spans="19:20" x14ac:dyDescent="0.25">
      <c r="S1273" s="9">
        <f t="shared" si="23"/>
        <v>1269</v>
      </c>
      <c r="T1273" s="28">
        <v>21.329818538000271</v>
      </c>
    </row>
    <row r="1274" spans="19:20" x14ac:dyDescent="0.25">
      <c r="S1274" s="9">
        <f t="shared" si="23"/>
        <v>1270</v>
      </c>
      <c r="T1274" s="28">
        <v>15.144868746088676</v>
      </c>
    </row>
    <row r="1275" spans="19:20" x14ac:dyDescent="0.25">
      <c r="S1275" s="9">
        <f t="shared" si="23"/>
        <v>1271</v>
      </c>
      <c r="T1275" s="28">
        <v>16.088027614443604</v>
      </c>
    </row>
    <row r="1276" spans="19:20" x14ac:dyDescent="0.25">
      <c r="S1276" s="9">
        <f t="shared" si="23"/>
        <v>1272</v>
      </c>
      <c r="T1276" s="28">
        <v>19.106981356877878</v>
      </c>
    </row>
    <row r="1277" spans="19:20" x14ac:dyDescent="0.25">
      <c r="S1277" s="9">
        <f t="shared" si="23"/>
        <v>1273</v>
      </c>
      <c r="T1277" s="28">
        <v>15.919085845649487</v>
      </c>
    </row>
    <row r="1278" spans="19:20" x14ac:dyDescent="0.25">
      <c r="S1278" s="9">
        <f t="shared" si="23"/>
        <v>1274</v>
      </c>
      <c r="T1278" s="28">
        <v>21.29217276930417</v>
      </c>
    </row>
    <row r="1279" spans="19:20" x14ac:dyDescent="0.25">
      <c r="S1279" s="9">
        <f t="shared" si="23"/>
        <v>1275</v>
      </c>
      <c r="T1279" s="28">
        <v>16.864475479051663</v>
      </c>
    </row>
    <row r="1280" spans="19:20" x14ac:dyDescent="0.25">
      <c r="S1280" s="9">
        <f t="shared" si="23"/>
        <v>1276</v>
      </c>
      <c r="T1280" s="28">
        <v>19.039415212929843</v>
      </c>
    </row>
    <row r="1281" spans="19:20" x14ac:dyDescent="0.25">
      <c r="S1281" s="9">
        <f t="shared" si="23"/>
        <v>1277</v>
      </c>
      <c r="T1281" s="28">
        <v>15.774528387646702</v>
      </c>
    </row>
    <row r="1282" spans="19:20" x14ac:dyDescent="0.25">
      <c r="S1282" s="9">
        <f t="shared" si="23"/>
        <v>1278</v>
      </c>
      <c r="T1282" s="28">
        <v>15.151551977325502</v>
      </c>
    </row>
    <row r="1283" spans="19:20" x14ac:dyDescent="0.25">
      <c r="S1283" s="9">
        <f t="shared" si="23"/>
        <v>1279</v>
      </c>
      <c r="T1283" s="28">
        <v>14.039052337204442</v>
      </c>
    </row>
    <row r="1284" spans="19:20" x14ac:dyDescent="0.25">
      <c r="S1284" s="9">
        <f t="shared" si="23"/>
        <v>1280</v>
      </c>
      <c r="T1284" s="28">
        <v>15.754431979677918</v>
      </c>
    </row>
    <row r="1285" spans="19:20" x14ac:dyDescent="0.25">
      <c r="S1285" s="9">
        <f t="shared" si="23"/>
        <v>1281</v>
      </c>
      <c r="T1285" s="28">
        <v>15.640253223927264</v>
      </c>
    </row>
    <row r="1286" spans="19:20" x14ac:dyDescent="0.25">
      <c r="S1286" s="9">
        <f t="shared" si="23"/>
        <v>1282</v>
      </c>
      <c r="T1286" s="28">
        <v>11.769414688593553</v>
      </c>
    </row>
    <row r="1287" spans="19:20" x14ac:dyDescent="0.25">
      <c r="S1287" s="9">
        <f t="shared" ref="S1287:S1350" si="24">S1286+1</f>
        <v>1283</v>
      </c>
      <c r="T1287" s="28">
        <v>22.557243955729113</v>
      </c>
    </row>
    <row r="1288" spans="19:20" x14ac:dyDescent="0.25">
      <c r="S1288" s="9">
        <f t="shared" si="24"/>
        <v>1284</v>
      </c>
      <c r="T1288" s="28">
        <v>11.572087034922706</v>
      </c>
    </row>
    <row r="1289" spans="19:20" x14ac:dyDescent="0.25">
      <c r="S1289" s="9">
        <f t="shared" si="24"/>
        <v>1285</v>
      </c>
      <c r="T1289" s="28">
        <v>19.609073880468529</v>
      </c>
    </row>
    <row r="1290" spans="19:20" x14ac:dyDescent="0.25">
      <c r="S1290" s="9">
        <f t="shared" si="24"/>
        <v>1286</v>
      </c>
      <c r="T1290" s="28">
        <v>31.150423219698482</v>
      </c>
    </row>
    <row r="1291" spans="19:20" x14ac:dyDescent="0.25">
      <c r="S1291" s="9">
        <f t="shared" si="24"/>
        <v>1287</v>
      </c>
      <c r="T1291" s="28">
        <v>18.663869873686707</v>
      </c>
    </row>
    <row r="1292" spans="19:20" x14ac:dyDescent="0.25">
      <c r="S1292" s="9">
        <f t="shared" si="24"/>
        <v>1288</v>
      </c>
      <c r="T1292" s="28">
        <v>18.462496489997747</v>
      </c>
    </row>
    <row r="1293" spans="19:20" x14ac:dyDescent="0.25">
      <c r="S1293" s="9">
        <f t="shared" si="24"/>
        <v>1289</v>
      </c>
      <c r="T1293" s="28">
        <v>19.214406235957508</v>
      </c>
    </row>
    <row r="1294" spans="19:20" x14ac:dyDescent="0.25">
      <c r="S1294" s="9">
        <f t="shared" si="24"/>
        <v>1290</v>
      </c>
      <c r="T1294" s="28">
        <v>20.336670805985698</v>
      </c>
    </row>
    <row r="1295" spans="19:20" x14ac:dyDescent="0.25">
      <c r="S1295" s="9">
        <f t="shared" si="24"/>
        <v>1291</v>
      </c>
      <c r="T1295" s="28">
        <v>16.922032864842329</v>
      </c>
    </row>
    <row r="1296" spans="19:20" x14ac:dyDescent="0.25">
      <c r="S1296" s="9">
        <f t="shared" si="24"/>
        <v>1292</v>
      </c>
      <c r="T1296" s="28">
        <v>20.887895426341039</v>
      </c>
    </row>
    <row r="1297" spans="19:20" x14ac:dyDescent="0.25">
      <c r="S1297" s="9">
        <f t="shared" si="24"/>
        <v>1293</v>
      </c>
      <c r="T1297" s="28">
        <v>21.078692802215976</v>
      </c>
    </row>
    <row r="1298" spans="19:20" x14ac:dyDescent="0.25">
      <c r="S1298" s="9">
        <f t="shared" si="24"/>
        <v>1294</v>
      </c>
      <c r="T1298" s="28">
        <v>17.99217487360578</v>
      </c>
    </row>
    <row r="1299" spans="19:20" x14ac:dyDescent="0.25">
      <c r="S1299" s="9">
        <f t="shared" si="24"/>
        <v>1295</v>
      </c>
      <c r="T1299" s="28">
        <v>13.832524091661627</v>
      </c>
    </row>
    <row r="1300" spans="19:20" x14ac:dyDescent="0.25">
      <c r="S1300" s="9">
        <f t="shared" si="24"/>
        <v>1296</v>
      </c>
      <c r="T1300" s="28">
        <v>19.501867289485812</v>
      </c>
    </row>
    <row r="1301" spans="19:20" x14ac:dyDescent="0.25">
      <c r="S1301" s="9">
        <f t="shared" si="24"/>
        <v>1297</v>
      </c>
      <c r="T1301" s="28">
        <v>19.688547114857105</v>
      </c>
    </row>
    <row r="1302" spans="19:20" x14ac:dyDescent="0.25">
      <c r="S1302" s="9">
        <f t="shared" si="24"/>
        <v>1298</v>
      </c>
      <c r="T1302" s="28">
        <v>23.367262103492308</v>
      </c>
    </row>
    <row r="1303" spans="19:20" x14ac:dyDescent="0.25">
      <c r="S1303" s="9">
        <f t="shared" si="24"/>
        <v>1299</v>
      </c>
      <c r="T1303" s="28">
        <v>17.541742046800046</v>
      </c>
    </row>
    <row r="1304" spans="19:20" x14ac:dyDescent="0.25">
      <c r="S1304" s="9">
        <f t="shared" si="24"/>
        <v>1300</v>
      </c>
      <c r="T1304" s="28">
        <v>12.939171137370764</v>
      </c>
    </row>
    <row r="1305" spans="19:20" x14ac:dyDescent="0.25">
      <c r="S1305" s="9">
        <f t="shared" si="24"/>
        <v>1301</v>
      </c>
      <c r="T1305" s="28">
        <v>18.763735281789838</v>
      </c>
    </row>
    <row r="1306" spans="19:20" x14ac:dyDescent="0.25">
      <c r="S1306" s="9">
        <f t="shared" si="24"/>
        <v>1302</v>
      </c>
      <c r="T1306" s="28">
        <v>19.153535503613529</v>
      </c>
    </row>
    <row r="1307" spans="19:20" x14ac:dyDescent="0.25">
      <c r="S1307" s="9">
        <f t="shared" si="24"/>
        <v>1303</v>
      </c>
      <c r="T1307" s="28">
        <v>23.271898635893081</v>
      </c>
    </row>
    <row r="1308" spans="19:20" x14ac:dyDescent="0.25">
      <c r="S1308" s="9">
        <f t="shared" si="24"/>
        <v>1304</v>
      </c>
      <c r="T1308" s="28">
        <v>25.743201509991522</v>
      </c>
    </row>
    <row r="1309" spans="19:20" x14ac:dyDescent="0.25">
      <c r="S1309" s="9">
        <f t="shared" si="24"/>
        <v>1305</v>
      </c>
      <c r="T1309" s="28">
        <v>11.637961998154449</v>
      </c>
    </row>
    <row r="1310" spans="19:20" x14ac:dyDescent="0.25">
      <c r="S1310" s="9">
        <f t="shared" si="24"/>
        <v>1306</v>
      </c>
      <c r="T1310" s="28">
        <v>19.703179501213491</v>
      </c>
    </row>
    <row r="1311" spans="19:20" x14ac:dyDescent="0.25">
      <c r="S1311" s="9">
        <f t="shared" si="24"/>
        <v>1307</v>
      </c>
      <c r="T1311" s="28">
        <v>19.710190885139514</v>
      </c>
    </row>
    <row r="1312" spans="19:20" x14ac:dyDescent="0.25">
      <c r="S1312" s="9">
        <f t="shared" si="24"/>
        <v>1308</v>
      </c>
      <c r="T1312" s="28">
        <v>11.763424610871983</v>
      </c>
    </row>
    <row r="1313" spans="19:20" x14ac:dyDescent="0.25">
      <c r="S1313" s="9">
        <f t="shared" si="24"/>
        <v>1309</v>
      </c>
      <c r="T1313" s="28">
        <v>21.871986917988849</v>
      </c>
    </row>
    <row r="1314" spans="19:20" x14ac:dyDescent="0.25">
      <c r="S1314" s="9">
        <f t="shared" si="24"/>
        <v>1310</v>
      </c>
      <c r="T1314" s="28">
        <v>15.475642274034257</v>
      </c>
    </row>
    <row r="1315" spans="19:20" x14ac:dyDescent="0.25">
      <c r="S1315" s="9">
        <f t="shared" si="24"/>
        <v>1311</v>
      </c>
      <c r="T1315" s="28">
        <v>24.741877264900221</v>
      </c>
    </row>
    <row r="1316" spans="19:20" x14ac:dyDescent="0.25">
      <c r="S1316" s="9">
        <f t="shared" si="24"/>
        <v>1312</v>
      </c>
      <c r="T1316" s="28">
        <v>20.421432309511975</v>
      </c>
    </row>
    <row r="1317" spans="19:20" x14ac:dyDescent="0.25">
      <c r="S1317" s="9">
        <f t="shared" si="24"/>
        <v>1313</v>
      </c>
      <c r="T1317" s="28">
        <v>19.378153696871045</v>
      </c>
    </row>
    <row r="1318" spans="19:20" x14ac:dyDescent="0.25">
      <c r="S1318" s="9">
        <f t="shared" si="24"/>
        <v>1314</v>
      </c>
      <c r="T1318" s="28">
        <v>18.995739281164401</v>
      </c>
    </row>
    <row r="1319" spans="19:20" x14ac:dyDescent="0.25">
      <c r="S1319" s="9">
        <f t="shared" si="24"/>
        <v>1315</v>
      </c>
      <c r="T1319" s="28">
        <v>16.548563299356648</v>
      </c>
    </row>
    <row r="1320" spans="19:20" x14ac:dyDescent="0.25">
      <c r="S1320" s="9">
        <f t="shared" si="24"/>
        <v>1316</v>
      </c>
      <c r="T1320" s="28">
        <v>26.945922644366572</v>
      </c>
    </row>
    <row r="1321" spans="19:20" x14ac:dyDescent="0.25">
      <c r="S1321" s="9">
        <f t="shared" si="24"/>
        <v>1317</v>
      </c>
      <c r="T1321" s="28">
        <v>15.153067611926865</v>
      </c>
    </row>
    <row r="1322" spans="19:20" x14ac:dyDescent="0.25">
      <c r="S1322" s="9">
        <f t="shared" si="24"/>
        <v>1318</v>
      </c>
      <c r="T1322" s="28">
        <v>20.048435694405217</v>
      </c>
    </row>
    <row r="1323" spans="19:20" x14ac:dyDescent="0.25">
      <c r="S1323" s="9">
        <f t="shared" si="24"/>
        <v>1319</v>
      </c>
      <c r="T1323" s="28">
        <v>20.626242600079681</v>
      </c>
    </row>
    <row r="1324" spans="19:20" x14ac:dyDescent="0.25">
      <c r="S1324" s="9">
        <f t="shared" si="24"/>
        <v>1320</v>
      </c>
      <c r="T1324" s="28">
        <v>25.871826418312075</v>
      </c>
    </row>
    <row r="1325" spans="19:20" x14ac:dyDescent="0.25">
      <c r="S1325" s="9">
        <f t="shared" si="24"/>
        <v>1321</v>
      </c>
      <c r="T1325" s="28">
        <v>17.399857592936584</v>
      </c>
    </row>
    <row r="1326" spans="19:20" x14ac:dyDescent="0.25">
      <c r="S1326" s="9">
        <f t="shared" si="24"/>
        <v>1322</v>
      </c>
      <c r="T1326" s="28">
        <v>23.187308488281737</v>
      </c>
    </row>
    <row r="1327" spans="19:20" x14ac:dyDescent="0.25">
      <c r="S1327" s="9">
        <f t="shared" si="24"/>
        <v>1323</v>
      </c>
      <c r="T1327" s="28">
        <v>18.384576728169659</v>
      </c>
    </row>
    <row r="1328" spans="19:20" x14ac:dyDescent="0.25">
      <c r="S1328" s="9">
        <f t="shared" si="24"/>
        <v>1324</v>
      </c>
      <c r="T1328" s="28">
        <v>17.299821398763051</v>
      </c>
    </row>
    <row r="1329" spans="19:20" x14ac:dyDescent="0.25">
      <c r="S1329" s="9">
        <f t="shared" si="24"/>
        <v>1325</v>
      </c>
      <c r="T1329" s="28">
        <v>14.237669028159857</v>
      </c>
    </row>
    <row r="1330" spans="19:20" x14ac:dyDescent="0.25">
      <c r="S1330" s="9">
        <f t="shared" si="24"/>
        <v>1326</v>
      </c>
      <c r="T1330" s="28">
        <v>16.415475801742154</v>
      </c>
    </row>
    <row r="1331" spans="19:20" x14ac:dyDescent="0.25">
      <c r="S1331" s="9">
        <f t="shared" si="24"/>
        <v>1327</v>
      </c>
      <c r="T1331" s="28">
        <v>19.331108598409539</v>
      </c>
    </row>
    <row r="1332" spans="19:20" x14ac:dyDescent="0.25">
      <c r="S1332" s="9">
        <f t="shared" si="24"/>
        <v>1328</v>
      </c>
      <c r="T1332" s="28">
        <v>16.274852531875592</v>
      </c>
    </row>
    <row r="1333" spans="19:20" x14ac:dyDescent="0.25">
      <c r="S1333" s="9">
        <f t="shared" si="24"/>
        <v>1329</v>
      </c>
      <c r="T1333" s="28">
        <v>18.940837543100795</v>
      </c>
    </row>
    <row r="1334" spans="19:20" x14ac:dyDescent="0.25">
      <c r="S1334" s="9">
        <f t="shared" si="24"/>
        <v>1330</v>
      </c>
      <c r="T1334" s="28">
        <v>20.415199307097069</v>
      </c>
    </row>
    <row r="1335" spans="19:20" x14ac:dyDescent="0.25">
      <c r="S1335" s="9">
        <f t="shared" si="24"/>
        <v>1331</v>
      </c>
      <c r="T1335" s="28">
        <v>23.499745072059959</v>
      </c>
    </row>
    <row r="1336" spans="19:20" x14ac:dyDescent="0.25">
      <c r="S1336" s="9">
        <f t="shared" si="24"/>
        <v>1332</v>
      </c>
      <c r="T1336" s="28">
        <v>16.141602343313899</v>
      </c>
    </row>
    <row r="1337" spans="19:20" x14ac:dyDescent="0.25">
      <c r="S1337" s="9">
        <f t="shared" si="24"/>
        <v>1333</v>
      </c>
      <c r="T1337" s="28">
        <v>19.926719469656774</v>
      </c>
    </row>
    <row r="1338" spans="19:20" x14ac:dyDescent="0.25">
      <c r="S1338" s="9">
        <f t="shared" si="24"/>
        <v>1334</v>
      </c>
      <c r="T1338" s="28">
        <v>31.688753057612669</v>
      </c>
    </row>
    <row r="1339" spans="19:20" x14ac:dyDescent="0.25">
      <c r="S1339" s="9">
        <f t="shared" si="24"/>
        <v>1335</v>
      </c>
      <c r="T1339" s="28">
        <v>12.145283539733317</v>
      </c>
    </row>
    <row r="1340" spans="19:20" x14ac:dyDescent="0.25">
      <c r="S1340" s="9">
        <f t="shared" si="24"/>
        <v>1336</v>
      </c>
      <c r="T1340" s="28">
        <v>16.272106578222449</v>
      </c>
    </row>
    <row r="1341" spans="19:20" x14ac:dyDescent="0.25">
      <c r="S1341" s="9">
        <f t="shared" si="24"/>
        <v>1337</v>
      </c>
      <c r="T1341" s="28">
        <v>43.485102344175168</v>
      </c>
    </row>
    <row r="1342" spans="19:20" x14ac:dyDescent="0.25">
      <c r="S1342" s="9">
        <f t="shared" si="24"/>
        <v>1338</v>
      </c>
      <c r="T1342" s="28">
        <v>15.851920934064436</v>
      </c>
    </row>
    <row r="1343" spans="19:20" x14ac:dyDescent="0.25">
      <c r="S1343" s="9">
        <f t="shared" si="24"/>
        <v>1339</v>
      </c>
      <c r="T1343" s="28">
        <v>18.862258931353313</v>
      </c>
    </row>
    <row r="1344" spans="19:20" x14ac:dyDescent="0.25">
      <c r="S1344" s="9">
        <f t="shared" si="24"/>
        <v>1340</v>
      </c>
      <c r="T1344" s="28">
        <v>30.94958440118009</v>
      </c>
    </row>
    <row r="1345" spans="19:20" x14ac:dyDescent="0.25">
      <c r="S1345" s="9">
        <f t="shared" si="24"/>
        <v>1341</v>
      </c>
      <c r="T1345" s="28">
        <v>22.590753790195382</v>
      </c>
    </row>
    <row r="1346" spans="19:20" x14ac:dyDescent="0.25">
      <c r="S1346" s="9">
        <f t="shared" si="24"/>
        <v>1342</v>
      </c>
      <c r="T1346" s="28">
        <v>19.195718160490767</v>
      </c>
    </row>
    <row r="1347" spans="19:20" x14ac:dyDescent="0.25">
      <c r="S1347" s="9">
        <f t="shared" si="24"/>
        <v>1343</v>
      </c>
      <c r="T1347" s="28">
        <v>23.782899688825712</v>
      </c>
    </row>
    <row r="1348" spans="19:20" x14ac:dyDescent="0.25">
      <c r="S1348" s="9">
        <f t="shared" si="24"/>
        <v>1344</v>
      </c>
      <c r="T1348" s="28">
        <v>25.915345575323396</v>
      </c>
    </row>
    <row r="1349" spans="19:20" x14ac:dyDescent="0.25">
      <c r="S1349" s="9">
        <f t="shared" si="24"/>
        <v>1345</v>
      </c>
      <c r="T1349" s="28">
        <v>23.623670944488381</v>
      </c>
    </row>
    <row r="1350" spans="19:20" x14ac:dyDescent="0.25">
      <c r="S1350" s="9">
        <f t="shared" si="24"/>
        <v>1346</v>
      </c>
      <c r="T1350" s="28">
        <v>18.226521504999592</v>
      </c>
    </row>
    <row r="1351" spans="19:20" x14ac:dyDescent="0.25">
      <c r="S1351" s="9">
        <f t="shared" ref="S1351:S1414" si="25">S1350+1</f>
        <v>1347</v>
      </c>
      <c r="T1351" s="28">
        <v>22.855257290045294</v>
      </c>
    </row>
    <row r="1352" spans="19:20" x14ac:dyDescent="0.25">
      <c r="S1352" s="9">
        <f t="shared" si="25"/>
        <v>1348</v>
      </c>
      <c r="T1352" s="28">
        <v>21.36312259884614</v>
      </c>
    </row>
    <row r="1353" spans="19:20" x14ac:dyDescent="0.25">
      <c r="S1353" s="9">
        <f t="shared" si="25"/>
        <v>1349</v>
      </c>
      <c r="T1353" s="28">
        <v>11.756608049980516</v>
      </c>
    </row>
    <row r="1354" spans="19:20" x14ac:dyDescent="0.25">
      <c r="S1354" s="9">
        <f t="shared" si="25"/>
        <v>1350</v>
      </c>
      <c r="T1354" s="28">
        <v>17.64912801187678</v>
      </c>
    </row>
    <row r="1355" spans="19:20" x14ac:dyDescent="0.25">
      <c r="S1355" s="9">
        <f t="shared" si="25"/>
        <v>1351</v>
      </c>
      <c r="T1355" s="28">
        <v>19.993835208774541</v>
      </c>
    </row>
    <row r="1356" spans="19:20" x14ac:dyDescent="0.25">
      <c r="S1356" s="9">
        <f t="shared" si="25"/>
        <v>1352</v>
      </c>
      <c r="T1356" s="28">
        <v>11.961439588828917</v>
      </c>
    </row>
    <row r="1357" spans="19:20" x14ac:dyDescent="0.25">
      <c r="S1357" s="9">
        <f t="shared" si="25"/>
        <v>1353</v>
      </c>
      <c r="T1357" s="28">
        <v>22.373909948462902</v>
      </c>
    </row>
    <row r="1358" spans="19:20" x14ac:dyDescent="0.25">
      <c r="S1358" s="9">
        <f t="shared" si="25"/>
        <v>1354</v>
      </c>
      <c r="T1358" s="28">
        <v>22.129939270925799</v>
      </c>
    </row>
    <row r="1359" spans="19:20" x14ac:dyDescent="0.25">
      <c r="S1359" s="9">
        <f t="shared" si="25"/>
        <v>1355</v>
      </c>
      <c r="T1359" s="28">
        <v>16.480162148593958</v>
      </c>
    </row>
    <row r="1360" spans="19:20" x14ac:dyDescent="0.25">
      <c r="S1360" s="9">
        <f t="shared" si="25"/>
        <v>1356</v>
      </c>
      <c r="T1360" s="28">
        <v>15.289225732869584</v>
      </c>
    </row>
    <row r="1361" spans="19:20" x14ac:dyDescent="0.25">
      <c r="S1361" s="9">
        <f t="shared" si="25"/>
        <v>1357</v>
      </c>
      <c r="T1361" s="28">
        <v>17.912619849774984</v>
      </c>
    </row>
    <row r="1362" spans="19:20" x14ac:dyDescent="0.25">
      <c r="S1362" s="9">
        <f t="shared" si="25"/>
        <v>1358</v>
      </c>
      <c r="T1362" s="28">
        <v>12.608119847282476</v>
      </c>
    </row>
    <row r="1363" spans="19:20" x14ac:dyDescent="0.25">
      <c r="S1363" s="9">
        <f t="shared" si="25"/>
        <v>1359</v>
      </c>
      <c r="T1363" s="28">
        <v>26.975017146691318</v>
      </c>
    </row>
    <row r="1364" spans="19:20" x14ac:dyDescent="0.25">
      <c r="S1364" s="9">
        <f t="shared" si="25"/>
        <v>1360</v>
      </c>
      <c r="T1364" s="28">
        <v>20.831896568385979</v>
      </c>
    </row>
    <row r="1365" spans="19:20" x14ac:dyDescent="0.25">
      <c r="S1365" s="9">
        <f t="shared" si="25"/>
        <v>1361</v>
      </c>
      <c r="T1365" s="28">
        <v>19.301598807167071</v>
      </c>
    </row>
    <row r="1366" spans="19:20" x14ac:dyDescent="0.25">
      <c r="S1366" s="9">
        <f t="shared" si="25"/>
        <v>1362</v>
      </c>
      <c r="T1366" s="28">
        <v>20.742859330937335</v>
      </c>
    </row>
    <row r="1367" spans="19:20" x14ac:dyDescent="0.25">
      <c r="S1367" s="9">
        <f t="shared" si="25"/>
        <v>1363</v>
      </c>
      <c r="T1367" s="28">
        <v>19.423787711363559</v>
      </c>
    </row>
    <row r="1368" spans="19:20" x14ac:dyDescent="0.25">
      <c r="S1368" s="9">
        <f t="shared" si="25"/>
        <v>1364</v>
      </c>
      <c r="T1368" s="28">
        <v>16.287732917009873</v>
      </c>
    </row>
    <row r="1369" spans="19:20" x14ac:dyDescent="0.25">
      <c r="S1369" s="9">
        <f t="shared" si="25"/>
        <v>1365</v>
      </c>
      <c r="T1369" s="28">
        <v>14.096171465037369</v>
      </c>
    </row>
    <row r="1370" spans="19:20" x14ac:dyDescent="0.25">
      <c r="S1370" s="9">
        <f t="shared" si="25"/>
        <v>1366</v>
      </c>
      <c r="T1370" s="28">
        <v>19.934319028520228</v>
      </c>
    </row>
    <row r="1371" spans="19:20" x14ac:dyDescent="0.25">
      <c r="S1371" s="9">
        <f t="shared" si="25"/>
        <v>1367</v>
      </c>
      <c r="T1371" s="28">
        <v>16.608407968394442</v>
      </c>
    </row>
    <row r="1372" spans="19:20" x14ac:dyDescent="0.25">
      <c r="S1372" s="9">
        <f t="shared" si="25"/>
        <v>1368</v>
      </c>
      <c r="T1372" s="28">
        <v>20.510850622708588</v>
      </c>
    </row>
    <row r="1373" spans="19:20" x14ac:dyDescent="0.25">
      <c r="S1373" s="9">
        <f t="shared" si="25"/>
        <v>1369</v>
      </c>
      <c r="T1373" s="28">
        <v>18.76703022011937</v>
      </c>
    </row>
    <row r="1374" spans="19:20" x14ac:dyDescent="0.25">
      <c r="S1374" s="9">
        <f t="shared" si="25"/>
        <v>1370</v>
      </c>
      <c r="T1374" s="28">
        <v>23.279295234911459</v>
      </c>
    </row>
    <row r="1375" spans="19:20" x14ac:dyDescent="0.25">
      <c r="S1375" s="9">
        <f t="shared" si="25"/>
        <v>1371</v>
      </c>
      <c r="T1375" s="28">
        <v>21.437371413794185</v>
      </c>
    </row>
    <row r="1376" spans="19:20" x14ac:dyDescent="0.25">
      <c r="S1376" s="9">
        <f t="shared" si="25"/>
        <v>1372</v>
      </c>
      <c r="T1376" s="28">
        <v>17.709759890627087</v>
      </c>
    </row>
    <row r="1377" spans="19:20" x14ac:dyDescent="0.25">
      <c r="S1377" s="9">
        <f t="shared" si="25"/>
        <v>1373</v>
      </c>
      <c r="T1377" s="28">
        <v>18.247867483052975</v>
      </c>
    </row>
    <row r="1378" spans="19:20" x14ac:dyDescent="0.25">
      <c r="S1378" s="9">
        <f t="shared" si="25"/>
        <v>1374</v>
      </c>
      <c r="T1378" s="28">
        <v>14.119322693127275</v>
      </c>
    </row>
    <row r="1379" spans="19:20" x14ac:dyDescent="0.25">
      <c r="S1379" s="9">
        <f t="shared" si="25"/>
        <v>1375</v>
      </c>
      <c r="T1379" s="28">
        <v>17.933625607423721</v>
      </c>
    </row>
    <row r="1380" spans="19:20" x14ac:dyDescent="0.25">
      <c r="S1380" s="9">
        <f t="shared" si="25"/>
        <v>1376</v>
      </c>
      <c r="T1380" s="28">
        <v>17.800423719283657</v>
      </c>
    </row>
    <row r="1381" spans="19:20" x14ac:dyDescent="0.25">
      <c r="S1381" s="9">
        <f t="shared" si="25"/>
        <v>1377</v>
      </c>
      <c r="T1381" s="28">
        <v>17.563027984423577</v>
      </c>
    </row>
    <row r="1382" spans="19:20" x14ac:dyDescent="0.25">
      <c r="S1382" s="9">
        <f t="shared" si="25"/>
        <v>1378</v>
      </c>
      <c r="T1382" s="28">
        <v>20.453606753173911</v>
      </c>
    </row>
    <row r="1383" spans="19:20" x14ac:dyDescent="0.25">
      <c r="S1383" s="9">
        <f t="shared" si="25"/>
        <v>1379</v>
      </c>
      <c r="T1383" s="28">
        <v>29.130340800088248</v>
      </c>
    </row>
    <row r="1384" spans="19:20" x14ac:dyDescent="0.25">
      <c r="S1384" s="9">
        <f t="shared" si="25"/>
        <v>1380</v>
      </c>
      <c r="T1384" s="28">
        <v>20.128741981373292</v>
      </c>
    </row>
    <row r="1385" spans="19:20" x14ac:dyDescent="0.25">
      <c r="S1385" s="9">
        <f t="shared" si="25"/>
        <v>1381</v>
      </c>
      <c r="T1385" s="28">
        <v>22.201064007863614</v>
      </c>
    </row>
    <row r="1386" spans="19:20" x14ac:dyDescent="0.25">
      <c r="S1386" s="9">
        <f t="shared" si="25"/>
        <v>1382</v>
      </c>
      <c r="T1386" s="28">
        <v>20.363995341645172</v>
      </c>
    </row>
    <row r="1387" spans="19:20" x14ac:dyDescent="0.25">
      <c r="S1387" s="9">
        <f t="shared" si="25"/>
        <v>1383</v>
      </c>
      <c r="T1387" s="28">
        <v>21.23965136833986</v>
      </c>
    </row>
    <row r="1388" spans="19:20" x14ac:dyDescent="0.25">
      <c r="S1388" s="9">
        <f t="shared" si="25"/>
        <v>1384</v>
      </c>
      <c r="T1388" s="28">
        <v>22.994277165604547</v>
      </c>
    </row>
    <row r="1389" spans="19:20" x14ac:dyDescent="0.25">
      <c r="S1389" s="9">
        <f t="shared" si="25"/>
        <v>1385</v>
      </c>
      <c r="T1389" s="28">
        <v>21.620329273836486</v>
      </c>
    </row>
    <row r="1390" spans="19:20" x14ac:dyDescent="0.25">
      <c r="S1390" s="9">
        <f t="shared" si="25"/>
        <v>1386</v>
      </c>
      <c r="T1390" s="28">
        <v>21.20792367215504</v>
      </c>
    </row>
    <row r="1391" spans="19:20" x14ac:dyDescent="0.25">
      <c r="S1391" s="9">
        <f t="shared" si="25"/>
        <v>1387</v>
      </c>
      <c r="T1391" s="28">
        <v>18.425355487991968</v>
      </c>
    </row>
    <row r="1392" spans="19:20" x14ac:dyDescent="0.25">
      <c r="S1392" s="9">
        <f t="shared" si="25"/>
        <v>1388</v>
      </c>
      <c r="T1392" s="28">
        <v>27.792889613779224</v>
      </c>
    </row>
    <row r="1393" spans="19:20" x14ac:dyDescent="0.25">
      <c r="S1393" s="9">
        <f t="shared" si="25"/>
        <v>1389</v>
      </c>
      <c r="T1393" s="28">
        <v>27.344841901903841</v>
      </c>
    </row>
    <row r="1394" spans="19:20" x14ac:dyDescent="0.25">
      <c r="S1394" s="9">
        <f t="shared" si="25"/>
        <v>1390</v>
      </c>
      <c r="T1394" s="28">
        <v>19.345291755987105</v>
      </c>
    </row>
    <row r="1395" spans="19:20" x14ac:dyDescent="0.25">
      <c r="S1395" s="9">
        <f t="shared" si="25"/>
        <v>1391</v>
      </c>
      <c r="T1395" s="28">
        <v>25.449116739062962</v>
      </c>
    </row>
    <row r="1396" spans="19:20" x14ac:dyDescent="0.25">
      <c r="S1396" s="9">
        <f t="shared" si="25"/>
        <v>1392</v>
      </c>
      <c r="T1396" s="28">
        <v>17.051674297170351</v>
      </c>
    </row>
    <row r="1397" spans="19:20" x14ac:dyDescent="0.25">
      <c r="S1397" s="9">
        <f t="shared" si="25"/>
        <v>1393</v>
      </c>
      <c r="T1397" s="28">
        <v>20.407607851631916</v>
      </c>
    </row>
    <row r="1398" spans="19:20" x14ac:dyDescent="0.25">
      <c r="S1398" s="9">
        <f t="shared" si="25"/>
        <v>1394</v>
      </c>
      <c r="T1398" s="28">
        <v>13.434035759920409</v>
      </c>
    </row>
    <row r="1399" spans="19:20" x14ac:dyDescent="0.25">
      <c r="S1399" s="9">
        <f t="shared" si="25"/>
        <v>1395</v>
      </c>
      <c r="T1399" s="28">
        <v>13.644052819079795</v>
      </c>
    </row>
    <row r="1400" spans="19:20" x14ac:dyDescent="0.25">
      <c r="S1400" s="9">
        <f t="shared" si="25"/>
        <v>1396</v>
      </c>
      <c r="T1400" s="28">
        <v>12.142401058778287</v>
      </c>
    </row>
    <row r="1401" spans="19:20" x14ac:dyDescent="0.25">
      <c r="S1401" s="9">
        <f t="shared" si="25"/>
        <v>1397</v>
      </c>
      <c r="T1401" s="28">
        <v>13.531448205489252</v>
      </c>
    </row>
    <row r="1402" spans="19:20" x14ac:dyDescent="0.25">
      <c r="S1402" s="9">
        <f t="shared" si="25"/>
        <v>1398</v>
      </c>
      <c r="T1402" s="28">
        <v>22.806835655348447</v>
      </c>
    </row>
    <row r="1403" spans="19:20" x14ac:dyDescent="0.25">
      <c r="S1403" s="9">
        <f t="shared" si="25"/>
        <v>1399</v>
      </c>
      <c r="T1403" s="28">
        <v>23.105640313965075</v>
      </c>
    </row>
    <row r="1404" spans="19:20" x14ac:dyDescent="0.25">
      <c r="S1404" s="9">
        <f t="shared" si="25"/>
        <v>1400</v>
      </c>
      <c r="T1404" s="28">
        <v>15.546179435145557</v>
      </c>
    </row>
    <row r="1405" spans="19:20" x14ac:dyDescent="0.25">
      <c r="S1405" s="9">
        <f t="shared" si="25"/>
        <v>1401</v>
      </c>
      <c r="T1405" s="28">
        <v>27.59732991859849</v>
      </c>
    </row>
    <row r="1406" spans="19:20" x14ac:dyDescent="0.25">
      <c r="S1406" s="9">
        <f t="shared" si="25"/>
        <v>1402</v>
      </c>
      <c r="T1406" s="28">
        <v>15.870127276086951</v>
      </c>
    </row>
    <row r="1407" spans="19:20" x14ac:dyDescent="0.25">
      <c r="S1407" s="9">
        <f t="shared" si="25"/>
        <v>1403</v>
      </c>
      <c r="T1407" s="28">
        <v>15.033355938271276</v>
      </c>
    </row>
    <row r="1408" spans="19:20" x14ac:dyDescent="0.25">
      <c r="S1408" s="9">
        <f t="shared" si="25"/>
        <v>1404</v>
      </c>
      <c r="T1408" s="28">
        <v>25.576263469848087</v>
      </c>
    </row>
    <row r="1409" spans="19:20" x14ac:dyDescent="0.25">
      <c r="S1409" s="9">
        <f t="shared" si="25"/>
        <v>1405</v>
      </c>
      <c r="T1409" s="28">
        <v>19.971543746746079</v>
      </c>
    </row>
    <row r="1410" spans="19:20" x14ac:dyDescent="0.25">
      <c r="S1410" s="9">
        <f t="shared" si="25"/>
        <v>1406</v>
      </c>
      <c r="T1410" s="28">
        <v>11.998604827970032</v>
      </c>
    </row>
    <row r="1411" spans="19:20" x14ac:dyDescent="0.25">
      <c r="S1411" s="9">
        <f t="shared" si="25"/>
        <v>1407</v>
      </c>
      <c r="T1411" s="28">
        <v>19.148561973215429</v>
      </c>
    </row>
    <row r="1412" spans="19:20" x14ac:dyDescent="0.25">
      <c r="S1412" s="9">
        <f t="shared" si="25"/>
        <v>1408</v>
      </c>
      <c r="T1412" s="28">
        <v>20.494176978726927</v>
      </c>
    </row>
    <row r="1413" spans="19:20" x14ac:dyDescent="0.25">
      <c r="S1413" s="9">
        <f t="shared" si="25"/>
        <v>1409</v>
      </c>
      <c r="T1413" s="28">
        <v>20.44786946102052</v>
      </c>
    </row>
    <row r="1414" spans="19:20" x14ac:dyDescent="0.25">
      <c r="S1414" s="9">
        <f t="shared" si="25"/>
        <v>1410</v>
      </c>
      <c r="T1414" s="28">
        <v>14.81873184620615</v>
      </c>
    </row>
    <row r="1415" spans="19:20" x14ac:dyDescent="0.25">
      <c r="S1415" s="9">
        <f t="shared" ref="S1415:S1478" si="26">S1414+1</f>
        <v>1411</v>
      </c>
      <c r="T1415" s="28">
        <v>16.412092156935689</v>
      </c>
    </row>
    <row r="1416" spans="19:20" x14ac:dyDescent="0.25">
      <c r="S1416" s="9">
        <f t="shared" si="26"/>
        <v>1412</v>
      </c>
      <c r="T1416" s="28">
        <v>19.240422511834602</v>
      </c>
    </row>
    <row r="1417" spans="19:20" x14ac:dyDescent="0.25">
      <c r="S1417" s="9">
        <f t="shared" si="26"/>
        <v>1413</v>
      </c>
      <c r="T1417" s="28">
        <v>18.065460845763969</v>
      </c>
    </row>
    <row r="1418" spans="19:20" x14ac:dyDescent="0.25">
      <c r="S1418" s="9">
        <f t="shared" si="26"/>
        <v>1414</v>
      </c>
      <c r="T1418" s="28">
        <v>19.920732943931991</v>
      </c>
    </row>
    <row r="1419" spans="19:20" x14ac:dyDescent="0.25">
      <c r="S1419" s="9">
        <f t="shared" si="26"/>
        <v>1415</v>
      </c>
      <c r="T1419" s="28">
        <v>21.696965419841725</v>
      </c>
    </row>
    <row r="1420" spans="19:20" x14ac:dyDescent="0.25">
      <c r="S1420" s="9">
        <f t="shared" si="26"/>
        <v>1416</v>
      </c>
      <c r="T1420" s="28">
        <v>18.906409358359141</v>
      </c>
    </row>
    <row r="1421" spans="19:20" x14ac:dyDescent="0.25">
      <c r="S1421" s="9">
        <f t="shared" si="26"/>
        <v>1417</v>
      </c>
      <c r="T1421" s="28">
        <v>13.17420036903207</v>
      </c>
    </row>
    <row r="1422" spans="19:20" x14ac:dyDescent="0.25">
      <c r="S1422" s="9">
        <f t="shared" si="26"/>
        <v>1418</v>
      </c>
      <c r="T1422" s="28">
        <v>15.365815344055621</v>
      </c>
    </row>
    <row r="1423" spans="19:20" x14ac:dyDescent="0.25">
      <c r="S1423" s="9">
        <f t="shared" si="26"/>
        <v>1419</v>
      </c>
      <c r="T1423" s="28">
        <v>16.512042872488369</v>
      </c>
    </row>
    <row r="1424" spans="19:20" x14ac:dyDescent="0.25">
      <c r="S1424" s="9">
        <f t="shared" si="26"/>
        <v>1420</v>
      </c>
      <c r="T1424" s="28">
        <v>20.925217620574998</v>
      </c>
    </row>
    <row r="1425" spans="19:20" x14ac:dyDescent="0.25">
      <c r="S1425" s="9">
        <f t="shared" si="26"/>
        <v>1421</v>
      </c>
      <c r="T1425" s="28">
        <v>20.9953948070496</v>
      </c>
    </row>
    <row r="1426" spans="19:20" x14ac:dyDescent="0.25">
      <c r="S1426" s="9">
        <f t="shared" si="26"/>
        <v>1422</v>
      </c>
      <c r="T1426" s="28">
        <v>14.3407985856884</v>
      </c>
    </row>
    <row r="1427" spans="19:20" x14ac:dyDescent="0.25">
      <c r="S1427" s="9">
        <f t="shared" si="26"/>
        <v>1423</v>
      </c>
      <c r="T1427" s="28">
        <v>19.966860224608663</v>
      </c>
    </row>
    <row r="1428" spans="19:20" x14ac:dyDescent="0.25">
      <c r="S1428" s="9">
        <f t="shared" si="26"/>
        <v>1424</v>
      </c>
      <c r="T1428" s="28">
        <v>20.755462502180041</v>
      </c>
    </row>
    <row r="1429" spans="19:20" x14ac:dyDescent="0.25">
      <c r="S1429" s="9">
        <f t="shared" si="26"/>
        <v>1425</v>
      </c>
      <c r="T1429" s="28">
        <v>20.870141622111973</v>
      </c>
    </row>
    <row r="1430" spans="19:20" x14ac:dyDescent="0.25">
      <c r="S1430" s="9">
        <f t="shared" si="26"/>
        <v>1426</v>
      </c>
      <c r="T1430" s="28">
        <v>20.178627825048885</v>
      </c>
    </row>
    <row r="1431" spans="19:20" x14ac:dyDescent="0.25">
      <c r="S1431" s="9">
        <f t="shared" si="26"/>
        <v>1427</v>
      </c>
      <c r="T1431" s="28">
        <v>19.004795480587937</v>
      </c>
    </row>
    <row r="1432" spans="19:20" x14ac:dyDescent="0.25">
      <c r="S1432" s="9">
        <f t="shared" si="26"/>
        <v>1428</v>
      </c>
      <c r="T1432" s="28">
        <v>25.118205034391043</v>
      </c>
    </row>
    <row r="1433" spans="19:20" x14ac:dyDescent="0.25">
      <c r="S1433" s="9">
        <f t="shared" si="26"/>
        <v>1429</v>
      </c>
      <c r="T1433" s="28">
        <v>14.535105083292883</v>
      </c>
    </row>
    <row r="1434" spans="19:20" x14ac:dyDescent="0.25">
      <c r="S1434" s="9">
        <f t="shared" si="26"/>
        <v>1430</v>
      </c>
      <c r="T1434" s="28">
        <v>15.115139338514846</v>
      </c>
    </row>
    <row r="1435" spans="19:20" x14ac:dyDescent="0.25">
      <c r="S1435" s="9">
        <f t="shared" si="26"/>
        <v>1431</v>
      </c>
      <c r="T1435" s="28">
        <v>12.451364171704281</v>
      </c>
    </row>
    <row r="1436" spans="19:20" x14ac:dyDescent="0.25">
      <c r="S1436" s="9">
        <f t="shared" si="26"/>
        <v>1432</v>
      </c>
      <c r="T1436" s="28">
        <v>32.37211317243635</v>
      </c>
    </row>
    <row r="1437" spans="19:20" x14ac:dyDescent="0.25">
      <c r="S1437" s="9">
        <f t="shared" si="26"/>
        <v>1433</v>
      </c>
      <c r="T1437" s="28">
        <v>24.212258990981962</v>
      </c>
    </row>
    <row r="1438" spans="19:20" x14ac:dyDescent="0.25">
      <c r="S1438" s="9">
        <f t="shared" si="26"/>
        <v>1434</v>
      </c>
      <c r="T1438" s="28">
        <v>21.540236611507076</v>
      </c>
    </row>
    <row r="1439" spans="19:20" x14ac:dyDescent="0.25">
      <c r="S1439" s="9">
        <f t="shared" si="26"/>
        <v>1435</v>
      </c>
      <c r="T1439" s="28">
        <v>19.420759163452505</v>
      </c>
    </row>
    <row r="1440" spans="19:20" x14ac:dyDescent="0.25">
      <c r="S1440" s="9">
        <f t="shared" si="26"/>
        <v>1436</v>
      </c>
      <c r="T1440" s="28">
        <v>23.113616838175822</v>
      </c>
    </row>
    <row r="1441" spans="19:20" x14ac:dyDescent="0.25">
      <c r="S1441" s="9">
        <f t="shared" si="26"/>
        <v>1437</v>
      </c>
      <c r="T1441" s="28">
        <v>11.850469102464494</v>
      </c>
    </row>
    <row r="1442" spans="19:20" x14ac:dyDescent="0.25">
      <c r="S1442" s="9">
        <f t="shared" si="26"/>
        <v>1438</v>
      </c>
      <c r="T1442" s="28">
        <v>19.985277164560983</v>
      </c>
    </row>
    <row r="1443" spans="19:20" x14ac:dyDescent="0.25">
      <c r="S1443" s="9">
        <f t="shared" si="26"/>
        <v>1439</v>
      </c>
      <c r="T1443" s="28">
        <v>19.758127174408905</v>
      </c>
    </row>
    <row r="1444" spans="19:20" x14ac:dyDescent="0.25">
      <c r="S1444" s="9">
        <f t="shared" si="26"/>
        <v>1440</v>
      </c>
      <c r="T1444" s="28">
        <v>17.200037697519821</v>
      </c>
    </row>
    <row r="1445" spans="19:20" x14ac:dyDescent="0.25">
      <c r="S1445" s="9">
        <f t="shared" si="26"/>
        <v>1441</v>
      </c>
      <c r="T1445" s="28">
        <v>17.861612031796717</v>
      </c>
    </row>
    <row r="1446" spans="19:20" x14ac:dyDescent="0.25">
      <c r="S1446" s="9">
        <f t="shared" si="26"/>
        <v>1442</v>
      </c>
      <c r="T1446" s="28">
        <v>20.642692060491868</v>
      </c>
    </row>
    <row r="1447" spans="19:20" x14ac:dyDescent="0.25">
      <c r="S1447" s="9">
        <f t="shared" si="26"/>
        <v>1443</v>
      </c>
      <c r="T1447" s="28">
        <v>13.447042142439066</v>
      </c>
    </row>
    <row r="1448" spans="19:20" x14ac:dyDescent="0.25">
      <c r="S1448" s="9">
        <f t="shared" si="26"/>
        <v>1444</v>
      </c>
      <c r="T1448" s="28">
        <v>24.149012588781272</v>
      </c>
    </row>
    <row r="1449" spans="19:20" x14ac:dyDescent="0.25">
      <c r="S1449" s="9">
        <f t="shared" si="26"/>
        <v>1445</v>
      </c>
      <c r="T1449" s="28">
        <v>20.137397418956525</v>
      </c>
    </row>
    <row r="1450" spans="19:20" x14ac:dyDescent="0.25">
      <c r="S1450" s="9">
        <f t="shared" si="26"/>
        <v>1446</v>
      </c>
      <c r="T1450" s="28">
        <v>21.002406459077033</v>
      </c>
    </row>
    <row r="1451" spans="19:20" x14ac:dyDescent="0.25">
      <c r="S1451" s="9">
        <f t="shared" si="26"/>
        <v>1447</v>
      </c>
      <c r="T1451" s="28">
        <v>16.046079412113244</v>
      </c>
    </row>
    <row r="1452" spans="19:20" x14ac:dyDescent="0.25">
      <c r="S1452" s="9">
        <f t="shared" si="26"/>
        <v>1448</v>
      </c>
      <c r="T1452" s="28">
        <v>12.364691302675043</v>
      </c>
    </row>
    <row r="1453" spans="19:20" x14ac:dyDescent="0.25">
      <c r="S1453" s="9">
        <f t="shared" si="26"/>
        <v>1449</v>
      </c>
      <c r="T1453" s="28">
        <v>12.285825569533833</v>
      </c>
    </row>
    <row r="1454" spans="19:20" x14ac:dyDescent="0.25">
      <c r="S1454" s="9">
        <f t="shared" si="26"/>
        <v>1450</v>
      </c>
      <c r="T1454" s="28">
        <v>17.022809410292094</v>
      </c>
    </row>
    <row r="1455" spans="19:20" x14ac:dyDescent="0.25">
      <c r="S1455" s="9">
        <f t="shared" si="26"/>
        <v>1451</v>
      </c>
      <c r="T1455" s="28">
        <v>20.450207776732984</v>
      </c>
    </row>
    <row r="1456" spans="19:20" x14ac:dyDescent="0.25">
      <c r="S1456" s="9">
        <f t="shared" si="26"/>
        <v>1452</v>
      </c>
      <c r="T1456" s="28">
        <v>16.091851367767994</v>
      </c>
    </row>
    <row r="1457" spans="19:20" x14ac:dyDescent="0.25">
      <c r="S1457" s="9">
        <f t="shared" si="26"/>
        <v>1453</v>
      </c>
      <c r="T1457" s="28">
        <v>19.416847775766204</v>
      </c>
    </row>
    <row r="1458" spans="19:20" x14ac:dyDescent="0.25">
      <c r="S1458" s="9">
        <f t="shared" si="26"/>
        <v>1454</v>
      </c>
      <c r="T1458" s="28">
        <v>27.289991806340595</v>
      </c>
    </row>
    <row r="1459" spans="19:20" x14ac:dyDescent="0.25">
      <c r="S1459" s="9">
        <f t="shared" si="26"/>
        <v>1455</v>
      </c>
      <c r="T1459" s="28">
        <v>21.177462393387316</v>
      </c>
    </row>
    <row r="1460" spans="19:20" x14ac:dyDescent="0.25">
      <c r="S1460" s="9">
        <f t="shared" si="26"/>
        <v>1456</v>
      </c>
      <c r="T1460" s="28">
        <v>14.987474066310208</v>
      </c>
    </row>
    <row r="1461" spans="19:20" x14ac:dyDescent="0.25">
      <c r="S1461" s="9">
        <f t="shared" si="26"/>
        <v>1457</v>
      </c>
      <c r="T1461" s="28">
        <v>21.172345910863665</v>
      </c>
    </row>
    <row r="1462" spans="19:20" x14ac:dyDescent="0.25">
      <c r="S1462" s="9">
        <f t="shared" si="26"/>
        <v>1458</v>
      </c>
      <c r="T1462" s="28">
        <v>21.357351759194916</v>
      </c>
    </row>
    <row r="1463" spans="19:20" x14ac:dyDescent="0.25">
      <c r="S1463" s="9">
        <f t="shared" si="26"/>
        <v>1459</v>
      </c>
      <c r="T1463" s="28">
        <v>14.712056378934218</v>
      </c>
    </row>
    <row r="1464" spans="19:20" x14ac:dyDescent="0.25">
      <c r="S1464" s="9">
        <f t="shared" si="26"/>
        <v>1460</v>
      </c>
      <c r="T1464" s="28">
        <v>20.719107669616498</v>
      </c>
    </row>
    <row r="1465" spans="19:20" x14ac:dyDescent="0.25">
      <c r="S1465" s="9">
        <f t="shared" si="26"/>
        <v>1461</v>
      </c>
      <c r="T1465" s="28">
        <v>22.147757997926007</v>
      </c>
    </row>
    <row r="1466" spans="19:20" x14ac:dyDescent="0.25">
      <c r="S1466" s="9">
        <f t="shared" si="26"/>
        <v>1462</v>
      </c>
      <c r="T1466" s="28">
        <v>18.003865999909202</v>
      </c>
    </row>
    <row r="1467" spans="19:20" x14ac:dyDescent="0.25">
      <c r="S1467" s="9">
        <f t="shared" si="26"/>
        <v>1463</v>
      </c>
      <c r="T1467" s="28">
        <v>11.564839000668421</v>
      </c>
    </row>
    <row r="1468" spans="19:20" x14ac:dyDescent="0.25">
      <c r="S1468" s="9">
        <f t="shared" si="26"/>
        <v>1464</v>
      </c>
      <c r="T1468" s="28">
        <v>16.71574355876368</v>
      </c>
    </row>
    <row r="1469" spans="19:20" x14ac:dyDescent="0.25">
      <c r="S1469" s="9">
        <f t="shared" si="26"/>
        <v>1465</v>
      </c>
      <c r="T1469" s="28">
        <v>19.762132482730586</v>
      </c>
    </row>
    <row r="1470" spans="19:20" x14ac:dyDescent="0.25">
      <c r="S1470" s="9">
        <f t="shared" si="26"/>
        <v>1466</v>
      </c>
      <c r="T1470" s="28">
        <v>22.64614343082237</v>
      </c>
    </row>
    <row r="1471" spans="19:20" x14ac:dyDescent="0.25">
      <c r="S1471" s="9">
        <f t="shared" si="26"/>
        <v>1467</v>
      </c>
      <c r="T1471" s="28">
        <v>13.789121804426543</v>
      </c>
    </row>
    <row r="1472" spans="19:20" x14ac:dyDescent="0.25">
      <c r="S1472" s="9">
        <f t="shared" si="26"/>
        <v>1468</v>
      </c>
      <c r="T1472" s="28">
        <v>19.101819694470844</v>
      </c>
    </row>
    <row r="1473" spans="19:20" x14ac:dyDescent="0.25">
      <c r="S1473" s="9">
        <f t="shared" si="26"/>
        <v>1469</v>
      </c>
      <c r="T1473" s="28">
        <v>21.06751707803652</v>
      </c>
    </row>
    <row r="1474" spans="19:20" x14ac:dyDescent="0.25">
      <c r="S1474" s="9">
        <f t="shared" si="26"/>
        <v>1470</v>
      </c>
      <c r="T1474" s="28">
        <v>19.607486320528242</v>
      </c>
    </row>
    <row r="1475" spans="19:20" x14ac:dyDescent="0.25">
      <c r="S1475" s="9">
        <f t="shared" si="26"/>
        <v>1471</v>
      </c>
      <c r="T1475" s="28">
        <v>20.576274646378366</v>
      </c>
    </row>
    <row r="1476" spans="19:20" x14ac:dyDescent="0.25">
      <c r="S1476" s="9">
        <f t="shared" si="26"/>
        <v>1472</v>
      </c>
      <c r="T1476" s="28">
        <v>22.318159115571447</v>
      </c>
    </row>
    <row r="1477" spans="19:20" x14ac:dyDescent="0.25">
      <c r="S1477" s="9">
        <f t="shared" si="26"/>
        <v>1473</v>
      </c>
      <c r="T1477" s="28">
        <v>23.698840892138367</v>
      </c>
    </row>
    <row r="1478" spans="19:20" x14ac:dyDescent="0.25">
      <c r="S1478" s="9">
        <f t="shared" si="26"/>
        <v>1474</v>
      </c>
      <c r="T1478" s="28">
        <v>12.61211388436014</v>
      </c>
    </row>
    <row r="1479" spans="19:20" x14ac:dyDescent="0.25">
      <c r="S1479" s="9">
        <f t="shared" ref="S1479:S1542" si="27">S1478+1</f>
        <v>1475</v>
      </c>
      <c r="T1479" s="28">
        <v>12.448166097073909</v>
      </c>
    </row>
    <row r="1480" spans="19:20" x14ac:dyDescent="0.25">
      <c r="S1480" s="9">
        <f t="shared" si="27"/>
        <v>1476</v>
      </c>
      <c r="T1480" s="28">
        <v>16.84664750891805</v>
      </c>
    </row>
    <row r="1481" spans="19:20" x14ac:dyDescent="0.25">
      <c r="S1481" s="9">
        <f t="shared" si="27"/>
        <v>1477</v>
      </c>
      <c r="T1481" s="28">
        <v>18.681044150894746</v>
      </c>
    </row>
    <row r="1482" spans="19:20" x14ac:dyDescent="0.25">
      <c r="S1482" s="9">
        <f t="shared" si="27"/>
        <v>1478</v>
      </c>
      <c r="T1482" s="28">
        <v>11.869468262812118</v>
      </c>
    </row>
    <row r="1483" spans="19:20" x14ac:dyDescent="0.25">
      <c r="S1483" s="9">
        <f t="shared" si="27"/>
        <v>1479</v>
      </c>
      <c r="T1483" s="28">
        <v>32.428285811124965</v>
      </c>
    </row>
    <row r="1484" spans="19:20" x14ac:dyDescent="0.25">
      <c r="S1484" s="9">
        <f t="shared" si="27"/>
        <v>1480</v>
      </c>
      <c r="T1484" s="28">
        <v>22.189329473786131</v>
      </c>
    </row>
    <row r="1485" spans="19:20" x14ac:dyDescent="0.25">
      <c r="S1485" s="9">
        <f t="shared" si="27"/>
        <v>1481</v>
      </c>
      <c r="T1485" s="28">
        <v>32.713808811187434</v>
      </c>
    </row>
    <row r="1486" spans="19:20" x14ac:dyDescent="0.25">
      <c r="S1486" s="9">
        <f t="shared" si="27"/>
        <v>1482</v>
      </c>
      <c r="T1486" s="28">
        <v>16.992098987235313</v>
      </c>
    </row>
    <row r="1487" spans="19:20" x14ac:dyDescent="0.25">
      <c r="S1487" s="9">
        <f t="shared" si="27"/>
        <v>1483</v>
      </c>
      <c r="T1487" s="28">
        <v>17.219235743184655</v>
      </c>
    </row>
    <row r="1488" spans="19:20" x14ac:dyDescent="0.25">
      <c r="S1488" s="9">
        <f t="shared" si="27"/>
        <v>1484</v>
      </c>
      <c r="T1488" s="28">
        <v>21.339138080817687</v>
      </c>
    </row>
    <row r="1489" spans="19:20" x14ac:dyDescent="0.25">
      <c r="S1489" s="9">
        <f t="shared" si="27"/>
        <v>1485</v>
      </c>
      <c r="T1489" s="28">
        <v>12.343666163238565</v>
      </c>
    </row>
    <row r="1490" spans="19:20" x14ac:dyDescent="0.25">
      <c r="S1490" s="9">
        <f t="shared" si="27"/>
        <v>1486</v>
      </c>
      <c r="T1490" s="28">
        <v>19.792815653240783</v>
      </c>
    </row>
    <row r="1491" spans="19:20" x14ac:dyDescent="0.25">
      <c r="S1491" s="9">
        <f t="shared" si="27"/>
        <v>1487</v>
      </c>
      <c r="T1491" s="28">
        <v>17.843630165322871</v>
      </c>
    </row>
    <row r="1492" spans="19:20" x14ac:dyDescent="0.25">
      <c r="S1492" s="9">
        <f t="shared" si="27"/>
        <v>1488</v>
      </c>
      <c r="T1492" s="28">
        <v>18.867319661725631</v>
      </c>
    </row>
    <row r="1493" spans="19:20" x14ac:dyDescent="0.25">
      <c r="S1493" s="9">
        <f t="shared" si="27"/>
        <v>1489</v>
      </c>
      <c r="T1493" s="28">
        <v>20.337841592893753</v>
      </c>
    </row>
    <row r="1494" spans="19:20" x14ac:dyDescent="0.25">
      <c r="S1494" s="9">
        <f t="shared" si="27"/>
        <v>1490</v>
      </c>
      <c r="T1494" s="28">
        <v>19.173250328472172</v>
      </c>
    </row>
    <row r="1495" spans="19:20" x14ac:dyDescent="0.25">
      <c r="S1495" s="9">
        <f t="shared" si="27"/>
        <v>1491</v>
      </c>
      <c r="T1495" s="28">
        <v>19.71854144561269</v>
      </c>
    </row>
    <row r="1496" spans="19:20" x14ac:dyDescent="0.25">
      <c r="S1496" s="9">
        <f t="shared" si="27"/>
        <v>1492</v>
      </c>
      <c r="T1496" s="28">
        <v>23.054221898799188</v>
      </c>
    </row>
    <row r="1497" spans="19:20" x14ac:dyDescent="0.25">
      <c r="S1497" s="9">
        <f t="shared" si="27"/>
        <v>1493</v>
      </c>
      <c r="T1497" s="28">
        <v>18.778739869252245</v>
      </c>
    </row>
    <row r="1498" spans="19:20" x14ac:dyDescent="0.25">
      <c r="S1498" s="9">
        <f t="shared" si="27"/>
        <v>1494</v>
      </c>
      <c r="T1498" s="28">
        <v>20.949839647627716</v>
      </c>
    </row>
    <row r="1499" spans="19:20" x14ac:dyDescent="0.25">
      <c r="S1499" s="9">
        <f t="shared" si="27"/>
        <v>1495</v>
      </c>
      <c r="T1499" s="28">
        <v>13.996125011992781</v>
      </c>
    </row>
    <row r="1500" spans="19:20" x14ac:dyDescent="0.25">
      <c r="S1500" s="9">
        <f t="shared" si="27"/>
        <v>1496</v>
      </c>
      <c r="T1500" s="28">
        <v>15.106476491781088</v>
      </c>
    </row>
    <row r="1501" spans="19:20" x14ac:dyDescent="0.25">
      <c r="S1501" s="9">
        <f t="shared" si="27"/>
        <v>1497</v>
      </c>
      <c r="T1501" s="28">
        <v>15.931291834693733</v>
      </c>
    </row>
    <row r="1502" spans="19:20" x14ac:dyDescent="0.25">
      <c r="S1502" s="9">
        <f t="shared" si="27"/>
        <v>1498</v>
      </c>
      <c r="T1502" s="28">
        <v>21.789342839863725</v>
      </c>
    </row>
    <row r="1503" spans="19:20" x14ac:dyDescent="0.25">
      <c r="S1503" s="9">
        <f t="shared" si="27"/>
        <v>1499</v>
      </c>
      <c r="T1503" s="28">
        <v>21.894608558592463</v>
      </c>
    </row>
    <row r="1504" spans="19:20" x14ac:dyDescent="0.25">
      <c r="S1504" s="9">
        <f t="shared" si="27"/>
        <v>1500</v>
      </c>
      <c r="T1504" s="28">
        <v>19.118180101761855</v>
      </c>
    </row>
    <row r="1505" spans="19:20" x14ac:dyDescent="0.25">
      <c r="S1505" s="9">
        <f t="shared" si="27"/>
        <v>1501</v>
      </c>
      <c r="T1505" s="28">
        <v>15.060103800777643</v>
      </c>
    </row>
    <row r="1506" spans="19:20" x14ac:dyDescent="0.25">
      <c r="S1506" s="9">
        <f t="shared" si="27"/>
        <v>1502</v>
      </c>
      <c r="T1506" s="28">
        <v>12.562807619386172</v>
      </c>
    </row>
    <row r="1507" spans="19:20" x14ac:dyDescent="0.25">
      <c r="S1507" s="9">
        <f t="shared" si="27"/>
        <v>1503</v>
      </c>
      <c r="T1507" s="28">
        <v>19.648209640260234</v>
      </c>
    </row>
    <row r="1508" spans="19:20" x14ac:dyDescent="0.25">
      <c r="S1508" s="9">
        <f t="shared" si="27"/>
        <v>1504</v>
      </c>
      <c r="T1508" s="28">
        <v>15.200087090310369</v>
      </c>
    </row>
    <row r="1509" spans="19:20" x14ac:dyDescent="0.25">
      <c r="S1509" s="9">
        <f t="shared" si="27"/>
        <v>1505</v>
      </c>
      <c r="T1509" s="28">
        <v>20.977349126510816</v>
      </c>
    </row>
    <row r="1510" spans="19:20" x14ac:dyDescent="0.25">
      <c r="S1510" s="9">
        <f t="shared" si="27"/>
        <v>1506</v>
      </c>
      <c r="T1510" s="28">
        <v>23.05879415326396</v>
      </c>
    </row>
    <row r="1511" spans="19:20" x14ac:dyDescent="0.25">
      <c r="S1511" s="9">
        <f t="shared" si="27"/>
        <v>1507</v>
      </c>
      <c r="T1511" s="28">
        <v>20.816967614712137</v>
      </c>
    </row>
    <row r="1512" spans="19:20" x14ac:dyDescent="0.25">
      <c r="S1512" s="9">
        <f t="shared" si="27"/>
        <v>1508</v>
      </c>
      <c r="T1512" s="28">
        <v>19.631901084539411</v>
      </c>
    </row>
    <row r="1513" spans="19:20" x14ac:dyDescent="0.25">
      <c r="S1513" s="9">
        <f t="shared" si="27"/>
        <v>1509</v>
      </c>
      <c r="T1513" s="28">
        <v>20.449825891675228</v>
      </c>
    </row>
    <row r="1514" spans="19:20" x14ac:dyDescent="0.25">
      <c r="S1514" s="9">
        <f t="shared" si="27"/>
        <v>1510</v>
      </c>
      <c r="T1514" s="28">
        <v>31.036699211910527</v>
      </c>
    </row>
    <row r="1515" spans="19:20" x14ac:dyDescent="0.25">
      <c r="S1515" s="9">
        <f t="shared" si="27"/>
        <v>1511</v>
      </c>
      <c r="T1515" s="28">
        <v>15.67271091133053</v>
      </c>
    </row>
    <row r="1516" spans="19:20" x14ac:dyDescent="0.25">
      <c r="S1516" s="9">
        <f t="shared" si="27"/>
        <v>1512</v>
      </c>
      <c r="T1516" s="28">
        <v>19.164313937038393</v>
      </c>
    </row>
    <row r="1517" spans="19:20" x14ac:dyDescent="0.25">
      <c r="S1517" s="9">
        <f t="shared" si="27"/>
        <v>1513</v>
      </c>
      <c r="T1517" s="28">
        <v>15.468973774015954</v>
      </c>
    </row>
    <row r="1518" spans="19:20" x14ac:dyDescent="0.25">
      <c r="S1518" s="9">
        <f t="shared" si="27"/>
        <v>1514</v>
      </c>
      <c r="T1518" s="28">
        <v>16.586110426323142</v>
      </c>
    </row>
    <row r="1519" spans="19:20" x14ac:dyDescent="0.25">
      <c r="S1519" s="9">
        <f t="shared" si="27"/>
        <v>1515</v>
      </c>
      <c r="T1519" s="28">
        <v>19.997062426857379</v>
      </c>
    </row>
    <row r="1520" spans="19:20" x14ac:dyDescent="0.25">
      <c r="S1520" s="9">
        <f t="shared" si="27"/>
        <v>1516</v>
      </c>
      <c r="T1520" s="28">
        <v>18.026803326077797</v>
      </c>
    </row>
    <row r="1521" spans="19:20" x14ac:dyDescent="0.25">
      <c r="S1521" s="9">
        <f t="shared" si="27"/>
        <v>1517</v>
      </c>
      <c r="T1521" s="28">
        <v>14.65889466865702</v>
      </c>
    </row>
    <row r="1522" spans="19:20" x14ac:dyDescent="0.25">
      <c r="S1522" s="9">
        <f t="shared" si="27"/>
        <v>1518</v>
      </c>
      <c r="T1522" s="28">
        <v>20.89753731553764</v>
      </c>
    </row>
    <row r="1523" spans="19:20" x14ac:dyDescent="0.25">
      <c r="S1523" s="9">
        <f t="shared" si="27"/>
        <v>1519</v>
      </c>
      <c r="T1523" s="28">
        <v>11.720600418974348</v>
      </c>
    </row>
    <row r="1524" spans="19:20" x14ac:dyDescent="0.25">
      <c r="S1524" s="9">
        <f t="shared" si="27"/>
        <v>1520</v>
      </c>
      <c r="T1524" s="28">
        <v>20.535852419605458</v>
      </c>
    </row>
    <row r="1525" spans="19:20" x14ac:dyDescent="0.25">
      <c r="S1525" s="9">
        <f t="shared" si="27"/>
        <v>1521</v>
      </c>
      <c r="T1525" s="28">
        <v>30.046618000933051</v>
      </c>
    </row>
    <row r="1526" spans="19:20" x14ac:dyDescent="0.25">
      <c r="S1526" s="9">
        <f t="shared" si="27"/>
        <v>1522</v>
      </c>
      <c r="T1526" s="28">
        <v>17.165133477899335</v>
      </c>
    </row>
    <row r="1527" spans="19:20" x14ac:dyDescent="0.25">
      <c r="S1527" s="9">
        <f t="shared" si="27"/>
        <v>1523</v>
      </c>
      <c r="T1527" s="28">
        <v>17.929845182642229</v>
      </c>
    </row>
    <row r="1528" spans="19:20" x14ac:dyDescent="0.25">
      <c r="S1528" s="9">
        <f t="shared" si="27"/>
        <v>1524</v>
      </c>
      <c r="T1528" s="28">
        <v>22.092310230743529</v>
      </c>
    </row>
    <row r="1529" spans="19:20" x14ac:dyDescent="0.25">
      <c r="S1529" s="9">
        <f t="shared" si="27"/>
        <v>1525</v>
      </c>
      <c r="T1529" s="28">
        <v>18.938121197064202</v>
      </c>
    </row>
    <row r="1530" spans="19:20" x14ac:dyDescent="0.25">
      <c r="S1530" s="9">
        <f t="shared" si="27"/>
        <v>1526</v>
      </c>
      <c r="T1530" s="28">
        <v>14.554201451767916</v>
      </c>
    </row>
    <row r="1531" spans="19:20" x14ac:dyDescent="0.25">
      <c r="S1531" s="9">
        <f t="shared" si="27"/>
        <v>1527</v>
      </c>
      <c r="T1531" s="28">
        <v>20.063599397743058</v>
      </c>
    </row>
    <row r="1532" spans="19:20" x14ac:dyDescent="0.25">
      <c r="S1532" s="9">
        <f t="shared" si="27"/>
        <v>1528</v>
      </c>
      <c r="T1532" s="28">
        <v>15.891559264680417</v>
      </c>
    </row>
    <row r="1533" spans="19:20" x14ac:dyDescent="0.25">
      <c r="S1533" s="9">
        <f t="shared" si="27"/>
        <v>1529</v>
      </c>
      <c r="T1533" s="28">
        <v>21.627925530018029</v>
      </c>
    </row>
    <row r="1534" spans="19:20" x14ac:dyDescent="0.25">
      <c r="S1534" s="9">
        <f t="shared" si="27"/>
        <v>1530</v>
      </c>
      <c r="T1534" s="28">
        <v>17.303506871940527</v>
      </c>
    </row>
    <row r="1535" spans="19:20" x14ac:dyDescent="0.25">
      <c r="S1535" s="9">
        <f t="shared" si="27"/>
        <v>1531</v>
      </c>
      <c r="T1535" s="28">
        <v>18.533075321907138</v>
      </c>
    </row>
    <row r="1536" spans="19:20" x14ac:dyDescent="0.25">
      <c r="S1536" s="9">
        <f t="shared" si="27"/>
        <v>1532</v>
      </c>
      <c r="T1536" s="28">
        <v>15.952160943122809</v>
      </c>
    </row>
    <row r="1537" spans="19:20" x14ac:dyDescent="0.25">
      <c r="S1537" s="9">
        <f t="shared" si="27"/>
        <v>1533</v>
      </c>
      <c r="T1537" s="28">
        <v>20.807840322185978</v>
      </c>
    </row>
    <row r="1538" spans="19:20" x14ac:dyDescent="0.25">
      <c r="S1538" s="9">
        <f t="shared" si="27"/>
        <v>1534</v>
      </c>
      <c r="T1538" s="28">
        <v>24.383661328623088</v>
      </c>
    </row>
    <row r="1539" spans="19:20" x14ac:dyDescent="0.25">
      <c r="S1539" s="9">
        <f t="shared" si="27"/>
        <v>1535</v>
      </c>
      <c r="T1539" s="28">
        <v>15.81779731232638</v>
      </c>
    </row>
    <row r="1540" spans="19:20" x14ac:dyDescent="0.25">
      <c r="S1540" s="9">
        <f t="shared" si="27"/>
        <v>1536</v>
      </c>
      <c r="T1540" s="28">
        <v>17.794920095007807</v>
      </c>
    </row>
    <row r="1541" spans="19:20" x14ac:dyDescent="0.25">
      <c r="S1541" s="9">
        <f t="shared" si="27"/>
        <v>1537</v>
      </c>
      <c r="T1541" s="28">
        <v>22.486237071527817</v>
      </c>
    </row>
    <row r="1542" spans="19:20" x14ac:dyDescent="0.25">
      <c r="S1542" s="9">
        <f t="shared" si="27"/>
        <v>1538</v>
      </c>
      <c r="T1542" s="28">
        <v>16.65563753674941</v>
      </c>
    </row>
    <row r="1543" spans="19:20" x14ac:dyDescent="0.25">
      <c r="S1543" s="9">
        <f t="shared" ref="S1543:S1606" si="28">S1542+1</f>
        <v>1539</v>
      </c>
      <c r="T1543" s="28">
        <v>15.627225684128099</v>
      </c>
    </row>
    <row r="1544" spans="19:20" x14ac:dyDescent="0.25">
      <c r="S1544" s="9">
        <f t="shared" si="28"/>
        <v>1540</v>
      </c>
      <c r="T1544" s="28">
        <v>20.250397596165694</v>
      </c>
    </row>
    <row r="1545" spans="19:20" x14ac:dyDescent="0.25">
      <c r="S1545" s="9">
        <f t="shared" si="28"/>
        <v>1541</v>
      </c>
      <c r="T1545" s="28">
        <v>18.588008155609643</v>
      </c>
    </row>
    <row r="1546" spans="19:20" x14ac:dyDescent="0.25">
      <c r="S1546" s="9">
        <f t="shared" si="28"/>
        <v>1542</v>
      </c>
      <c r="T1546" s="28">
        <v>22.989902434348398</v>
      </c>
    </row>
    <row r="1547" spans="19:20" x14ac:dyDescent="0.25">
      <c r="S1547" s="9">
        <f t="shared" si="28"/>
        <v>1543</v>
      </c>
      <c r="T1547" s="28">
        <v>28.345523364063641</v>
      </c>
    </row>
    <row r="1548" spans="19:20" x14ac:dyDescent="0.25">
      <c r="S1548" s="9">
        <f t="shared" si="28"/>
        <v>1544</v>
      </c>
      <c r="T1548" s="28">
        <v>20.758636571796288</v>
      </c>
    </row>
    <row r="1549" spans="19:20" x14ac:dyDescent="0.25">
      <c r="S1549" s="9">
        <f t="shared" si="28"/>
        <v>1545</v>
      </c>
      <c r="T1549" s="28">
        <v>14.501283074164157</v>
      </c>
    </row>
    <row r="1550" spans="19:20" x14ac:dyDescent="0.25">
      <c r="S1550" s="9">
        <f t="shared" si="28"/>
        <v>1546</v>
      </c>
      <c r="T1550" s="28">
        <v>14.965303690155082</v>
      </c>
    </row>
    <row r="1551" spans="19:20" x14ac:dyDescent="0.25">
      <c r="S1551" s="9">
        <f t="shared" si="28"/>
        <v>1547</v>
      </c>
      <c r="T1551" s="28">
        <v>15.082965542499462</v>
      </c>
    </row>
    <row r="1552" spans="19:20" x14ac:dyDescent="0.25">
      <c r="S1552" s="9">
        <f t="shared" si="28"/>
        <v>1548</v>
      </c>
      <c r="T1552" s="28">
        <v>29.058396546737825</v>
      </c>
    </row>
    <row r="1553" spans="19:20" x14ac:dyDescent="0.25">
      <c r="S1553" s="9">
        <f t="shared" si="28"/>
        <v>1549</v>
      </c>
      <c r="T1553" s="28">
        <v>12.517339449336749</v>
      </c>
    </row>
    <row r="1554" spans="19:20" x14ac:dyDescent="0.25">
      <c r="S1554" s="9">
        <f t="shared" si="28"/>
        <v>1550</v>
      </c>
      <c r="T1554" s="28">
        <v>20.196462464358788</v>
      </c>
    </row>
    <row r="1555" spans="19:20" x14ac:dyDescent="0.25">
      <c r="S1555" s="9">
        <f t="shared" si="28"/>
        <v>1551</v>
      </c>
      <c r="T1555" s="28">
        <v>20.330174299478514</v>
      </c>
    </row>
    <row r="1556" spans="19:20" x14ac:dyDescent="0.25">
      <c r="S1556" s="9">
        <f t="shared" si="28"/>
        <v>1552</v>
      </c>
      <c r="T1556" s="28">
        <v>14.876647540388678</v>
      </c>
    </row>
    <row r="1557" spans="19:20" x14ac:dyDescent="0.25">
      <c r="S1557" s="9">
        <f t="shared" si="28"/>
        <v>1553</v>
      </c>
      <c r="T1557" s="28">
        <v>21.848319318871571</v>
      </c>
    </row>
    <row r="1558" spans="19:20" x14ac:dyDescent="0.25">
      <c r="S1558" s="9">
        <f t="shared" si="28"/>
        <v>1554</v>
      </c>
      <c r="T1558" s="28">
        <v>13.853511237004657</v>
      </c>
    </row>
    <row r="1559" spans="19:20" x14ac:dyDescent="0.25">
      <c r="S1559" s="9">
        <f t="shared" si="28"/>
        <v>1555</v>
      </c>
      <c r="T1559" s="28">
        <v>19.216690855093521</v>
      </c>
    </row>
    <row r="1560" spans="19:20" x14ac:dyDescent="0.25">
      <c r="S1560" s="9">
        <f t="shared" si="28"/>
        <v>1556</v>
      </c>
      <c r="T1560" s="28">
        <v>14.228324451555281</v>
      </c>
    </row>
    <row r="1561" spans="19:20" x14ac:dyDescent="0.25">
      <c r="S1561" s="9">
        <f t="shared" si="28"/>
        <v>1557</v>
      </c>
      <c r="T1561" s="28">
        <v>20.756773893393063</v>
      </c>
    </row>
    <row r="1562" spans="19:20" x14ac:dyDescent="0.25">
      <c r="S1562" s="9">
        <f t="shared" si="28"/>
        <v>1558</v>
      </c>
      <c r="T1562" s="28">
        <v>27.924321800306075</v>
      </c>
    </row>
    <row r="1563" spans="19:20" x14ac:dyDescent="0.25">
      <c r="S1563" s="9">
        <f t="shared" si="28"/>
        <v>1559</v>
      </c>
      <c r="T1563" s="28">
        <v>19.126113436986206</v>
      </c>
    </row>
    <row r="1564" spans="19:20" x14ac:dyDescent="0.25">
      <c r="S1564" s="9">
        <f t="shared" si="28"/>
        <v>1560</v>
      </c>
      <c r="T1564" s="28">
        <v>33.323310497267563</v>
      </c>
    </row>
    <row r="1565" spans="19:20" x14ac:dyDescent="0.25">
      <c r="S1565" s="9">
        <f t="shared" si="28"/>
        <v>1561</v>
      </c>
      <c r="T1565" s="28">
        <v>19.633678097985808</v>
      </c>
    </row>
    <row r="1566" spans="19:20" x14ac:dyDescent="0.25">
      <c r="S1566" s="9">
        <f t="shared" si="28"/>
        <v>1562</v>
      </c>
      <c r="T1566" s="28">
        <v>16.77836047086679</v>
      </c>
    </row>
    <row r="1567" spans="19:20" x14ac:dyDescent="0.25">
      <c r="S1567" s="9">
        <f t="shared" si="28"/>
        <v>1563</v>
      </c>
      <c r="T1567" s="28">
        <v>15.379858721994241</v>
      </c>
    </row>
    <row r="1568" spans="19:20" x14ac:dyDescent="0.25">
      <c r="S1568" s="9">
        <f t="shared" si="28"/>
        <v>1564</v>
      </c>
      <c r="T1568" s="28">
        <v>21.257734262160991</v>
      </c>
    </row>
    <row r="1569" spans="19:20" x14ac:dyDescent="0.25">
      <c r="S1569" s="9">
        <f t="shared" si="28"/>
        <v>1565</v>
      </c>
      <c r="T1569" s="28">
        <v>12.057446947185086</v>
      </c>
    </row>
    <row r="1570" spans="19:20" x14ac:dyDescent="0.25">
      <c r="S1570" s="9">
        <f t="shared" si="28"/>
        <v>1566</v>
      </c>
      <c r="T1570" s="28">
        <v>19.195855573327826</v>
      </c>
    </row>
    <row r="1571" spans="19:20" x14ac:dyDescent="0.25">
      <c r="S1571" s="9">
        <f t="shared" si="28"/>
        <v>1567</v>
      </c>
      <c r="T1571" s="28">
        <v>17.288592326397289</v>
      </c>
    </row>
    <row r="1572" spans="19:20" x14ac:dyDescent="0.25">
      <c r="S1572" s="9">
        <f t="shared" si="28"/>
        <v>1568</v>
      </c>
      <c r="T1572" s="28">
        <v>21.063684420300497</v>
      </c>
    </row>
    <row r="1573" spans="19:20" x14ac:dyDescent="0.25">
      <c r="S1573" s="9">
        <f t="shared" si="28"/>
        <v>1569</v>
      </c>
      <c r="T1573" s="28">
        <v>26.586559674862116</v>
      </c>
    </row>
    <row r="1574" spans="19:20" x14ac:dyDescent="0.25">
      <c r="S1574" s="9">
        <f t="shared" si="28"/>
        <v>1570</v>
      </c>
      <c r="T1574" s="28">
        <v>16.103771258359217</v>
      </c>
    </row>
    <row r="1575" spans="19:20" x14ac:dyDescent="0.25">
      <c r="S1575" s="9">
        <f t="shared" si="28"/>
        <v>1571</v>
      </c>
      <c r="T1575" s="28">
        <v>17.676122335110698</v>
      </c>
    </row>
    <row r="1576" spans="19:20" x14ac:dyDescent="0.25">
      <c r="S1576" s="9">
        <f t="shared" si="28"/>
        <v>1572</v>
      </c>
      <c r="T1576" s="28">
        <v>14.256888236658035</v>
      </c>
    </row>
    <row r="1577" spans="19:20" x14ac:dyDescent="0.25">
      <c r="S1577" s="9">
        <f t="shared" si="28"/>
        <v>1573</v>
      </c>
      <c r="T1577" s="28">
        <v>25.99171022392531</v>
      </c>
    </row>
    <row r="1578" spans="19:20" x14ac:dyDescent="0.25">
      <c r="S1578" s="9">
        <f t="shared" si="28"/>
        <v>1574</v>
      </c>
      <c r="T1578" s="28">
        <v>15.675135097414486</v>
      </c>
    </row>
    <row r="1579" spans="19:20" x14ac:dyDescent="0.25">
      <c r="S1579" s="9">
        <f t="shared" si="28"/>
        <v>1575</v>
      </c>
      <c r="T1579" s="28">
        <v>13.731736779285061</v>
      </c>
    </row>
    <row r="1580" spans="19:20" x14ac:dyDescent="0.25">
      <c r="S1580" s="9">
        <f t="shared" si="28"/>
        <v>1576</v>
      </c>
      <c r="T1580" s="28">
        <v>26.36298283046413</v>
      </c>
    </row>
    <row r="1581" spans="19:20" x14ac:dyDescent="0.25">
      <c r="S1581" s="9">
        <f t="shared" si="28"/>
        <v>1577</v>
      </c>
      <c r="T1581" s="28">
        <v>15.034748838762679</v>
      </c>
    </row>
    <row r="1582" spans="19:20" x14ac:dyDescent="0.25">
      <c r="S1582" s="9">
        <f t="shared" si="28"/>
        <v>1578</v>
      </c>
      <c r="T1582" s="28">
        <v>19.579797879136663</v>
      </c>
    </row>
    <row r="1583" spans="19:20" x14ac:dyDescent="0.25">
      <c r="S1583" s="9">
        <f t="shared" si="28"/>
        <v>1579</v>
      </c>
      <c r="T1583" s="28">
        <v>15.425006039670709</v>
      </c>
    </row>
    <row r="1584" spans="19:20" x14ac:dyDescent="0.25">
      <c r="S1584" s="9">
        <f t="shared" si="28"/>
        <v>1580</v>
      </c>
      <c r="T1584" s="28">
        <v>14.922835041497247</v>
      </c>
    </row>
    <row r="1585" spans="19:20" x14ac:dyDescent="0.25">
      <c r="S1585" s="9">
        <f t="shared" si="28"/>
        <v>1581</v>
      </c>
      <c r="T1585" s="28">
        <v>14.91880150524506</v>
      </c>
    </row>
    <row r="1586" spans="19:20" x14ac:dyDescent="0.25">
      <c r="S1586" s="9">
        <f t="shared" si="28"/>
        <v>1582</v>
      </c>
      <c r="T1586" s="28">
        <v>20.543537930680522</v>
      </c>
    </row>
    <row r="1587" spans="19:20" x14ac:dyDescent="0.25">
      <c r="S1587" s="9">
        <f t="shared" si="28"/>
        <v>1583</v>
      </c>
      <c r="T1587" s="28">
        <v>17.63742459726231</v>
      </c>
    </row>
    <row r="1588" spans="19:20" x14ac:dyDescent="0.25">
      <c r="S1588" s="9">
        <f t="shared" si="28"/>
        <v>1584</v>
      </c>
      <c r="T1588" s="28">
        <v>17.673366683022984</v>
      </c>
    </row>
    <row r="1589" spans="19:20" x14ac:dyDescent="0.25">
      <c r="S1589" s="9">
        <f t="shared" si="28"/>
        <v>1585</v>
      </c>
      <c r="T1589" s="28">
        <v>14.418599727375684</v>
      </c>
    </row>
    <row r="1590" spans="19:20" x14ac:dyDescent="0.25">
      <c r="S1590" s="9">
        <f t="shared" si="28"/>
        <v>1586</v>
      </c>
      <c r="T1590" s="28">
        <v>12.446913451368829</v>
      </c>
    </row>
    <row r="1591" spans="19:20" x14ac:dyDescent="0.25">
      <c r="S1591" s="9">
        <f t="shared" si="28"/>
        <v>1587</v>
      </c>
      <c r="T1591" s="28">
        <v>16.059816488680141</v>
      </c>
    </row>
    <row r="1592" spans="19:20" x14ac:dyDescent="0.25">
      <c r="S1592" s="9">
        <f t="shared" si="28"/>
        <v>1588</v>
      </c>
      <c r="T1592" s="28">
        <v>11.947797577275177</v>
      </c>
    </row>
    <row r="1593" spans="19:20" x14ac:dyDescent="0.25">
      <c r="S1593" s="9">
        <f t="shared" si="28"/>
        <v>1589</v>
      </c>
      <c r="T1593" s="28">
        <v>11.497182949139241</v>
      </c>
    </row>
    <row r="1594" spans="19:20" x14ac:dyDescent="0.25">
      <c r="S1594" s="9">
        <f t="shared" si="28"/>
        <v>1590</v>
      </c>
      <c r="T1594" s="28">
        <v>16.4901152562264</v>
      </c>
    </row>
    <row r="1595" spans="19:20" x14ac:dyDescent="0.25">
      <c r="S1595" s="9">
        <f t="shared" si="28"/>
        <v>1591</v>
      </c>
      <c r="T1595" s="28">
        <v>19.112723009651461</v>
      </c>
    </row>
    <row r="1596" spans="19:20" x14ac:dyDescent="0.25">
      <c r="S1596" s="9">
        <f t="shared" si="28"/>
        <v>1592</v>
      </c>
      <c r="T1596" s="28">
        <v>20.619788385066304</v>
      </c>
    </row>
    <row r="1597" spans="19:20" x14ac:dyDescent="0.25">
      <c r="S1597" s="9">
        <f t="shared" si="28"/>
        <v>1593</v>
      </c>
      <c r="T1597" s="28">
        <v>14.029152924644555</v>
      </c>
    </row>
    <row r="1598" spans="19:20" x14ac:dyDescent="0.25">
      <c r="S1598" s="9">
        <f t="shared" si="28"/>
        <v>1594</v>
      </c>
      <c r="T1598" s="28">
        <v>24.231591779175709</v>
      </c>
    </row>
    <row r="1599" spans="19:20" x14ac:dyDescent="0.25">
      <c r="S1599" s="9">
        <f t="shared" si="28"/>
        <v>1595</v>
      </c>
      <c r="T1599" s="28">
        <v>19.000261668171071</v>
      </c>
    </row>
    <row r="1600" spans="19:20" x14ac:dyDescent="0.25">
      <c r="S1600" s="9">
        <f t="shared" si="28"/>
        <v>1596</v>
      </c>
      <c r="T1600" s="28">
        <v>12.346328663796641</v>
      </c>
    </row>
    <row r="1601" spans="19:20" x14ac:dyDescent="0.25">
      <c r="S1601" s="9">
        <f t="shared" si="28"/>
        <v>1597</v>
      </c>
      <c r="T1601" s="28">
        <v>15.428715847688432</v>
      </c>
    </row>
    <row r="1602" spans="19:20" x14ac:dyDescent="0.25">
      <c r="S1602" s="9">
        <f t="shared" si="28"/>
        <v>1598</v>
      </c>
      <c r="T1602" s="28">
        <v>19.698935515826062</v>
      </c>
    </row>
    <row r="1603" spans="19:20" x14ac:dyDescent="0.25">
      <c r="S1603" s="9">
        <f t="shared" si="28"/>
        <v>1599</v>
      </c>
      <c r="T1603" s="28">
        <v>12.517984137034123</v>
      </c>
    </row>
    <row r="1604" spans="19:20" x14ac:dyDescent="0.25">
      <c r="S1604" s="9">
        <f t="shared" si="28"/>
        <v>1600</v>
      </c>
      <c r="T1604" s="28">
        <v>21.101852497059539</v>
      </c>
    </row>
    <row r="1605" spans="19:20" x14ac:dyDescent="0.25">
      <c r="S1605" s="9">
        <f t="shared" si="28"/>
        <v>1601</v>
      </c>
      <c r="T1605" s="28">
        <v>13.470614136128743</v>
      </c>
    </row>
    <row r="1606" spans="19:20" x14ac:dyDescent="0.25">
      <c r="S1606" s="9">
        <f t="shared" si="28"/>
        <v>1602</v>
      </c>
      <c r="T1606" s="28">
        <v>20.717440847676901</v>
      </c>
    </row>
    <row r="1607" spans="19:20" x14ac:dyDescent="0.25">
      <c r="S1607" s="9">
        <f t="shared" ref="S1607:S1670" si="29">S1606+1</f>
        <v>1603</v>
      </c>
      <c r="T1607" s="28">
        <v>21.507844498766978</v>
      </c>
    </row>
    <row r="1608" spans="19:20" x14ac:dyDescent="0.25">
      <c r="S1608" s="9">
        <f t="shared" si="29"/>
        <v>1604</v>
      </c>
      <c r="T1608" s="28">
        <v>20.205847511804475</v>
      </c>
    </row>
    <row r="1609" spans="19:20" x14ac:dyDescent="0.25">
      <c r="S1609" s="9">
        <f t="shared" si="29"/>
        <v>1605</v>
      </c>
      <c r="T1609" s="28">
        <v>18.869223114076359</v>
      </c>
    </row>
    <row r="1610" spans="19:20" x14ac:dyDescent="0.25">
      <c r="S1610" s="9">
        <f t="shared" si="29"/>
        <v>1606</v>
      </c>
      <c r="T1610" s="28">
        <v>12.069490459254165</v>
      </c>
    </row>
    <row r="1611" spans="19:20" x14ac:dyDescent="0.25">
      <c r="S1611" s="9">
        <f t="shared" si="29"/>
        <v>1607</v>
      </c>
      <c r="T1611" s="28">
        <v>15.59318488987479</v>
      </c>
    </row>
    <row r="1612" spans="19:20" x14ac:dyDescent="0.25">
      <c r="S1612" s="9">
        <f t="shared" si="29"/>
        <v>1608</v>
      </c>
      <c r="T1612" s="28">
        <v>18.249271976688544</v>
      </c>
    </row>
    <row r="1613" spans="19:20" x14ac:dyDescent="0.25">
      <c r="S1613" s="9">
        <f t="shared" si="29"/>
        <v>1609</v>
      </c>
      <c r="T1613" s="28">
        <v>12.096398807210239</v>
      </c>
    </row>
    <row r="1614" spans="19:20" x14ac:dyDescent="0.25">
      <c r="S1614" s="9">
        <f t="shared" si="29"/>
        <v>1610</v>
      </c>
      <c r="T1614" s="28">
        <v>14.604954859627156</v>
      </c>
    </row>
    <row r="1615" spans="19:20" x14ac:dyDescent="0.25">
      <c r="S1615" s="9">
        <f t="shared" si="29"/>
        <v>1611</v>
      </c>
      <c r="T1615" s="28">
        <v>18.940571969500802</v>
      </c>
    </row>
    <row r="1616" spans="19:20" x14ac:dyDescent="0.25">
      <c r="S1616" s="9">
        <f t="shared" si="29"/>
        <v>1612</v>
      </c>
      <c r="T1616" s="28">
        <v>14.783878527009536</v>
      </c>
    </row>
    <row r="1617" spans="19:20" x14ac:dyDescent="0.25">
      <c r="S1617" s="9">
        <f t="shared" si="29"/>
        <v>1613</v>
      </c>
      <c r="T1617" s="28">
        <v>19.400364137034781</v>
      </c>
    </row>
    <row r="1618" spans="19:20" x14ac:dyDescent="0.25">
      <c r="S1618" s="9">
        <f t="shared" si="29"/>
        <v>1614</v>
      </c>
      <c r="T1618" s="28">
        <v>12.848371827283687</v>
      </c>
    </row>
    <row r="1619" spans="19:20" x14ac:dyDescent="0.25">
      <c r="S1619" s="9">
        <f t="shared" si="29"/>
        <v>1615</v>
      </c>
      <c r="T1619" s="28">
        <v>18.004056575995186</v>
      </c>
    </row>
    <row r="1620" spans="19:20" x14ac:dyDescent="0.25">
      <c r="S1620" s="9">
        <f t="shared" si="29"/>
        <v>1616</v>
      </c>
      <c r="T1620" s="28">
        <v>13.426518959998205</v>
      </c>
    </row>
    <row r="1621" spans="19:20" x14ac:dyDescent="0.25">
      <c r="S1621" s="9">
        <f t="shared" si="29"/>
        <v>1617</v>
      </c>
      <c r="T1621" s="28">
        <v>20.291471627537348</v>
      </c>
    </row>
    <row r="1622" spans="19:20" x14ac:dyDescent="0.25">
      <c r="S1622" s="9">
        <f t="shared" si="29"/>
        <v>1618</v>
      </c>
      <c r="T1622" s="28">
        <v>22.394391726245306</v>
      </c>
    </row>
    <row r="1623" spans="19:20" x14ac:dyDescent="0.25">
      <c r="S1623" s="9">
        <f t="shared" si="29"/>
        <v>1619</v>
      </c>
      <c r="T1623" s="28">
        <v>16.731416517657802</v>
      </c>
    </row>
    <row r="1624" spans="19:20" x14ac:dyDescent="0.25">
      <c r="S1624" s="9">
        <f t="shared" si="29"/>
        <v>1620</v>
      </c>
      <c r="T1624" s="28">
        <v>12.003457976205231</v>
      </c>
    </row>
    <row r="1625" spans="19:20" x14ac:dyDescent="0.25">
      <c r="S1625" s="9">
        <f t="shared" si="29"/>
        <v>1621</v>
      </c>
      <c r="T1625" s="28">
        <v>30.202907069919242</v>
      </c>
    </row>
    <row r="1626" spans="19:20" x14ac:dyDescent="0.25">
      <c r="S1626" s="9">
        <f t="shared" si="29"/>
        <v>1622</v>
      </c>
      <c r="T1626" s="28">
        <v>22.890222533175333</v>
      </c>
    </row>
    <row r="1627" spans="19:20" x14ac:dyDescent="0.25">
      <c r="S1627" s="9">
        <f t="shared" si="29"/>
        <v>1623</v>
      </c>
      <c r="T1627" s="28">
        <v>19.661407037097529</v>
      </c>
    </row>
    <row r="1628" spans="19:20" x14ac:dyDescent="0.25">
      <c r="S1628" s="9">
        <f t="shared" si="29"/>
        <v>1624</v>
      </c>
      <c r="T1628" s="28">
        <v>25.267666956809904</v>
      </c>
    </row>
    <row r="1629" spans="19:20" x14ac:dyDescent="0.25">
      <c r="S1629" s="9">
        <f t="shared" si="29"/>
        <v>1625</v>
      </c>
      <c r="T1629" s="28">
        <v>17.957832963827521</v>
      </c>
    </row>
    <row r="1630" spans="19:20" x14ac:dyDescent="0.25">
      <c r="S1630" s="9">
        <f t="shared" si="29"/>
        <v>1626</v>
      </c>
      <c r="T1630" s="28">
        <v>17.044459301442448</v>
      </c>
    </row>
    <row r="1631" spans="19:20" x14ac:dyDescent="0.25">
      <c r="S1631" s="9">
        <f t="shared" si="29"/>
        <v>1627</v>
      </c>
      <c r="T1631" s="28">
        <v>15.242489407830606</v>
      </c>
    </row>
    <row r="1632" spans="19:20" x14ac:dyDescent="0.25">
      <c r="S1632" s="9">
        <f t="shared" si="29"/>
        <v>1628</v>
      </c>
      <c r="T1632" s="28">
        <v>20.580522259545138</v>
      </c>
    </row>
    <row r="1633" spans="19:20" x14ac:dyDescent="0.25">
      <c r="S1633" s="9">
        <f t="shared" si="29"/>
        <v>1629</v>
      </c>
      <c r="T1633" s="28">
        <v>11.470150728403906</v>
      </c>
    </row>
    <row r="1634" spans="19:20" x14ac:dyDescent="0.25">
      <c r="S1634" s="9">
        <f t="shared" si="29"/>
        <v>1630</v>
      </c>
      <c r="T1634" s="28">
        <v>20.271499069474014</v>
      </c>
    </row>
    <row r="1635" spans="19:20" x14ac:dyDescent="0.25">
      <c r="S1635" s="9">
        <f t="shared" si="29"/>
        <v>1631</v>
      </c>
      <c r="T1635" s="28">
        <v>11.675673348998044</v>
      </c>
    </row>
    <row r="1636" spans="19:20" x14ac:dyDescent="0.25">
      <c r="S1636" s="9">
        <f t="shared" si="29"/>
        <v>1632</v>
      </c>
      <c r="T1636" s="28">
        <v>22.032442951178375</v>
      </c>
    </row>
    <row r="1637" spans="19:20" x14ac:dyDescent="0.25">
      <c r="S1637" s="9">
        <f t="shared" si="29"/>
        <v>1633</v>
      </c>
      <c r="T1637" s="28">
        <v>21.4196178979503</v>
      </c>
    </row>
    <row r="1638" spans="19:20" x14ac:dyDescent="0.25">
      <c r="S1638" s="9">
        <f t="shared" si="29"/>
        <v>1634</v>
      </c>
      <c r="T1638" s="28">
        <v>24.371199901698681</v>
      </c>
    </row>
    <row r="1639" spans="19:20" x14ac:dyDescent="0.25">
      <c r="S1639" s="9">
        <f t="shared" si="29"/>
        <v>1635</v>
      </c>
      <c r="T1639" s="28">
        <v>21.964854016359737</v>
      </c>
    </row>
    <row r="1640" spans="19:20" x14ac:dyDescent="0.25">
      <c r="S1640" s="9">
        <f t="shared" si="29"/>
        <v>1636</v>
      </c>
      <c r="T1640" s="28">
        <v>18.831764272737164</v>
      </c>
    </row>
    <row r="1641" spans="19:20" x14ac:dyDescent="0.25">
      <c r="S1641" s="9">
        <f t="shared" si="29"/>
        <v>1637</v>
      </c>
      <c r="T1641" s="28">
        <v>18.751178739955375</v>
      </c>
    </row>
    <row r="1642" spans="19:20" x14ac:dyDescent="0.25">
      <c r="S1642" s="9">
        <f t="shared" si="29"/>
        <v>1638</v>
      </c>
      <c r="T1642" s="28">
        <v>12.320963199069039</v>
      </c>
    </row>
    <row r="1643" spans="19:20" x14ac:dyDescent="0.25">
      <c r="S1643" s="9">
        <f t="shared" si="29"/>
        <v>1639</v>
      </c>
      <c r="T1643" s="28">
        <v>13.528674168440078</v>
      </c>
    </row>
    <row r="1644" spans="19:20" x14ac:dyDescent="0.25">
      <c r="S1644" s="9">
        <f t="shared" si="29"/>
        <v>1640</v>
      </c>
      <c r="T1644" s="28">
        <v>22.644500882239658</v>
      </c>
    </row>
    <row r="1645" spans="19:20" x14ac:dyDescent="0.25">
      <c r="S1645" s="9">
        <f t="shared" si="29"/>
        <v>1641</v>
      </c>
      <c r="T1645" s="28">
        <v>22.04964296827302</v>
      </c>
    </row>
    <row r="1646" spans="19:20" x14ac:dyDescent="0.25">
      <c r="S1646" s="9">
        <f t="shared" si="29"/>
        <v>1642</v>
      </c>
      <c r="T1646" s="28">
        <v>20.593309038716697</v>
      </c>
    </row>
    <row r="1647" spans="19:20" x14ac:dyDescent="0.25">
      <c r="S1647" s="9">
        <f t="shared" si="29"/>
        <v>1643</v>
      </c>
      <c r="T1647" s="28">
        <v>25.655009847717778</v>
      </c>
    </row>
    <row r="1648" spans="19:20" x14ac:dyDescent="0.25">
      <c r="S1648" s="9">
        <f t="shared" si="29"/>
        <v>1644</v>
      </c>
      <c r="T1648" s="28">
        <v>18.259740588622154</v>
      </c>
    </row>
    <row r="1649" spans="19:20" x14ac:dyDescent="0.25">
      <c r="S1649" s="9">
        <f t="shared" si="29"/>
        <v>1645</v>
      </c>
      <c r="T1649" s="28">
        <v>21.364889708481144</v>
      </c>
    </row>
    <row r="1650" spans="19:20" x14ac:dyDescent="0.25">
      <c r="S1650" s="9">
        <f t="shared" si="29"/>
        <v>1646</v>
      </c>
      <c r="T1650" s="28">
        <v>11.679986454858469</v>
      </c>
    </row>
    <row r="1651" spans="19:20" x14ac:dyDescent="0.25">
      <c r="S1651" s="9">
        <f t="shared" si="29"/>
        <v>1647</v>
      </c>
      <c r="T1651" s="28">
        <v>13.472565072785725</v>
      </c>
    </row>
    <row r="1652" spans="19:20" x14ac:dyDescent="0.25">
      <c r="S1652" s="9">
        <f t="shared" si="29"/>
        <v>1648</v>
      </c>
      <c r="T1652" s="28">
        <v>18.967805651759072</v>
      </c>
    </row>
    <row r="1653" spans="19:20" x14ac:dyDescent="0.25">
      <c r="S1653" s="9">
        <f t="shared" si="29"/>
        <v>1649</v>
      </c>
      <c r="T1653" s="28">
        <v>22.453650210137035</v>
      </c>
    </row>
    <row r="1654" spans="19:20" x14ac:dyDescent="0.25">
      <c r="S1654" s="9">
        <f t="shared" si="29"/>
        <v>1650</v>
      </c>
      <c r="T1654" s="28">
        <v>16.811402192662378</v>
      </c>
    </row>
    <row r="1655" spans="19:20" x14ac:dyDescent="0.25">
      <c r="S1655" s="9">
        <f t="shared" si="29"/>
        <v>1651</v>
      </c>
      <c r="T1655" s="28">
        <v>27.650069479360397</v>
      </c>
    </row>
    <row r="1656" spans="19:20" x14ac:dyDescent="0.25">
      <c r="S1656" s="9">
        <f t="shared" si="29"/>
        <v>1652</v>
      </c>
      <c r="T1656" s="28">
        <v>15.543949592089366</v>
      </c>
    </row>
    <row r="1657" spans="19:20" x14ac:dyDescent="0.25">
      <c r="S1657" s="9">
        <f t="shared" si="29"/>
        <v>1653</v>
      </c>
      <c r="T1657" s="28">
        <v>24.390729332084799</v>
      </c>
    </row>
    <row r="1658" spans="19:20" x14ac:dyDescent="0.25">
      <c r="S1658" s="9">
        <f t="shared" si="29"/>
        <v>1654</v>
      </c>
      <c r="T1658" s="28">
        <v>16.998956927823876</v>
      </c>
    </row>
    <row r="1659" spans="19:20" x14ac:dyDescent="0.25">
      <c r="S1659" s="9">
        <f t="shared" si="29"/>
        <v>1655</v>
      </c>
      <c r="T1659" s="28">
        <v>11.605481172060124</v>
      </c>
    </row>
    <row r="1660" spans="19:20" x14ac:dyDescent="0.25">
      <c r="S1660" s="9">
        <f t="shared" si="29"/>
        <v>1656</v>
      </c>
      <c r="T1660" s="28">
        <v>15.617925349417801</v>
      </c>
    </row>
    <row r="1661" spans="19:20" x14ac:dyDescent="0.25">
      <c r="S1661" s="9">
        <f t="shared" si="29"/>
        <v>1657</v>
      </c>
      <c r="T1661" s="28">
        <v>19.704914762503012</v>
      </c>
    </row>
    <row r="1662" spans="19:20" x14ac:dyDescent="0.25">
      <c r="S1662" s="9">
        <f t="shared" si="29"/>
        <v>1658</v>
      </c>
      <c r="T1662" s="28">
        <v>25.477896688225915</v>
      </c>
    </row>
    <row r="1663" spans="19:20" x14ac:dyDescent="0.25">
      <c r="S1663" s="9">
        <f t="shared" si="29"/>
        <v>1659</v>
      </c>
      <c r="T1663" s="28">
        <v>24.985642224627707</v>
      </c>
    </row>
    <row r="1664" spans="19:20" x14ac:dyDescent="0.25">
      <c r="S1664" s="9">
        <f t="shared" si="29"/>
        <v>1660</v>
      </c>
      <c r="T1664" s="28">
        <v>27.242253982606538</v>
      </c>
    </row>
    <row r="1665" spans="19:20" x14ac:dyDescent="0.25">
      <c r="S1665" s="9">
        <f t="shared" si="29"/>
        <v>1661</v>
      </c>
      <c r="T1665" s="28">
        <v>18.832335381194767</v>
      </c>
    </row>
    <row r="1666" spans="19:20" x14ac:dyDescent="0.25">
      <c r="S1666" s="9">
        <f t="shared" si="29"/>
        <v>1662</v>
      </c>
      <c r="T1666" s="28">
        <v>18.944527132860305</v>
      </c>
    </row>
    <row r="1667" spans="19:20" x14ac:dyDescent="0.25">
      <c r="S1667" s="9">
        <f t="shared" si="29"/>
        <v>1663</v>
      </c>
      <c r="T1667" s="28">
        <v>18.259532362043895</v>
      </c>
    </row>
    <row r="1668" spans="19:20" x14ac:dyDescent="0.25">
      <c r="S1668" s="9">
        <f t="shared" si="29"/>
        <v>1664</v>
      </c>
      <c r="T1668" s="28">
        <v>19.307459293194874</v>
      </c>
    </row>
    <row r="1669" spans="19:20" x14ac:dyDescent="0.25">
      <c r="S1669" s="9">
        <f t="shared" si="29"/>
        <v>1665</v>
      </c>
      <c r="T1669" s="28">
        <v>20.277398721763401</v>
      </c>
    </row>
    <row r="1670" spans="19:20" x14ac:dyDescent="0.25">
      <c r="S1670" s="9">
        <f t="shared" si="29"/>
        <v>1666</v>
      </c>
      <c r="T1670" s="28">
        <v>11.582551324987003</v>
      </c>
    </row>
    <row r="1671" spans="19:20" x14ac:dyDescent="0.25">
      <c r="S1671" s="9">
        <f t="shared" ref="S1671:S1734" si="30">S1670+1</f>
        <v>1667</v>
      </c>
      <c r="T1671" s="28">
        <v>27.434744267933308</v>
      </c>
    </row>
    <row r="1672" spans="19:20" x14ac:dyDescent="0.25">
      <c r="S1672" s="9">
        <f t="shared" si="30"/>
        <v>1668</v>
      </c>
      <c r="T1672" s="28">
        <v>18.608978217949257</v>
      </c>
    </row>
    <row r="1673" spans="19:20" x14ac:dyDescent="0.25">
      <c r="S1673" s="9">
        <f t="shared" si="30"/>
        <v>1669</v>
      </c>
      <c r="T1673" s="28">
        <v>16.498104288688591</v>
      </c>
    </row>
    <row r="1674" spans="19:20" x14ac:dyDescent="0.25">
      <c r="S1674" s="9">
        <f t="shared" si="30"/>
        <v>1670</v>
      </c>
      <c r="T1674" s="28">
        <v>19.020527809265424</v>
      </c>
    </row>
    <row r="1675" spans="19:20" x14ac:dyDescent="0.25">
      <c r="S1675" s="9">
        <f t="shared" si="30"/>
        <v>1671</v>
      </c>
      <c r="T1675" s="28">
        <v>16.911835440170364</v>
      </c>
    </row>
    <row r="1676" spans="19:20" x14ac:dyDescent="0.25">
      <c r="S1676" s="9">
        <f t="shared" si="30"/>
        <v>1672</v>
      </c>
      <c r="T1676" s="28">
        <v>18.607305978320458</v>
      </c>
    </row>
    <row r="1677" spans="19:20" x14ac:dyDescent="0.25">
      <c r="S1677" s="9">
        <f t="shared" si="30"/>
        <v>1673</v>
      </c>
      <c r="T1677" s="28">
        <v>26.495248490631109</v>
      </c>
    </row>
    <row r="1678" spans="19:20" x14ac:dyDescent="0.25">
      <c r="S1678" s="9">
        <f t="shared" si="30"/>
        <v>1674</v>
      </c>
      <c r="T1678" s="28">
        <v>18.282389437619276</v>
      </c>
    </row>
    <row r="1679" spans="19:20" x14ac:dyDescent="0.25">
      <c r="S1679" s="9">
        <f t="shared" si="30"/>
        <v>1675</v>
      </c>
      <c r="T1679" s="28">
        <v>17.62691213470239</v>
      </c>
    </row>
    <row r="1680" spans="19:20" x14ac:dyDescent="0.25">
      <c r="S1680" s="9">
        <f t="shared" si="30"/>
        <v>1676</v>
      </c>
      <c r="T1680" s="28">
        <v>21.668971193441909</v>
      </c>
    </row>
    <row r="1681" spans="19:20" x14ac:dyDescent="0.25">
      <c r="S1681" s="9">
        <f t="shared" si="30"/>
        <v>1677</v>
      </c>
      <c r="T1681" s="28">
        <v>18.82163067240305</v>
      </c>
    </row>
    <row r="1682" spans="19:20" x14ac:dyDescent="0.25">
      <c r="S1682" s="9">
        <f t="shared" si="30"/>
        <v>1678</v>
      </c>
      <c r="T1682" s="28">
        <v>12.459025308311578</v>
      </c>
    </row>
    <row r="1683" spans="19:20" x14ac:dyDescent="0.25">
      <c r="S1683" s="9">
        <f t="shared" si="30"/>
        <v>1679</v>
      </c>
      <c r="T1683" s="28">
        <v>25.092297272462616</v>
      </c>
    </row>
    <row r="1684" spans="19:20" x14ac:dyDescent="0.25">
      <c r="S1684" s="9">
        <f t="shared" si="30"/>
        <v>1680</v>
      </c>
      <c r="T1684" s="28">
        <v>29.395989640485109</v>
      </c>
    </row>
    <row r="1685" spans="19:20" x14ac:dyDescent="0.25">
      <c r="S1685" s="9">
        <f t="shared" si="30"/>
        <v>1681</v>
      </c>
      <c r="T1685" s="28">
        <v>18.417432872872912</v>
      </c>
    </row>
    <row r="1686" spans="19:20" x14ac:dyDescent="0.25">
      <c r="S1686" s="9">
        <f t="shared" si="30"/>
        <v>1682</v>
      </c>
      <c r="T1686" s="28">
        <v>19.419160538527901</v>
      </c>
    </row>
    <row r="1687" spans="19:20" x14ac:dyDescent="0.25">
      <c r="S1687" s="9">
        <f t="shared" si="30"/>
        <v>1683</v>
      </c>
      <c r="T1687" s="28">
        <v>16.587431100449795</v>
      </c>
    </row>
    <row r="1688" spans="19:20" x14ac:dyDescent="0.25">
      <c r="S1688" s="9">
        <f t="shared" si="30"/>
        <v>1684</v>
      </c>
      <c r="T1688" s="28">
        <v>24.098311395179195</v>
      </c>
    </row>
    <row r="1689" spans="19:20" x14ac:dyDescent="0.25">
      <c r="S1689" s="9">
        <f t="shared" si="30"/>
        <v>1685</v>
      </c>
      <c r="T1689" s="28">
        <v>13.434618172540114</v>
      </c>
    </row>
    <row r="1690" spans="19:20" x14ac:dyDescent="0.25">
      <c r="S1690" s="9">
        <f t="shared" si="30"/>
        <v>1686</v>
      </c>
      <c r="T1690" s="28">
        <v>17.198963341905813</v>
      </c>
    </row>
    <row r="1691" spans="19:20" x14ac:dyDescent="0.25">
      <c r="S1691" s="9">
        <f t="shared" si="30"/>
        <v>1687</v>
      </c>
      <c r="T1691" s="28">
        <v>16.909005962975677</v>
      </c>
    </row>
    <row r="1692" spans="19:20" x14ac:dyDescent="0.25">
      <c r="S1692" s="9">
        <f t="shared" si="30"/>
        <v>1688</v>
      </c>
      <c r="T1692" s="28">
        <v>18.397551769671839</v>
      </c>
    </row>
    <row r="1693" spans="19:20" x14ac:dyDescent="0.25">
      <c r="S1693" s="9">
        <f t="shared" si="30"/>
        <v>1689</v>
      </c>
      <c r="T1693" s="28">
        <v>16.954670211177916</v>
      </c>
    </row>
    <row r="1694" spans="19:20" x14ac:dyDescent="0.25">
      <c r="S1694" s="9">
        <f t="shared" si="30"/>
        <v>1690</v>
      </c>
      <c r="T1694" s="28">
        <v>20.253289830844331</v>
      </c>
    </row>
    <row r="1695" spans="19:20" x14ac:dyDescent="0.25">
      <c r="S1695" s="9">
        <f t="shared" si="30"/>
        <v>1691</v>
      </c>
      <c r="T1695" s="28">
        <v>17.703365039453274</v>
      </c>
    </row>
    <row r="1696" spans="19:20" x14ac:dyDescent="0.25">
      <c r="S1696" s="9">
        <f t="shared" si="30"/>
        <v>1692</v>
      </c>
      <c r="T1696" s="28">
        <v>20.378944745466239</v>
      </c>
    </row>
    <row r="1697" spans="19:20" x14ac:dyDescent="0.25">
      <c r="S1697" s="9">
        <f t="shared" si="30"/>
        <v>1693</v>
      </c>
      <c r="T1697" s="28">
        <v>20.078985303026993</v>
      </c>
    </row>
    <row r="1698" spans="19:20" x14ac:dyDescent="0.25">
      <c r="S1698" s="9">
        <f t="shared" si="30"/>
        <v>1694</v>
      </c>
      <c r="T1698" s="28">
        <v>13.870646097969598</v>
      </c>
    </row>
    <row r="1699" spans="19:20" x14ac:dyDescent="0.25">
      <c r="S1699" s="9">
        <f t="shared" si="30"/>
        <v>1695</v>
      </c>
      <c r="T1699" s="28">
        <v>13.116528819402523</v>
      </c>
    </row>
    <row r="1700" spans="19:20" x14ac:dyDescent="0.25">
      <c r="S1700" s="9">
        <f t="shared" si="30"/>
        <v>1696</v>
      </c>
      <c r="T1700" s="28">
        <v>19.152447793813092</v>
      </c>
    </row>
    <row r="1701" spans="19:20" x14ac:dyDescent="0.25">
      <c r="S1701" s="9">
        <f t="shared" si="30"/>
        <v>1697</v>
      </c>
      <c r="T1701" s="28">
        <v>16.680150723781079</v>
      </c>
    </row>
    <row r="1702" spans="19:20" x14ac:dyDescent="0.25">
      <c r="S1702" s="9">
        <f t="shared" si="30"/>
        <v>1698</v>
      </c>
      <c r="T1702" s="28">
        <v>12.331238432037271</v>
      </c>
    </row>
    <row r="1703" spans="19:20" x14ac:dyDescent="0.25">
      <c r="S1703" s="9">
        <f t="shared" si="30"/>
        <v>1699</v>
      </c>
      <c r="T1703" s="28">
        <v>13.639767417959103</v>
      </c>
    </row>
    <row r="1704" spans="19:20" x14ac:dyDescent="0.25">
      <c r="S1704" s="9">
        <f t="shared" si="30"/>
        <v>1700</v>
      </c>
      <c r="T1704" s="28">
        <v>14.844944640400335</v>
      </c>
    </row>
    <row r="1705" spans="19:20" x14ac:dyDescent="0.25">
      <c r="S1705" s="9">
        <f t="shared" si="30"/>
        <v>1701</v>
      </c>
      <c r="T1705" s="28">
        <v>17.759529616632904</v>
      </c>
    </row>
    <row r="1706" spans="19:20" x14ac:dyDescent="0.25">
      <c r="S1706" s="9">
        <f t="shared" si="30"/>
        <v>1702</v>
      </c>
      <c r="T1706" s="28">
        <v>13.510795837098179</v>
      </c>
    </row>
    <row r="1707" spans="19:20" x14ac:dyDescent="0.25">
      <c r="S1707" s="9">
        <f t="shared" si="30"/>
        <v>1703</v>
      </c>
      <c r="T1707" s="28">
        <v>14.312283570532136</v>
      </c>
    </row>
    <row r="1708" spans="19:20" x14ac:dyDescent="0.25">
      <c r="S1708" s="9">
        <f t="shared" si="30"/>
        <v>1704</v>
      </c>
      <c r="T1708" s="28">
        <v>13.267696968920518</v>
      </c>
    </row>
    <row r="1709" spans="19:20" x14ac:dyDescent="0.25">
      <c r="S1709" s="9">
        <f t="shared" si="30"/>
        <v>1705</v>
      </c>
      <c r="T1709" s="28">
        <v>16.295436399034621</v>
      </c>
    </row>
    <row r="1710" spans="19:20" x14ac:dyDescent="0.25">
      <c r="S1710" s="9">
        <f t="shared" si="30"/>
        <v>1706</v>
      </c>
      <c r="T1710" s="28">
        <v>23.761880852035382</v>
      </c>
    </row>
    <row r="1711" spans="19:20" x14ac:dyDescent="0.25">
      <c r="S1711" s="9">
        <f t="shared" si="30"/>
        <v>1707</v>
      </c>
      <c r="T1711" s="28">
        <v>12.471357307107491</v>
      </c>
    </row>
    <row r="1712" spans="19:20" x14ac:dyDescent="0.25">
      <c r="S1712" s="9">
        <f t="shared" si="30"/>
        <v>1708</v>
      </c>
      <c r="T1712" s="28">
        <v>12.255819439461565</v>
      </c>
    </row>
    <row r="1713" spans="19:20" x14ac:dyDescent="0.25">
      <c r="S1713" s="9">
        <f t="shared" si="30"/>
        <v>1709</v>
      </c>
      <c r="T1713" s="28">
        <v>22.46733332182432</v>
      </c>
    </row>
    <row r="1714" spans="19:20" x14ac:dyDescent="0.25">
      <c r="S1714" s="9">
        <f t="shared" si="30"/>
        <v>1710</v>
      </c>
      <c r="T1714" s="28">
        <v>16.104089023762171</v>
      </c>
    </row>
    <row r="1715" spans="19:20" x14ac:dyDescent="0.25">
      <c r="S1715" s="9">
        <f t="shared" si="30"/>
        <v>1711</v>
      </c>
      <c r="T1715" s="28">
        <v>24.826354406117098</v>
      </c>
    </row>
    <row r="1716" spans="19:20" x14ac:dyDescent="0.25">
      <c r="S1716" s="9">
        <f t="shared" si="30"/>
        <v>1712</v>
      </c>
      <c r="T1716" s="28">
        <v>13.553351356889072</v>
      </c>
    </row>
    <row r="1717" spans="19:20" x14ac:dyDescent="0.25">
      <c r="S1717" s="9">
        <f t="shared" si="30"/>
        <v>1713</v>
      </c>
      <c r="T1717" s="28">
        <v>18.432777182028534</v>
      </c>
    </row>
    <row r="1718" spans="19:20" x14ac:dyDescent="0.25">
      <c r="S1718" s="9">
        <f t="shared" si="30"/>
        <v>1714</v>
      </c>
      <c r="T1718" s="28">
        <v>12.51461673394078</v>
      </c>
    </row>
    <row r="1719" spans="19:20" x14ac:dyDescent="0.25">
      <c r="S1719" s="9">
        <f t="shared" si="30"/>
        <v>1715</v>
      </c>
      <c r="T1719" s="28">
        <v>19.463905046853029</v>
      </c>
    </row>
    <row r="1720" spans="19:20" x14ac:dyDescent="0.25">
      <c r="S1720" s="9">
        <f t="shared" si="30"/>
        <v>1716</v>
      </c>
      <c r="T1720" s="28">
        <v>11.819178067659927</v>
      </c>
    </row>
    <row r="1721" spans="19:20" x14ac:dyDescent="0.25">
      <c r="S1721" s="9">
        <f t="shared" si="30"/>
        <v>1717</v>
      </c>
      <c r="T1721" s="28">
        <v>20.820141620404161</v>
      </c>
    </row>
    <row r="1722" spans="19:20" x14ac:dyDescent="0.25">
      <c r="S1722" s="9">
        <f t="shared" si="30"/>
        <v>1718</v>
      </c>
      <c r="T1722" s="28">
        <v>21.66362437819895</v>
      </c>
    </row>
    <row r="1723" spans="19:20" x14ac:dyDescent="0.25">
      <c r="S1723" s="9">
        <f t="shared" si="30"/>
        <v>1719</v>
      </c>
      <c r="T1723" s="28">
        <v>14.833345861940087</v>
      </c>
    </row>
    <row r="1724" spans="19:20" x14ac:dyDescent="0.25">
      <c r="S1724" s="9">
        <f t="shared" si="30"/>
        <v>1720</v>
      </c>
      <c r="T1724" s="28">
        <v>19.821738055149449</v>
      </c>
    </row>
    <row r="1725" spans="19:20" x14ac:dyDescent="0.25">
      <c r="S1725" s="9">
        <f t="shared" si="30"/>
        <v>1721</v>
      </c>
      <c r="T1725" s="28">
        <v>11.965959686241344</v>
      </c>
    </row>
    <row r="1726" spans="19:20" x14ac:dyDescent="0.25">
      <c r="S1726" s="9">
        <f t="shared" si="30"/>
        <v>1722</v>
      </c>
      <c r="T1726" s="28">
        <v>20.860795651998792</v>
      </c>
    </row>
    <row r="1727" spans="19:20" x14ac:dyDescent="0.25">
      <c r="S1727" s="9">
        <f t="shared" si="30"/>
        <v>1723</v>
      </c>
      <c r="T1727" s="28">
        <v>19.456903749460007</v>
      </c>
    </row>
    <row r="1728" spans="19:20" x14ac:dyDescent="0.25">
      <c r="S1728" s="9">
        <f t="shared" si="30"/>
        <v>1724</v>
      </c>
      <c r="T1728" s="28">
        <v>20.606479756921559</v>
      </c>
    </row>
    <row r="1729" spans="19:20" x14ac:dyDescent="0.25">
      <c r="S1729" s="9">
        <f t="shared" si="30"/>
        <v>1725</v>
      </c>
      <c r="T1729" s="28">
        <v>12.820625564229086</v>
      </c>
    </row>
    <row r="1730" spans="19:20" x14ac:dyDescent="0.25">
      <c r="S1730" s="9">
        <f t="shared" si="30"/>
        <v>1726</v>
      </c>
      <c r="T1730" s="28">
        <v>16.697470288858764</v>
      </c>
    </row>
    <row r="1731" spans="19:20" x14ac:dyDescent="0.25">
      <c r="S1731" s="9">
        <f t="shared" si="30"/>
        <v>1727</v>
      </c>
      <c r="T1731" s="28">
        <v>21.890918629327977</v>
      </c>
    </row>
    <row r="1732" spans="19:20" x14ac:dyDescent="0.25">
      <c r="S1732" s="9">
        <f t="shared" si="30"/>
        <v>1728</v>
      </c>
      <c r="T1732" s="28">
        <v>11.59220440567249</v>
      </c>
    </row>
    <row r="1733" spans="19:20" x14ac:dyDescent="0.25">
      <c r="S1733" s="9">
        <f t="shared" si="30"/>
        <v>1729</v>
      </c>
      <c r="T1733" s="28">
        <v>17.125169439940223</v>
      </c>
    </row>
    <row r="1734" spans="19:20" x14ac:dyDescent="0.25">
      <c r="S1734" s="9">
        <f t="shared" si="30"/>
        <v>1730</v>
      </c>
      <c r="T1734" s="28">
        <v>13.385606330174349</v>
      </c>
    </row>
    <row r="1735" spans="19:20" x14ac:dyDescent="0.25">
      <c r="S1735" s="9">
        <f t="shared" ref="S1735:S1798" si="31">S1734+1</f>
        <v>1731</v>
      </c>
      <c r="T1735" s="28">
        <v>20.742805519092766</v>
      </c>
    </row>
    <row r="1736" spans="19:20" x14ac:dyDescent="0.25">
      <c r="S1736" s="9">
        <f t="shared" si="31"/>
        <v>1732</v>
      </c>
      <c r="T1736" s="28">
        <v>14.54941542906867</v>
      </c>
    </row>
    <row r="1737" spans="19:20" x14ac:dyDescent="0.25">
      <c r="S1737" s="9">
        <f t="shared" si="31"/>
        <v>1733</v>
      </c>
      <c r="T1737" s="28">
        <v>17.424800909365093</v>
      </c>
    </row>
    <row r="1738" spans="19:20" x14ac:dyDescent="0.25">
      <c r="S1738" s="9">
        <f t="shared" si="31"/>
        <v>1734</v>
      </c>
      <c r="T1738" s="28">
        <v>19.588165108266722</v>
      </c>
    </row>
    <row r="1739" spans="19:20" x14ac:dyDescent="0.25">
      <c r="S1739" s="9">
        <f t="shared" si="31"/>
        <v>1735</v>
      </c>
      <c r="T1739" s="28">
        <v>21.914273691316556</v>
      </c>
    </row>
    <row r="1740" spans="19:20" x14ac:dyDescent="0.25">
      <c r="S1740" s="9">
        <f t="shared" si="31"/>
        <v>1736</v>
      </c>
      <c r="T1740" s="28">
        <v>16.638987670625266</v>
      </c>
    </row>
    <row r="1741" spans="19:20" x14ac:dyDescent="0.25">
      <c r="S1741" s="9">
        <f t="shared" si="31"/>
        <v>1737</v>
      </c>
      <c r="T1741" s="28">
        <v>16.67198819436279</v>
      </c>
    </row>
    <row r="1742" spans="19:20" x14ac:dyDescent="0.25">
      <c r="S1742" s="9">
        <f t="shared" si="31"/>
        <v>1738</v>
      </c>
      <c r="T1742" s="28">
        <v>19.196574290804854</v>
      </c>
    </row>
    <row r="1743" spans="19:20" x14ac:dyDescent="0.25">
      <c r="S1743" s="9">
        <f t="shared" si="31"/>
        <v>1739</v>
      </c>
      <c r="T1743" s="28">
        <v>16.920790337712091</v>
      </c>
    </row>
    <row r="1744" spans="19:20" x14ac:dyDescent="0.25">
      <c r="S1744" s="9">
        <f t="shared" si="31"/>
        <v>1740</v>
      </c>
      <c r="T1744" s="28">
        <v>16.712576727923022</v>
      </c>
    </row>
    <row r="1745" spans="19:20" x14ac:dyDescent="0.25">
      <c r="S1745" s="9">
        <f t="shared" si="31"/>
        <v>1741</v>
      </c>
      <c r="T1745" s="28">
        <v>15.850052805346449</v>
      </c>
    </row>
    <row r="1746" spans="19:20" x14ac:dyDescent="0.25">
      <c r="S1746" s="9">
        <f t="shared" si="31"/>
        <v>1742</v>
      </c>
      <c r="T1746" s="28">
        <v>14.725342951947356</v>
      </c>
    </row>
    <row r="1747" spans="19:20" x14ac:dyDescent="0.25">
      <c r="S1747" s="9">
        <f t="shared" si="31"/>
        <v>1743</v>
      </c>
      <c r="T1747" s="28">
        <v>17.558536189084993</v>
      </c>
    </row>
    <row r="1748" spans="19:20" x14ac:dyDescent="0.25">
      <c r="S1748" s="9">
        <f t="shared" si="31"/>
        <v>1744</v>
      </c>
      <c r="T1748" s="28">
        <v>16.034844962635756</v>
      </c>
    </row>
    <row r="1749" spans="19:20" x14ac:dyDescent="0.25">
      <c r="S1749" s="9">
        <f t="shared" si="31"/>
        <v>1745</v>
      </c>
      <c r="T1749" s="28">
        <v>20.892406717815629</v>
      </c>
    </row>
    <row r="1750" spans="19:20" x14ac:dyDescent="0.25">
      <c r="S1750" s="9">
        <f t="shared" si="31"/>
        <v>1746</v>
      </c>
      <c r="T1750" s="28">
        <v>18.186325570578425</v>
      </c>
    </row>
    <row r="1751" spans="19:20" x14ac:dyDescent="0.25">
      <c r="S1751" s="9">
        <f t="shared" si="31"/>
        <v>1747</v>
      </c>
      <c r="T1751" s="28">
        <v>25.189173465413617</v>
      </c>
    </row>
    <row r="1752" spans="19:20" x14ac:dyDescent="0.25">
      <c r="S1752" s="9">
        <f t="shared" si="31"/>
        <v>1748</v>
      </c>
      <c r="T1752" s="28">
        <v>43.24639917240232</v>
      </c>
    </row>
    <row r="1753" spans="19:20" x14ac:dyDescent="0.25">
      <c r="S1753" s="9">
        <f t="shared" si="31"/>
        <v>1749</v>
      </c>
      <c r="T1753" s="28">
        <v>19.222294482799391</v>
      </c>
    </row>
    <row r="1754" spans="19:20" x14ac:dyDescent="0.25">
      <c r="S1754" s="9">
        <f t="shared" si="31"/>
        <v>1750</v>
      </c>
      <c r="T1754" s="28">
        <v>20.974476284285664</v>
      </c>
    </row>
    <row r="1755" spans="19:20" x14ac:dyDescent="0.25">
      <c r="S1755" s="9">
        <f t="shared" si="31"/>
        <v>1751</v>
      </c>
      <c r="T1755" s="28">
        <v>26.60742382457062</v>
      </c>
    </row>
    <row r="1756" spans="19:20" x14ac:dyDescent="0.25">
      <c r="S1756" s="9">
        <f t="shared" si="31"/>
        <v>1752</v>
      </c>
      <c r="T1756" s="28">
        <v>20.970344022530607</v>
      </c>
    </row>
    <row r="1757" spans="19:20" x14ac:dyDescent="0.25">
      <c r="S1757" s="9">
        <f t="shared" si="31"/>
        <v>1753</v>
      </c>
      <c r="T1757" s="28">
        <v>24.186932586477713</v>
      </c>
    </row>
    <row r="1758" spans="19:20" x14ac:dyDescent="0.25">
      <c r="S1758" s="9">
        <f t="shared" si="31"/>
        <v>1754</v>
      </c>
      <c r="T1758" s="28">
        <v>20.870635936477445</v>
      </c>
    </row>
    <row r="1759" spans="19:20" x14ac:dyDescent="0.25">
      <c r="S1759" s="9">
        <f t="shared" si="31"/>
        <v>1755</v>
      </c>
      <c r="T1759" s="28">
        <v>20.532395512655199</v>
      </c>
    </row>
    <row r="1760" spans="19:20" x14ac:dyDescent="0.25">
      <c r="S1760" s="9">
        <f t="shared" si="31"/>
        <v>1756</v>
      </c>
      <c r="T1760" s="28">
        <v>20.763988080277333</v>
      </c>
    </row>
    <row r="1761" spans="19:20" x14ac:dyDescent="0.25">
      <c r="S1761" s="9">
        <f t="shared" si="31"/>
        <v>1757</v>
      </c>
      <c r="T1761" s="28">
        <v>16.616353276155944</v>
      </c>
    </row>
    <row r="1762" spans="19:20" x14ac:dyDescent="0.25">
      <c r="S1762" s="9">
        <f t="shared" si="31"/>
        <v>1758</v>
      </c>
      <c r="T1762" s="28">
        <v>17.599134733510763</v>
      </c>
    </row>
    <row r="1763" spans="19:20" x14ac:dyDescent="0.25">
      <c r="S1763" s="9">
        <f t="shared" si="31"/>
        <v>1759</v>
      </c>
      <c r="T1763" s="28">
        <v>18.380202439936639</v>
      </c>
    </row>
    <row r="1764" spans="19:20" x14ac:dyDescent="0.25">
      <c r="S1764" s="9">
        <f t="shared" si="31"/>
        <v>1760</v>
      </c>
      <c r="T1764" s="28">
        <v>14.246105197668079</v>
      </c>
    </row>
    <row r="1765" spans="19:20" x14ac:dyDescent="0.25">
      <c r="S1765" s="9">
        <f t="shared" si="31"/>
        <v>1761</v>
      </c>
      <c r="T1765" s="28">
        <v>16.739421486924488</v>
      </c>
    </row>
    <row r="1766" spans="19:20" x14ac:dyDescent="0.25">
      <c r="S1766" s="9">
        <f t="shared" si="31"/>
        <v>1762</v>
      </c>
      <c r="T1766" s="28">
        <v>14.77573804204143</v>
      </c>
    </row>
    <row r="1767" spans="19:20" x14ac:dyDescent="0.25">
      <c r="S1767" s="9">
        <f t="shared" si="31"/>
        <v>1763</v>
      </c>
      <c r="T1767" s="28">
        <v>28.312613985414885</v>
      </c>
    </row>
    <row r="1768" spans="19:20" x14ac:dyDescent="0.25">
      <c r="S1768" s="9">
        <f t="shared" si="31"/>
        <v>1764</v>
      </c>
      <c r="T1768" s="28">
        <v>13.845455773340586</v>
      </c>
    </row>
    <row r="1769" spans="19:20" x14ac:dyDescent="0.25">
      <c r="S1769" s="9">
        <f t="shared" si="31"/>
        <v>1765</v>
      </c>
      <c r="T1769" s="28">
        <v>26.492217964397199</v>
      </c>
    </row>
    <row r="1770" spans="19:20" x14ac:dyDescent="0.25">
      <c r="S1770" s="9">
        <f t="shared" si="31"/>
        <v>1766</v>
      </c>
      <c r="T1770" s="28">
        <v>19.850475365339566</v>
      </c>
    </row>
    <row r="1771" spans="19:20" x14ac:dyDescent="0.25">
      <c r="S1771" s="9">
        <f t="shared" si="31"/>
        <v>1767</v>
      </c>
      <c r="T1771" s="28">
        <v>17.478506769496832</v>
      </c>
    </row>
    <row r="1772" spans="19:20" x14ac:dyDescent="0.25">
      <c r="S1772" s="9">
        <f t="shared" si="31"/>
        <v>1768</v>
      </c>
      <c r="T1772" s="28">
        <v>20.195996934065008</v>
      </c>
    </row>
    <row r="1773" spans="19:20" x14ac:dyDescent="0.25">
      <c r="S1773" s="9">
        <f t="shared" si="31"/>
        <v>1769</v>
      </c>
      <c r="T1773" s="28">
        <v>24.761798472471803</v>
      </c>
    </row>
    <row r="1774" spans="19:20" x14ac:dyDescent="0.25">
      <c r="S1774" s="9">
        <f t="shared" si="31"/>
        <v>1770</v>
      </c>
      <c r="T1774" s="28">
        <v>17.249787140587625</v>
      </c>
    </row>
    <row r="1775" spans="19:20" x14ac:dyDescent="0.25">
      <c r="S1775" s="9">
        <f t="shared" si="31"/>
        <v>1771</v>
      </c>
      <c r="T1775" s="28">
        <v>19.88215632089047</v>
      </c>
    </row>
    <row r="1776" spans="19:20" x14ac:dyDescent="0.25">
      <c r="S1776" s="9">
        <f t="shared" si="31"/>
        <v>1772</v>
      </c>
      <c r="T1776" s="28">
        <v>20.849918915874898</v>
      </c>
    </row>
    <row r="1777" spans="19:20" x14ac:dyDescent="0.25">
      <c r="S1777" s="9">
        <f t="shared" si="31"/>
        <v>1773</v>
      </c>
      <c r="T1777" s="28">
        <v>15.648239073003086</v>
      </c>
    </row>
    <row r="1778" spans="19:20" x14ac:dyDescent="0.25">
      <c r="S1778" s="9">
        <f t="shared" si="31"/>
        <v>1774</v>
      </c>
      <c r="T1778" s="28">
        <v>19.056465912874934</v>
      </c>
    </row>
    <row r="1779" spans="19:20" x14ac:dyDescent="0.25">
      <c r="S1779" s="9">
        <f t="shared" si="31"/>
        <v>1775</v>
      </c>
      <c r="T1779" s="28">
        <v>15.734305550025004</v>
      </c>
    </row>
    <row r="1780" spans="19:20" x14ac:dyDescent="0.25">
      <c r="S1780" s="9">
        <f t="shared" si="31"/>
        <v>1776</v>
      </c>
      <c r="T1780" s="28">
        <v>19.766726800784884</v>
      </c>
    </row>
    <row r="1781" spans="19:20" x14ac:dyDescent="0.25">
      <c r="S1781" s="9">
        <f t="shared" si="31"/>
        <v>1777</v>
      </c>
      <c r="T1781" s="28">
        <v>15.404846679958792</v>
      </c>
    </row>
    <row r="1782" spans="19:20" x14ac:dyDescent="0.25">
      <c r="S1782" s="9">
        <f t="shared" si="31"/>
        <v>1778</v>
      </c>
      <c r="T1782" s="28">
        <v>20.622142481995862</v>
      </c>
    </row>
    <row r="1783" spans="19:20" x14ac:dyDescent="0.25">
      <c r="S1783" s="9">
        <f t="shared" si="31"/>
        <v>1779</v>
      </c>
      <c r="T1783" s="28">
        <v>21.463318862647391</v>
      </c>
    </row>
    <row r="1784" spans="19:20" x14ac:dyDescent="0.25">
      <c r="S1784" s="9">
        <f t="shared" si="31"/>
        <v>1780</v>
      </c>
      <c r="T1784" s="28">
        <v>16.023369839619157</v>
      </c>
    </row>
    <row r="1785" spans="19:20" x14ac:dyDescent="0.25">
      <c r="S1785" s="9">
        <f t="shared" si="31"/>
        <v>1781</v>
      </c>
      <c r="T1785" s="28">
        <v>18.651881758197881</v>
      </c>
    </row>
    <row r="1786" spans="19:20" x14ac:dyDescent="0.25">
      <c r="S1786" s="9">
        <f t="shared" si="31"/>
        <v>1782</v>
      </c>
      <c r="T1786" s="28">
        <v>20.39119922901903</v>
      </c>
    </row>
    <row r="1787" spans="19:20" x14ac:dyDescent="0.25">
      <c r="S1787" s="9">
        <f t="shared" si="31"/>
        <v>1783</v>
      </c>
      <c r="T1787" s="28">
        <v>21.731082063014139</v>
      </c>
    </row>
    <row r="1788" spans="19:20" x14ac:dyDescent="0.25">
      <c r="S1788" s="9">
        <f t="shared" si="31"/>
        <v>1784</v>
      </c>
      <c r="T1788" s="28">
        <v>13.610019429519774</v>
      </c>
    </row>
    <row r="1789" spans="19:20" x14ac:dyDescent="0.25">
      <c r="S1789" s="9">
        <f t="shared" si="31"/>
        <v>1785</v>
      </c>
      <c r="T1789" s="28">
        <v>17.968198084672704</v>
      </c>
    </row>
    <row r="1790" spans="19:20" x14ac:dyDescent="0.25">
      <c r="S1790" s="9">
        <f t="shared" si="31"/>
        <v>1786</v>
      </c>
      <c r="T1790" s="28">
        <v>19.584460764024918</v>
      </c>
    </row>
    <row r="1791" spans="19:20" x14ac:dyDescent="0.25">
      <c r="S1791" s="9">
        <f t="shared" si="31"/>
        <v>1787</v>
      </c>
      <c r="T1791" s="28">
        <v>19.387348384702033</v>
      </c>
    </row>
    <row r="1792" spans="19:20" x14ac:dyDescent="0.25">
      <c r="S1792" s="9">
        <f t="shared" si="31"/>
        <v>1788</v>
      </c>
      <c r="T1792" s="28">
        <v>11.974479836441899</v>
      </c>
    </row>
    <row r="1793" spans="19:20" x14ac:dyDescent="0.25">
      <c r="S1793" s="9">
        <f t="shared" si="31"/>
        <v>1789</v>
      </c>
      <c r="T1793" s="28">
        <v>16.723761603344535</v>
      </c>
    </row>
    <row r="1794" spans="19:20" x14ac:dyDescent="0.25">
      <c r="S1794" s="9">
        <f t="shared" si="31"/>
        <v>1790</v>
      </c>
      <c r="T1794" s="28">
        <v>24.28430350476291</v>
      </c>
    </row>
    <row r="1795" spans="19:20" x14ac:dyDescent="0.25">
      <c r="S1795" s="9">
        <f t="shared" si="31"/>
        <v>1791</v>
      </c>
      <c r="T1795" s="28">
        <v>15.424121257083922</v>
      </c>
    </row>
    <row r="1796" spans="19:20" x14ac:dyDescent="0.25">
      <c r="S1796" s="9">
        <f t="shared" si="31"/>
        <v>1792</v>
      </c>
      <c r="T1796" s="28">
        <v>24.03137339627623</v>
      </c>
    </row>
    <row r="1797" spans="19:20" x14ac:dyDescent="0.25">
      <c r="S1797" s="9">
        <f t="shared" si="31"/>
        <v>1793</v>
      </c>
      <c r="T1797" s="28">
        <v>13.107615241807572</v>
      </c>
    </row>
    <row r="1798" spans="19:20" x14ac:dyDescent="0.25">
      <c r="S1798" s="9">
        <f t="shared" si="31"/>
        <v>1794</v>
      </c>
      <c r="T1798" s="28">
        <v>17.903702487293419</v>
      </c>
    </row>
    <row r="1799" spans="19:20" x14ac:dyDescent="0.25">
      <c r="S1799" s="9">
        <f t="shared" ref="S1799:S1862" si="32">S1798+1</f>
        <v>1795</v>
      </c>
      <c r="T1799" s="28">
        <v>14.206057208621935</v>
      </c>
    </row>
    <row r="1800" spans="19:20" x14ac:dyDescent="0.25">
      <c r="S1800" s="9">
        <f t="shared" si="32"/>
        <v>1796</v>
      </c>
      <c r="T1800" s="28">
        <v>19.006271871076176</v>
      </c>
    </row>
    <row r="1801" spans="19:20" x14ac:dyDescent="0.25">
      <c r="S1801" s="9">
        <f t="shared" si="32"/>
        <v>1797</v>
      </c>
      <c r="T1801" s="28">
        <v>17.851273077477391</v>
      </c>
    </row>
    <row r="1802" spans="19:20" x14ac:dyDescent="0.25">
      <c r="S1802" s="9">
        <f t="shared" si="32"/>
        <v>1798</v>
      </c>
      <c r="T1802" s="28">
        <v>19.216346934080072</v>
      </c>
    </row>
    <row r="1803" spans="19:20" x14ac:dyDescent="0.25">
      <c r="S1803" s="9">
        <f t="shared" si="32"/>
        <v>1799</v>
      </c>
      <c r="T1803" s="28">
        <v>11.901290437862723</v>
      </c>
    </row>
    <row r="1804" spans="19:20" x14ac:dyDescent="0.25">
      <c r="S1804" s="9">
        <f t="shared" si="32"/>
        <v>1800</v>
      </c>
      <c r="T1804" s="28">
        <v>21.276559874780848</v>
      </c>
    </row>
    <row r="1805" spans="19:20" x14ac:dyDescent="0.25">
      <c r="S1805" s="9">
        <f t="shared" si="32"/>
        <v>1801</v>
      </c>
      <c r="T1805" s="28">
        <v>27.485191409465493</v>
      </c>
    </row>
    <row r="1806" spans="19:20" x14ac:dyDescent="0.25">
      <c r="S1806" s="9">
        <f t="shared" si="32"/>
        <v>1802</v>
      </c>
      <c r="T1806" s="28">
        <v>17.979902633700998</v>
      </c>
    </row>
    <row r="1807" spans="19:20" x14ac:dyDescent="0.25">
      <c r="S1807" s="9">
        <f t="shared" si="32"/>
        <v>1803</v>
      </c>
      <c r="T1807" s="28">
        <v>25.885223893990762</v>
      </c>
    </row>
    <row r="1808" spans="19:20" x14ac:dyDescent="0.25">
      <c r="S1808" s="9">
        <f t="shared" si="32"/>
        <v>1804</v>
      </c>
      <c r="T1808" s="28">
        <v>20.567625735531383</v>
      </c>
    </row>
    <row r="1809" spans="19:20" x14ac:dyDescent="0.25">
      <c r="S1809" s="9">
        <f t="shared" si="32"/>
        <v>1805</v>
      </c>
      <c r="T1809" s="28">
        <v>16.001625638726985</v>
      </c>
    </row>
    <row r="1810" spans="19:20" x14ac:dyDescent="0.25">
      <c r="S1810" s="9">
        <f t="shared" si="32"/>
        <v>1806</v>
      </c>
      <c r="T1810" s="28">
        <v>15.806823245399169</v>
      </c>
    </row>
    <row r="1811" spans="19:20" x14ac:dyDescent="0.25">
      <c r="S1811" s="9">
        <f t="shared" si="32"/>
        <v>1807</v>
      </c>
      <c r="T1811" s="28">
        <v>26.151118554902091</v>
      </c>
    </row>
    <row r="1812" spans="19:20" x14ac:dyDescent="0.25">
      <c r="S1812" s="9">
        <f t="shared" si="32"/>
        <v>1808</v>
      </c>
      <c r="T1812" s="28">
        <v>20.048859224330439</v>
      </c>
    </row>
    <row r="1813" spans="19:20" x14ac:dyDescent="0.25">
      <c r="S1813" s="9">
        <f t="shared" si="32"/>
        <v>1809</v>
      </c>
      <c r="T1813" s="28">
        <v>13.650271200823664</v>
      </c>
    </row>
    <row r="1814" spans="19:20" x14ac:dyDescent="0.25">
      <c r="S1814" s="9">
        <f t="shared" si="32"/>
        <v>1810</v>
      </c>
      <c r="T1814" s="28">
        <v>17.60584061467199</v>
      </c>
    </row>
    <row r="1815" spans="19:20" x14ac:dyDescent="0.25">
      <c r="S1815" s="9">
        <f t="shared" si="32"/>
        <v>1811</v>
      </c>
      <c r="T1815" s="28">
        <v>14.826226112385523</v>
      </c>
    </row>
    <row r="1816" spans="19:20" x14ac:dyDescent="0.25">
      <c r="S1816" s="9">
        <f t="shared" si="32"/>
        <v>1812</v>
      </c>
      <c r="T1816" s="28">
        <v>18.951191438824615</v>
      </c>
    </row>
    <row r="1817" spans="19:20" x14ac:dyDescent="0.25">
      <c r="S1817" s="9">
        <f t="shared" si="32"/>
        <v>1813</v>
      </c>
      <c r="T1817" s="28">
        <v>17.475319105833719</v>
      </c>
    </row>
    <row r="1818" spans="19:20" x14ac:dyDescent="0.25">
      <c r="S1818" s="9">
        <f t="shared" si="32"/>
        <v>1814</v>
      </c>
      <c r="T1818" s="28">
        <v>12.325734200033232</v>
      </c>
    </row>
    <row r="1819" spans="19:20" x14ac:dyDescent="0.25">
      <c r="S1819" s="9">
        <f t="shared" si="32"/>
        <v>1815</v>
      </c>
      <c r="T1819" s="28">
        <v>12.264674480140949</v>
      </c>
    </row>
    <row r="1820" spans="19:20" x14ac:dyDescent="0.25">
      <c r="S1820" s="9">
        <f t="shared" si="32"/>
        <v>1816</v>
      </c>
      <c r="T1820" s="28">
        <v>17.311771347841585</v>
      </c>
    </row>
    <row r="1821" spans="19:20" x14ac:dyDescent="0.25">
      <c r="S1821" s="9">
        <f t="shared" si="32"/>
        <v>1817</v>
      </c>
      <c r="T1821" s="28">
        <v>14.960664512430965</v>
      </c>
    </row>
    <row r="1822" spans="19:20" x14ac:dyDescent="0.25">
      <c r="S1822" s="9">
        <f t="shared" si="32"/>
        <v>1818</v>
      </c>
      <c r="T1822" s="28">
        <v>18.335680200030971</v>
      </c>
    </row>
    <row r="1823" spans="19:20" x14ac:dyDescent="0.25">
      <c r="S1823" s="9">
        <f t="shared" si="32"/>
        <v>1819</v>
      </c>
      <c r="T1823" s="28">
        <v>17.500923104480229</v>
      </c>
    </row>
    <row r="1824" spans="19:20" x14ac:dyDescent="0.25">
      <c r="S1824" s="9">
        <f t="shared" si="32"/>
        <v>1820</v>
      </c>
      <c r="T1824" s="28">
        <v>14.498420266277446</v>
      </c>
    </row>
    <row r="1825" spans="19:20" x14ac:dyDescent="0.25">
      <c r="S1825" s="9">
        <f t="shared" si="32"/>
        <v>1821</v>
      </c>
      <c r="T1825" s="28">
        <v>18.868634306954053</v>
      </c>
    </row>
    <row r="1826" spans="19:20" x14ac:dyDescent="0.25">
      <c r="S1826" s="9">
        <f t="shared" si="32"/>
        <v>1822</v>
      </c>
      <c r="T1826" s="28">
        <v>22.67498560993301</v>
      </c>
    </row>
    <row r="1827" spans="19:20" x14ac:dyDescent="0.25">
      <c r="S1827" s="9">
        <f t="shared" si="32"/>
        <v>1823</v>
      </c>
      <c r="T1827" s="28">
        <v>15.873770098562115</v>
      </c>
    </row>
    <row r="1828" spans="19:20" x14ac:dyDescent="0.25">
      <c r="S1828" s="9">
        <f t="shared" si="32"/>
        <v>1824</v>
      </c>
      <c r="T1828" s="28">
        <v>12.415425520706277</v>
      </c>
    </row>
    <row r="1829" spans="19:20" x14ac:dyDescent="0.25">
      <c r="S1829" s="9">
        <f t="shared" si="32"/>
        <v>1825</v>
      </c>
      <c r="T1829" s="28">
        <v>25.165652213075649</v>
      </c>
    </row>
    <row r="1830" spans="19:20" x14ac:dyDescent="0.25">
      <c r="S1830" s="9">
        <f t="shared" si="32"/>
        <v>1826</v>
      </c>
      <c r="T1830" s="28">
        <v>17.038489958376047</v>
      </c>
    </row>
    <row r="1831" spans="19:20" x14ac:dyDescent="0.25">
      <c r="S1831" s="9">
        <f t="shared" si="32"/>
        <v>1827</v>
      </c>
      <c r="T1831" s="28">
        <v>16.883323266486354</v>
      </c>
    </row>
    <row r="1832" spans="19:20" x14ac:dyDescent="0.25">
      <c r="S1832" s="9">
        <f t="shared" si="32"/>
        <v>1828</v>
      </c>
      <c r="T1832" s="28">
        <v>13.05249806396454</v>
      </c>
    </row>
    <row r="1833" spans="19:20" x14ac:dyDescent="0.25">
      <c r="S1833" s="9">
        <f t="shared" si="32"/>
        <v>1829</v>
      </c>
      <c r="T1833" s="28">
        <v>18.687738612911833</v>
      </c>
    </row>
    <row r="1834" spans="19:20" x14ac:dyDescent="0.25">
      <c r="S1834" s="9">
        <f t="shared" si="32"/>
        <v>1830</v>
      </c>
      <c r="T1834" s="28">
        <v>28.214908052757711</v>
      </c>
    </row>
    <row r="1835" spans="19:20" x14ac:dyDescent="0.25">
      <c r="S1835" s="9">
        <f t="shared" si="32"/>
        <v>1831</v>
      </c>
      <c r="T1835" s="28">
        <v>20.52604631782383</v>
      </c>
    </row>
    <row r="1836" spans="19:20" x14ac:dyDescent="0.25">
      <c r="S1836" s="9">
        <f t="shared" si="32"/>
        <v>1832</v>
      </c>
      <c r="T1836" s="28">
        <v>25.359838341089109</v>
      </c>
    </row>
    <row r="1837" spans="19:20" x14ac:dyDescent="0.25">
      <c r="S1837" s="9">
        <f t="shared" si="32"/>
        <v>1833</v>
      </c>
      <c r="T1837" s="28">
        <v>20.571605811190455</v>
      </c>
    </row>
    <row r="1838" spans="19:20" x14ac:dyDescent="0.25">
      <c r="S1838" s="9">
        <f t="shared" si="32"/>
        <v>1834</v>
      </c>
      <c r="T1838" s="28">
        <v>21.007053184588035</v>
      </c>
    </row>
    <row r="1839" spans="19:20" x14ac:dyDescent="0.25">
      <c r="S1839" s="9">
        <f t="shared" si="32"/>
        <v>1835</v>
      </c>
      <c r="T1839" s="28">
        <v>28.153515574441109</v>
      </c>
    </row>
    <row r="1840" spans="19:20" x14ac:dyDescent="0.25">
      <c r="S1840" s="9">
        <f t="shared" si="32"/>
        <v>1836</v>
      </c>
      <c r="T1840" s="28">
        <v>30.418618167717909</v>
      </c>
    </row>
    <row r="1841" spans="19:20" x14ac:dyDescent="0.25">
      <c r="S1841" s="9">
        <f t="shared" si="32"/>
        <v>1837</v>
      </c>
      <c r="T1841" s="28">
        <v>18.797810062884576</v>
      </c>
    </row>
    <row r="1842" spans="19:20" x14ac:dyDescent="0.25">
      <c r="S1842" s="9">
        <f t="shared" si="32"/>
        <v>1838</v>
      </c>
      <c r="T1842" s="28">
        <v>12.938507652577348</v>
      </c>
    </row>
    <row r="1843" spans="19:20" x14ac:dyDescent="0.25">
      <c r="S1843" s="9">
        <f t="shared" si="32"/>
        <v>1839</v>
      </c>
      <c r="T1843" s="28">
        <v>18.142653462323452</v>
      </c>
    </row>
    <row r="1844" spans="19:20" x14ac:dyDescent="0.25">
      <c r="S1844" s="9">
        <f t="shared" si="32"/>
        <v>1840</v>
      </c>
      <c r="T1844" s="28">
        <v>31.891128096495621</v>
      </c>
    </row>
    <row r="1845" spans="19:20" x14ac:dyDescent="0.25">
      <c r="S1845" s="9">
        <f t="shared" si="32"/>
        <v>1841</v>
      </c>
      <c r="T1845" s="28">
        <v>21.28136635456573</v>
      </c>
    </row>
    <row r="1846" spans="19:20" x14ac:dyDescent="0.25">
      <c r="S1846" s="9">
        <f t="shared" si="32"/>
        <v>1842</v>
      </c>
      <c r="T1846" s="28">
        <v>25.561860348387757</v>
      </c>
    </row>
    <row r="1847" spans="19:20" x14ac:dyDescent="0.25">
      <c r="S1847" s="9">
        <f t="shared" si="32"/>
        <v>1843</v>
      </c>
      <c r="T1847" s="28">
        <v>20.928293994628135</v>
      </c>
    </row>
    <row r="1848" spans="19:20" x14ac:dyDescent="0.25">
      <c r="S1848" s="9">
        <f t="shared" si="32"/>
        <v>1844</v>
      </c>
      <c r="T1848" s="28">
        <v>22.679103361689041</v>
      </c>
    </row>
    <row r="1849" spans="19:20" x14ac:dyDescent="0.25">
      <c r="S1849" s="9">
        <f t="shared" si="32"/>
        <v>1845</v>
      </c>
      <c r="T1849" s="28">
        <v>16.757240217111804</v>
      </c>
    </row>
    <row r="1850" spans="19:20" x14ac:dyDescent="0.25">
      <c r="S1850" s="9">
        <f t="shared" si="32"/>
        <v>1846</v>
      </c>
      <c r="T1850" s="28">
        <v>20.005746682873504</v>
      </c>
    </row>
    <row r="1851" spans="19:20" x14ac:dyDescent="0.25">
      <c r="S1851" s="9">
        <f t="shared" si="32"/>
        <v>1847</v>
      </c>
      <c r="T1851" s="28">
        <v>20.855397859378161</v>
      </c>
    </row>
    <row r="1852" spans="19:20" x14ac:dyDescent="0.25">
      <c r="S1852" s="9">
        <f t="shared" si="32"/>
        <v>1848</v>
      </c>
      <c r="T1852" s="28">
        <v>23.827723946040621</v>
      </c>
    </row>
    <row r="1853" spans="19:20" x14ac:dyDescent="0.25">
      <c r="S1853" s="9">
        <f t="shared" si="32"/>
        <v>1849</v>
      </c>
      <c r="T1853" s="28">
        <v>25.366927842011862</v>
      </c>
    </row>
    <row r="1854" spans="19:20" x14ac:dyDescent="0.25">
      <c r="S1854" s="9">
        <f t="shared" si="32"/>
        <v>1850</v>
      </c>
      <c r="T1854" s="28">
        <v>28.586796048429324</v>
      </c>
    </row>
    <row r="1855" spans="19:20" x14ac:dyDescent="0.25">
      <c r="S1855" s="9">
        <f t="shared" si="32"/>
        <v>1851</v>
      </c>
      <c r="T1855" s="28">
        <v>23.623245242004312</v>
      </c>
    </row>
    <row r="1856" spans="19:20" x14ac:dyDescent="0.25">
      <c r="S1856" s="9">
        <f t="shared" si="32"/>
        <v>1852</v>
      </c>
      <c r="T1856" s="28">
        <v>17.15709066906285</v>
      </c>
    </row>
    <row r="1857" spans="19:20" x14ac:dyDescent="0.25">
      <c r="S1857" s="9">
        <f t="shared" si="32"/>
        <v>1853</v>
      </c>
      <c r="T1857" s="28">
        <v>11.892726299068647</v>
      </c>
    </row>
    <row r="1858" spans="19:20" x14ac:dyDescent="0.25">
      <c r="S1858" s="9">
        <f t="shared" si="32"/>
        <v>1854</v>
      </c>
      <c r="T1858" s="28">
        <v>17.318350487956817</v>
      </c>
    </row>
    <row r="1859" spans="19:20" x14ac:dyDescent="0.25">
      <c r="S1859" s="9">
        <f t="shared" si="32"/>
        <v>1855</v>
      </c>
      <c r="T1859" s="28">
        <v>20.76043765277268</v>
      </c>
    </row>
    <row r="1860" spans="19:20" x14ac:dyDescent="0.25">
      <c r="S1860" s="9">
        <f t="shared" si="32"/>
        <v>1856</v>
      </c>
      <c r="T1860" s="28">
        <v>26.076098814749241</v>
      </c>
    </row>
    <row r="1861" spans="19:20" x14ac:dyDescent="0.25">
      <c r="S1861" s="9">
        <f t="shared" si="32"/>
        <v>1857</v>
      </c>
      <c r="T1861" s="28">
        <v>18.830406194962912</v>
      </c>
    </row>
    <row r="1862" spans="19:20" x14ac:dyDescent="0.25">
      <c r="S1862" s="9">
        <f t="shared" si="32"/>
        <v>1858</v>
      </c>
      <c r="T1862" s="28">
        <v>15.912570159847871</v>
      </c>
    </row>
    <row r="1863" spans="19:20" x14ac:dyDescent="0.25">
      <c r="S1863" s="9">
        <f t="shared" ref="S1863:S1926" si="33">S1862+1</f>
        <v>1859</v>
      </c>
      <c r="T1863" s="28">
        <v>24.60110687484741</v>
      </c>
    </row>
    <row r="1864" spans="19:20" x14ac:dyDescent="0.25">
      <c r="S1864" s="9">
        <f t="shared" si="33"/>
        <v>1860</v>
      </c>
      <c r="T1864" s="28">
        <v>31.870674123230962</v>
      </c>
    </row>
    <row r="1865" spans="19:20" x14ac:dyDescent="0.25">
      <c r="S1865" s="9">
        <f t="shared" si="33"/>
        <v>1861</v>
      </c>
      <c r="T1865" s="28">
        <v>18.057693050020692</v>
      </c>
    </row>
    <row r="1866" spans="19:20" x14ac:dyDescent="0.25">
      <c r="S1866" s="9">
        <f t="shared" si="33"/>
        <v>1862</v>
      </c>
      <c r="T1866" s="28">
        <v>16.338158093566491</v>
      </c>
    </row>
    <row r="1867" spans="19:20" x14ac:dyDescent="0.25">
      <c r="S1867" s="9">
        <f t="shared" si="33"/>
        <v>1863</v>
      </c>
      <c r="T1867" s="28">
        <v>15.890187363471282</v>
      </c>
    </row>
    <row r="1868" spans="19:20" x14ac:dyDescent="0.25">
      <c r="S1868" s="9">
        <f t="shared" si="33"/>
        <v>1864</v>
      </c>
      <c r="T1868" s="28">
        <v>26.472986444969965</v>
      </c>
    </row>
    <row r="1869" spans="19:20" x14ac:dyDescent="0.25">
      <c r="S1869" s="9">
        <f t="shared" si="33"/>
        <v>1865</v>
      </c>
      <c r="T1869" s="28">
        <v>15.948230244283165</v>
      </c>
    </row>
    <row r="1870" spans="19:20" x14ac:dyDescent="0.25">
      <c r="S1870" s="9">
        <f t="shared" si="33"/>
        <v>1866</v>
      </c>
      <c r="T1870" s="28">
        <v>29.455280145134584</v>
      </c>
    </row>
    <row r="1871" spans="19:20" x14ac:dyDescent="0.25">
      <c r="S1871" s="9">
        <f t="shared" si="33"/>
        <v>1867</v>
      </c>
      <c r="T1871" s="28">
        <v>12.170640911910082</v>
      </c>
    </row>
    <row r="1872" spans="19:20" x14ac:dyDescent="0.25">
      <c r="S1872" s="9">
        <f t="shared" si="33"/>
        <v>1868</v>
      </c>
      <c r="T1872" s="28">
        <v>17.000373155566809</v>
      </c>
    </row>
    <row r="1873" spans="19:20" x14ac:dyDescent="0.25">
      <c r="S1873" s="9">
        <f t="shared" si="33"/>
        <v>1869</v>
      </c>
      <c r="T1873" s="28">
        <v>18.540321651708744</v>
      </c>
    </row>
    <row r="1874" spans="19:20" x14ac:dyDescent="0.25">
      <c r="S1874" s="9">
        <f t="shared" si="33"/>
        <v>1870</v>
      </c>
      <c r="T1874" s="28">
        <v>18.084146934125794</v>
      </c>
    </row>
    <row r="1875" spans="19:20" x14ac:dyDescent="0.25">
      <c r="S1875" s="9">
        <f t="shared" si="33"/>
        <v>1871</v>
      </c>
      <c r="T1875" s="28">
        <v>17.940897198678687</v>
      </c>
    </row>
    <row r="1876" spans="19:20" x14ac:dyDescent="0.25">
      <c r="S1876" s="9">
        <f t="shared" si="33"/>
        <v>1872</v>
      </c>
      <c r="T1876" s="28">
        <v>25.579359621450724</v>
      </c>
    </row>
    <row r="1877" spans="19:20" x14ac:dyDescent="0.25">
      <c r="S1877" s="9">
        <f t="shared" si="33"/>
        <v>1873</v>
      </c>
      <c r="T1877" s="28">
        <v>28.994107923522687</v>
      </c>
    </row>
    <row r="1878" spans="19:20" x14ac:dyDescent="0.25">
      <c r="S1878" s="9">
        <f t="shared" si="33"/>
        <v>1874</v>
      </c>
      <c r="T1878" s="28">
        <v>13.711966055105167</v>
      </c>
    </row>
    <row r="1879" spans="19:20" x14ac:dyDescent="0.25">
      <c r="S1879" s="9">
        <f t="shared" si="33"/>
        <v>1875</v>
      </c>
      <c r="T1879" s="28">
        <v>15.713971733283881</v>
      </c>
    </row>
    <row r="1880" spans="19:20" x14ac:dyDescent="0.25">
      <c r="S1880" s="9">
        <f t="shared" si="33"/>
        <v>1876</v>
      </c>
      <c r="T1880" s="28">
        <v>18.577595594729196</v>
      </c>
    </row>
    <row r="1881" spans="19:20" x14ac:dyDescent="0.25">
      <c r="S1881" s="9">
        <f t="shared" si="33"/>
        <v>1877</v>
      </c>
      <c r="T1881" s="28">
        <v>12.613330217415388</v>
      </c>
    </row>
    <row r="1882" spans="19:20" x14ac:dyDescent="0.25">
      <c r="S1882" s="9">
        <f t="shared" si="33"/>
        <v>1878</v>
      </c>
      <c r="T1882" s="28">
        <v>19.768858512022028</v>
      </c>
    </row>
    <row r="1883" spans="19:20" x14ac:dyDescent="0.25">
      <c r="S1883" s="9">
        <f t="shared" si="33"/>
        <v>1879</v>
      </c>
      <c r="T1883" s="28">
        <v>13.040655994618099</v>
      </c>
    </row>
    <row r="1884" spans="19:20" x14ac:dyDescent="0.25">
      <c r="S1884" s="9">
        <f t="shared" si="33"/>
        <v>1880</v>
      </c>
      <c r="T1884" s="28">
        <v>20.383519218331735</v>
      </c>
    </row>
    <row r="1885" spans="19:20" x14ac:dyDescent="0.25">
      <c r="S1885" s="9">
        <f t="shared" si="33"/>
        <v>1881</v>
      </c>
      <c r="T1885" s="28">
        <v>24.33951947008104</v>
      </c>
    </row>
    <row r="1886" spans="19:20" x14ac:dyDescent="0.25">
      <c r="S1886" s="9">
        <f t="shared" si="33"/>
        <v>1882</v>
      </c>
      <c r="T1886" s="28">
        <v>19.497995523690388</v>
      </c>
    </row>
    <row r="1887" spans="19:20" x14ac:dyDescent="0.25">
      <c r="S1887" s="9">
        <f t="shared" si="33"/>
        <v>1883</v>
      </c>
      <c r="T1887" s="28">
        <v>16.883333892971322</v>
      </c>
    </row>
    <row r="1888" spans="19:20" x14ac:dyDescent="0.25">
      <c r="S1888" s="9">
        <f t="shared" si="33"/>
        <v>1884</v>
      </c>
      <c r="T1888" s="28">
        <v>18.44561330413498</v>
      </c>
    </row>
    <row r="1889" spans="19:20" x14ac:dyDescent="0.25">
      <c r="S1889" s="9">
        <f t="shared" si="33"/>
        <v>1885</v>
      </c>
      <c r="T1889" s="28">
        <v>17.170585600153295</v>
      </c>
    </row>
    <row r="1890" spans="19:20" x14ac:dyDescent="0.25">
      <c r="S1890" s="9">
        <f t="shared" si="33"/>
        <v>1886</v>
      </c>
      <c r="T1890" s="28">
        <v>26.591741760195081</v>
      </c>
    </row>
    <row r="1891" spans="19:20" x14ac:dyDescent="0.25">
      <c r="S1891" s="9">
        <f t="shared" si="33"/>
        <v>1887</v>
      </c>
      <c r="T1891" s="28">
        <v>20.412845740783268</v>
      </c>
    </row>
    <row r="1892" spans="19:20" x14ac:dyDescent="0.25">
      <c r="S1892" s="9">
        <f t="shared" si="33"/>
        <v>1888</v>
      </c>
      <c r="T1892" s="28">
        <v>19.488682007406108</v>
      </c>
    </row>
    <row r="1893" spans="19:20" x14ac:dyDescent="0.25">
      <c r="S1893" s="9">
        <f t="shared" si="33"/>
        <v>1889</v>
      </c>
      <c r="T1893" s="28">
        <v>21.159342574352266</v>
      </c>
    </row>
    <row r="1894" spans="19:20" x14ac:dyDescent="0.25">
      <c r="S1894" s="9">
        <f t="shared" si="33"/>
        <v>1890</v>
      </c>
      <c r="T1894" s="28">
        <v>21.254920188145128</v>
      </c>
    </row>
    <row r="1895" spans="19:20" x14ac:dyDescent="0.25">
      <c r="S1895" s="9">
        <f t="shared" si="33"/>
        <v>1891</v>
      </c>
      <c r="T1895" s="28">
        <v>18.503863531754806</v>
      </c>
    </row>
    <row r="1896" spans="19:20" x14ac:dyDescent="0.25">
      <c r="S1896" s="9">
        <f t="shared" si="33"/>
        <v>1892</v>
      </c>
      <c r="T1896" s="28">
        <v>18.439439536902658</v>
      </c>
    </row>
    <row r="1897" spans="19:20" x14ac:dyDescent="0.25">
      <c r="S1897" s="9">
        <f t="shared" si="33"/>
        <v>1893</v>
      </c>
      <c r="T1897" s="28">
        <v>15.916871807677705</v>
      </c>
    </row>
    <row r="1898" spans="19:20" x14ac:dyDescent="0.25">
      <c r="S1898" s="9">
        <f t="shared" si="33"/>
        <v>1894</v>
      </c>
      <c r="T1898" s="28">
        <v>22.235407009141799</v>
      </c>
    </row>
    <row r="1899" spans="19:20" x14ac:dyDescent="0.25">
      <c r="S1899" s="9">
        <f t="shared" si="33"/>
        <v>1895</v>
      </c>
      <c r="T1899" s="28">
        <v>22.820515016308953</v>
      </c>
    </row>
    <row r="1900" spans="19:20" x14ac:dyDescent="0.25">
      <c r="S1900" s="9">
        <f t="shared" si="33"/>
        <v>1896</v>
      </c>
      <c r="T1900" s="28">
        <v>12.62823607986418</v>
      </c>
    </row>
    <row r="1901" spans="19:20" x14ac:dyDescent="0.25">
      <c r="S1901" s="9">
        <f t="shared" si="33"/>
        <v>1897</v>
      </c>
      <c r="T1901" s="28">
        <v>15.25872893275154</v>
      </c>
    </row>
    <row r="1902" spans="19:20" x14ac:dyDescent="0.25">
      <c r="S1902" s="9">
        <f t="shared" si="33"/>
        <v>1898</v>
      </c>
      <c r="T1902" s="28">
        <v>17.854320643452393</v>
      </c>
    </row>
    <row r="1903" spans="19:20" x14ac:dyDescent="0.25">
      <c r="S1903" s="9">
        <f t="shared" si="33"/>
        <v>1899</v>
      </c>
      <c r="T1903" s="28">
        <v>20.983105760201124</v>
      </c>
    </row>
    <row r="1904" spans="19:20" x14ac:dyDescent="0.25">
      <c r="S1904" s="9">
        <f t="shared" si="33"/>
        <v>1900</v>
      </c>
      <c r="T1904" s="28">
        <v>13.483889721149881</v>
      </c>
    </row>
    <row r="1905" spans="19:20" x14ac:dyDescent="0.25">
      <c r="S1905" s="9">
        <f t="shared" si="33"/>
        <v>1901</v>
      </c>
      <c r="T1905" s="28">
        <v>17.62308925873349</v>
      </c>
    </row>
    <row r="1906" spans="19:20" x14ac:dyDescent="0.25">
      <c r="S1906" s="9">
        <f t="shared" si="33"/>
        <v>1902</v>
      </c>
      <c r="T1906" s="28">
        <v>16.226821274861408</v>
      </c>
    </row>
    <row r="1907" spans="19:20" x14ac:dyDescent="0.25">
      <c r="S1907" s="9">
        <f t="shared" si="33"/>
        <v>1903</v>
      </c>
      <c r="T1907" s="28">
        <v>17.88777144808315</v>
      </c>
    </row>
    <row r="1908" spans="19:20" x14ac:dyDescent="0.25">
      <c r="S1908" s="9">
        <f t="shared" si="33"/>
        <v>1904</v>
      </c>
      <c r="T1908" s="28">
        <v>21.566693960577204</v>
      </c>
    </row>
    <row r="1909" spans="19:20" x14ac:dyDescent="0.25">
      <c r="S1909" s="9">
        <f t="shared" si="33"/>
        <v>1905</v>
      </c>
      <c r="T1909" s="28">
        <v>18.573829066208649</v>
      </c>
    </row>
    <row r="1910" spans="19:20" x14ac:dyDescent="0.25">
      <c r="S1910" s="9">
        <f t="shared" si="33"/>
        <v>1906</v>
      </c>
      <c r="T1910" s="28">
        <v>24.195557680226198</v>
      </c>
    </row>
    <row r="1911" spans="19:20" x14ac:dyDescent="0.25">
      <c r="S1911" s="9">
        <f t="shared" si="33"/>
        <v>1907</v>
      </c>
      <c r="T1911" s="28">
        <v>25.416685303493256</v>
      </c>
    </row>
    <row r="1912" spans="19:20" x14ac:dyDescent="0.25">
      <c r="S1912" s="9">
        <f t="shared" si="33"/>
        <v>1908</v>
      </c>
      <c r="T1912" s="28">
        <v>12.51071112279989</v>
      </c>
    </row>
    <row r="1913" spans="19:20" x14ac:dyDescent="0.25">
      <c r="S1913" s="9">
        <f t="shared" si="33"/>
        <v>1909</v>
      </c>
      <c r="T1913" s="28">
        <v>20.77239494854987</v>
      </c>
    </row>
    <row r="1914" spans="19:20" x14ac:dyDescent="0.25">
      <c r="S1914" s="9">
        <f t="shared" si="33"/>
        <v>1910</v>
      </c>
      <c r="T1914" s="28">
        <v>14.060919851400417</v>
      </c>
    </row>
    <row r="1915" spans="19:20" x14ac:dyDescent="0.25">
      <c r="S1915" s="9">
        <f t="shared" si="33"/>
        <v>1911</v>
      </c>
      <c r="T1915" s="28">
        <v>17.566559422205259</v>
      </c>
    </row>
    <row r="1916" spans="19:20" x14ac:dyDescent="0.25">
      <c r="S1916" s="9">
        <f t="shared" si="33"/>
        <v>1912</v>
      </c>
      <c r="T1916" s="28">
        <v>16.468146803438952</v>
      </c>
    </row>
    <row r="1917" spans="19:20" x14ac:dyDescent="0.25">
      <c r="S1917" s="9">
        <f t="shared" si="33"/>
        <v>1913</v>
      </c>
      <c r="T1917" s="28">
        <v>18.398276216842195</v>
      </c>
    </row>
    <row r="1918" spans="19:20" x14ac:dyDescent="0.25">
      <c r="S1918" s="9">
        <f t="shared" si="33"/>
        <v>1914</v>
      </c>
      <c r="T1918" s="28">
        <v>28.324803643461632</v>
      </c>
    </row>
    <row r="1919" spans="19:20" x14ac:dyDescent="0.25">
      <c r="S1919" s="9">
        <f t="shared" si="33"/>
        <v>1915</v>
      </c>
      <c r="T1919" s="28">
        <v>12.555144580880741</v>
      </c>
    </row>
    <row r="1920" spans="19:20" x14ac:dyDescent="0.25">
      <c r="S1920" s="9">
        <f t="shared" si="33"/>
        <v>1916</v>
      </c>
      <c r="T1920" s="28">
        <v>17.814077160245489</v>
      </c>
    </row>
    <row r="1921" spans="19:20" x14ac:dyDescent="0.25">
      <c r="S1921" s="9">
        <f t="shared" si="33"/>
        <v>1917</v>
      </c>
      <c r="T1921" s="28">
        <v>13.33956543297146</v>
      </c>
    </row>
    <row r="1922" spans="19:20" x14ac:dyDescent="0.25">
      <c r="S1922" s="9">
        <f t="shared" si="33"/>
        <v>1918</v>
      </c>
      <c r="T1922" s="28">
        <v>11.605286732158083</v>
      </c>
    </row>
    <row r="1923" spans="19:20" x14ac:dyDescent="0.25">
      <c r="S1923" s="9">
        <f t="shared" si="33"/>
        <v>1919</v>
      </c>
      <c r="T1923" s="28">
        <v>23.89231807740077</v>
      </c>
    </row>
    <row r="1924" spans="19:20" x14ac:dyDescent="0.25">
      <c r="S1924" s="9">
        <f t="shared" si="33"/>
        <v>1920</v>
      </c>
      <c r="T1924" s="28">
        <v>15.771706259004876</v>
      </c>
    </row>
    <row r="1925" spans="19:20" x14ac:dyDescent="0.25">
      <c r="S1925" s="9">
        <f t="shared" si="33"/>
        <v>1921</v>
      </c>
      <c r="T1925" s="28">
        <v>15.680246245739264</v>
      </c>
    </row>
    <row r="1926" spans="19:20" x14ac:dyDescent="0.25">
      <c r="S1926" s="9">
        <f t="shared" si="33"/>
        <v>1922</v>
      </c>
      <c r="T1926" s="28">
        <v>15.299854576410514</v>
      </c>
    </row>
    <row r="1927" spans="19:20" x14ac:dyDescent="0.25">
      <c r="S1927" s="9">
        <f t="shared" ref="S1927:S1990" si="34">S1926+1</f>
        <v>1923</v>
      </c>
      <c r="T1927" s="28">
        <v>11.741248380512666</v>
      </c>
    </row>
    <row r="1928" spans="19:20" x14ac:dyDescent="0.25">
      <c r="S1928" s="9">
        <f t="shared" si="34"/>
        <v>1924</v>
      </c>
      <c r="T1928" s="28">
        <v>19.218323968668525</v>
      </c>
    </row>
    <row r="1929" spans="19:20" x14ac:dyDescent="0.25">
      <c r="S1929" s="9">
        <f t="shared" si="34"/>
        <v>1925</v>
      </c>
      <c r="T1929" s="28">
        <v>14.304011125537798</v>
      </c>
    </row>
    <row r="1930" spans="19:20" x14ac:dyDescent="0.25">
      <c r="S1930" s="9">
        <f t="shared" si="34"/>
        <v>1926</v>
      </c>
      <c r="T1930" s="28">
        <v>16.063534503421447</v>
      </c>
    </row>
    <row r="1931" spans="19:20" x14ac:dyDescent="0.25">
      <c r="S1931" s="9">
        <f t="shared" si="34"/>
        <v>1927</v>
      </c>
      <c r="T1931" s="28">
        <v>16.306298262796741</v>
      </c>
    </row>
    <row r="1932" spans="19:20" x14ac:dyDescent="0.25">
      <c r="S1932" s="9">
        <f t="shared" si="34"/>
        <v>1928</v>
      </c>
      <c r="T1932" s="28">
        <v>15.528867751874307</v>
      </c>
    </row>
    <row r="1933" spans="19:20" x14ac:dyDescent="0.25">
      <c r="S1933" s="9">
        <f t="shared" si="34"/>
        <v>1929</v>
      </c>
      <c r="T1933" s="28">
        <v>18.158742068037469</v>
      </c>
    </row>
    <row r="1934" spans="19:20" x14ac:dyDescent="0.25">
      <c r="S1934" s="9">
        <f t="shared" si="34"/>
        <v>1930</v>
      </c>
      <c r="T1934" s="28">
        <v>11.887315472122072</v>
      </c>
    </row>
    <row r="1935" spans="19:20" x14ac:dyDescent="0.25">
      <c r="S1935" s="9">
        <f t="shared" si="34"/>
        <v>1931</v>
      </c>
      <c r="T1935" s="28">
        <v>12.922912104744045</v>
      </c>
    </row>
    <row r="1936" spans="19:20" x14ac:dyDescent="0.25">
      <c r="S1936" s="9">
        <f t="shared" si="34"/>
        <v>1932</v>
      </c>
      <c r="T1936" s="28">
        <v>28.532783941351276</v>
      </c>
    </row>
    <row r="1937" spans="19:20" x14ac:dyDescent="0.25">
      <c r="S1937" s="9">
        <f t="shared" si="34"/>
        <v>1933</v>
      </c>
      <c r="T1937" s="28">
        <v>21.491188852958572</v>
      </c>
    </row>
    <row r="1938" spans="19:20" x14ac:dyDescent="0.25">
      <c r="S1938" s="9">
        <f t="shared" si="34"/>
        <v>1934</v>
      </c>
      <c r="T1938" s="28">
        <v>15.460035265032893</v>
      </c>
    </row>
    <row r="1939" spans="19:20" x14ac:dyDescent="0.25">
      <c r="S1939" s="9">
        <f t="shared" si="34"/>
        <v>1935</v>
      </c>
      <c r="T1939" s="28">
        <v>16.21329627571652</v>
      </c>
    </row>
    <row r="1940" spans="19:20" x14ac:dyDescent="0.25">
      <c r="S1940" s="9">
        <f t="shared" si="34"/>
        <v>1936</v>
      </c>
      <c r="T1940" s="28">
        <v>21.872227992317622</v>
      </c>
    </row>
    <row r="1941" spans="19:20" x14ac:dyDescent="0.25">
      <c r="S1941" s="9">
        <f t="shared" si="34"/>
        <v>1937</v>
      </c>
      <c r="T1941" s="28">
        <v>12.611673795520083</v>
      </c>
    </row>
    <row r="1942" spans="19:20" x14ac:dyDescent="0.25">
      <c r="S1942" s="9">
        <f t="shared" si="34"/>
        <v>1938</v>
      </c>
      <c r="T1942" s="28">
        <v>22.93836458973621</v>
      </c>
    </row>
    <row r="1943" spans="19:20" x14ac:dyDescent="0.25">
      <c r="S1943" s="9">
        <f t="shared" si="34"/>
        <v>1939</v>
      </c>
      <c r="T1943" s="28">
        <v>17.070050454406893</v>
      </c>
    </row>
    <row r="1944" spans="19:20" x14ac:dyDescent="0.25">
      <c r="S1944" s="9">
        <f t="shared" si="34"/>
        <v>1940</v>
      </c>
      <c r="T1944" s="28">
        <v>20.747295703196983</v>
      </c>
    </row>
    <row r="1945" spans="19:20" x14ac:dyDescent="0.25">
      <c r="S1945" s="9">
        <f t="shared" si="34"/>
        <v>1941</v>
      </c>
      <c r="T1945" s="28">
        <v>19.706226931083833</v>
      </c>
    </row>
    <row r="1946" spans="19:20" x14ac:dyDescent="0.25">
      <c r="S1946" s="9">
        <f t="shared" si="34"/>
        <v>1942</v>
      </c>
      <c r="T1946" s="28">
        <v>18.726823189014301</v>
      </c>
    </row>
    <row r="1947" spans="19:20" x14ac:dyDescent="0.25">
      <c r="S1947" s="9">
        <f t="shared" si="34"/>
        <v>1943</v>
      </c>
      <c r="T1947" s="28">
        <v>15.623673750448273</v>
      </c>
    </row>
    <row r="1948" spans="19:20" x14ac:dyDescent="0.25">
      <c r="S1948" s="9">
        <f t="shared" si="34"/>
        <v>1944</v>
      </c>
      <c r="T1948" s="28">
        <v>13.857797840809852</v>
      </c>
    </row>
    <row r="1949" spans="19:20" x14ac:dyDescent="0.25">
      <c r="S1949" s="9">
        <f t="shared" si="34"/>
        <v>1945</v>
      </c>
      <c r="T1949" s="28">
        <v>23.187453649583432</v>
      </c>
    </row>
    <row r="1950" spans="19:20" x14ac:dyDescent="0.25">
      <c r="S1950" s="9">
        <f t="shared" si="34"/>
        <v>1946</v>
      </c>
      <c r="T1950" s="28">
        <v>23.586796362368556</v>
      </c>
    </row>
    <row r="1951" spans="19:20" x14ac:dyDescent="0.25">
      <c r="S1951" s="9">
        <f t="shared" si="34"/>
        <v>1947</v>
      </c>
      <c r="T1951" s="28">
        <v>19.500923552869757</v>
      </c>
    </row>
    <row r="1952" spans="19:20" x14ac:dyDescent="0.25">
      <c r="S1952" s="9">
        <f t="shared" si="34"/>
        <v>1948</v>
      </c>
      <c r="T1952" s="28">
        <v>12.381117407498435</v>
      </c>
    </row>
    <row r="1953" spans="19:20" x14ac:dyDescent="0.25">
      <c r="S1953" s="9">
        <f t="shared" si="34"/>
        <v>1949</v>
      </c>
      <c r="T1953" s="28">
        <v>17.423433887078509</v>
      </c>
    </row>
    <row r="1954" spans="19:20" x14ac:dyDescent="0.25">
      <c r="S1954" s="9">
        <f t="shared" si="34"/>
        <v>1950</v>
      </c>
      <c r="T1954" s="28">
        <v>22.975169183506672</v>
      </c>
    </row>
    <row r="1955" spans="19:20" x14ac:dyDescent="0.25">
      <c r="S1955" s="9">
        <f t="shared" si="34"/>
        <v>1951</v>
      </c>
      <c r="T1955" s="28">
        <v>15.220542024094209</v>
      </c>
    </row>
    <row r="1956" spans="19:20" x14ac:dyDescent="0.25">
      <c r="S1956" s="9">
        <f t="shared" si="34"/>
        <v>1952</v>
      </c>
      <c r="T1956" s="28">
        <v>14.464800331431658</v>
      </c>
    </row>
    <row r="1957" spans="19:20" x14ac:dyDescent="0.25">
      <c r="S1957" s="9">
        <f t="shared" si="34"/>
        <v>1953</v>
      </c>
      <c r="T1957" s="28">
        <v>19.651069712867841</v>
      </c>
    </row>
    <row r="1958" spans="19:20" x14ac:dyDescent="0.25">
      <c r="S1958" s="9">
        <f t="shared" si="34"/>
        <v>1954</v>
      </c>
      <c r="T1958" s="28">
        <v>20.764502811637243</v>
      </c>
    </row>
    <row r="1959" spans="19:20" x14ac:dyDescent="0.25">
      <c r="S1959" s="9">
        <f t="shared" si="34"/>
        <v>1955</v>
      </c>
      <c r="T1959" s="28">
        <v>17.396831173809964</v>
      </c>
    </row>
    <row r="1960" spans="19:20" x14ac:dyDescent="0.25">
      <c r="S1960" s="9">
        <f t="shared" si="34"/>
        <v>1956</v>
      </c>
      <c r="T1960" s="28">
        <v>18.297586767141283</v>
      </c>
    </row>
    <row r="1961" spans="19:20" x14ac:dyDescent="0.25">
      <c r="S1961" s="9">
        <f t="shared" si="34"/>
        <v>1957</v>
      </c>
      <c r="T1961" s="28">
        <v>18.215343253822574</v>
      </c>
    </row>
    <row r="1962" spans="19:20" x14ac:dyDescent="0.25">
      <c r="S1962" s="9">
        <f t="shared" si="34"/>
        <v>1958</v>
      </c>
      <c r="T1962" s="28">
        <v>19.534296759051305</v>
      </c>
    </row>
    <row r="1963" spans="19:20" x14ac:dyDescent="0.25">
      <c r="S1963" s="9">
        <f t="shared" si="34"/>
        <v>1959</v>
      </c>
      <c r="T1963" s="28">
        <v>14.175287779992239</v>
      </c>
    </row>
    <row r="1964" spans="19:20" x14ac:dyDescent="0.25">
      <c r="S1964" s="9">
        <f t="shared" si="34"/>
        <v>1960</v>
      </c>
      <c r="T1964" s="28">
        <v>17.355497226408104</v>
      </c>
    </row>
    <row r="1965" spans="19:20" x14ac:dyDescent="0.25">
      <c r="S1965" s="9">
        <f t="shared" si="34"/>
        <v>1961</v>
      </c>
      <c r="T1965" s="28">
        <v>21.460412251195621</v>
      </c>
    </row>
    <row r="1966" spans="19:20" x14ac:dyDescent="0.25">
      <c r="S1966" s="9">
        <f t="shared" si="34"/>
        <v>1962</v>
      </c>
      <c r="T1966" s="28">
        <v>17.705672690729934</v>
      </c>
    </row>
    <row r="1967" spans="19:20" x14ac:dyDescent="0.25">
      <c r="S1967" s="9">
        <f t="shared" si="34"/>
        <v>1963</v>
      </c>
      <c r="T1967" s="28">
        <v>20.323438660397688</v>
      </c>
    </row>
    <row r="1968" spans="19:20" x14ac:dyDescent="0.25">
      <c r="S1968" s="9">
        <f t="shared" si="34"/>
        <v>1964</v>
      </c>
      <c r="T1968" s="28">
        <v>14.723735621775116</v>
      </c>
    </row>
    <row r="1969" spans="19:20" x14ac:dyDescent="0.25">
      <c r="S1969" s="9">
        <f t="shared" si="34"/>
        <v>1965</v>
      </c>
      <c r="T1969" s="28">
        <v>20.56384379858299</v>
      </c>
    </row>
    <row r="1970" spans="19:20" x14ac:dyDescent="0.25">
      <c r="S1970" s="9">
        <f t="shared" si="34"/>
        <v>1966</v>
      </c>
      <c r="T1970" s="28">
        <v>18.892218808148776</v>
      </c>
    </row>
    <row r="1971" spans="19:20" x14ac:dyDescent="0.25">
      <c r="S1971" s="9">
        <f t="shared" si="34"/>
        <v>1967</v>
      </c>
      <c r="T1971" s="28">
        <v>12.189634188573612</v>
      </c>
    </row>
    <row r="1972" spans="19:20" x14ac:dyDescent="0.25">
      <c r="S1972" s="9">
        <f t="shared" si="34"/>
        <v>1968</v>
      </c>
      <c r="T1972" s="28">
        <v>18.785985941738307</v>
      </c>
    </row>
    <row r="1973" spans="19:20" x14ac:dyDescent="0.25">
      <c r="S1973" s="9">
        <f t="shared" si="34"/>
        <v>1969</v>
      </c>
      <c r="T1973" s="28">
        <v>16.699726034811125</v>
      </c>
    </row>
    <row r="1974" spans="19:20" x14ac:dyDescent="0.25">
      <c r="S1974" s="9">
        <f t="shared" si="34"/>
        <v>1970</v>
      </c>
      <c r="T1974" s="28">
        <v>19.928969741661611</v>
      </c>
    </row>
    <row r="1975" spans="19:20" x14ac:dyDescent="0.25">
      <c r="S1975" s="9">
        <f t="shared" si="34"/>
        <v>1971</v>
      </c>
      <c r="T1975" s="28">
        <v>19.982855224056216</v>
      </c>
    </row>
    <row r="1976" spans="19:20" x14ac:dyDescent="0.25">
      <c r="S1976" s="9">
        <f t="shared" si="34"/>
        <v>1972</v>
      </c>
      <c r="T1976" s="28">
        <v>15.038047164235152</v>
      </c>
    </row>
    <row r="1977" spans="19:20" x14ac:dyDescent="0.25">
      <c r="S1977" s="9">
        <f t="shared" si="34"/>
        <v>1973</v>
      </c>
      <c r="T1977" s="28">
        <v>17.751203669745681</v>
      </c>
    </row>
    <row r="1978" spans="19:20" x14ac:dyDescent="0.25">
      <c r="S1978" s="9">
        <f t="shared" si="34"/>
        <v>1974</v>
      </c>
      <c r="T1978" s="28">
        <v>20.897067174631495</v>
      </c>
    </row>
    <row r="1979" spans="19:20" x14ac:dyDescent="0.25">
      <c r="S1979" s="9">
        <f t="shared" si="34"/>
        <v>1975</v>
      </c>
      <c r="T1979" s="28">
        <v>21.925295761960509</v>
      </c>
    </row>
    <row r="1980" spans="19:20" x14ac:dyDescent="0.25">
      <c r="S1980" s="9">
        <f t="shared" si="34"/>
        <v>1976</v>
      </c>
      <c r="T1980" s="28">
        <v>23.197607383515432</v>
      </c>
    </row>
    <row r="1981" spans="19:20" x14ac:dyDescent="0.25">
      <c r="S1981" s="9">
        <f t="shared" si="34"/>
        <v>1977</v>
      </c>
      <c r="T1981" s="28">
        <v>16.918409852946219</v>
      </c>
    </row>
    <row r="1982" spans="19:20" x14ac:dyDescent="0.25">
      <c r="S1982" s="9">
        <f t="shared" si="34"/>
        <v>1978</v>
      </c>
      <c r="T1982" s="28">
        <v>14.862754287086728</v>
      </c>
    </row>
    <row r="1983" spans="19:20" x14ac:dyDescent="0.25">
      <c r="S1983" s="9">
        <f t="shared" si="34"/>
        <v>1979</v>
      </c>
      <c r="T1983" s="28">
        <v>14.346535680535601</v>
      </c>
    </row>
    <row r="1984" spans="19:20" x14ac:dyDescent="0.25">
      <c r="S1984" s="9">
        <f t="shared" si="34"/>
        <v>1980</v>
      </c>
      <c r="T1984" s="28">
        <v>19.138030665535787</v>
      </c>
    </row>
    <row r="1985" spans="19:20" x14ac:dyDescent="0.25">
      <c r="S1985" s="9">
        <f t="shared" si="34"/>
        <v>1981</v>
      </c>
      <c r="T1985" s="28">
        <v>15.018549220182628</v>
      </c>
    </row>
    <row r="1986" spans="19:20" x14ac:dyDescent="0.25">
      <c r="S1986" s="9">
        <f t="shared" si="34"/>
        <v>1982</v>
      </c>
      <c r="T1986" s="28">
        <v>19.247194279670758</v>
      </c>
    </row>
    <row r="1987" spans="19:20" x14ac:dyDescent="0.25">
      <c r="S1987" s="9">
        <f t="shared" si="34"/>
        <v>1983</v>
      </c>
      <c r="T1987" s="28">
        <v>15.194361453489844</v>
      </c>
    </row>
    <row r="1988" spans="19:20" x14ac:dyDescent="0.25">
      <c r="S1988" s="9">
        <f t="shared" si="34"/>
        <v>1984</v>
      </c>
      <c r="T1988" s="28">
        <v>16.963910167538881</v>
      </c>
    </row>
    <row r="1989" spans="19:20" x14ac:dyDescent="0.25">
      <c r="S1989" s="9">
        <f t="shared" si="34"/>
        <v>1985</v>
      </c>
      <c r="T1989" s="28">
        <v>19.699018292179517</v>
      </c>
    </row>
    <row r="1990" spans="19:20" x14ac:dyDescent="0.25">
      <c r="S1990" s="9">
        <f t="shared" si="34"/>
        <v>1986</v>
      </c>
      <c r="T1990" s="28">
        <v>14.112237541269824</v>
      </c>
    </row>
    <row r="1991" spans="19:20" x14ac:dyDescent="0.25">
      <c r="S1991" s="9">
        <f t="shared" ref="S1991:S2054" si="35">S1990+1</f>
        <v>1987</v>
      </c>
      <c r="T1991" s="28">
        <v>16.527575212994325</v>
      </c>
    </row>
    <row r="1992" spans="19:20" x14ac:dyDescent="0.25">
      <c r="S1992" s="9">
        <f t="shared" si="35"/>
        <v>1988</v>
      </c>
      <c r="T1992" s="28">
        <v>14.892751774453972</v>
      </c>
    </row>
    <row r="1993" spans="19:20" x14ac:dyDescent="0.25">
      <c r="S1993" s="9">
        <f t="shared" si="35"/>
        <v>1989</v>
      </c>
      <c r="T1993" s="28">
        <v>16.977244591631706</v>
      </c>
    </row>
    <row r="1994" spans="19:20" x14ac:dyDescent="0.25">
      <c r="S1994" s="9">
        <f t="shared" si="35"/>
        <v>1990</v>
      </c>
      <c r="T1994" s="28">
        <v>20.107111225285383</v>
      </c>
    </row>
    <row r="1995" spans="19:20" x14ac:dyDescent="0.25">
      <c r="S1995" s="9">
        <f t="shared" si="35"/>
        <v>1991</v>
      </c>
      <c r="T1995" s="28">
        <v>16.053647418197496</v>
      </c>
    </row>
    <row r="1996" spans="19:20" x14ac:dyDescent="0.25">
      <c r="S1996" s="9">
        <f t="shared" si="35"/>
        <v>1992</v>
      </c>
      <c r="T1996" s="28">
        <v>16.416626560296589</v>
      </c>
    </row>
    <row r="1997" spans="19:20" x14ac:dyDescent="0.25">
      <c r="S1997" s="9">
        <f t="shared" si="35"/>
        <v>1993</v>
      </c>
      <c r="T1997" s="28">
        <v>19.862051603124275</v>
      </c>
    </row>
    <row r="1998" spans="19:20" x14ac:dyDescent="0.25">
      <c r="S1998" s="9">
        <f t="shared" si="35"/>
        <v>1994</v>
      </c>
      <c r="T1998" s="28">
        <v>12.918726281628579</v>
      </c>
    </row>
    <row r="1999" spans="19:20" x14ac:dyDescent="0.25">
      <c r="S1999" s="9">
        <f t="shared" si="35"/>
        <v>1995</v>
      </c>
      <c r="T1999" s="28">
        <v>20.573373456202432</v>
      </c>
    </row>
    <row r="2000" spans="19:20" x14ac:dyDescent="0.25">
      <c r="S2000" s="9">
        <f t="shared" si="35"/>
        <v>1996</v>
      </c>
      <c r="T2000" s="28">
        <v>17.413280754410483</v>
      </c>
    </row>
    <row r="2001" spans="19:20" x14ac:dyDescent="0.25">
      <c r="S2001" s="9">
        <f t="shared" si="35"/>
        <v>1997</v>
      </c>
      <c r="T2001" s="28">
        <v>18.411235074419871</v>
      </c>
    </row>
    <row r="2002" spans="19:20" x14ac:dyDescent="0.25">
      <c r="S2002" s="9">
        <f t="shared" si="35"/>
        <v>1998</v>
      </c>
      <c r="T2002" s="28">
        <v>16.164084337453765</v>
      </c>
    </row>
    <row r="2003" spans="19:20" x14ac:dyDescent="0.25">
      <c r="S2003" s="9">
        <f t="shared" si="35"/>
        <v>1999</v>
      </c>
      <c r="T2003" s="28">
        <v>21.295125779092171</v>
      </c>
    </row>
    <row r="2004" spans="19:20" x14ac:dyDescent="0.25">
      <c r="S2004" s="9">
        <f t="shared" si="35"/>
        <v>2000</v>
      </c>
      <c r="T2004" s="28">
        <v>21.986671630471097</v>
      </c>
    </row>
    <row r="2005" spans="19:20" x14ac:dyDescent="0.25">
      <c r="S2005" s="9">
        <f t="shared" si="35"/>
        <v>2001</v>
      </c>
      <c r="T2005" s="28">
        <v>18.477216317816705</v>
      </c>
    </row>
    <row r="2006" spans="19:20" x14ac:dyDescent="0.25">
      <c r="S2006" s="9">
        <f t="shared" si="35"/>
        <v>2002</v>
      </c>
      <c r="T2006" s="28">
        <v>24.088652355221516</v>
      </c>
    </row>
    <row r="2007" spans="19:20" x14ac:dyDescent="0.25">
      <c r="S2007" s="9">
        <f t="shared" si="35"/>
        <v>2003</v>
      </c>
      <c r="T2007" s="28">
        <v>16.410763744936396</v>
      </c>
    </row>
    <row r="2008" spans="19:20" x14ac:dyDescent="0.25">
      <c r="S2008" s="9">
        <f t="shared" si="35"/>
        <v>2004</v>
      </c>
      <c r="T2008" s="28">
        <v>12.13505965821083</v>
      </c>
    </row>
    <row r="2009" spans="19:20" x14ac:dyDescent="0.25">
      <c r="S2009" s="9">
        <f t="shared" si="35"/>
        <v>2005</v>
      </c>
      <c r="T2009" s="28">
        <v>16.666108036964502</v>
      </c>
    </row>
    <row r="2010" spans="19:20" x14ac:dyDescent="0.25">
      <c r="S2010" s="9">
        <f t="shared" si="35"/>
        <v>2006</v>
      </c>
      <c r="T2010" s="28">
        <v>13.876378100843262</v>
      </c>
    </row>
    <row r="2011" spans="19:20" x14ac:dyDescent="0.25">
      <c r="S2011" s="9">
        <f t="shared" si="35"/>
        <v>2007</v>
      </c>
      <c r="T2011" s="28">
        <v>13.820268337024681</v>
      </c>
    </row>
    <row r="2012" spans="19:20" x14ac:dyDescent="0.25">
      <c r="S2012" s="9">
        <f t="shared" si="35"/>
        <v>2008</v>
      </c>
      <c r="T2012" s="28">
        <v>16.494363424385828</v>
      </c>
    </row>
    <row r="2013" spans="19:20" x14ac:dyDescent="0.25">
      <c r="S2013" s="9">
        <f t="shared" si="35"/>
        <v>2009</v>
      </c>
      <c r="T2013" s="28">
        <v>19.170231964971567</v>
      </c>
    </row>
    <row r="2014" spans="19:20" x14ac:dyDescent="0.25">
      <c r="S2014" s="9">
        <f t="shared" si="35"/>
        <v>2010</v>
      </c>
      <c r="T2014" s="28">
        <v>15.6672601961938</v>
      </c>
    </row>
    <row r="2015" spans="19:20" x14ac:dyDescent="0.25">
      <c r="S2015" s="9">
        <f t="shared" si="35"/>
        <v>2011</v>
      </c>
      <c r="T2015" s="28">
        <v>18.405436185712645</v>
      </c>
    </row>
    <row r="2016" spans="19:20" x14ac:dyDescent="0.25">
      <c r="S2016" s="9">
        <f t="shared" si="35"/>
        <v>2012</v>
      </c>
      <c r="T2016" s="28">
        <v>22.333904703815541</v>
      </c>
    </row>
    <row r="2017" spans="19:20" x14ac:dyDescent="0.25">
      <c r="S2017" s="9">
        <f t="shared" si="35"/>
        <v>2013</v>
      </c>
      <c r="T2017" s="28">
        <v>22.386838445543294</v>
      </c>
    </row>
    <row r="2018" spans="19:20" x14ac:dyDescent="0.25">
      <c r="S2018" s="9">
        <f t="shared" si="35"/>
        <v>2014</v>
      </c>
      <c r="T2018" s="28">
        <v>17.377862844149526</v>
      </c>
    </row>
    <row r="2019" spans="19:20" x14ac:dyDescent="0.25">
      <c r="S2019" s="9">
        <f t="shared" si="35"/>
        <v>2015</v>
      </c>
      <c r="T2019" s="28">
        <v>19.115857346763072</v>
      </c>
    </row>
    <row r="2020" spans="19:20" x14ac:dyDescent="0.25">
      <c r="S2020" s="9">
        <f t="shared" si="35"/>
        <v>2016</v>
      </c>
      <c r="T2020" s="28">
        <v>16.539034484562844</v>
      </c>
    </row>
    <row r="2021" spans="19:20" x14ac:dyDescent="0.25">
      <c r="S2021" s="9">
        <f t="shared" si="35"/>
        <v>2017</v>
      </c>
      <c r="T2021" s="28">
        <v>17.337511651054847</v>
      </c>
    </row>
    <row r="2022" spans="19:20" x14ac:dyDescent="0.25">
      <c r="S2022" s="9">
        <f t="shared" si="35"/>
        <v>2018</v>
      </c>
      <c r="T2022" s="28">
        <v>14.84611920758582</v>
      </c>
    </row>
    <row r="2023" spans="19:20" x14ac:dyDescent="0.25">
      <c r="S2023" s="9">
        <f t="shared" si="35"/>
        <v>2019</v>
      </c>
      <c r="T2023" s="28">
        <v>12.162020665741121</v>
      </c>
    </row>
    <row r="2024" spans="19:20" x14ac:dyDescent="0.25">
      <c r="S2024" s="9">
        <f t="shared" si="35"/>
        <v>2020</v>
      </c>
      <c r="T2024" s="28">
        <v>13.693971777145473</v>
      </c>
    </row>
    <row r="2025" spans="19:20" x14ac:dyDescent="0.25">
      <c r="S2025" s="9">
        <f t="shared" si="35"/>
        <v>2021</v>
      </c>
      <c r="T2025" s="28">
        <v>18.972742103896756</v>
      </c>
    </row>
    <row r="2026" spans="19:20" x14ac:dyDescent="0.25">
      <c r="S2026" s="9">
        <f t="shared" si="35"/>
        <v>2022</v>
      </c>
      <c r="T2026" s="28">
        <v>19.152592696895276</v>
      </c>
    </row>
    <row r="2027" spans="19:20" x14ac:dyDescent="0.25">
      <c r="S2027" s="9">
        <f t="shared" si="35"/>
        <v>2023</v>
      </c>
      <c r="T2027" s="28">
        <v>17.745813022028766</v>
      </c>
    </row>
    <row r="2028" spans="19:20" x14ac:dyDescent="0.25">
      <c r="S2028" s="9">
        <f t="shared" si="35"/>
        <v>2024</v>
      </c>
      <c r="T2028" s="28">
        <v>20.215331273862891</v>
      </c>
    </row>
    <row r="2029" spans="19:20" x14ac:dyDescent="0.25">
      <c r="S2029" s="9">
        <f t="shared" si="35"/>
        <v>2025</v>
      </c>
      <c r="T2029" s="28">
        <v>18.344032158134222</v>
      </c>
    </row>
    <row r="2030" spans="19:20" x14ac:dyDescent="0.25">
      <c r="S2030" s="9">
        <f t="shared" si="35"/>
        <v>2026</v>
      </c>
      <c r="T2030" s="28">
        <v>19.699661171360038</v>
      </c>
    </row>
    <row r="2031" spans="19:20" x14ac:dyDescent="0.25">
      <c r="S2031" s="9">
        <f t="shared" si="35"/>
        <v>2027</v>
      </c>
      <c r="T2031" s="28">
        <v>19.033163042012625</v>
      </c>
    </row>
    <row r="2032" spans="19:20" x14ac:dyDescent="0.25">
      <c r="S2032" s="9">
        <f t="shared" si="35"/>
        <v>2028</v>
      </c>
      <c r="T2032" s="28">
        <v>18.494555708458083</v>
      </c>
    </row>
    <row r="2033" spans="19:20" x14ac:dyDescent="0.25">
      <c r="S2033" s="9">
        <f t="shared" si="35"/>
        <v>2029</v>
      </c>
      <c r="T2033" s="28">
        <v>21.510554716634054</v>
      </c>
    </row>
    <row r="2034" spans="19:20" x14ac:dyDescent="0.25">
      <c r="S2034" s="9">
        <f t="shared" si="35"/>
        <v>2030</v>
      </c>
      <c r="T2034" s="28">
        <v>18.813027573197633</v>
      </c>
    </row>
    <row r="2035" spans="19:20" x14ac:dyDescent="0.25">
      <c r="S2035" s="9">
        <f t="shared" si="35"/>
        <v>2031</v>
      </c>
      <c r="T2035" s="28">
        <v>15.746088938182151</v>
      </c>
    </row>
    <row r="2036" spans="19:20" x14ac:dyDescent="0.25">
      <c r="S2036" s="9">
        <f t="shared" si="35"/>
        <v>2032</v>
      </c>
      <c r="T2036" s="28">
        <v>17.708636423485078</v>
      </c>
    </row>
    <row r="2037" spans="19:20" x14ac:dyDescent="0.25">
      <c r="S2037" s="9">
        <f t="shared" si="35"/>
        <v>2033</v>
      </c>
      <c r="T2037" s="28">
        <v>19.136249284083839</v>
      </c>
    </row>
    <row r="2038" spans="19:20" x14ac:dyDescent="0.25">
      <c r="S2038" s="9">
        <f t="shared" si="35"/>
        <v>2034</v>
      </c>
      <c r="T2038" s="28">
        <v>23.460347579499185</v>
      </c>
    </row>
    <row r="2039" spans="19:20" x14ac:dyDescent="0.25">
      <c r="S2039" s="9">
        <f t="shared" si="35"/>
        <v>2035</v>
      </c>
      <c r="T2039" s="28">
        <v>24.639792923979861</v>
      </c>
    </row>
    <row r="2040" spans="19:20" x14ac:dyDescent="0.25">
      <c r="S2040" s="9">
        <f t="shared" si="35"/>
        <v>2036</v>
      </c>
      <c r="T2040" s="28">
        <v>18.867305399409656</v>
      </c>
    </row>
    <row r="2041" spans="19:20" x14ac:dyDescent="0.25">
      <c r="S2041" s="9">
        <f t="shared" si="35"/>
        <v>2037</v>
      </c>
      <c r="T2041" s="28">
        <v>16.619359508353931</v>
      </c>
    </row>
    <row r="2042" spans="19:20" x14ac:dyDescent="0.25">
      <c r="S2042" s="9">
        <f t="shared" si="35"/>
        <v>2038</v>
      </c>
      <c r="T2042" s="28">
        <v>14.379629157795295</v>
      </c>
    </row>
    <row r="2043" spans="19:20" x14ac:dyDescent="0.25">
      <c r="S2043" s="9">
        <f t="shared" si="35"/>
        <v>2039</v>
      </c>
      <c r="T2043" s="28">
        <v>14.460711207704895</v>
      </c>
    </row>
    <row r="2044" spans="19:20" x14ac:dyDescent="0.25">
      <c r="S2044" s="9">
        <f t="shared" si="35"/>
        <v>2040</v>
      </c>
      <c r="T2044" s="28">
        <v>33.631890606720816</v>
      </c>
    </row>
    <row r="2045" spans="19:20" x14ac:dyDescent="0.25">
      <c r="S2045" s="9">
        <f t="shared" si="35"/>
        <v>2041</v>
      </c>
      <c r="T2045" s="28">
        <v>16.7177626229543</v>
      </c>
    </row>
    <row r="2046" spans="19:20" x14ac:dyDescent="0.25">
      <c r="S2046" s="9">
        <f t="shared" si="35"/>
        <v>2042</v>
      </c>
      <c r="T2046" s="28">
        <v>21.542564291977236</v>
      </c>
    </row>
    <row r="2047" spans="19:20" x14ac:dyDescent="0.25">
      <c r="S2047" s="9">
        <f t="shared" si="35"/>
        <v>2043</v>
      </c>
      <c r="T2047" s="28">
        <v>22.077583133017203</v>
      </c>
    </row>
    <row r="2048" spans="19:20" x14ac:dyDescent="0.25">
      <c r="S2048" s="9">
        <f t="shared" si="35"/>
        <v>2044</v>
      </c>
      <c r="T2048" s="28">
        <v>19.411743472195763</v>
      </c>
    </row>
    <row r="2049" spans="19:20" x14ac:dyDescent="0.25">
      <c r="S2049" s="9">
        <f t="shared" si="35"/>
        <v>2045</v>
      </c>
      <c r="T2049" s="28">
        <v>17.693731329190062</v>
      </c>
    </row>
    <row r="2050" spans="19:20" x14ac:dyDescent="0.25">
      <c r="S2050" s="9">
        <f t="shared" si="35"/>
        <v>2046</v>
      </c>
      <c r="T2050" s="28">
        <v>20.165058070806147</v>
      </c>
    </row>
    <row r="2051" spans="19:20" x14ac:dyDescent="0.25">
      <c r="S2051" s="9">
        <f t="shared" si="35"/>
        <v>2047</v>
      </c>
      <c r="T2051" s="28">
        <v>16.7499179593528</v>
      </c>
    </row>
    <row r="2052" spans="19:20" x14ac:dyDescent="0.25">
      <c r="S2052" s="9">
        <f t="shared" si="35"/>
        <v>2048</v>
      </c>
      <c r="T2052" s="28">
        <v>14.024370206594529</v>
      </c>
    </row>
    <row r="2053" spans="19:20" x14ac:dyDescent="0.25">
      <c r="S2053" s="9">
        <f t="shared" si="35"/>
        <v>2049</v>
      </c>
      <c r="T2053" s="28">
        <v>21.829124669664704</v>
      </c>
    </row>
    <row r="2054" spans="19:20" x14ac:dyDescent="0.25">
      <c r="S2054" s="9">
        <f t="shared" si="35"/>
        <v>2050</v>
      </c>
      <c r="T2054" s="28">
        <v>13.477706603135962</v>
      </c>
    </row>
    <row r="2055" spans="19:20" x14ac:dyDescent="0.25">
      <c r="S2055" s="9">
        <f t="shared" ref="S2055:S2118" si="36">S2054+1</f>
        <v>2051</v>
      </c>
      <c r="T2055" s="28">
        <v>12.274311733008679</v>
      </c>
    </row>
    <row r="2056" spans="19:20" x14ac:dyDescent="0.25">
      <c r="S2056" s="9">
        <f t="shared" si="36"/>
        <v>2052</v>
      </c>
      <c r="T2056" s="28">
        <v>17.022133550497188</v>
      </c>
    </row>
    <row r="2057" spans="19:20" x14ac:dyDescent="0.25">
      <c r="S2057" s="9">
        <f t="shared" si="36"/>
        <v>2053</v>
      </c>
      <c r="T2057" s="28">
        <v>14.759042694010263</v>
      </c>
    </row>
    <row r="2058" spans="19:20" x14ac:dyDescent="0.25">
      <c r="S2058" s="9">
        <f t="shared" si="36"/>
        <v>2054</v>
      </c>
      <c r="T2058" s="28">
        <v>23.467554512419706</v>
      </c>
    </row>
    <row r="2059" spans="19:20" x14ac:dyDescent="0.25">
      <c r="S2059" s="9">
        <f t="shared" si="36"/>
        <v>2055</v>
      </c>
      <c r="T2059" s="28">
        <v>16.42140275909804</v>
      </c>
    </row>
    <row r="2060" spans="19:20" x14ac:dyDescent="0.25">
      <c r="S2060" s="9">
        <f t="shared" si="36"/>
        <v>2056</v>
      </c>
      <c r="T2060" s="28">
        <v>15.36510768488156</v>
      </c>
    </row>
    <row r="2061" spans="19:20" x14ac:dyDescent="0.25">
      <c r="S2061" s="9">
        <f t="shared" si="36"/>
        <v>2057</v>
      </c>
      <c r="T2061" s="28">
        <v>12.622004490784731</v>
      </c>
    </row>
    <row r="2062" spans="19:20" x14ac:dyDescent="0.25">
      <c r="S2062" s="9">
        <f t="shared" si="36"/>
        <v>2058</v>
      </c>
      <c r="T2062" s="28">
        <v>22.064100196967598</v>
      </c>
    </row>
    <row r="2063" spans="19:20" x14ac:dyDescent="0.25">
      <c r="S2063" s="9">
        <f t="shared" si="36"/>
        <v>2059</v>
      </c>
      <c r="T2063" s="28">
        <v>15.887663866933206</v>
      </c>
    </row>
    <row r="2064" spans="19:20" x14ac:dyDescent="0.25">
      <c r="S2064" s="9">
        <f t="shared" si="36"/>
        <v>2060</v>
      </c>
      <c r="T2064" s="28">
        <v>19.797123664560598</v>
      </c>
    </row>
    <row r="2065" spans="19:20" x14ac:dyDescent="0.25">
      <c r="S2065" s="9">
        <f t="shared" si="36"/>
        <v>2061</v>
      </c>
      <c r="T2065" s="28">
        <v>20.912165321605737</v>
      </c>
    </row>
    <row r="2066" spans="19:20" x14ac:dyDescent="0.25">
      <c r="S2066" s="9">
        <f t="shared" si="36"/>
        <v>2062</v>
      </c>
      <c r="T2066" s="28">
        <v>15.727246529621953</v>
      </c>
    </row>
    <row r="2067" spans="19:20" x14ac:dyDescent="0.25">
      <c r="S2067" s="9">
        <f t="shared" si="36"/>
        <v>2063</v>
      </c>
      <c r="T2067" s="28">
        <v>24.096284220754985</v>
      </c>
    </row>
    <row r="2068" spans="19:20" x14ac:dyDescent="0.25">
      <c r="S2068" s="9">
        <f t="shared" si="36"/>
        <v>2064</v>
      </c>
      <c r="T2068" s="28">
        <v>15.14794818359429</v>
      </c>
    </row>
    <row r="2069" spans="19:20" x14ac:dyDescent="0.25">
      <c r="S2069" s="9">
        <f t="shared" si="36"/>
        <v>2065</v>
      </c>
      <c r="T2069" s="28">
        <v>14.564008224048212</v>
      </c>
    </row>
    <row r="2070" spans="19:20" x14ac:dyDescent="0.25">
      <c r="S2070" s="9">
        <f t="shared" si="36"/>
        <v>2066</v>
      </c>
      <c r="T2070" s="28">
        <v>19.723787975121805</v>
      </c>
    </row>
    <row r="2071" spans="19:20" x14ac:dyDescent="0.25">
      <c r="S2071" s="9">
        <f t="shared" si="36"/>
        <v>2067</v>
      </c>
      <c r="T2071" s="28">
        <v>11.613331153865539</v>
      </c>
    </row>
    <row r="2072" spans="19:20" x14ac:dyDescent="0.25">
      <c r="S2072" s="9">
        <f t="shared" si="36"/>
        <v>2068</v>
      </c>
      <c r="T2072" s="28">
        <v>12.826647244486733</v>
      </c>
    </row>
    <row r="2073" spans="19:20" x14ac:dyDescent="0.25">
      <c r="S2073" s="9">
        <f t="shared" si="36"/>
        <v>2069</v>
      </c>
      <c r="T2073" s="28">
        <v>20.484989547770283</v>
      </c>
    </row>
    <row r="2074" spans="19:20" x14ac:dyDescent="0.25">
      <c r="S2074" s="9">
        <f t="shared" si="36"/>
        <v>2070</v>
      </c>
      <c r="T2074" s="28">
        <v>18.502560828364555</v>
      </c>
    </row>
    <row r="2075" spans="19:20" x14ac:dyDescent="0.25">
      <c r="S2075" s="9">
        <f t="shared" si="36"/>
        <v>2071</v>
      </c>
      <c r="T2075" s="28">
        <v>11.61178456693264</v>
      </c>
    </row>
    <row r="2076" spans="19:20" x14ac:dyDescent="0.25">
      <c r="S2076" s="9">
        <f t="shared" si="36"/>
        <v>2072</v>
      </c>
      <c r="T2076" s="28">
        <v>28.084516880595274</v>
      </c>
    </row>
    <row r="2077" spans="19:20" x14ac:dyDescent="0.25">
      <c r="S2077" s="9">
        <f t="shared" si="36"/>
        <v>2073</v>
      </c>
      <c r="T2077" s="28">
        <v>22.36767528342752</v>
      </c>
    </row>
    <row r="2078" spans="19:20" x14ac:dyDescent="0.25">
      <c r="S2078" s="9">
        <f t="shared" si="36"/>
        <v>2074</v>
      </c>
      <c r="T2078" s="28">
        <v>15.191998531263982</v>
      </c>
    </row>
    <row r="2079" spans="19:20" x14ac:dyDescent="0.25">
      <c r="S2079" s="9">
        <f t="shared" si="36"/>
        <v>2075</v>
      </c>
      <c r="T2079" s="28">
        <v>18.371488613517258</v>
      </c>
    </row>
    <row r="2080" spans="19:20" x14ac:dyDescent="0.25">
      <c r="S2080" s="9">
        <f t="shared" si="36"/>
        <v>2076</v>
      </c>
      <c r="T2080" s="28">
        <v>20.816760736403307</v>
      </c>
    </row>
    <row r="2081" spans="19:20" x14ac:dyDescent="0.25">
      <c r="S2081" s="9">
        <f t="shared" si="36"/>
        <v>2077</v>
      </c>
      <c r="T2081" s="28">
        <v>20.499900705419257</v>
      </c>
    </row>
    <row r="2082" spans="19:20" x14ac:dyDescent="0.25">
      <c r="S2082" s="9">
        <f t="shared" si="36"/>
        <v>2078</v>
      </c>
      <c r="T2082" s="28">
        <v>19.320863557390254</v>
      </c>
    </row>
    <row r="2083" spans="19:20" x14ac:dyDescent="0.25">
      <c r="S2083" s="9">
        <f t="shared" si="36"/>
        <v>2079</v>
      </c>
      <c r="T2083" s="28">
        <v>29.374639966323524</v>
      </c>
    </row>
    <row r="2084" spans="19:20" x14ac:dyDescent="0.25">
      <c r="S2084" s="9">
        <f t="shared" si="36"/>
        <v>2080</v>
      </c>
      <c r="T2084" s="28">
        <v>16.702572785165877</v>
      </c>
    </row>
    <row r="2085" spans="19:20" x14ac:dyDescent="0.25">
      <c r="S2085" s="9">
        <f t="shared" si="36"/>
        <v>2081</v>
      </c>
      <c r="T2085" s="28">
        <v>12.128605599089829</v>
      </c>
    </row>
    <row r="2086" spans="19:20" x14ac:dyDescent="0.25">
      <c r="S2086" s="9">
        <f t="shared" si="36"/>
        <v>2082</v>
      </c>
      <c r="T2086" s="28">
        <v>15.51635954751778</v>
      </c>
    </row>
    <row r="2087" spans="19:20" x14ac:dyDescent="0.25">
      <c r="S2087" s="9">
        <f t="shared" si="36"/>
        <v>2083</v>
      </c>
      <c r="T2087" s="28">
        <v>19.49941600547162</v>
      </c>
    </row>
    <row r="2088" spans="19:20" x14ac:dyDescent="0.25">
      <c r="S2088" s="9">
        <f t="shared" si="36"/>
        <v>2084</v>
      </c>
      <c r="T2088" s="28">
        <v>21.524455791235066</v>
      </c>
    </row>
    <row r="2089" spans="19:20" x14ac:dyDescent="0.25">
      <c r="S2089" s="9">
        <f t="shared" si="36"/>
        <v>2085</v>
      </c>
      <c r="T2089" s="28">
        <v>20.387584691614379</v>
      </c>
    </row>
    <row r="2090" spans="19:20" x14ac:dyDescent="0.25">
      <c r="S2090" s="9">
        <f t="shared" si="36"/>
        <v>2086</v>
      </c>
      <c r="T2090" s="28">
        <v>19.277180949969171</v>
      </c>
    </row>
    <row r="2091" spans="19:20" x14ac:dyDescent="0.25">
      <c r="S2091" s="9">
        <f t="shared" si="36"/>
        <v>2087</v>
      </c>
      <c r="T2091" s="28">
        <v>16.616324185266041</v>
      </c>
    </row>
    <row r="2092" spans="19:20" x14ac:dyDescent="0.25">
      <c r="S2092" s="9">
        <f t="shared" si="36"/>
        <v>2088</v>
      </c>
      <c r="T2092" s="28">
        <v>24.614628163290767</v>
      </c>
    </row>
    <row r="2093" spans="19:20" x14ac:dyDescent="0.25">
      <c r="S2093" s="9">
        <f t="shared" si="36"/>
        <v>2089</v>
      </c>
      <c r="T2093" s="28">
        <v>20.175237076160453</v>
      </c>
    </row>
    <row r="2094" spans="19:20" x14ac:dyDescent="0.25">
      <c r="S2094" s="9">
        <f t="shared" si="36"/>
        <v>2090</v>
      </c>
      <c r="T2094" s="28">
        <v>14.871554687394056</v>
      </c>
    </row>
    <row r="2095" spans="19:20" x14ac:dyDescent="0.25">
      <c r="S2095" s="9">
        <f t="shared" si="36"/>
        <v>2091</v>
      </c>
      <c r="T2095" s="28">
        <v>20.268576067941506</v>
      </c>
    </row>
    <row r="2096" spans="19:20" x14ac:dyDescent="0.25">
      <c r="S2096" s="9">
        <f t="shared" si="36"/>
        <v>2092</v>
      </c>
      <c r="T2096" s="28">
        <v>14.677864134732211</v>
      </c>
    </row>
    <row r="2097" spans="19:20" x14ac:dyDescent="0.25">
      <c r="S2097" s="9">
        <f t="shared" si="36"/>
        <v>2093</v>
      </c>
      <c r="T2097" s="28">
        <v>16.260954746605204</v>
      </c>
    </row>
    <row r="2098" spans="19:20" x14ac:dyDescent="0.25">
      <c r="S2098" s="9">
        <f t="shared" si="36"/>
        <v>2094</v>
      </c>
      <c r="T2098" s="28">
        <v>18.449394602165533</v>
      </c>
    </row>
    <row r="2099" spans="19:20" x14ac:dyDescent="0.25">
      <c r="S2099" s="9">
        <f t="shared" si="36"/>
        <v>2095</v>
      </c>
      <c r="T2099" s="28">
        <v>19.776628931432462</v>
      </c>
    </row>
    <row r="2100" spans="19:20" x14ac:dyDescent="0.25">
      <c r="S2100" s="9">
        <f t="shared" si="36"/>
        <v>2096</v>
      </c>
      <c r="T2100" s="28">
        <v>18.507799096500033</v>
      </c>
    </row>
    <row r="2101" spans="19:20" x14ac:dyDescent="0.25">
      <c r="S2101" s="9">
        <f t="shared" si="36"/>
        <v>2097</v>
      </c>
      <c r="T2101" s="28">
        <v>18.30686021021889</v>
      </c>
    </row>
    <row r="2102" spans="19:20" x14ac:dyDescent="0.25">
      <c r="S2102" s="9">
        <f t="shared" si="36"/>
        <v>2098</v>
      </c>
      <c r="T2102" s="28">
        <v>32.319017367765952</v>
      </c>
    </row>
    <row r="2103" spans="19:20" x14ac:dyDescent="0.25">
      <c r="S2103" s="9">
        <f t="shared" si="36"/>
        <v>2099</v>
      </c>
      <c r="T2103" s="28">
        <v>12.250590468029809</v>
      </c>
    </row>
    <row r="2104" spans="19:20" x14ac:dyDescent="0.25">
      <c r="S2104" s="9">
        <f t="shared" si="36"/>
        <v>2100</v>
      </c>
      <c r="T2104" s="28">
        <v>23.329158643347196</v>
      </c>
    </row>
    <row r="2105" spans="19:20" x14ac:dyDescent="0.25">
      <c r="S2105" s="9">
        <f t="shared" si="36"/>
        <v>2101</v>
      </c>
      <c r="T2105" s="28">
        <v>17.731939574671454</v>
      </c>
    </row>
    <row r="2106" spans="19:20" x14ac:dyDescent="0.25">
      <c r="S2106" s="9">
        <f t="shared" si="36"/>
        <v>2102</v>
      </c>
      <c r="T2106" s="28">
        <v>17.98440752705763</v>
      </c>
    </row>
    <row r="2107" spans="19:20" x14ac:dyDescent="0.25">
      <c r="S2107" s="9">
        <f t="shared" si="36"/>
        <v>2103</v>
      </c>
      <c r="T2107" s="28">
        <v>19.777545807176107</v>
      </c>
    </row>
    <row r="2108" spans="19:20" x14ac:dyDescent="0.25">
      <c r="S2108" s="9">
        <f t="shared" si="36"/>
        <v>2104</v>
      </c>
      <c r="T2108" s="28">
        <v>28.72331667580735</v>
      </c>
    </row>
    <row r="2109" spans="19:20" x14ac:dyDescent="0.25">
      <c r="S2109" s="9">
        <f t="shared" si="36"/>
        <v>2105</v>
      </c>
      <c r="T2109" s="28">
        <v>13.091740122399695</v>
      </c>
    </row>
    <row r="2110" spans="19:20" x14ac:dyDescent="0.25">
      <c r="S2110" s="9">
        <f t="shared" si="36"/>
        <v>2106</v>
      </c>
      <c r="T2110" s="28">
        <v>18.461469058030378</v>
      </c>
    </row>
    <row r="2111" spans="19:20" x14ac:dyDescent="0.25">
      <c r="S2111" s="9">
        <f t="shared" si="36"/>
        <v>2107</v>
      </c>
      <c r="T2111" s="28">
        <v>19.752336375740725</v>
      </c>
    </row>
    <row r="2112" spans="19:20" x14ac:dyDescent="0.25">
      <c r="S2112" s="9">
        <f t="shared" si="36"/>
        <v>2108</v>
      </c>
      <c r="T2112" s="28">
        <v>17.615818987696468</v>
      </c>
    </row>
    <row r="2113" spans="19:20" x14ac:dyDescent="0.25">
      <c r="S2113" s="9">
        <f t="shared" si="36"/>
        <v>2109</v>
      </c>
      <c r="T2113" s="28">
        <v>16.999512323332777</v>
      </c>
    </row>
    <row r="2114" spans="19:20" x14ac:dyDescent="0.25">
      <c r="S2114" s="9">
        <f t="shared" si="36"/>
        <v>2110</v>
      </c>
      <c r="T2114" s="28">
        <v>16.884319200028958</v>
      </c>
    </row>
    <row r="2115" spans="19:20" x14ac:dyDescent="0.25">
      <c r="S2115" s="9">
        <f t="shared" si="36"/>
        <v>2111</v>
      </c>
      <c r="T2115" s="28">
        <v>20.20222915622168</v>
      </c>
    </row>
    <row r="2116" spans="19:20" x14ac:dyDescent="0.25">
      <c r="S2116" s="9">
        <f t="shared" si="36"/>
        <v>2112</v>
      </c>
      <c r="T2116" s="28">
        <v>20.356976587154033</v>
      </c>
    </row>
    <row r="2117" spans="19:20" x14ac:dyDescent="0.25">
      <c r="S2117" s="9">
        <f t="shared" si="36"/>
        <v>2113</v>
      </c>
      <c r="T2117" s="28">
        <v>11.800983234805665</v>
      </c>
    </row>
    <row r="2118" spans="19:20" x14ac:dyDescent="0.25">
      <c r="S2118" s="9">
        <f t="shared" si="36"/>
        <v>2114</v>
      </c>
      <c r="T2118" s="28">
        <v>14.612684872470115</v>
      </c>
    </row>
    <row r="2119" spans="19:20" x14ac:dyDescent="0.25">
      <c r="S2119" s="9">
        <f t="shared" ref="S2119:S2182" si="37">S2118+1</f>
        <v>2115</v>
      </c>
      <c r="T2119" s="28">
        <v>16.235048545172095</v>
      </c>
    </row>
    <row r="2120" spans="19:20" x14ac:dyDescent="0.25">
      <c r="S2120" s="9">
        <f t="shared" si="37"/>
        <v>2116</v>
      </c>
      <c r="T2120" s="28">
        <v>11.921267154009056</v>
      </c>
    </row>
    <row r="2121" spans="19:20" x14ac:dyDescent="0.25">
      <c r="S2121" s="9">
        <f t="shared" si="37"/>
        <v>2117</v>
      </c>
      <c r="T2121" s="28">
        <v>22.111263573130007</v>
      </c>
    </row>
    <row r="2122" spans="19:20" x14ac:dyDescent="0.25">
      <c r="S2122" s="9">
        <f t="shared" si="37"/>
        <v>2118</v>
      </c>
      <c r="T2122" s="28">
        <v>12.111945924332108</v>
      </c>
    </row>
    <row r="2123" spans="19:20" x14ac:dyDescent="0.25">
      <c r="S2123" s="9">
        <f t="shared" si="37"/>
        <v>2119</v>
      </c>
      <c r="T2123" s="28">
        <v>19.753329432931739</v>
      </c>
    </row>
    <row r="2124" spans="19:20" x14ac:dyDescent="0.25">
      <c r="S2124" s="9">
        <f t="shared" si="37"/>
        <v>2120</v>
      </c>
      <c r="T2124" s="28">
        <v>40.082618743755141</v>
      </c>
    </row>
    <row r="2125" spans="19:20" x14ac:dyDescent="0.25">
      <c r="S2125" s="9">
        <f t="shared" si="37"/>
        <v>2121</v>
      </c>
      <c r="T2125" s="28">
        <v>18.447788285424895</v>
      </c>
    </row>
    <row r="2126" spans="19:20" x14ac:dyDescent="0.25">
      <c r="S2126" s="9">
        <f t="shared" si="37"/>
        <v>2122</v>
      </c>
      <c r="T2126" s="28">
        <v>20.369448977271915</v>
      </c>
    </row>
    <row r="2127" spans="19:20" x14ac:dyDescent="0.25">
      <c r="S2127" s="9">
        <f t="shared" si="37"/>
        <v>2123</v>
      </c>
      <c r="T2127" s="28">
        <v>18.280188120763309</v>
      </c>
    </row>
    <row r="2128" spans="19:20" x14ac:dyDescent="0.25">
      <c r="S2128" s="9">
        <f t="shared" si="37"/>
        <v>2124</v>
      </c>
      <c r="T2128" s="28">
        <v>20.571576096347201</v>
      </c>
    </row>
    <row r="2129" spans="19:20" x14ac:dyDescent="0.25">
      <c r="S2129" s="9">
        <f t="shared" si="37"/>
        <v>2125</v>
      </c>
      <c r="T2129" s="28">
        <v>16.931756916286062</v>
      </c>
    </row>
    <row r="2130" spans="19:20" x14ac:dyDescent="0.25">
      <c r="S2130" s="9">
        <f t="shared" si="37"/>
        <v>2126</v>
      </c>
      <c r="T2130" s="28">
        <v>21.096936298550066</v>
      </c>
    </row>
    <row r="2131" spans="19:20" x14ac:dyDescent="0.25">
      <c r="S2131" s="9">
        <f t="shared" si="37"/>
        <v>2127</v>
      </c>
      <c r="T2131" s="28">
        <v>18.319503320558923</v>
      </c>
    </row>
    <row r="2132" spans="19:20" x14ac:dyDescent="0.25">
      <c r="S2132" s="9">
        <f t="shared" si="37"/>
        <v>2128</v>
      </c>
      <c r="T2132" s="28">
        <v>18.649103227225606</v>
      </c>
    </row>
    <row r="2133" spans="19:20" x14ac:dyDescent="0.25">
      <c r="S2133" s="9">
        <f t="shared" si="37"/>
        <v>2129</v>
      </c>
      <c r="T2133" s="28">
        <v>11.95617101746593</v>
      </c>
    </row>
    <row r="2134" spans="19:20" x14ac:dyDescent="0.25">
      <c r="S2134" s="9">
        <f t="shared" si="37"/>
        <v>2130</v>
      </c>
      <c r="T2134" s="28">
        <v>22.416798755057297</v>
      </c>
    </row>
    <row r="2135" spans="19:20" x14ac:dyDescent="0.25">
      <c r="S2135" s="9">
        <f t="shared" si="37"/>
        <v>2131</v>
      </c>
      <c r="T2135" s="28">
        <v>11.529232402031145</v>
      </c>
    </row>
    <row r="2136" spans="19:20" x14ac:dyDescent="0.25">
      <c r="S2136" s="9">
        <f t="shared" si="37"/>
        <v>2132</v>
      </c>
      <c r="T2136" s="28">
        <v>20.535771659865159</v>
      </c>
    </row>
    <row r="2137" spans="19:20" x14ac:dyDescent="0.25">
      <c r="S2137" s="9">
        <f t="shared" si="37"/>
        <v>2133</v>
      </c>
      <c r="T2137" s="28">
        <v>27.195215794959609</v>
      </c>
    </row>
    <row r="2138" spans="19:20" x14ac:dyDescent="0.25">
      <c r="S2138" s="9">
        <f t="shared" si="37"/>
        <v>2134</v>
      </c>
      <c r="T2138" s="28">
        <v>20.534548185635046</v>
      </c>
    </row>
    <row r="2139" spans="19:20" x14ac:dyDescent="0.25">
      <c r="S2139" s="9">
        <f t="shared" si="37"/>
        <v>2135</v>
      </c>
      <c r="T2139" s="28">
        <v>15.31453264078629</v>
      </c>
    </row>
    <row r="2140" spans="19:20" x14ac:dyDescent="0.25">
      <c r="S2140" s="9">
        <f t="shared" si="37"/>
        <v>2136</v>
      </c>
      <c r="T2140" s="28">
        <v>22.752529179344041</v>
      </c>
    </row>
    <row r="2141" spans="19:20" x14ac:dyDescent="0.25">
      <c r="S2141" s="9">
        <f t="shared" si="37"/>
        <v>2137</v>
      </c>
      <c r="T2141" s="28">
        <v>11.742406630812592</v>
      </c>
    </row>
    <row r="2142" spans="19:20" x14ac:dyDescent="0.25">
      <c r="S2142" s="9">
        <f t="shared" si="37"/>
        <v>2138</v>
      </c>
      <c r="T2142" s="28">
        <v>14.815906242608076</v>
      </c>
    </row>
    <row r="2143" spans="19:20" x14ac:dyDescent="0.25">
      <c r="S2143" s="9">
        <f t="shared" si="37"/>
        <v>2139</v>
      </c>
      <c r="T2143" s="28">
        <v>13.282717596620383</v>
      </c>
    </row>
    <row r="2144" spans="19:20" x14ac:dyDescent="0.25">
      <c r="S2144" s="9">
        <f t="shared" si="37"/>
        <v>2140</v>
      </c>
      <c r="T2144" s="28">
        <v>18.198625616059388</v>
      </c>
    </row>
    <row r="2145" spans="19:20" x14ac:dyDescent="0.25">
      <c r="S2145" s="9">
        <f t="shared" si="37"/>
        <v>2141</v>
      </c>
      <c r="T2145" s="28">
        <v>15.141195424172322</v>
      </c>
    </row>
    <row r="2146" spans="19:20" x14ac:dyDescent="0.25">
      <c r="S2146" s="9">
        <f t="shared" si="37"/>
        <v>2142</v>
      </c>
      <c r="T2146" s="28">
        <v>20.840142483169586</v>
      </c>
    </row>
    <row r="2147" spans="19:20" x14ac:dyDescent="0.25">
      <c r="S2147" s="9">
        <f t="shared" si="37"/>
        <v>2143</v>
      </c>
      <c r="T2147" s="28">
        <v>25.352099590646315</v>
      </c>
    </row>
    <row r="2148" spans="19:20" x14ac:dyDescent="0.25">
      <c r="S2148" s="9">
        <f t="shared" si="37"/>
        <v>2144</v>
      </c>
      <c r="T2148" s="28">
        <v>20.691154185422459</v>
      </c>
    </row>
    <row r="2149" spans="19:20" x14ac:dyDescent="0.25">
      <c r="S2149" s="9">
        <f t="shared" si="37"/>
        <v>2145</v>
      </c>
      <c r="T2149" s="28">
        <v>12.332651639719936</v>
      </c>
    </row>
    <row r="2150" spans="19:20" x14ac:dyDescent="0.25">
      <c r="S2150" s="9">
        <f t="shared" si="37"/>
        <v>2146</v>
      </c>
      <c r="T2150" s="28">
        <v>15.168583952113401</v>
      </c>
    </row>
    <row r="2151" spans="19:20" x14ac:dyDescent="0.25">
      <c r="S2151" s="9">
        <f t="shared" si="37"/>
        <v>2147</v>
      </c>
      <c r="T2151" s="28">
        <v>18.142409016001267</v>
      </c>
    </row>
    <row r="2152" spans="19:20" x14ac:dyDescent="0.25">
      <c r="S2152" s="9">
        <f t="shared" si="37"/>
        <v>2148</v>
      </c>
      <c r="T2152" s="28">
        <v>15.620836264439014</v>
      </c>
    </row>
    <row r="2153" spans="19:20" x14ac:dyDescent="0.25">
      <c r="S2153" s="9">
        <f t="shared" si="37"/>
        <v>2149</v>
      </c>
      <c r="T2153" s="28">
        <v>20.426977601581086</v>
      </c>
    </row>
    <row r="2154" spans="19:20" x14ac:dyDescent="0.25">
      <c r="S2154" s="9">
        <f t="shared" si="37"/>
        <v>2150</v>
      </c>
      <c r="T2154" s="28">
        <v>14.213363477086922</v>
      </c>
    </row>
    <row r="2155" spans="19:20" x14ac:dyDescent="0.25">
      <c r="S2155" s="9">
        <f t="shared" si="37"/>
        <v>2151</v>
      </c>
      <c r="T2155" s="28">
        <v>21.472050851457347</v>
      </c>
    </row>
    <row r="2156" spans="19:20" x14ac:dyDescent="0.25">
      <c r="S2156" s="9">
        <f t="shared" si="37"/>
        <v>2152</v>
      </c>
      <c r="T2156" s="28">
        <v>15.664486046449392</v>
      </c>
    </row>
    <row r="2157" spans="19:20" x14ac:dyDescent="0.25">
      <c r="S2157" s="9">
        <f t="shared" si="37"/>
        <v>2153</v>
      </c>
      <c r="T2157" s="28">
        <v>16.565015137104911</v>
      </c>
    </row>
    <row r="2158" spans="19:20" x14ac:dyDescent="0.25">
      <c r="S2158" s="9">
        <f t="shared" si="37"/>
        <v>2154</v>
      </c>
      <c r="T2158" s="28">
        <v>17.106939332104069</v>
      </c>
    </row>
    <row r="2159" spans="19:20" x14ac:dyDescent="0.25">
      <c r="S2159" s="9">
        <f t="shared" si="37"/>
        <v>2155</v>
      </c>
      <c r="T2159" s="28">
        <v>31.476912094403662</v>
      </c>
    </row>
    <row r="2160" spans="19:20" x14ac:dyDescent="0.25">
      <c r="S2160" s="9">
        <f t="shared" si="37"/>
        <v>2156</v>
      </c>
      <c r="T2160" s="28">
        <v>19.369136596309229</v>
      </c>
    </row>
    <row r="2161" spans="19:20" x14ac:dyDescent="0.25">
      <c r="S2161" s="9">
        <f t="shared" si="37"/>
        <v>2157</v>
      </c>
      <c r="T2161" s="28">
        <v>15.026771634472899</v>
      </c>
    </row>
    <row r="2162" spans="19:20" x14ac:dyDescent="0.25">
      <c r="S2162" s="9">
        <f t="shared" si="37"/>
        <v>2158</v>
      </c>
      <c r="T2162" s="28">
        <v>14.805514920504645</v>
      </c>
    </row>
    <row r="2163" spans="19:20" x14ac:dyDescent="0.25">
      <c r="S2163" s="9">
        <f t="shared" si="37"/>
        <v>2159</v>
      </c>
      <c r="T2163" s="28">
        <v>30.142124293503425</v>
      </c>
    </row>
    <row r="2164" spans="19:20" x14ac:dyDescent="0.25">
      <c r="S2164" s="9">
        <f t="shared" si="37"/>
        <v>2160</v>
      </c>
      <c r="T2164" s="28">
        <v>27.877984784950723</v>
      </c>
    </row>
    <row r="2165" spans="19:20" x14ac:dyDescent="0.25">
      <c r="S2165" s="9">
        <f t="shared" si="37"/>
        <v>2161</v>
      </c>
      <c r="T2165" s="28">
        <v>17.889071088395205</v>
      </c>
    </row>
    <row r="2166" spans="19:20" x14ac:dyDescent="0.25">
      <c r="S2166" s="9">
        <f t="shared" si="37"/>
        <v>2162</v>
      </c>
      <c r="T2166" s="28">
        <v>15.380297219031132</v>
      </c>
    </row>
    <row r="2167" spans="19:20" x14ac:dyDescent="0.25">
      <c r="S2167" s="9">
        <f t="shared" si="37"/>
        <v>2163</v>
      </c>
      <c r="T2167" s="28">
        <v>20.447357693155194</v>
      </c>
    </row>
    <row r="2168" spans="19:20" x14ac:dyDescent="0.25">
      <c r="S2168" s="9">
        <f t="shared" si="37"/>
        <v>2164</v>
      </c>
      <c r="T2168" s="28">
        <v>18.843286174917289</v>
      </c>
    </row>
    <row r="2169" spans="19:20" x14ac:dyDescent="0.25">
      <c r="S2169" s="9">
        <f t="shared" si="37"/>
        <v>2165</v>
      </c>
      <c r="T2169" s="28">
        <v>27.756711307314561</v>
      </c>
    </row>
    <row r="2170" spans="19:20" x14ac:dyDescent="0.25">
      <c r="S2170" s="9">
        <f t="shared" si="37"/>
        <v>2166</v>
      </c>
      <c r="T2170" s="28">
        <v>15.63502682284048</v>
      </c>
    </row>
    <row r="2171" spans="19:20" x14ac:dyDescent="0.25">
      <c r="S2171" s="9">
        <f t="shared" si="37"/>
        <v>2167</v>
      </c>
      <c r="T2171" s="28">
        <v>21.849746970507148</v>
      </c>
    </row>
    <row r="2172" spans="19:20" x14ac:dyDescent="0.25">
      <c r="S2172" s="9">
        <f t="shared" si="37"/>
        <v>2168</v>
      </c>
      <c r="T2172" s="28">
        <v>14.18705379667867</v>
      </c>
    </row>
    <row r="2173" spans="19:20" x14ac:dyDescent="0.25">
      <c r="S2173" s="9">
        <f t="shared" si="37"/>
        <v>2169</v>
      </c>
      <c r="T2173" s="28">
        <v>34.573890510466853</v>
      </c>
    </row>
    <row r="2174" spans="19:20" x14ac:dyDescent="0.25">
      <c r="S2174" s="9">
        <f t="shared" si="37"/>
        <v>2170</v>
      </c>
      <c r="T2174" s="28">
        <v>14.243119639730971</v>
      </c>
    </row>
    <row r="2175" spans="19:20" x14ac:dyDescent="0.25">
      <c r="S2175" s="9">
        <f t="shared" si="37"/>
        <v>2171</v>
      </c>
      <c r="T2175" s="28">
        <v>12.331936675615539</v>
      </c>
    </row>
    <row r="2176" spans="19:20" x14ac:dyDescent="0.25">
      <c r="S2176" s="9">
        <f t="shared" si="37"/>
        <v>2172</v>
      </c>
      <c r="T2176" s="28">
        <v>23.275106245341249</v>
      </c>
    </row>
    <row r="2177" spans="19:20" x14ac:dyDescent="0.25">
      <c r="S2177" s="9">
        <f t="shared" si="37"/>
        <v>2173</v>
      </c>
      <c r="T2177" s="28">
        <v>19.305579603447626</v>
      </c>
    </row>
    <row r="2178" spans="19:20" x14ac:dyDescent="0.25">
      <c r="S2178" s="9">
        <f t="shared" si="37"/>
        <v>2174</v>
      </c>
      <c r="T2178" s="28">
        <v>21.301604000686375</v>
      </c>
    </row>
    <row r="2179" spans="19:20" x14ac:dyDescent="0.25">
      <c r="S2179" s="9">
        <f t="shared" si="37"/>
        <v>2175</v>
      </c>
      <c r="T2179" s="28">
        <v>17.284011277639131</v>
      </c>
    </row>
    <row r="2180" spans="19:20" x14ac:dyDescent="0.25">
      <c r="S2180" s="9">
        <f t="shared" si="37"/>
        <v>2176</v>
      </c>
      <c r="T2180" s="28">
        <v>18.186849199212645</v>
      </c>
    </row>
    <row r="2181" spans="19:20" x14ac:dyDescent="0.25">
      <c r="S2181" s="9">
        <f t="shared" si="37"/>
        <v>2177</v>
      </c>
      <c r="T2181" s="28">
        <v>17.491004026044457</v>
      </c>
    </row>
    <row r="2182" spans="19:20" x14ac:dyDescent="0.25">
      <c r="S2182" s="9">
        <f t="shared" si="37"/>
        <v>2178</v>
      </c>
      <c r="T2182" s="28">
        <v>18.412097037460189</v>
      </c>
    </row>
    <row r="2183" spans="19:20" x14ac:dyDescent="0.25">
      <c r="S2183" s="9">
        <f t="shared" ref="S2183:S2246" si="38">S2182+1</f>
        <v>2179</v>
      </c>
      <c r="T2183" s="28">
        <v>20.313345078203547</v>
      </c>
    </row>
    <row r="2184" spans="19:20" x14ac:dyDescent="0.25">
      <c r="S2184" s="9">
        <f t="shared" si="38"/>
        <v>2180</v>
      </c>
      <c r="T2184" s="28">
        <v>25.544925498772905</v>
      </c>
    </row>
    <row r="2185" spans="19:20" x14ac:dyDescent="0.25">
      <c r="S2185" s="9">
        <f t="shared" si="38"/>
        <v>2181</v>
      </c>
      <c r="T2185" s="28">
        <v>20.463361626269318</v>
      </c>
    </row>
    <row r="2186" spans="19:20" x14ac:dyDescent="0.25">
      <c r="S2186" s="9">
        <f t="shared" si="38"/>
        <v>2182</v>
      </c>
      <c r="T2186" s="28">
        <v>22.524680949648989</v>
      </c>
    </row>
    <row r="2187" spans="19:20" x14ac:dyDescent="0.25">
      <c r="S2187" s="9">
        <f t="shared" si="38"/>
        <v>2183</v>
      </c>
      <c r="T2187" s="28">
        <v>16.942607331893047</v>
      </c>
    </row>
    <row r="2188" spans="19:20" x14ac:dyDescent="0.25">
      <c r="S2188" s="9">
        <f t="shared" si="38"/>
        <v>2184</v>
      </c>
      <c r="T2188" s="28">
        <v>19.506361089926898</v>
      </c>
    </row>
    <row r="2189" spans="19:20" x14ac:dyDescent="0.25">
      <c r="S2189" s="9">
        <f t="shared" si="38"/>
        <v>2185</v>
      </c>
      <c r="T2189" s="28">
        <v>21.234645462734395</v>
      </c>
    </row>
    <row r="2190" spans="19:20" x14ac:dyDescent="0.25">
      <c r="S2190" s="9">
        <f t="shared" si="38"/>
        <v>2186</v>
      </c>
      <c r="T2190" s="28">
        <v>16.842116646726492</v>
      </c>
    </row>
    <row r="2191" spans="19:20" x14ac:dyDescent="0.25">
      <c r="S2191" s="9">
        <f t="shared" si="38"/>
        <v>2187</v>
      </c>
      <c r="T2191" s="28">
        <v>28.218967968213832</v>
      </c>
    </row>
    <row r="2192" spans="19:20" x14ac:dyDescent="0.25">
      <c r="S2192" s="9">
        <f t="shared" si="38"/>
        <v>2188</v>
      </c>
      <c r="T2192" s="28">
        <v>22.672381354303532</v>
      </c>
    </row>
    <row r="2193" spans="19:20" x14ac:dyDescent="0.25">
      <c r="S2193" s="9">
        <f t="shared" si="38"/>
        <v>2189</v>
      </c>
      <c r="T2193" s="28">
        <v>17.810444631028016</v>
      </c>
    </row>
    <row r="2194" spans="19:20" x14ac:dyDescent="0.25">
      <c r="S2194" s="9">
        <f t="shared" si="38"/>
        <v>2190</v>
      </c>
      <c r="T2194" s="28">
        <v>17.171575481156989</v>
      </c>
    </row>
    <row r="2195" spans="19:20" x14ac:dyDescent="0.25">
      <c r="S2195" s="9">
        <f t="shared" si="38"/>
        <v>2191</v>
      </c>
      <c r="T2195" s="28">
        <v>19.948772560234982</v>
      </c>
    </row>
    <row r="2196" spans="19:20" x14ac:dyDescent="0.25">
      <c r="S2196" s="9">
        <f t="shared" si="38"/>
        <v>2192</v>
      </c>
      <c r="T2196" s="28">
        <v>20.643264646665529</v>
      </c>
    </row>
    <row r="2197" spans="19:20" x14ac:dyDescent="0.25">
      <c r="S2197" s="9">
        <f t="shared" si="38"/>
        <v>2193</v>
      </c>
      <c r="T2197" s="28">
        <v>18.347937196054158</v>
      </c>
    </row>
    <row r="2198" spans="19:20" x14ac:dyDescent="0.25">
      <c r="S2198" s="9">
        <f t="shared" si="38"/>
        <v>2194</v>
      </c>
      <c r="T2198" s="28">
        <v>20.788995528782877</v>
      </c>
    </row>
    <row r="2199" spans="19:20" x14ac:dyDescent="0.25">
      <c r="S2199" s="9">
        <f t="shared" si="38"/>
        <v>2195</v>
      </c>
      <c r="T2199" s="28">
        <v>15.016530406719372</v>
      </c>
    </row>
    <row r="2200" spans="19:20" x14ac:dyDescent="0.25">
      <c r="S2200" s="9">
        <f t="shared" si="38"/>
        <v>2196</v>
      </c>
      <c r="T2200" s="28">
        <v>25.02705955464149</v>
      </c>
    </row>
    <row r="2201" spans="19:20" x14ac:dyDescent="0.25">
      <c r="S2201" s="9">
        <f t="shared" si="38"/>
        <v>2197</v>
      </c>
      <c r="T2201" s="28">
        <v>23.905746843727211</v>
      </c>
    </row>
    <row r="2202" spans="19:20" x14ac:dyDescent="0.25">
      <c r="S2202" s="9">
        <f t="shared" si="38"/>
        <v>2198</v>
      </c>
      <c r="T2202" s="28">
        <v>16.699181870117183</v>
      </c>
    </row>
    <row r="2203" spans="19:20" x14ac:dyDescent="0.25">
      <c r="S2203" s="9">
        <f t="shared" si="38"/>
        <v>2199</v>
      </c>
      <c r="T2203" s="28">
        <v>18.487542999890266</v>
      </c>
    </row>
    <row r="2204" spans="19:20" x14ac:dyDescent="0.25">
      <c r="S2204" s="9">
        <f t="shared" si="38"/>
        <v>2200</v>
      </c>
      <c r="T2204" s="28">
        <v>14.969328327908412</v>
      </c>
    </row>
    <row r="2205" spans="19:20" x14ac:dyDescent="0.25">
      <c r="S2205" s="9">
        <f t="shared" si="38"/>
        <v>2201</v>
      </c>
      <c r="T2205" s="28">
        <v>14.123808127437478</v>
      </c>
    </row>
    <row r="2206" spans="19:20" x14ac:dyDescent="0.25">
      <c r="S2206" s="9">
        <f t="shared" si="38"/>
        <v>2202</v>
      </c>
      <c r="T2206" s="28">
        <v>14.696211102539722</v>
      </c>
    </row>
    <row r="2207" spans="19:20" x14ac:dyDescent="0.25">
      <c r="S2207" s="9">
        <f t="shared" si="38"/>
        <v>2203</v>
      </c>
      <c r="T2207" s="28">
        <v>26.281245487624236</v>
      </c>
    </row>
    <row r="2208" spans="19:20" x14ac:dyDescent="0.25">
      <c r="S2208" s="9">
        <f t="shared" si="38"/>
        <v>2204</v>
      </c>
      <c r="T2208" s="28">
        <v>13.582270855210536</v>
      </c>
    </row>
    <row r="2209" spans="19:20" x14ac:dyDescent="0.25">
      <c r="S2209" s="9">
        <f t="shared" si="38"/>
        <v>2205</v>
      </c>
      <c r="T2209" s="28">
        <v>14.778588245677064</v>
      </c>
    </row>
    <row r="2210" spans="19:20" x14ac:dyDescent="0.25">
      <c r="S2210" s="9">
        <f t="shared" si="38"/>
        <v>2206</v>
      </c>
      <c r="T2210" s="28">
        <v>15.764950381115883</v>
      </c>
    </row>
    <row r="2211" spans="19:20" x14ac:dyDescent="0.25">
      <c r="S2211" s="9">
        <f t="shared" si="38"/>
        <v>2207</v>
      </c>
      <c r="T2211" s="28">
        <v>21.867070418605408</v>
      </c>
    </row>
    <row r="2212" spans="19:20" x14ac:dyDescent="0.25">
      <c r="S2212" s="9">
        <f t="shared" si="38"/>
        <v>2208</v>
      </c>
      <c r="T2212" s="28">
        <v>11.743730811627783</v>
      </c>
    </row>
    <row r="2213" spans="19:20" x14ac:dyDescent="0.25">
      <c r="S2213" s="9">
        <f t="shared" si="38"/>
        <v>2209</v>
      </c>
      <c r="T2213" s="28">
        <v>20.614076377901892</v>
      </c>
    </row>
    <row r="2214" spans="19:20" x14ac:dyDescent="0.25">
      <c r="S2214" s="9">
        <f t="shared" si="38"/>
        <v>2210</v>
      </c>
      <c r="T2214" s="28">
        <v>15.349703365143103</v>
      </c>
    </row>
    <row r="2215" spans="19:20" x14ac:dyDescent="0.25">
      <c r="S2215" s="9">
        <f t="shared" si="38"/>
        <v>2211</v>
      </c>
      <c r="T2215" s="28">
        <v>17.484674798741029</v>
      </c>
    </row>
    <row r="2216" spans="19:20" x14ac:dyDescent="0.25">
      <c r="S2216" s="9">
        <f t="shared" si="38"/>
        <v>2212</v>
      </c>
      <c r="T2216" s="28">
        <v>20.457422490637835</v>
      </c>
    </row>
    <row r="2217" spans="19:20" x14ac:dyDescent="0.25">
      <c r="S2217" s="9">
        <f t="shared" si="38"/>
        <v>2213</v>
      </c>
      <c r="T2217" s="28">
        <v>23.438048013836401</v>
      </c>
    </row>
    <row r="2218" spans="19:20" x14ac:dyDescent="0.25">
      <c r="S2218" s="9">
        <f t="shared" si="38"/>
        <v>2214</v>
      </c>
      <c r="T2218" s="28">
        <v>19.780432974309722</v>
      </c>
    </row>
    <row r="2219" spans="19:20" x14ac:dyDescent="0.25">
      <c r="S2219" s="9">
        <f t="shared" si="38"/>
        <v>2215</v>
      </c>
      <c r="T2219" s="28">
        <v>36.073581975386325</v>
      </c>
    </row>
    <row r="2220" spans="19:20" x14ac:dyDescent="0.25">
      <c r="S2220" s="9">
        <f t="shared" si="38"/>
        <v>2216</v>
      </c>
      <c r="T2220" s="28">
        <v>15.869668289771063</v>
      </c>
    </row>
    <row r="2221" spans="19:20" x14ac:dyDescent="0.25">
      <c r="S2221" s="9">
        <f t="shared" si="38"/>
        <v>2217</v>
      </c>
      <c r="T2221" s="28">
        <v>21.971583333510726</v>
      </c>
    </row>
    <row r="2222" spans="19:20" x14ac:dyDescent="0.25">
      <c r="S2222" s="9">
        <f t="shared" si="38"/>
        <v>2218</v>
      </c>
      <c r="T2222" s="28">
        <v>18.151463798746523</v>
      </c>
    </row>
    <row r="2223" spans="19:20" x14ac:dyDescent="0.25">
      <c r="S2223" s="9">
        <f t="shared" si="38"/>
        <v>2219</v>
      </c>
      <c r="T2223" s="28">
        <v>19.427611349501674</v>
      </c>
    </row>
    <row r="2224" spans="19:20" x14ac:dyDescent="0.25">
      <c r="S2224" s="9">
        <f t="shared" si="38"/>
        <v>2220</v>
      </c>
      <c r="T2224" s="28">
        <v>19.477591414435555</v>
      </c>
    </row>
    <row r="2225" spans="19:20" x14ac:dyDescent="0.25">
      <c r="S2225" s="9">
        <f t="shared" si="38"/>
        <v>2221</v>
      </c>
      <c r="T2225" s="28">
        <v>17.956847063992544</v>
      </c>
    </row>
    <row r="2226" spans="19:20" x14ac:dyDescent="0.25">
      <c r="S2226" s="9">
        <f t="shared" si="38"/>
        <v>2222</v>
      </c>
      <c r="T2226" s="28">
        <v>16.822221211273629</v>
      </c>
    </row>
    <row r="2227" spans="19:20" x14ac:dyDescent="0.25">
      <c r="S2227" s="9">
        <f t="shared" si="38"/>
        <v>2223</v>
      </c>
      <c r="T2227" s="28">
        <v>18.761364099079756</v>
      </c>
    </row>
    <row r="2228" spans="19:20" x14ac:dyDescent="0.25">
      <c r="S2228" s="9">
        <f t="shared" si="38"/>
        <v>2224</v>
      </c>
      <c r="T2228" s="28">
        <v>12.079359814204423</v>
      </c>
    </row>
    <row r="2229" spans="19:20" x14ac:dyDescent="0.25">
      <c r="S2229" s="9">
        <f t="shared" si="38"/>
        <v>2225</v>
      </c>
      <c r="T2229" s="28">
        <v>14.898814287901006</v>
      </c>
    </row>
    <row r="2230" spans="19:20" x14ac:dyDescent="0.25">
      <c r="S2230" s="9">
        <f t="shared" si="38"/>
        <v>2226</v>
      </c>
      <c r="T2230" s="28">
        <v>24.009502804066212</v>
      </c>
    </row>
    <row r="2231" spans="19:20" x14ac:dyDescent="0.25">
      <c r="S2231" s="9">
        <f t="shared" si="38"/>
        <v>2227</v>
      </c>
      <c r="T2231" s="28">
        <v>31.249428830831764</v>
      </c>
    </row>
    <row r="2232" spans="19:20" x14ac:dyDescent="0.25">
      <c r="S2232" s="9">
        <f t="shared" si="38"/>
        <v>2228</v>
      </c>
      <c r="T2232" s="28">
        <v>13.224910558550215</v>
      </c>
    </row>
    <row r="2233" spans="19:20" x14ac:dyDescent="0.25">
      <c r="S2233" s="9">
        <f t="shared" si="38"/>
        <v>2229</v>
      </c>
      <c r="T2233" s="28">
        <v>21.100039789099277</v>
      </c>
    </row>
    <row r="2234" spans="19:20" x14ac:dyDescent="0.25">
      <c r="S2234" s="9">
        <f t="shared" si="38"/>
        <v>2230</v>
      </c>
      <c r="T2234" s="28">
        <v>11.677056679536074</v>
      </c>
    </row>
    <row r="2235" spans="19:20" x14ac:dyDescent="0.25">
      <c r="S2235" s="9">
        <f t="shared" si="38"/>
        <v>2231</v>
      </c>
      <c r="T2235" s="28">
        <v>29.241862356314488</v>
      </c>
    </row>
    <row r="2236" spans="19:20" x14ac:dyDescent="0.25">
      <c r="S2236" s="9">
        <f t="shared" si="38"/>
        <v>2232</v>
      </c>
      <c r="T2236" s="28">
        <v>15.000951393369624</v>
      </c>
    </row>
    <row r="2237" spans="19:20" x14ac:dyDescent="0.25">
      <c r="S2237" s="9">
        <f t="shared" si="38"/>
        <v>2233</v>
      </c>
      <c r="T2237" s="28">
        <v>19.976081346556743</v>
      </c>
    </row>
    <row r="2238" spans="19:20" x14ac:dyDescent="0.25">
      <c r="S2238" s="9">
        <f t="shared" si="38"/>
        <v>2234</v>
      </c>
      <c r="T2238" s="28">
        <v>19.791069505249926</v>
      </c>
    </row>
    <row r="2239" spans="19:20" x14ac:dyDescent="0.25">
      <c r="S2239" s="9">
        <f t="shared" si="38"/>
        <v>2235</v>
      </c>
      <c r="T2239" s="28">
        <v>26.869410366322626</v>
      </c>
    </row>
    <row r="2240" spans="19:20" x14ac:dyDescent="0.25">
      <c r="S2240" s="9">
        <f t="shared" si="38"/>
        <v>2236</v>
      </c>
      <c r="T2240" s="28">
        <v>22.820882467867992</v>
      </c>
    </row>
    <row r="2241" spans="19:20" x14ac:dyDescent="0.25">
      <c r="S2241" s="9">
        <f t="shared" si="38"/>
        <v>2237</v>
      </c>
      <c r="T2241" s="28">
        <v>21.132810433034471</v>
      </c>
    </row>
    <row r="2242" spans="19:20" x14ac:dyDescent="0.25">
      <c r="S2242" s="9">
        <f t="shared" si="38"/>
        <v>2238</v>
      </c>
      <c r="T2242" s="28">
        <v>31.39670394329811</v>
      </c>
    </row>
    <row r="2243" spans="19:20" x14ac:dyDescent="0.25">
      <c r="S2243" s="9">
        <f t="shared" si="38"/>
        <v>2239</v>
      </c>
      <c r="T2243" s="28">
        <v>13.15174208424123</v>
      </c>
    </row>
    <row r="2244" spans="19:20" x14ac:dyDescent="0.25">
      <c r="S2244" s="9">
        <f t="shared" si="38"/>
        <v>2240</v>
      </c>
      <c r="T2244" s="28">
        <v>14.915272396178912</v>
      </c>
    </row>
    <row r="2245" spans="19:20" x14ac:dyDescent="0.25">
      <c r="S2245" s="9">
        <f t="shared" si="38"/>
        <v>2241</v>
      </c>
      <c r="T2245" s="28">
        <v>31.385900426119107</v>
      </c>
    </row>
    <row r="2246" spans="19:20" x14ac:dyDescent="0.25">
      <c r="S2246" s="9">
        <f t="shared" si="38"/>
        <v>2242</v>
      </c>
      <c r="T2246" s="28">
        <v>14.265242416212716</v>
      </c>
    </row>
    <row r="2247" spans="19:20" x14ac:dyDescent="0.25">
      <c r="S2247" s="9">
        <f t="shared" ref="S2247:S2310" si="39">S2246+1</f>
        <v>2243</v>
      </c>
      <c r="T2247" s="28">
        <v>19.354095650164108</v>
      </c>
    </row>
    <row r="2248" spans="19:20" x14ac:dyDescent="0.25">
      <c r="S2248" s="9">
        <f t="shared" si="39"/>
        <v>2244</v>
      </c>
      <c r="T2248" s="28">
        <v>19.658947420459072</v>
      </c>
    </row>
    <row r="2249" spans="19:20" x14ac:dyDescent="0.25">
      <c r="S2249" s="9">
        <f t="shared" si="39"/>
        <v>2245</v>
      </c>
      <c r="T2249" s="28">
        <v>13.261996572059584</v>
      </c>
    </row>
    <row r="2250" spans="19:20" x14ac:dyDescent="0.25">
      <c r="S2250" s="9">
        <f t="shared" si="39"/>
        <v>2246</v>
      </c>
      <c r="T2250" s="28">
        <v>31.22664612911025</v>
      </c>
    </row>
    <row r="2251" spans="19:20" x14ac:dyDescent="0.25">
      <c r="S2251" s="9">
        <f t="shared" si="39"/>
        <v>2247</v>
      </c>
      <c r="T2251" s="28">
        <v>12.362988851458413</v>
      </c>
    </row>
    <row r="2252" spans="19:20" x14ac:dyDescent="0.25">
      <c r="S2252" s="9">
        <f t="shared" si="39"/>
        <v>2248</v>
      </c>
      <c r="T2252" s="28">
        <v>17.569527339200434</v>
      </c>
    </row>
    <row r="2253" spans="19:20" x14ac:dyDescent="0.25">
      <c r="S2253" s="9">
        <f t="shared" si="39"/>
        <v>2249</v>
      </c>
      <c r="T2253" s="28">
        <v>18.922074201635969</v>
      </c>
    </row>
    <row r="2254" spans="19:20" x14ac:dyDescent="0.25">
      <c r="S2254" s="9">
        <f t="shared" si="39"/>
        <v>2250</v>
      </c>
      <c r="T2254" s="28">
        <v>20.354172390781134</v>
      </c>
    </row>
    <row r="2255" spans="19:20" x14ac:dyDescent="0.25">
      <c r="S2255" s="9">
        <f t="shared" si="39"/>
        <v>2251</v>
      </c>
      <c r="T2255" s="28">
        <v>15.305862351602666</v>
      </c>
    </row>
    <row r="2256" spans="19:20" x14ac:dyDescent="0.25">
      <c r="S2256" s="9">
        <f t="shared" si="39"/>
        <v>2252</v>
      </c>
      <c r="T2256" s="28">
        <v>16.732169114978742</v>
      </c>
    </row>
    <row r="2257" spans="19:20" x14ac:dyDescent="0.25">
      <c r="S2257" s="9">
        <f t="shared" si="39"/>
        <v>2253</v>
      </c>
      <c r="T2257" s="28">
        <v>19.385211134234886</v>
      </c>
    </row>
    <row r="2258" spans="19:20" x14ac:dyDescent="0.25">
      <c r="S2258" s="9">
        <f t="shared" si="39"/>
        <v>2254</v>
      </c>
      <c r="T2258" s="28">
        <v>20.908299325919423</v>
      </c>
    </row>
    <row r="2259" spans="19:20" x14ac:dyDescent="0.25">
      <c r="S2259" s="9">
        <f t="shared" si="39"/>
        <v>2255</v>
      </c>
      <c r="T2259" s="28">
        <v>15.023353077822023</v>
      </c>
    </row>
    <row r="2260" spans="19:20" x14ac:dyDescent="0.25">
      <c r="S2260" s="9">
        <f t="shared" si="39"/>
        <v>2256</v>
      </c>
      <c r="T2260" s="28">
        <v>14.881669600090472</v>
      </c>
    </row>
    <row r="2261" spans="19:20" x14ac:dyDescent="0.25">
      <c r="S2261" s="9">
        <f t="shared" si="39"/>
        <v>2257</v>
      </c>
      <c r="T2261" s="28">
        <v>18.538715153497066</v>
      </c>
    </row>
    <row r="2262" spans="19:20" x14ac:dyDescent="0.25">
      <c r="S2262" s="9">
        <f t="shared" si="39"/>
        <v>2258</v>
      </c>
      <c r="T2262" s="28">
        <v>14.38962227943623</v>
      </c>
    </row>
    <row r="2263" spans="19:20" x14ac:dyDescent="0.25">
      <c r="S2263" s="9">
        <f t="shared" si="39"/>
        <v>2259</v>
      </c>
      <c r="T2263" s="28">
        <v>14.400167583837815</v>
      </c>
    </row>
    <row r="2264" spans="19:20" x14ac:dyDescent="0.25">
      <c r="S2264" s="9">
        <f t="shared" si="39"/>
        <v>2260</v>
      </c>
      <c r="T2264" s="28">
        <v>13.777126140341641</v>
      </c>
    </row>
    <row r="2265" spans="19:20" x14ac:dyDescent="0.25">
      <c r="S2265" s="9">
        <f t="shared" si="39"/>
        <v>2261</v>
      </c>
      <c r="T2265" s="28">
        <v>30.233019178795214</v>
      </c>
    </row>
    <row r="2266" spans="19:20" x14ac:dyDescent="0.25">
      <c r="S2266" s="9">
        <f t="shared" si="39"/>
        <v>2262</v>
      </c>
      <c r="T2266" s="28">
        <v>20.251535151094103</v>
      </c>
    </row>
    <row r="2267" spans="19:20" x14ac:dyDescent="0.25">
      <c r="S2267" s="9">
        <f t="shared" si="39"/>
        <v>2263</v>
      </c>
      <c r="T2267" s="28">
        <v>19.894166155137462</v>
      </c>
    </row>
    <row r="2268" spans="19:20" x14ac:dyDescent="0.25">
      <c r="S2268" s="9">
        <f t="shared" si="39"/>
        <v>2264</v>
      </c>
      <c r="T2268" s="28">
        <v>15.339079266582647</v>
      </c>
    </row>
    <row r="2269" spans="19:20" x14ac:dyDescent="0.25">
      <c r="S2269" s="9">
        <f t="shared" si="39"/>
        <v>2265</v>
      </c>
      <c r="T2269" s="28">
        <v>19.258846277483201</v>
      </c>
    </row>
    <row r="2270" spans="19:20" x14ac:dyDescent="0.25">
      <c r="S2270" s="9">
        <f t="shared" si="39"/>
        <v>2266</v>
      </c>
      <c r="T2270" s="28">
        <v>20.102732399207621</v>
      </c>
    </row>
    <row r="2271" spans="19:20" x14ac:dyDescent="0.25">
      <c r="S2271" s="9">
        <f t="shared" si="39"/>
        <v>2267</v>
      </c>
      <c r="T2271" s="28">
        <v>23.797471777600204</v>
      </c>
    </row>
    <row r="2272" spans="19:20" x14ac:dyDescent="0.25">
      <c r="S2272" s="9">
        <f t="shared" si="39"/>
        <v>2268</v>
      </c>
      <c r="T2272" s="28">
        <v>21.603951394333848</v>
      </c>
    </row>
    <row r="2273" spans="19:20" x14ac:dyDescent="0.25">
      <c r="S2273" s="9">
        <f t="shared" si="39"/>
        <v>2269</v>
      </c>
      <c r="T2273" s="28">
        <v>20.168300598767647</v>
      </c>
    </row>
    <row r="2274" spans="19:20" x14ac:dyDescent="0.25">
      <c r="S2274" s="9">
        <f t="shared" si="39"/>
        <v>2270</v>
      </c>
      <c r="T2274" s="28">
        <v>17.617435772482366</v>
      </c>
    </row>
    <row r="2275" spans="19:20" x14ac:dyDescent="0.25">
      <c r="S2275" s="9">
        <f t="shared" si="39"/>
        <v>2271</v>
      </c>
      <c r="T2275" s="28">
        <v>11.844818295938536</v>
      </c>
    </row>
    <row r="2276" spans="19:20" x14ac:dyDescent="0.25">
      <c r="S2276" s="9">
        <f t="shared" si="39"/>
        <v>2272</v>
      </c>
      <c r="T2276" s="28">
        <v>18.690759233889214</v>
      </c>
    </row>
    <row r="2277" spans="19:20" x14ac:dyDescent="0.25">
      <c r="S2277" s="9">
        <f t="shared" si="39"/>
        <v>2273</v>
      </c>
      <c r="T2277" s="28">
        <v>18.171094140654478</v>
      </c>
    </row>
    <row r="2278" spans="19:20" x14ac:dyDescent="0.25">
      <c r="S2278" s="9">
        <f t="shared" si="39"/>
        <v>2274</v>
      </c>
      <c r="T2278" s="28">
        <v>16.610407874009919</v>
      </c>
    </row>
    <row r="2279" spans="19:20" x14ac:dyDescent="0.25">
      <c r="S2279" s="9">
        <f t="shared" si="39"/>
        <v>2275</v>
      </c>
      <c r="T2279" s="28">
        <v>16.079620018600249</v>
      </c>
    </row>
    <row r="2280" spans="19:20" x14ac:dyDescent="0.25">
      <c r="S2280" s="9">
        <f t="shared" si="39"/>
        <v>2276</v>
      </c>
      <c r="T2280" s="28">
        <v>16.951469167940978</v>
      </c>
    </row>
    <row r="2281" spans="19:20" x14ac:dyDescent="0.25">
      <c r="S2281" s="9">
        <f t="shared" si="39"/>
        <v>2277</v>
      </c>
      <c r="T2281" s="28">
        <v>13.116764921144075</v>
      </c>
    </row>
    <row r="2282" spans="19:20" x14ac:dyDescent="0.25">
      <c r="S2282" s="9">
        <f t="shared" si="39"/>
        <v>2278</v>
      </c>
      <c r="T2282" s="28">
        <v>20.013081149924513</v>
      </c>
    </row>
    <row r="2283" spans="19:20" x14ac:dyDescent="0.25">
      <c r="S2283" s="9">
        <f t="shared" si="39"/>
        <v>2279</v>
      </c>
      <c r="T2283" s="28">
        <v>17.560314786917385</v>
      </c>
    </row>
    <row r="2284" spans="19:20" x14ac:dyDescent="0.25">
      <c r="S2284" s="9">
        <f t="shared" si="39"/>
        <v>2280</v>
      </c>
      <c r="T2284" s="28">
        <v>18.69645511697043</v>
      </c>
    </row>
    <row r="2285" spans="19:20" x14ac:dyDescent="0.25">
      <c r="S2285" s="9">
        <f t="shared" si="39"/>
        <v>2281</v>
      </c>
      <c r="T2285" s="28">
        <v>12.161493869609819</v>
      </c>
    </row>
    <row r="2286" spans="19:20" x14ac:dyDescent="0.25">
      <c r="S2286" s="9">
        <f t="shared" si="39"/>
        <v>2282</v>
      </c>
      <c r="T2286" s="28">
        <v>20.05955243894827</v>
      </c>
    </row>
    <row r="2287" spans="19:20" x14ac:dyDescent="0.25">
      <c r="S2287" s="9">
        <f t="shared" si="39"/>
        <v>2283</v>
      </c>
      <c r="T2287" s="28">
        <v>20.3658252039784</v>
      </c>
    </row>
    <row r="2288" spans="19:20" x14ac:dyDescent="0.25">
      <c r="S2288" s="9">
        <f t="shared" si="39"/>
        <v>2284</v>
      </c>
      <c r="T2288" s="28">
        <v>29.980347842086289</v>
      </c>
    </row>
    <row r="2289" spans="19:20" x14ac:dyDescent="0.25">
      <c r="S2289" s="9">
        <f t="shared" si="39"/>
        <v>2285</v>
      </c>
      <c r="T2289" s="28">
        <v>23.882919101068747</v>
      </c>
    </row>
    <row r="2290" spans="19:20" x14ac:dyDescent="0.25">
      <c r="S2290" s="9">
        <f t="shared" si="39"/>
        <v>2286</v>
      </c>
      <c r="T2290" s="28">
        <v>14.80213163815594</v>
      </c>
    </row>
    <row r="2291" spans="19:20" x14ac:dyDescent="0.25">
      <c r="S2291" s="9">
        <f t="shared" si="39"/>
        <v>2287</v>
      </c>
      <c r="T2291" s="28">
        <v>22.487474630547382</v>
      </c>
    </row>
    <row r="2292" spans="19:20" x14ac:dyDescent="0.25">
      <c r="S2292" s="9">
        <f t="shared" si="39"/>
        <v>2288</v>
      </c>
      <c r="T2292" s="28">
        <v>18.26757503760437</v>
      </c>
    </row>
    <row r="2293" spans="19:20" x14ac:dyDescent="0.25">
      <c r="S2293" s="9">
        <f t="shared" si="39"/>
        <v>2289</v>
      </c>
      <c r="T2293" s="28">
        <v>15.234191656065619</v>
      </c>
    </row>
    <row r="2294" spans="19:20" x14ac:dyDescent="0.25">
      <c r="S2294" s="9">
        <f t="shared" si="39"/>
        <v>2290</v>
      </c>
      <c r="T2294" s="28">
        <v>11.809600036266655</v>
      </c>
    </row>
    <row r="2295" spans="19:20" x14ac:dyDescent="0.25">
      <c r="S2295" s="9">
        <f t="shared" si="39"/>
        <v>2291</v>
      </c>
      <c r="T2295" s="28">
        <v>26.949649661169545</v>
      </c>
    </row>
    <row r="2296" spans="19:20" x14ac:dyDescent="0.25">
      <c r="S2296" s="9">
        <f t="shared" si="39"/>
        <v>2292</v>
      </c>
      <c r="T2296" s="28">
        <v>21.300826378124498</v>
      </c>
    </row>
    <row r="2297" spans="19:20" x14ac:dyDescent="0.25">
      <c r="S2297" s="9">
        <f t="shared" si="39"/>
        <v>2293</v>
      </c>
      <c r="T2297" s="28">
        <v>20.054582155885999</v>
      </c>
    </row>
    <row r="2298" spans="19:20" x14ac:dyDescent="0.25">
      <c r="S2298" s="9">
        <f t="shared" si="39"/>
        <v>2294</v>
      </c>
      <c r="T2298" s="28">
        <v>16.507630436516621</v>
      </c>
    </row>
    <row r="2299" spans="19:20" x14ac:dyDescent="0.25">
      <c r="S2299" s="9">
        <f t="shared" si="39"/>
        <v>2295</v>
      </c>
      <c r="T2299" s="28">
        <v>24.08173301265699</v>
      </c>
    </row>
    <row r="2300" spans="19:20" x14ac:dyDescent="0.25">
      <c r="S2300" s="9">
        <f t="shared" si="39"/>
        <v>2296</v>
      </c>
      <c r="T2300" s="28">
        <v>21.924099936253658</v>
      </c>
    </row>
    <row r="2301" spans="19:20" x14ac:dyDescent="0.25">
      <c r="S2301" s="9">
        <f t="shared" si="39"/>
        <v>2297</v>
      </c>
      <c r="T2301" s="28">
        <v>19.15809935764992</v>
      </c>
    </row>
    <row r="2302" spans="19:20" x14ac:dyDescent="0.25">
      <c r="S2302" s="9">
        <f t="shared" si="39"/>
        <v>2298</v>
      </c>
      <c r="T2302" s="28">
        <v>12.031464223527669</v>
      </c>
    </row>
    <row r="2303" spans="19:20" x14ac:dyDescent="0.25">
      <c r="S2303" s="9">
        <f t="shared" si="39"/>
        <v>2299</v>
      </c>
      <c r="T2303" s="28">
        <v>21.211752710246905</v>
      </c>
    </row>
    <row r="2304" spans="19:20" x14ac:dyDescent="0.25">
      <c r="S2304" s="9">
        <f t="shared" si="39"/>
        <v>2300</v>
      </c>
      <c r="T2304" s="28">
        <v>22.129267631153414</v>
      </c>
    </row>
    <row r="2305" spans="19:20" x14ac:dyDescent="0.25">
      <c r="S2305" s="9">
        <f t="shared" si="39"/>
        <v>2301</v>
      </c>
      <c r="T2305" s="28">
        <v>23.820748709964345</v>
      </c>
    </row>
    <row r="2306" spans="19:20" x14ac:dyDescent="0.25">
      <c r="S2306" s="9">
        <f t="shared" si="39"/>
        <v>2302</v>
      </c>
      <c r="T2306" s="28">
        <v>19.945328842582992</v>
      </c>
    </row>
    <row r="2307" spans="19:20" x14ac:dyDescent="0.25">
      <c r="S2307" s="9">
        <f t="shared" si="39"/>
        <v>2303</v>
      </c>
      <c r="T2307" s="28">
        <v>25.792272260392021</v>
      </c>
    </row>
    <row r="2308" spans="19:20" x14ac:dyDescent="0.25">
      <c r="S2308" s="9">
        <f t="shared" si="39"/>
        <v>2304</v>
      </c>
      <c r="T2308" s="28">
        <v>22.886584522343458</v>
      </c>
    </row>
    <row r="2309" spans="19:20" x14ac:dyDescent="0.25">
      <c r="S2309" s="9">
        <f t="shared" si="39"/>
        <v>2305</v>
      </c>
      <c r="T2309" s="28">
        <v>40.840987612309846</v>
      </c>
    </row>
    <row r="2310" spans="19:20" x14ac:dyDescent="0.25">
      <c r="S2310" s="9">
        <f t="shared" si="39"/>
        <v>2306</v>
      </c>
      <c r="T2310" s="28">
        <v>22.77859982402477</v>
      </c>
    </row>
    <row r="2311" spans="19:20" x14ac:dyDescent="0.25">
      <c r="S2311" s="9">
        <f t="shared" ref="S2311:S2374" si="40">S2310+1</f>
        <v>2307</v>
      </c>
      <c r="T2311" s="28">
        <v>20.378204762587178</v>
      </c>
    </row>
    <row r="2312" spans="19:20" x14ac:dyDescent="0.25">
      <c r="S2312" s="9">
        <f t="shared" si="40"/>
        <v>2308</v>
      </c>
      <c r="T2312" s="28">
        <v>17.557157535726244</v>
      </c>
    </row>
    <row r="2313" spans="19:20" x14ac:dyDescent="0.25">
      <c r="S2313" s="9">
        <f t="shared" si="40"/>
        <v>2309</v>
      </c>
      <c r="T2313" s="28">
        <v>28.381945287715251</v>
      </c>
    </row>
    <row r="2314" spans="19:20" x14ac:dyDescent="0.25">
      <c r="S2314" s="9">
        <f t="shared" si="40"/>
        <v>2310</v>
      </c>
      <c r="T2314" s="28">
        <v>31.230565849682542</v>
      </c>
    </row>
    <row r="2315" spans="19:20" x14ac:dyDescent="0.25">
      <c r="S2315" s="9">
        <f t="shared" si="40"/>
        <v>2311</v>
      </c>
      <c r="T2315" s="28">
        <v>24.83977449894164</v>
      </c>
    </row>
    <row r="2316" spans="19:20" x14ac:dyDescent="0.25">
      <c r="S2316" s="9">
        <f t="shared" si="40"/>
        <v>2312</v>
      </c>
      <c r="T2316" s="28">
        <v>12.819411726999173</v>
      </c>
    </row>
    <row r="2317" spans="19:20" x14ac:dyDescent="0.25">
      <c r="S2317" s="9">
        <f t="shared" si="40"/>
        <v>2313</v>
      </c>
      <c r="T2317" s="28">
        <v>15.092321209865245</v>
      </c>
    </row>
    <row r="2318" spans="19:20" x14ac:dyDescent="0.25">
      <c r="S2318" s="9">
        <f t="shared" si="40"/>
        <v>2314</v>
      </c>
      <c r="T2318" s="28">
        <v>20.992811492823247</v>
      </c>
    </row>
    <row r="2319" spans="19:20" x14ac:dyDescent="0.25">
      <c r="S2319" s="9">
        <f t="shared" si="40"/>
        <v>2315</v>
      </c>
      <c r="T2319" s="28">
        <v>14.95653706045168</v>
      </c>
    </row>
    <row r="2320" spans="19:20" x14ac:dyDescent="0.25">
      <c r="S2320" s="9">
        <f t="shared" si="40"/>
        <v>2316</v>
      </c>
      <c r="T2320" s="28">
        <v>13.476971134066256</v>
      </c>
    </row>
    <row r="2321" spans="19:20" x14ac:dyDescent="0.25">
      <c r="S2321" s="9">
        <f t="shared" si="40"/>
        <v>2317</v>
      </c>
      <c r="T2321" s="28">
        <v>20.819833355451596</v>
      </c>
    </row>
    <row r="2322" spans="19:20" x14ac:dyDescent="0.25">
      <c r="S2322" s="9">
        <f t="shared" si="40"/>
        <v>2318</v>
      </c>
      <c r="T2322" s="28">
        <v>18.749348999269024</v>
      </c>
    </row>
    <row r="2323" spans="19:20" x14ac:dyDescent="0.25">
      <c r="S2323" s="9">
        <f t="shared" si="40"/>
        <v>2319</v>
      </c>
      <c r="T2323" s="28">
        <v>13.405782546079925</v>
      </c>
    </row>
    <row r="2324" spans="19:20" x14ac:dyDescent="0.25">
      <c r="S2324" s="9">
        <f t="shared" si="40"/>
        <v>2320</v>
      </c>
      <c r="T2324" s="28">
        <v>13.667465949983772</v>
      </c>
    </row>
    <row r="2325" spans="19:20" x14ac:dyDescent="0.25">
      <c r="S2325" s="9">
        <f t="shared" si="40"/>
        <v>2321</v>
      </c>
      <c r="T2325" s="28">
        <v>18.495921941676098</v>
      </c>
    </row>
    <row r="2326" spans="19:20" x14ac:dyDescent="0.25">
      <c r="S2326" s="9">
        <f t="shared" si="40"/>
        <v>2322</v>
      </c>
      <c r="T2326" s="28">
        <v>20.299850873577164</v>
      </c>
    </row>
    <row r="2327" spans="19:20" x14ac:dyDescent="0.25">
      <c r="S2327" s="9">
        <f t="shared" si="40"/>
        <v>2323</v>
      </c>
      <c r="T2327" s="28">
        <v>21.445170704079029</v>
      </c>
    </row>
    <row r="2328" spans="19:20" x14ac:dyDescent="0.25">
      <c r="S2328" s="9">
        <f t="shared" si="40"/>
        <v>2324</v>
      </c>
      <c r="T2328" s="28">
        <v>17.818877722820602</v>
      </c>
    </row>
    <row r="2329" spans="19:20" x14ac:dyDescent="0.25">
      <c r="S2329" s="9">
        <f t="shared" si="40"/>
        <v>2325</v>
      </c>
      <c r="T2329" s="28">
        <v>26.557221232767048</v>
      </c>
    </row>
    <row r="2330" spans="19:20" x14ac:dyDescent="0.25">
      <c r="S2330" s="9">
        <f t="shared" si="40"/>
        <v>2326</v>
      </c>
      <c r="T2330" s="28">
        <v>20.065333666838811</v>
      </c>
    </row>
    <row r="2331" spans="19:20" x14ac:dyDescent="0.25">
      <c r="S2331" s="9">
        <f t="shared" si="40"/>
        <v>2327</v>
      </c>
      <c r="T2331" s="28">
        <v>19.869679938886719</v>
      </c>
    </row>
    <row r="2332" spans="19:20" x14ac:dyDescent="0.25">
      <c r="S2332" s="9">
        <f t="shared" si="40"/>
        <v>2328</v>
      </c>
      <c r="T2332" s="28">
        <v>13.294075387296525</v>
      </c>
    </row>
    <row r="2333" spans="19:20" x14ac:dyDescent="0.25">
      <c r="S2333" s="9">
        <f t="shared" si="40"/>
        <v>2329</v>
      </c>
      <c r="T2333" s="28">
        <v>18.964851096830543</v>
      </c>
    </row>
    <row r="2334" spans="19:20" x14ac:dyDescent="0.25">
      <c r="S2334" s="9">
        <f t="shared" si="40"/>
        <v>2330</v>
      </c>
      <c r="T2334" s="28">
        <v>11.923519920345075</v>
      </c>
    </row>
    <row r="2335" spans="19:20" x14ac:dyDescent="0.25">
      <c r="S2335" s="9">
        <f t="shared" si="40"/>
        <v>2331</v>
      </c>
      <c r="T2335" s="28">
        <v>11.71108522348923</v>
      </c>
    </row>
    <row r="2336" spans="19:20" x14ac:dyDescent="0.25">
      <c r="S2336" s="9">
        <f t="shared" si="40"/>
        <v>2332</v>
      </c>
      <c r="T2336" s="28">
        <v>20.015416309420225</v>
      </c>
    </row>
    <row r="2337" spans="19:20" x14ac:dyDescent="0.25">
      <c r="S2337" s="9">
        <f t="shared" si="40"/>
        <v>2333</v>
      </c>
      <c r="T2337" s="28">
        <v>20.127867668063747</v>
      </c>
    </row>
    <row r="2338" spans="19:20" x14ac:dyDescent="0.25">
      <c r="S2338" s="9">
        <f t="shared" si="40"/>
        <v>2334</v>
      </c>
      <c r="T2338" s="28">
        <v>18.064003941961033</v>
      </c>
    </row>
    <row r="2339" spans="19:20" x14ac:dyDescent="0.25">
      <c r="S2339" s="9">
        <f t="shared" si="40"/>
        <v>2335</v>
      </c>
      <c r="T2339" s="28">
        <v>21.706168652352243</v>
      </c>
    </row>
    <row r="2340" spans="19:20" x14ac:dyDescent="0.25">
      <c r="S2340" s="9">
        <f t="shared" si="40"/>
        <v>2336</v>
      </c>
      <c r="T2340" s="28">
        <v>20.166068778599364</v>
      </c>
    </row>
    <row r="2341" spans="19:20" x14ac:dyDescent="0.25">
      <c r="S2341" s="9">
        <f t="shared" si="40"/>
        <v>2337</v>
      </c>
      <c r="T2341" s="28">
        <v>18.786134765389473</v>
      </c>
    </row>
    <row r="2342" spans="19:20" x14ac:dyDescent="0.25">
      <c r="S2342" s="9">
        <f t="shared" si="40"/>
        <v>2338</v>
      </c>
      <c r="T2342" s="28">
        <v>15.603309504006459</v>
      </c>
    </row>
    <row r="2343" spans="19:20" x14ac:dyDescent="0.25">
      <c r="S2343" s="9">
        <f t="shared" si="40"/>
        <v>2339</v>
      </c>
      <c r="T2343" s="28">
        <v>18.439129812124104</v>
      </c>
    </row>
    <row r="2344" spans="19:20" x14ac:dyDescent="0.25">
      <c r="S2344" s="9">
        <f t="shared" si="40"/>
        <v>2340</v>
      </c>
      <c r="T2344" s="28">
        <v>17.9553892041247</v>
      </c>
    </row>
    <row r="2345" spans="19:20" x14ac:dyDescent="0.25">
      <c r="S2345" s="9">
        <f t="shared" si="40"/>
        <v>2341</v>
      </c>
      <c r="T2345" s="28">
        <v>18.754938295423688</v>
      </c>
    </row>
    <row r="2346" spans="19:20" x14ac:dyDescent="0.25">
      <c r="S2346" s="9">
        <f t="shared" si="40"/>
        <v>2342</v>
      </c>
      <c r="T2346" s="28">
        <v>17.074783052405436</v>
      </c>
    </row>
    <row r="2347" spans="19:20" x14ac:dyDescent="0.25">
      <c r="S2347" s="9">
        <f t="shared" si="40"/>
        <v>2343</v>
      </c>
      <c r="T2347" s="28">
        <v>17.677583841525429</v>
      </c>
    </row>
    <row r="2348" spans="19:20" x14ac:dyDescent="0.25">
      <c r="S2348" s="9">
        <f t="shared" si="40"/>
        <v>2344</v>
      </c>
      <c r="T2348" s="28">
        <v>20.362443497335981</v>
      </c>
    </row>
    <row r="2349" spans="19:20" x14ac:dyDescent="0.25">
      <c r="S2349" s="9">
        <f t="shared" si="40"/>
        <v>2345</v>
      </c>
      <c r="T2349" s="28">
        <v>21.497578023909412</v>
      </c>
    </row>
    <row r="2350" spans="19:20" x14ac:dyDescent="0.25">
      <c r="S2350" s="9">
        <f t="shared" si="40"/>
        <v>2346</v>
      </c>
      <c r="T2350" s="28">
        <v>19.712829296373386</v>
      </c>
    </row>
    <row r="2351" spans="19:20" x14ac:dyDescent="0.25">
      <c r="S2351" s="9">
        <f t="shared" si="40"/>
        <v>2347</v>
      </c>
      <c r="T2351" s="28">
        <v>13.152394259622579</v>
      </c>
    </row>
    <row r="2352" spans="19:20" x14ac:dyDescent="0.25">
      <c r="S2352" s="9">
        <f t="shared" si="40"/>
        <v>2348</v>
      </c>
      <c r="T2352" s="28">
        <v>21.259184165325912</v>
      </c>
    </row>
    <row r="2353" spans="19:20" x14ac:dyDescent="0.25">
      <c r="S2353" s="9">
        <f t="shared" si="40"/>
        <v>2349</v>
      </c>
      <c r="T2353" s="28">
        <v>15.674418555910703</v>
      </c>
    </row>
    <row r="2354" spans="19:20" x14ac:dyDescent="0.25">
      <c r="S2354" s="9">
        <f t="shared" si="40"/>
        <v>2350</v>
      </c>
      <c r="T2354" s="28">
        <v>23.387050205343645</v>
      </c>
    </row>
    <row r="2355" spans="19:20" x14ac:dyDescent="0.25">
      <c r="S2355" s="9">
        <f t="shared" si="40"/>
        <v>2351</v>
      </c>
      <c r="T2355" s="28">
        <v>27.454989762180258</v>
      </c>
    </row>
    <row r="2356" spans="19:20" x14ac:dyDescent="0.25">
      <c r="S2356" s="9">
        <f t="shared" si="40"/>
        <v>2352</v>
      </c>
      <c r="T2356" s="28">
        <v>11.76831082029689</v>
      </c>
    </row>
    <row r="2357" spans="19:20" x14ac:dyDescent="0.25">
      <c r="S2357" s="9">
        <f t="shared" si="40"/>
        <v>2353</v>
      </c>
      <c r="T2357" s="28">
        <v>17.946244209649134</v>
      </c>
    </row>
    <row r="2358" spans="19:20" x14ac:dyDescent="0.25">
      <c r="S2358" s="9">
        <f t="shared" si="40"/>
        <v>2354</v>
      </c>
      <c r="T2358" s="28">
        <v>15.647801577331387</v>
      </c>
    </row>
    <row r="2359" spans="19:20" x14ac:dyDescent="0.25">
      <c r="S2359" s="9">
        <f t="shared" si="40"/>
        <v>2355</v>
      </c>
      <c r="T2359" s="28">
        <v>19.062888526108946</v>
      </c>
    </row>
    <row r="2360" spans="19:20" x14ac:dyDescent="0.25">
      <c r="S2360" s="9">
        <f t="shared" si="40"/>
        <v>2356</v>
      </c>
      <c r="T2360" s="28">
        <v>15.889741575641782</v>
      </c>
    </row>
    <row r="2361" spans="19:20" x14ac:dyDescent="0.25">
      <c r="S2361" s="9">
        <f t="shared" si="40"/>
        <v>2357</v>
      </c>
      <c r="T2361" s="28">
        <v>16.426437529534599</v>
      </c>
    </row>
    <row r="2362" spans="19:20" x14ac:dyDescent="0.25">
      <c r="S2362" s="9">
        <f t="shared" si="40"/>
        <v>2358</v>
      </c>
      <c r="T2362" s="28">
        <v>21.03168264033334</v>
      </c>
    </row>
    <row r="2363" spans="19:20" x14ac:dyDescent="0.25">
      <c r="S2363" s="9">
        <f t="shared" si="40"/>
        <v>2359</v>
      </c>
      <c r="T2363" s="28">
        <v>20.242027544377272</v>
      </c>
    </row>
    <row r="2364" spans="19:20" x14ac:dyDescent="0.25">
      <c r="S2364" s="9">
        <f t="shared" si="40"/>
        <v>2360</v>
      </c>
      <c r="T2364" s="28">
        <v>26.752595938160191</v>
      </c>
    </row>
    <row r="2365" spans="19:20" x14ac:dyDescent="0.25">
      <c r="S2365" s="9">
        <f t="shared" si="40"/>
        <v>2361</v>
      </c>
      <c r="T2365" s="28">
        <v>12.354351573711064</v>
      </c>
    </row>
    <row r="2366" spans="19:20" x14ac:dyDescent="0.25">
      <c r="S2366" s="9">
        <f t="shared" si="40"/>
        <v>2362</v>
      </c>
      <c r="T2366" s="28">
        <v>23.691812290265052</v>
      </c>
    </row>
    <row r="2367" spans="19:20" x14ac:dyDescent="0.25">
      <c r="S2367" s="9">
        <f t="shared" si="40"/>
        <v>2363</v>
      </c>
      <c r="T2367" s="28">
        <v>21.139738964682046</v>
      </c>
    </row>
    <row r="2368" spans="19:20" x14ac:dyDescent="0.25">
      <c r="S2368" s="9">
        <f t="shared" si="40"/>
        <v>2364</v>
      </c>
      <c r="T2368" s="28">
        <v>20.656310360161598</v>
      </c>
    </row>
    <row r="2369" spans="19:20" x14ac:dyDescent="0.25">
      <c r="S2369" s="9">
        <f t="shared" si="40"/>
        <v>2365</v>
      </c>
      <c r="T2369" s="28">
        <v>18.830894339118743</v>
      </c>
    </row>
    <row r="2370" spans="19:20" x14ac:dyDescent="0.25">
      <c r="S2370" s="9">
        <f t="shared" si="40"/>
        <v>2366</v>
      </c>
      <c r="T2370" s="28">
        <v>11.764211866404462</v>
      </c>
    </row>
    <row r="2371" spans="19:20" x14ac:dyDescent="0.25">
      <c r="S2371" s="9">
        <f t="shared" si="40"/>
        <v>2367</v>
      </c>
      <c r="T2371" s="28">
        <v>24.373582209001917</v>
      </c>
    </row>
    <row r="2372" spans="19:20" x14ac:dyDescent="0.25">
      <c r="S2372" s="9">
        <f t="shared" si="40"/>
        <v>2368</v>
      </c>
      <c r="T2372" s="28">
        <v>24.361383318755355</v>
      </c>
    </row>
    <row r="2373" spans="19:20" x14ac:dyDescent="0.25">
      <c r="S2373" s="9">
        <f t="shared" si="40"/>
        <v>2369</v>
      </c>
      <c r="T2373" s="28">
        <v>15.022305771564048</v>
      </c>
    </row>
    <row r="2374" spans="19:20" x14ac:dyDescent="0.25">
      <c r="S2374" s="9">
        <f t="shared" si="40"/>
        <v>2370</v>
      </c>
      <c r="T2374" s="28">
        <v>13.925413771239013</v>
      </c>
    </row>
    <row r="2375" spans="19:20" x14ac:dyDescent="0.25">
      <c r="S2375" s="9">
        <f t="shared" ref="S2375:S2438" si="41">S2374+1</f>
        <v>2371</v>
      </c>
      <c r="T2375" s="28">
        <v>19.523803929279261</v>
      </c>
    </row>
    <row r="2376" spans="19:20" x14ac:dyDescent="0.25">
      <c r="S2376" s="9">
        <f t="shared" si="41"/>
        <v>2372</v>
      </c>
      <c r="T2376" s="28">
        <v>19.632963043385399</v>
      </c>
    </row>
    <row r="2377" spans="19:20" x14ac:dyDescent="0.25">
      <c r="S2377" s="9">
        <f t="shared" si="41"/>
        <v>2373</v>
      </c>
      <c r="T2377" s="28">
        <v>20.246433549273906</v>
      </c>
    </row>
    <row r="2378" spans="19:20" x14ac:dyDescent="0.25">
      <c r="S2378" s="9">
        <f t="shared" si="41"/>
        <v>2374</v>
      </c>
      <c r="T2378" s="28">
        <v>22.723167964202727</v>
      </c>
    </row>
    <row r="2379" spans="19:20" x14ac:dyDescent="0.25">
      <c r="S2379" s="9">
        <f t="shared" si="41"/>
        <v>2375</v>
      </c>
      <c r="T2379" s="28">
        <v>12.575141466285286</v>
      </c>
    </row>
    <row r="2380" spans="19:20" x14ac:dyDescent="0.25">
      <c r="S2380" s="9">
        <f t="shared" si="41"/>
        <v>2376</v>
      </c>
      <c r="T2380" s="28">
        <v>28.187774118885081</v>
      </c>
    </row>
    <row r="2381" spans="19:20" x14ac:dyDescent="0.25">
      <c r="S2381" s="9">
        <f t="shared" si="41"/>
        <v>2377</v>
      </c>
      <c r="T2381" s="28">
        <v>15.888379488553833</v>
      </c>
    </row>
    <row r="2382" spans="19:20" x14ac:dyDescent="0.25">
      <c r="S2382" s="9">
        <f t="shared" si="41"/>
        <v>2378</v>
      </c>
      <c r="T2382" s="28">
        <v>18.004607920570905</v>
      </c>
    </row>
    <row r="2383" spans="19:20" x14ac:dyDescent="0.25">
      <c r="S2383" s="9">
        <f t="shared" si="41"/>
        <v>2379</v>
      </c>
      <c r="T2383" s="28">
        <v>21.794640249740659</v>
      </c>
    </row>
    <row r="2384" spans="19:20" x14ac:dyDescent="0.25">
      <c r="S2384" s="9">
        <f t="shared" si="41"/>
        <v>2380</v>
      </c>
      <c r="T2384" s="28">
        <v>16.61352240262325</v>
      </c>
    </row>
    <row r="2385" spans="19:20" x14ac:dyDescent="0.25">
      <c r="S2385" s="9">
        <f t="shared" si="41"/>
        <v>2381</v>
      </c>
      <c r="T2385" s="28">
        <v>11.582892314907475</v>
      </c>
    </row>
    <row r="2386" spans="19:20" x14ac:dyDescent="0.25">
      <c r="S2386" s="9">
        <f t="shared" si="41"/>
        <v>2382</v>
      </c>
      <c r="T2386" s="28">
        <v>20.856256089579077</v>
      </c>
    </row>
    <row r="2387" spans="19:20" x14ac:dyDescent="0.25">
      <c r="S2387" s="9">
        <f t="shared" si="41"/>
        <v>2383</v>
      </c>
      <c r="T2387" s="28">
        <v>25.580675734318298</v>
      </c>
    </row>
    <row r="2388" spans="19:20" x14ac:dyDescent="0.25">
      <c r="S2388" s="9">
        <f t="shared" si="41"/>
        <v>2384</v>
      </c>
      <c r="T2388" s="28">
        <v>33.783980822502137</v>
      </c>
    </row>
    <row r="2389" spans="19:20" x14ac:dyDescent="0.25">
      <c r="S2389" s="9">
        <f t="shared" si="41"/>
        <v>2385</v>
      </c>
      <c r="T2389" s="28">
        <v>24.550998487063822</v>
      </c>
    </row>
    <row r="2390" spans="19:20" x14ac:dyDescent="0.25">
      <c r="S2390" s="9">
        <f t="shared" si="41"/>
        <v>2386</v>
      </c>
      <c r="T2390" s="28">
        <v>20.519029682781536</v>
      </c>
    </row>
    <row r="2391" spans="19:20" x14ac:dyDescent="0.25">
      <c r="S2391" s="9">
        <f t="shared" si="41"/>
        <v>2387</v>
      </c>
      <c r="T2391" s="28">
        <v>17.240888258784114</v>
      </c>
    </row>
    <row r="2392" spans="19:20" x14ac:dyDescent="0.25">
      <c r="S2392" s="9">
        <f t="shared" si="41"/>
        <v>2388</v>
      </c>
      <c r="T2392" s="28">
        <v>16.476711598614859</v>
      </c>
    </row>
    <row r="2393" spans="19:20" x14ac:dyDescent="0.25">
      <c r="S2393" s="9">
        <f t="shared" si="41"/>
        <v>2389</v>
      </c>
      <c r="T2393" s="28">
        <v>16.326470947306653</v>
      </c>
    </row>
    <row r="2394" spans="19:20" x14ac:dyDescent="0.25">
      <c r="S2394" s="9">
        <f t="shared" si="41"/>
        <v>2390</v>
      </c>
      <c r="T2394" s="28">
        <v>12.118307372015446</v>
      </c>
    </row>
    <row r="2395" spans="19:20" x14ac:dyDescent="0.25">
      <c r="S2395" s="9">
        <f t="shared" si="41"/>
        <v>2391</v>
      </c>
      <c r="T2395" s="28">
        <v>18.688217609711501</v>
      </c>
    </row>
    <row r="2396" spans="19:20" x14ac:dyDescent="0.25">
      <c r="S2396" s="9">
        <f t="shared" si="41"/>
        <v>2392</v>
      </c>
      <c r="T2396" s="28">
        <v>14.555852259173694</v>
      </c>
    </row>
    <row r="2397" spans="19:20" x14ac:dyDescent="0.25">
      <c r="S2397" s="9">
        <f t="shared" si="41"/>
        <v>2393</v>
      </c>
      <c r="T2397" s="28">
        <v>15.584816132812779</v>
      </c>
    </row>
    <row r="2398" spans="19:20" x14ac:dyDescent="0.25">
      <c r="S2398" s="9">
        <f t="shared" si="41"/>
        <v>2394</v>
      </c>
      <c r="T2398" s="28">
        <v>18.021387075145185</v>
      </c>
    </row>
    <row r="2399" spans="19:20" x14ac:dyDescent="0.25">
      <c r="S2399" s="9">
        <f t="shared" si="41"/>
        <v>2395</v>
      </c>
      <c r="T2399" s="28">
        <v>11.766336491278484</v>
      </c>
    </row>
    <row r="2400" spans="19:20" x14ac:dyDescent="0.25">
      <c r="S2400" s="9">
        <f t="shared" si="41"/>
        <v>2396</v>
      </c>
      <c r="T2400" s="28">
        <v>12.397119161998898</v>
      </c>
    </row>
    <row r="2401" spans="19:20" x14ac:dyDescent="0.25">
      <c r="S2401" s="9">
        <f t="shared" si="41"/>
        <v>2397</v>
      </c>
      <c r="T2401" s="28">
        <v>20.709514097492747</v>
      </c>
    </row>
    <row r="2402" spans="19:20" x14ac:dyDescent="0.25">
      <c r="S2402" s="9">
        <f t="shared" si="41"/>
        <v>2398</v>
      </c>
      <c r="T2402" s="28">
        <v>22.149703177081872</v>
      </c>
    </row>
    <row r="2403" spans="19:20" x14ac:dyDescent="0.25">
      <c r="S2403" s="9">
        <f t="shared" si="41"/>
        <v>2399</v>
      </c>
      <c r="T2403" s="28">
        <v>25.720581921500756</v>
      </c>
    </row>
    <row r="2404" spans="19:20" x14ac:dyDescent="0.25">
      <c r="S2404" s="9">
        <f t="shared" si="41"/>
        <v>2400</v>
      </c>
      <c r="T2404" s="28">
        <v>26.853190394573321</v>
      </c>
    </row>
    <row r="2405" spans="19:20" x14ac:dyDescent="0.25">
      <c r="S2405" s="9">
        <f t="shared" si="41"/>
        <v>2401</v>
      </c>
      <c r="T2405" s="28">
        <v>17.749631346769132</v>
      </c>
    </row>
    <row r="2406" spans="19:20" x14ac:dyDescent="0.25">
      <c r="S2406" s="9">
        <f t="shared" si="41"/>
        <v>2402</v>
      </c>
      <c r="T2406" s="28">
        <v>20.70623376421625</v>
      </c>
    </row>
    <row r="2407" spans="19:20" x14ac:dyDescent="0.25">
      <c r="S2407" s="9">
        <f t="shared" si="41"/>
        <v>2403</v>
      </c>
      <c r="T2407" s="28">
        <v>12.545687952920506</v>
      </c>
    </row>
    <row r="2408" spans="19:20" x14ac:dyDescent="0.25">
      <c r="S2408" s="9">
        <f t="shared" si="41"/>
        <v>2404</v>
      </c>
      <c r="T2408" s="28">
        <v>12.498354641538461</v>
      </c>
    </row>
    <row r="2409" spans="19:20" x14ac:dyDescent="0.25">
      <c r="S2409" s="9">
        <f t="shared" si="41"/>
        <v>2405</v>
      </c>
      <c r="T2409" s="28">
        <v>22.692162350903519</v>
      </c>
    </row>
    <row r="2410" spans="19:20" x14ac:dyDescent="0.25">
      <c r="S2410" s="9">
        <f t="shared" si="41"/>
        <v>2406</v>
      </c>
      <c r="T2410" s="28">
        <v>17.729380091611446</v>
      </c>
    </row>
    <row r="2411" spans="19:20" x14ac:dyDescent="0.25">
      <c r="S2411" s="9">
        <f t="shared" si="41"/>
        <v>2407</v>
      </c>
      <c r="T2411" s="28">
        <v>12.142463445960018</v>
      </c>
    </row>
    <row r="2412" spans="19:20" x14ac:dyDescent="0.25">
      <c r="S2412" s="9">
        <f t="shared" si="41"/>
        <v>2408</v>
      </c>
      <c r="T2412" s="28">
        <v>18.845717508113303</v>
      </c>
    </row>
    <row r="2413" spans="19:20" x14ac:dyDescent="0.25">
      <c r="S2413" s="9">
        <f t="shared" si="41"/>
        <v>2409</v>
      </c>
      <c r="T2413" s="28">
        <v>27.191549946565228</v>
      </c>
    </row>
    <row r="2414" spans="19:20" x14ac:dyDescent="0.25">
      <c r="S2414" s="9">
        <f t="shared" si="41"/>
        <v>2410</v>
      </c>
      <c r="T2414" s="28">
        <v>27.603431971852338</v>
      </c>
    </row>
    <row r="2415" spans="19:20" x14ac:dyDescent="0.25">
      <c r="S2415" s="9">
        <f t="shared" si="41"/>
        <v>2411</v>
      </c>
      <c r="T2415" s="28">
        <v>20.540857548795131</v>
      </c>
    </row>
    <row r="2416" spans="19:20" x14ac:dyDescent="0.25">
      <c r="S2416" s="9">
        <f t="shared" si="41"/>
        <v>2412</v>
      </c>
      <c r="T2416" s="28">
        <v>13.27724511311165</v>
      </c>
    </row>
    <row r="2417" spans="19:20" x14ac:dyDescent="0.25">
      <c r="S2417" s="9">
        <f t="shared" si="41"/>
        <v>2413</v>
      </c>
      <c r="T2417" s="28">
        <v>22.194728786323722</v>
      </c>
    </row>
    <row r="2418" spans="19:20" x14ac:dyDescent="0.25">
      <c r="S2418" s="9">
        <f t="shared" si="41"/>
        <v>2414</v>
      </c>
      <c r="T2418" s="28">
        <v>23.756686378695427</v>
      </c>
    </row>
    <row r="2419" spans="19:20" x14ac:dyDescent="0.25">
      <c r="S2419" s="9">
        <f t="shared" si="41"/>
        <v>2415</v>
      </c>
      <c r="T2419" s="28">
        <v>14.05690409666189</v>
      </c>
    </row>
    <row r="2420" spans="19:20" x14ac:dyDescent="0.25">
      <c r="S2420" s="9">
        <f t="shared" si="41"/>
        <v>2416</v>
      </c>
      <c r="T2420" s="28">
        <v>14.490538827734071</v>
      </c>
    </row>
    <row r="2421" spans="19:20" x14ac:dyDescent="0.25">
      <c r="S2421" s="9">
        <f t="shared" si="41"/>
        <v>2417</v>
      </c>
      <c r="T2421" s="28">
        <v>31.251135238527052</v>
      </c>
    </row>
    <row r="2422" spans="19:20" x14ac:dyDescent="0.25">
      <c r="S2422" s="9">
        <f t="shared" si="41"/>
        <v>2418</v>
      </c>
      <c r="T2422" s="28">
        <v>20.069457277727768</v>
      </c>
    </row>
    <row r="2423" spans="19:20" x14ac:dyDescent="0.25">
      <c r="S2423" s="9">
        <f t="shared" si="41"/>
        <v>2419</v>
      </c>
      <c r="T2423" s="28">
        <v>17.405137799105443</v>
      </c>
    </row>
    <row r="2424" spans="19:20" x14ac:dyDescent="0.25">
      <c r="S2424" s="9">
        <f t="shared" si="41"/>
        <v>2420</v>
      </c>
      <c r="T2424" s="28">
        <v>20.248280405523555</v>
      </c>
    </row>
    <row r="2425" spans="19:20" x14ac:dyDescent="0.25">
      <c r="S2425" s="9">
        <f t="shared" si="41"/>
        <v>2421</v>
      </c>
      <c r="T2425" s="28">
        <v>15.18381449923486</v>
      </c>
    </row>
    <row r="2426" spans="19:20" x14ac:dyDescent="0.25">
      <c r="S2426" s="9">
        <f t="shared" si="41"/>
        <v>2422</v>
      </c>
      <c r="T2426" s="28">
        <v>20.316597825501276</v>
      </c>
    </row>
    <row r="2427" spans="19:20" x14ac:dyDescent="0.25">
      <c r="S2427" s="9">
        <f t="shared" si="41"/>
        <v>2423</v>
      </c>
      <c r="T2427" s="28">
        <v>16.200186839233616</v>
      </c>
    </row>
    <row r="2428" spans="19:20" x14ac:dyDescent="0.25">
      <c r="S2428" s="9">
        <f t="shared" si="41"/>
        <v>2424</v>
      </c>
      <c r="T2428" s="28">
        <v>18.963617928736852</v>
      </c>
    </row>
    <row r="2429" spans="19:20" x14ac:dyDescent="0.25">
      <c r="S2429" s="9">
        <f t="shared" si="41"/>
        <v>2425</v>
      </c>
      <c r="T2429" s="28">
        <v>16.887220343090558</v>
      </c>
    </row>
    <row r="2430" spans="19:20" x14ac:dyDescent="0.25">
      <c r="S2430" s="9">
        <f t="shared" si="41"/>
        <v>2426</v>
      </c>
      <c r="T2430" s="28">
        <v>15.357628153358313</v>
      </c>
    </row>
    <row r="2431" spans="19:20" x14ac:dyDescent="0.25">
      <c r="S2431" s="9">
        <f t="shared" si="41"/>
        <v>2427</v>
      </c>
      <c r="T2431" s="28">
        <v>20.846097548892288</v>
      </c>
    </row>
    <row r="2432" spans="19:20" x14ac:dyDescent="0.25">
      <c r="S2432" s="9">
        <f t="shared" si="41"/>
        <v>2428</v>
      </c>
      <c r="T2432" s="28">
        <v>20.565163868074094</v>
      </c>
    </row>
    <row r="2433" spans="19:20" x14ac:dyDescent="0.25">
      <c r="S2433" s="9">
        <f t="shared" si="41"/>
        <v>2429</v>
      </c>
      <c r="T2433" s="28">
        <v>17.947397701892768</v>
      </c>
    </row>
    <row r="2434" spans="19:20" x14ac:dyDescent="0.25">
      <c r="S2434" s="9">
        <f t="shared" si="41"/>
        <v>2430</v>
      </c>
      <c r="T2434" s="28">
        <v>20.184765548624302</v>
      </c>
    </row>
    <row r="2435" spans="19:20" x14ac:dyDescent="0.25">
      <c r="S2435" s="9">
        <f t="shared" si="41"/>
        <v>2431</v>
      </c>
      <c r="T2435" s="28">
        <v>14.235486377619864</v>
      </c>
    </row>
    <row r="2436" spans="19:20" x14ac:dyDescent="0.25">
      <c r="S2436" s="9">
        <f t="shared" si="41"/>
        <v>2432</v>
      </c>
      <c r="T2436" s="28">
        <v>21.754556777508459</v>
      </c>
    </row>
    <row r="2437" spans="19:20" x14ac:dyDescent="0.25">
      <c r="S2437" s="9">
        <f t="shared" si="41"/>
        <v>2433</v>
      </c>
      <c r="T2437" s="28">
        <v>12.912145125612788</v>
      </c>
    </row>
    <row r="2438" spans="19:20" x14ac:dyDescent="0.25">
      <c r="S2438" s="9">
        <f t="shared" si="41"/>
        <v>2434</v>
      </c>
      <c r="T2438" s="28">
        <v>15.249046357653345</v>
      </c>
    </row>
    <row r="2439" spans="19:20" x14ac:dyDescent="0.25">
      <c r="S2439" s="9">
        <f t="shared" ref="S2439:S2502" si="42">S2438+1</f>
        <v>2435</v>
      </c>
      <c r="T2439" s="28">
        <v>19.746066111581747</v>
      </c>
    </row>
    <row r="2440" spans="19:20" x14ac:dyDescent="0.25">
      <c r="S2440" s="9">
        <f t="shared" si="42"/>
        <v>2436</v>
      </c>
      <c r="T2440" s="28">
        <v>15.220150661591669</v>
      </c>
    </row>
    <row r="2441" spans="19:20" x14ac:dyDescent="0.25">
      <c r="S2441" s="9">
        <f t="shared" si="42"/>
        <v>2437</v>
      </c>
      <c r="T2441" s="28">
        <v>23.680910822781701</v>
      </c>
    </row>
    <row r="2442" spans="19:20" x14ac:dyDescent="0.25">
      <c r="S2442" s="9">
        <f t="shared" si="42"/>
        <v>2438</v>
      </c>
      <c r="T2442" s="28">
        <v>13.038241334522597</v>
      </c>
    </row>
    <row r="2443" spans="19:20" x14ac:dyDescent="0.25">
      <c r="S2443" s="9">
        <f t="shared" si="42"/>
        <v>2439</v>
      </c>
      <c r="T2443" s="28">
        <v>13.103519861477713</v>
      </c>
    </row>
    <row r="2444" spans="19:20" x14ac:dyDescent="0.25">
      <c r="S2444" s="9">
        <f t="shared" si="42"/>
        <v>2440</v>
      </c>
      <c r="T2444" s="28">
        <v>22.796258718002758</v>
      </c>
    </row>
    <row r="2445" spans="19:20" x14ac:dyDescent="0.25">
      <c r="S2445" s="9">
        <f t="shared" si="42"/>
        <v>2441</v>
      </c>
      <c r="T2445" s="28">
        <v>11.472029038840525</v>
      </c>
    </row>
    <row r="2446" spans="19:20" x14ac:dyDescent="0.25">
      <c r="S2446" s="9">
        <f t="shared" si="42"/>
        <v>2442</v>
      </c>
      <c r="T2446" s="28">
        <v>19.565457621080004</v>
      </c>
    </row>
    <row r="2447" spans="19:20" x14ac:dyDescent="0.25">
      <c r="S2447" s="9">
        <f t="shared" si="42"/>
        <v>2443</v>
      </c>
      <c r="T2447" s="28">
        <v>12.298920190230291</v>
      </c>
    </row>
    <row r="2448" spans="19:20" x14ac:dyDescent="0.25">
      <c r="S2448" s="9">
        <f t="shared" si="42"/>
        <v>2444</v>
      </c>
      <c r="T2448" s="28">
        <v>14.124131072011766</v>
      </c>
    </row>
    <row r="2449" spans="19:20" x14ac:dyDescent="0.25">
      <c r="S2449" s="9">
        <f t="shared" si="42"/>
        <v>2445</v>
      </c>
      <c r="T2449" s="28">
        <v>13.493735362263202</v>
      </c>
    </row>
    <row r="2450" spans="19:20" x14ac:dyDescent="0.25">
      <c r="S2450" s="9">
        <f t="shared" si="42"/>
        <v>2446</v>
      </c>
      <c r="T2450" s="28">
        <v>15.947367619386783</v>
      </c>
    </row>
    <row r="2451" spans="19:20" x14ac:dyDescent="0.25">
      <c r="S2451" s="9">
        <f t="shared" si="42"/>
        <v>2447</v>
      </c>
      <c r="T2451" s="28">
        <v>20.080368348391914</v>
      </c>
    </row>
    <row r="2452" spans="19:20" x14ac:dyDescent="0.25">
      <c r="S2452" s="9">
        <f t="shared" si="42"/>
        <v>2448</v>
      </c>
      <c r="T2452" s="28">
        <v>14.01047845731088</v>
      </c>
    </row>
    <row r="2453" spans="19:20" x14ac:dyDescent="0.25">
      <c r="S2453" s="9">
        <f t="shared" si="42"/>
        <v>2449</v>
      </c>
      <c r="T2453" s="28">
        <v>21.50231483315137</v>
      </c>
    </row>
    <row r="2454" spans="19:20" x14ac:dyDescent="0.25">
      <c r="S2454" s="9">
        <f t="shared" si="42"/>
        <v>2450</v>
      </c>
      <c r="T2454" s="28">
        <v>22.775490240290672</v>
      </c>
    </row>
    <row r="2455" spans="19:20" x14ac:dyDescent="0.25">
      <c r="S2455" s="9">
        <f t="shared" si="42"/>
        <v>2451</v>
      </c>
      <c r="T2455" s="28">
        <v>22.273050915541862</v>
      </c>
    </row>
    <row r="2456" spans="19:20" x14ac:dyDescent="0.25">
      <c r="S2456" s="9">
        <f t="shared" si="42"/>
        <v>2452</v>
      </c>
      <c r="T2456" s="28">
        <v>29.289276931727638</v>
      </c>
    </row>
    <row r="2457" spans="19:20" x14ac:dyDescent="0.25">
      <c r="S2457" s="9">
        <f t="shared" si="42"/>
        <v>2453</v>
      </c>
      <c r="T2457" s="28">
        <v>27.022753233679602</v>
      </c>
    </row>
    <row r="2458" spans="19:20" x14ac:dyDescent="0.25">
      <c r="S2458" s="9">
        <f t="shared" si="42"/>
        <v>2454</v>
      </c>
      <c r="T2458" s="28">
        <v>17.518056408299145</v>
      </c>
    </row>
    <row r="2459" spans="19:20" x14ac:dyDescent="0.25">
      <c r="S2459" s="9">
        <f t="shared" si="42"/>
        <v>2455</v>
      </c>
      <c r="T2459" s="28">
        <v>20.626722270265134</v>
      </c>
    </row>
    <row r="2460" spans="19:20" x14ac:dyDescent="0.25">
      <c r="S2460" s="9">
        <f t="shared" si="42"/>
        <v>2456</v>
      </c>
      <c r="T2460" s="28">
        <v>16.852720783504004</v>
      </c>
    </row>
    <row r="2461" spans="19:20" x14ac:dyDescent="0.25">
      <c r="S2461" s="9">
        <f t="shared" si="42"/>
        <v>2457</v>
      </c>
      <c r="T2461" s="28">
        <v>21.152937008761306</v>
      </c>
    </row>
    <row r="2462" spans="19:20" x14ac:dyDescent="0.25">
      <c r="S2462" s="9">
        <f t="shared" si="42"/>
        <v>2458</v>
      </c>
      <c r="T2462" s="28">
        <v>21.842899259615123</v>
      </c>
    </row>
    <row r="2463" spans="19:20" x14ac:dyDescent="0.25">
      <c r="S2463" s="9">
        <f t="shared" si="42"/>
        <v>2459</v>
      </c>
      <c r="T2463" s="28">
        <v>15.632436610329091</v>
      </c>
    </row>
    <row r="2464" spans="19:20" x14ac:dyDescent="0.25">
      <c r="S2464" s="9">
        <f t="shared" si="42"/>
        <v>2460</v>
      </c>
      <c r="T2464" s="28">
        <v>20.23878480686556</v>
      </c>
    </row>
    <row r="2465" spans="19:20" x14ac:dyDescent="0.25">
      <c r="S2465" s="9">
        <f t="shared" si="42"/>
        <v>2461</v>
      </c>
      <c r="T2465" s="28">
        <v>20.812037936382143</v>
      </c>
    </row>
    <row r="2466" spans="19:20" x14ac:dyDescent="0.25">
      <c r="S2466" s="9">
        <f t="shared" si="42"/>
        <v>2462</v>
      </c>
      <c r="T2466" s="28">
        <v>19.8024142655985</v>
      </c>
    </row>
    <row r="2467" spans="19:20" x14ac:dyDescent="0.25">
      <c r="S2467" s="9">
        <f t="shared" si="42"/>
        <v>2463</v>
      </c>
      <c r="T2467" s="28">
        <v>14.885822968287197</v>
      </c>
    </row>
    <row r="2468" spans="19:20" x14ac:dyDescent="0.25">
      <c r="S2468" s="9">
        <f t="shared" si="42"/>
        <v>2464</v>
      </c>
      <c r="T2468" s="28">
        <v>25.368512814153352</v>
      </c>
    </row>
    <row r="2469" spans="19:20" x14ac:dyDescent="0.25">
      <c r="S2469" s="9">
        <f t="shared" si="42"/>
        <v>2465</v>
      </c>
      <c r="T2469" s="28">
        <v>20.655365237127299</v>
      </c>
    </row>
    <row r="2470" spans="19:20" x14ac:dyDescent="0.25">
      <c r="S2470" s="9">
        <f t="shared" si="42"/>
        <v>2466</v>
      </c>
      <c r="T2470" s="28">
        <v>15.821720853700931</v>
      </c>
    </row>
    <row r="2471" spans="19:20" x14ac:dyDescent="0.25">
      <c r="S2471" s="9">
        <f t="shared" si="42"/>
        <v>2467</v>
      </c>
      <c r="T2471" s="28">
        <v>24.013625517953461</v>
      </c>
    </row>
    <row r="2472" spans="19:20" x14ac:dyDescent="0.25">
      <c r="S2472" s="9">
        <f t="shared" si="42"/>
        <v>2468</v>
      </c>
      <c r="T2472" s="28">
        <v>21.457616718284243</v>
      </c>
    </row>
    <row r="2473" spans="19:20" x14ac:dyDescent="0.25">
      <c r="S2473" s="9">
        <f t="shared" si="42"/>
        <v>2469</v>
      </c>
      <c r="T2473" s="28">
        <v>23.330576905106668</v>
      </c>
    </row>
    <row r="2474" spans="19:20" x14ac:dyDescent="0.25">
      <c r="S2474" s="9">
        <f t="shared" si="42"/>
        <v>2470</v>
      </c>
      <c r="T2474" s="28">
        <v>25.731769346351669</v>
      </c>
    </row>
    <row r="2475" spans="19:20" x14ac:dyDescent="0.25">
      <c r="S2475" s="9">
        <f t="shared" si="42"/>
        <v>2471</v>
      </c>
      <c r="T2475" s="28">
        <v>17.913744027702226</v>
      </c>
    </row>
    <row r="2476" spans="19:20" x14ac:dyDescent="0.25">
      <c r="S2476" s="9">
        <f t="shared" si="42"/>
        <v>2472</v>
      </c>
      <c r="T2476" s="28">
        <v>17.3181001565701</v>
      </c>
    </row>
    <row r="2477" spans="19:20" x14ac:dyDescent="0.25">
      <c r="S2477" s="9">
        <f t="shared" si="42"/>
        <v>2473</v>
      </c>
      <c r="T2477" s="28">
        <v>19.598853957817145</v>
      </c>
    </row>
    <row r="2478" spans="19:20" x14ac:dyDescent="0.25">
      <c r="S2478" s="9">
        <f t="shared" si="42"/>
        <v>2474</v>
      </c>
      <c r="T2478" s="28">
        <v>14.433448080842672</v>
      </c>
    </row>
    <row r="2479" spans="19:20" x14ac:dyDescent="0.25">
      <c r="S2479" s="9">
        <f t="shared" si="42"/>
        <v>2475</v>
      </c>
      <c r="T2479" s="28">
        <v>18.209802634858288</v>
      </c>
    </row>
    <row r="2480" spans="19:20" x14ac:dyDescent="0.25">
      <c r="S2480" s="9">
        <f t="shared" si="42"/>
        <v>2476</v>
      </c>
      <c r="T2480" s="28">
        <v>25.7197890347671</v>
      </c>
    </row>
    <row r="2481" spans="19:20" x14ac:dyDescent="0.25">
      <c r="S2481" s="9">
        <f t="shared" si="42"/>
        <v>2477</v>
      </c>
      <c r="T2481" s="28">
        <v>20.191451170625282</v>
      </c>
    </row>
    <row r="2482" spans="19:20" x14ac:dyDescent="0.25">
      <c r="S2482" s="9">
        <f t="shared" si="42"/>
        <v>2478</v>
      </c>
      <c r="T2482" s="28">
        <v>20.916649124756145</v>
      </c>
    </row>
    <row r="2483" spans="19:20" x14ac:dyDescent="0.25">
      <c r="S2483" s="9">
        <f t="shared" si="42"/>
        <v>2479</v>
      </c>
      <c r="T2483" s="28">
        <v>20.53510112449009</v>
      </c>
    </row>
    <row r="2484" spans="19:20" x14ac:dyDescent="0.25">
      <c r="S2484" s="9">
        <f t="shared" si="42"/>
        <v>2480</v>
      </c>
      <c r="T2484" s="28">
        <v>20.209784968116708</v>
      </c>
    </row>
    <row r="2485" spans="19:20" x14ac:dyDescent="0.25">
      <c r="S2485" s="9">
        <f t="shared" si="42"/>
        <v>2481</v>
      </c>
      <c r="T2485" s="28">
        <v>29.039320384247564</v>
      </c>
    </row>
    <row r="2486" spans="19:20" x14ac:dyDescent="0.25">
      <c r="S2486" s="9">
        <f t="shared" si="42"/>
        <v>2482</v>
      </c>
      <c r="T2486" s="28">
        <v>16.502382482319771</v>
      </c>
    </row>
    <row r="2487" spans="19:20" x14ac:dyDescent="0.25">
      <c r="S2487" s="9">
        <f t="shared" si="42"/>
        <v>2483</v>
      </c>
      <c r="T2487" s="28">
        <v>18.955424401951614</v>
      </c>
    </row>
    <row r="2488" spans="19:20" x14ac:dyDescent="0.25">
      <c r="S2488" s="9">
        <f t="shared" si="42"/>
        <v>2484</v>
      </c>
      <c r="T2488" s="28">
        <v>14.675967276718021</v>
      </c>
    </row>
    <row r="2489" spans="19:20" x14ac:dyDescent="0.25">
      <c r="S2489" s="9">
        <f t="shared" si="42"/>
        <v>2485</v>
      </c>
      <c r="T2489" s="28">
        <v>27.025659144245076</v>
      </c>
    </row>
    <row r="2490" spans="19:20" x14ac:dyDescent="0.25">
      <c r="S2490" s="9">
        <f t="shared" si="42"/>
        <v>2486</v>
      </c>
      <c r="T2490" s="28">
        <v>16.104440834348512</v>
      </c>
    </row>
    <row r="2491" spans="19:20" x14ac:dyDescent="0.25">
      <c r="S2491" s="9">
        <f t="shared" si="42"/>
        <v>2487</v>
      </c>
      <c r="T2491" s="28">
        <v>15.411823960452717</v>
      </c>
    </row>
    <row r="2492" spans="19:20" x14ac:dyDescent="0.25">
      <c r="S2492" s="9">
        <f t="shared" si="42"/>
        <v>2488</v>
      </c>
      <c r="T2492" s="28">
        <v>15.399713225779546</v>
      </c>
    </row>
    <row r="2493" spans="19:20" x14ac:dyDescent="0.25">
      <c r="S2493" s="9">
        <f t="shared" si="42"/>
        <v>2489</v>
      </c>
      <c r="T2493" s="28">
        <v>15.741885542228687</v>
      </c>
    </row>
    <row r="2494" spans="19:20" x14ac:dyDescent="0.25">
      <c r="S2494" s="9">
        <f t="shared" si="42"/>
        <v>2490</v>
      </c>
      <c r="T2494" s="28">
        <v>16.722941074266799</v>
      </c>
    </row>
    <row r="2495" spans="19:20" x14ac:dyDescent="0.25">
      <c r="S2495" s="9">
        <f t="shared" si="42"/>
        <v>2491</v>
      </c>
      <c r="T2495" s="28">
        <v>20.05097177529316</v>
      </c>
    </row>
    <row r="2496" spans="19:20" x14ac:dyDescent="0.25">
      <c r="S2496" s="9">
        <f t="shared" si="42"/>
        <v>2492</v>
      </c>
      <c r="T2496" s="28">
        <v>14.318392495146808</v>
      </c>
    </row>
    <row r="2497" spans="19:20" x14ac:dyDescent="0.25">
      <c r="S2497" s="9">
        <f t="shared" si="42"/>
        <v>2493</v>
      </c>
      <c r="T2497" s="28">
        <v>22.432863328897202</v>
      </c>
    </row>
    <row r="2498" spans="19:20" x14ac:dyDescent="0.25">
      <c r="S2498" s="9">
        <f t="shared" si="42"/>
        <v>2494</v>
      </c>
      <c r="T2498" s="28">
        <v>26.016814441210514</v>
      </c>
    </row>
    <row r="2499" spans="19:20" x14ac:dyDescent="0.25">
      <c r="S2499" s="9">
        <f t="shared" si="42"/>
        <v>2495</v>
      </c>
      <c r="T2499" s="28">
        <v>19.820311547991771</v>
      </c>
    </row>
    <row r="2500" spans="19:20" x14ac:dyDescent="0.25">
      <c r="S2500" s="9">
        <f t="shared" si="42"/>
        <v>2496</v>
      </c>
      <c r="T2500" s="28">
        <v>15.197655871694904</v>
      </c>
    </row>
    <row r="2501" spans="19:20" x14ac:dyDescent="0.25">
      <c r="S2501" s="9">
        <f t="shared" si="42"/>
        <v>2497</v>
      </c>
      <c r="T2501" s="28">
        <v>20.689058629210344</v>
      </c>
    </row>
    <row r="2502" spans="19:20" x14ac:dyDescent="0.25">
      <c r="S2502" s="9">
        <f t="shared" si="42"/>
        <v>2498</v>
      </c>
      <c r="T2502" s="28">
        <v>20.360014292403903</v>
      </c>
    </row>
    <row r="2503" spans="19:20" x14ac:dyDescent="0.25">
      <c r="S2503" s="9">
        <f t="shared" ref="S2503:S2566" si="43">S2502+1</f>
        <v>2499</v>
      </c>
      <c r="T2503" s="28">
        <v>18.299470228415942</v>
      </c>
    </row>
    <row r="2504" spans="19:20" x14ac:dyDescent="0.25">
      <c r="S2504" s="9">
        <f t="shared" si="43"/>
        <v>2500</v>
      </c>
      <c r="T2504" s="28">
        <v>17.317392107392067</v>
      </c>
    </row>
    <row r="2505" spans="19:20" x14ac:dyDescent="0.25">
      <c r="S2505" s="9">
        <f t="shared" si="43"/>
        <v>2501</v>
      </c>
      <c r="T2505" s="28">
        <v>30.725121121875734</v>
      </c>
    </row>
    <row r="2506" spans="19:20" x14ac:dyDescent="0.25">
      <c r="S2506" s="9">
        <f t="shared" si="43"/>
        <v>2502</v>
      </c>
      <c r="T2506" s="28">
        <v>23.945570924082968</v>
      </c>
    </row>
    <row r="2507" spans="19:20" x14ac:dyDescent="0.25">
      <c r="S2507" s="9">
        <f t="shared" si="43"/>
        <v>2503</v>
      </c>
      <c r="T2507" s="28">
        <v>17.309930074051458</v>
      </c>
    </row>
    <row r="2508" spans="19:20" x14ac:dyDescent="0.25">
      <c r="S2508" s="9">
        <f t="shared" si="43"/>
        <v>2504</v>
      </c>
      <c r="T2508" s="28">
        <v>15.441783664362889</v>
      </c>
    </row>
    <row r="2509" spans="19:20" x14ac:dyDescent="0.25">
      <c r="S2509" s="9">
        <f t="shared" si="43"/>
        <v>2505</v>
      </c>
      <c r="T2509" s="28">
        <v>16.929009728610826</v>
      </c>
    </row>
    <row r="2510" spans="19:20" x14ac:dyDescent="0.25">
      <c r="S2510" s="9">
        <f t="shared" si="43"/>
        <v>2506</v>
      </c>
      <c r="T2510" s="28">
        <v>20.949916666405688</v>
      </c>
    </row>
    <row r="2511" spans="19:20" x14ac:dyDescent="0.25">
      <c r="S2511" s="9">
        <f t="shared" si="43"/>
        <v>2507</v>
      </c>
      <c r="T2511" s="28">
        <v>21.202292128311431</v>
      </c>
    </row>
    <row r="2512" spans="19:20" x14ac:dyDescent="0.25">
      <c r="S2512" s="9">
        <f t="shared" si="43"/>
        <v>2508</v>
      </c>
      <c r="T2512" s="28">
        <v>11.694045384331092</v>
      </c>
    </row>
    <row r="2513" spans="19:20" x14ac:dyDescent="0.25">
      <c r="S2513" s="9">
        <f t="shared" si="43"/>
        <v>2509</v>
      </c>
      <c r="T2513" s="28">
        <v>13.197606582458397</v>
      </c>
    </row>
    <row r="2514" spans="19:20" x14ac:dyDescent="0.25">
      <c r="S2514" s="9">
        <f t="shared" si="43"/>
        <v>2510</v>
      </c>
      <c r="T2514" s="28">
        <v>19.172065947967848</v>
      </c>
    </row>
    <row r="2515" spans="19:20" x14ac:dyDescent="0.25">
      <c r="S2515" s="9">
        <f t="shared" si="43"/>
        <v>2511</v>
      </c>
      <c r="T2515" s="28">
        <v>19.849881178536936</v>
      </c>
    </row>
    <row r="2516" spans="19:20" x14ac:dyDescent="0.25">
      <c r="S2516" s="9">
        <f t="shared" si="43"/>
        <v>2512</v>
      </c>
      <c r="T2516" s="28">
        <v>12.417685373009691</v>
      </c>
    </row>
    <row r="2517" spans="19:20" x14ac:dyDescent="0.25">
      <c r="S2517" s="9">
        <f t="shared" si="43"/>
        <v>2513</v>
      </c>
      <c r="T2517" s="28">
        <v>23.29106627481028</v>
      </c>
    </row>
    <row r="2518" spans="19:20" x14ac:dyDescent="0.25">
      <c r="S2518" s="9">
        <f t="shared" si="43"/>
        <v>2514</v>
      </c>
      <c r="T2518" s="28">
        <v>19.469283713463213</v>
      </c>
    </row>
    <row r="2519" spans="19:20" x14ac:dyDescent="0.25">
      <c r="S2519" s="9">
        <f t="shared" si="43"/>
        <v>2515</v>
      </c>
      <c r="T2519" s="28">
        <v>22.110793848743654</v>
      </c>
    </row>
    <row r="2520" spans="19:20" x14ac:dyDescent="0.25">
      <c r="S2520" s="9">
        <f t="shared" si="43"/>
        <v>2516</v>
      </c>
      <c r="T2520" s="28">
        <v>24.453247461295561</v>
      </c>
    </row>
    <row r="2521" spans="19:20" x14ac:dyDescent="0.25">
      <c r="S2521" s="9">
        <f t="shared" si="43"/>
        <v>2517</v>
      </c>
      <c r="T2521" s="28">
        <v>14.683253399305096</v>
      </c>
    </row>
    <row r="2522" spans="19:20" x14ac:dyDescent="0.25">
      <c r="S2522" s="9">
        <f t="shared" si="43"/>
        <v>2518</v>
      </c>
      <c r="T2522" s="28">
        <v>24.505249992578424</v>
      </c>
    </row>
    <row r="2523" spans="19:20" x14ac:dyDescent="0.25">
      <c r="S2523" s="9">
        <f t="shared" si="43"/>
        <v>2519</v>
      </c>
      <c r="T2523" s="28">
        <v>14.687879532937727</v>
      </c>
    </row>
    <row r="2524" spans="19:20" x14ac:dyDescent="0.25">
      <c r="S2524" s="9">
        <f t="shared" si="43"/>
        <v>2520</v>
      </c>
      <c r="T2524" s="28">
        <v>20.661932107832129</v>
      </c>
    </row>
    <row r="2525" spans="19:20" x14ac:dyDescent="0.25">
      <c r="S2525" s="9">
        <f t="shared" si="43"/>
        <v>2521</v>
      </c>
      <c r="T2525" s="28">
        <v>18.398527989916236</v>
      </c>
    </row>
    <row r="2526" spans="19:20" x14ac:dyDescent="0.25">
      <c r="S2526" s="9">
        <f t="shared" si="43"/>
        <v>2522</v>
      </c>
      <c r="T2526" s="28">
        <v>18.674903634857536</v>
      </c>
    </row>
    <row r="2527" spans="19:20" x14ac:dyDescent="0.25">
      <c r="S2527" s="9">
        <f t="shared" si="43"/>
        <v>2523</v>
      </c>
      <c r="T2527" s="28">
        <v>14.997230109634094</v>
      </c>
    </row>
    <row r="2528" spans="19:20" x14ac:dyDescent="0.25">
      <c r="S2528" s="9">
        <f t="shared" si="43"/>
        <v>2524</v>
      </c>
      <c r="T2528" s="28">
        <v>31.396352199472677</v>
      </c>
    </row>
    <row r="2529" spans="19:20" x14ac:dyDescent="0.25">
      <c r="S2529" s="9">
        <f t="shared" si="43"/>
        <v>2525</v>
      </c>
      <c r="T2529" s="28">
        <v>22.304056690735077</v>
      </c>
    </row>
    <row r="2530" spans="19:20" x14ac:dyDescent="0.25">
      <c r="S2530" s="9">
        <f t="shared" si="43"/>
        <v>2526</v>
      </c>
      <c r="T2530" s="28">
        <v>22.963385921004726</v>
      </c>
    </row>
    <row r="2531" spans="19:20" x14ac:dyDescent="0.25">
      <c r="S2531" s="9">
        <f t="shared" si="43"/>
        <v>2527</v>
      </c>
      <c r="T2531" s="28">
        <v>19.583105017763184</v>
      </c>
    </row>
    <row r="2532" spans="19:20" x14ac:dyDescent="0.25">
      <c r="S2532" s="9">
        <f t="shared" si="43"/>
        <v>2528</v>
      </c>
      <c r="T2532" s="28">
        <v>15.960226977807725</v>
      </c>
    </row>
    <row r="2533" spans="19:20" x14ac:dyDescent="0.25">
      <c r="S2533" s="9">
        <f t="shared" si="43"/>
        <v>2529</v>
      </c>
      <c r="T2533" s="28">
        <v>18.596298204662826</v>
      </c>
    </row>
    <row r="2534" spans="19:20" x14ac:dyDescent="0.25">
      <c r="S2534" s="9">
        <f t="shared" si="43"/>
        <v>2530</v>
      </c>
      <c r="T2534" s="28">
        <v>27.908564110598029</v>
      </c>
    </row>
    <row r="2535" spans="19:20" x14ac:dyDescent="0.25">
      <c r="S2535" s="9">
        <f t="shared" si="43"/>
        <v>2531</v>
      </c>
      <c r="T2535" s="28">
        <v>20.141691950365704</v>
      </c>
    </row>
    <row r="2536" spans="19:20" x14ac:dyDescent="0.25">
      <c r="S2536" s="9">
        <f t="shared" si="43"/>
        <v>2532</v>
      </c>
      <c r="T2536" s="28">
        <v>12.095159981671742</v>
      </c>
    </row>
    <row r="2537" spans="19:20" x14ac:dyDescent="0.25">
      <c r="S2537" s="9">
        <f t="shared" si="43"/>
        <v>2533</v>
      </c>
      <c r="T2537" s="28">
        <v>17.246788552210745</v>
      </c>
    </row>
    <row r="2538" spans="19:20" x14ac:dyDescent="0.25">
      <c r="S2538" s="9">
        <f t="shared" si="43"/>
        <v>2534</v>
      </c>
      <c r="T2538" s="28">
        <v>20.282695775279958</v>
      </c>
    </row>
    <row r="2539" spans="19:20" x14ac:dyDescent="0.25">
      <c r="S2539" s="9">
        <f t="shared" si="43"/>
        <v>2535</v>
      </c>
      <c r="T2539" s="28">
        <v>20.831753443844036</v>
      </c>
    </row>
    <row r="2540" spans="19:20" x14ac:dyDescent="0.25">
      <c r="S2540" s="9">
        <f t="shared" si="43"/>
        <v>2536</v>
      </c>
      <c r="T2540" s="28">
        <v>12.65319556459877</v>
      </c>
    </row>
    <row r="2541" spans="19:20" x14ac:dyDescent="0.25">
      <c r="S2541" s="9">
        <f t="shared" si="43"/>
        <v>2537</v>
      </c>
      <c r="T2541" s="28">
        <v>11.836116555475273</v>
      </c>
    </row>
    <row r="2542" spans="19:20" x14ac:dyDescent="0.25">
      <c r="S2542" s="9">
        <f t="shared" si="43"/>
        <v>2538</v>
      </c>
      <c r="T2542" s="28">
        <v>12.125648670042743</v>
      </c>
    </row>
    <row r="2543" spans="19:20" x14ac:dyDescent="0.25">
      <c r="S2543" s="9">
        <f t="shared" si="43"/>
        <v>2539</v>
      </c>
      <c r="T2543" s="28">
        <v>19.46348085864199</v>
      </c>
    </row>
    <row r="2544" spans="19:20" x14ac:dyDescent="0.25">
      <c r="S2544" s="9">
        <f t="shared" si="43"/>
        <v>2540</v>
      </c>
      <c r="T2544" s="28">
        <v>17.464807320699485</v>
      </c>
    </row>
    <row r="2545" spans="19:20" x14ac:dyDescent="0.25">
      <c r="S2545" s="9">
        <f t="shared" si="43"/>
        <v>2541</v>
      </c>
      <c r="T2545" s="28">
        <v>17.463223252238414</v>
      </c>
    </row>
    <row r="2546" spans="19:20" x14ac:dyDescent="0.25">
      <c r="S2546" s="9">
        <f t="shared" si="43"/>
        <v>2542</v>
      </c>
      <c r="T2546" s="28">
        <v>21.115056493755993</v>
      </c>
    </row>
    <row r="2547" spans="19:20" x14ac:dyDescent="0.25">
      <c r="S2547" s="9">
        <f t="shared" si="43"/>
        <v>2543</v>
      </c>
      <c r="T2547" s="28">
        <v>19.505140776896759</v>
      </c>
    </row>
    <row r="2548" spans="19:20" x14ac:dyDescent="0.25">
      <c r="S2548" s="9">
        <f t="shared" si="43"/>
        <v>2544</v>
      </c>
      <c r="T2548" s="28">
        <v>24.354825111168768</v>
      </c>
    </row>
    <row r="2549" spans="19:20" x14ac:dyDescent="0.25">
      <c r="S2549" s="9">
        <f t="shared" si="43"/>
        <v>2545</v>
      </c>
      <c r="T2549" s="28">
        <v>22.771837812638488</v>
      </c>
    </row>
    <row r="2550" spans="19:20" x14ac:dyDescent="0.25">
      <c r="S2550" s="9">
        <f t="shared" si="43"/>
        <v>2546</v>
      </c>
      <c r="T2550" s="28">
        <v>22.095598288511354</v>
      </c>
    </row>
    <row r="2551" spans="19:20" x14ac:dyDescent="0.25">
      <c r="S2551" s="9">
        <f t="shared" si="43"/>
        <v>2547</v>
      </c>
      <c r="T2551" s="28">
        <v>23.45389710640924</v>
      </c>
    </row>
    <row r="2552" spans="19:20" x14ac:dyDescent="0.25">
      <c r="S2552" s="9">
        <f t="shared" si="43"/>
        <v>2548</v>
      </c>
      <c r="T2552" s="28">
        <v>25.017544883868201</v>
      </c>
    </row>
    <row r="2553" spans="19:20" x14ac:dyDescent="0.25">
      <c r="S2553" s="9">
        <f t="shared" si="43"/>
        <v>2549</v>
      </c>
      <c r="T2553" s="28">
        <v>21.932729108257092</v>
      </c>
    </row>
    <row r="2554" spans="19:20" x14ac:dyDescent="0.25">
      <c r="S2554" s="9">
        <f t="shared" si="43"/>
        <v>2550</v>
      </c>
      <c r="T2554" s="28">
        <v>19.800928171795739</v>
      </c>
    </row>
    <row r="2555" spans="19:20" x14ac:dyDescent="0.25">
      <c r="S2555" s="9">
        <f t="shared" si="43"/>
        <v>2551</v>
      </c>
      <c r="T2555" s="28">
        <v>19.263591007733964</v>
      </c>
    </row>
    <row r="2556" spans="19:20" x14ac:dyDescent="0.25">
      <c r="S2556" s="9">
        <f t="shared" si="43"/>
        <v>2552</v>
      </c>
      <c r="T2556" s="28">
        <v>19.638835247418381</v>
      </c>
    </row>
    <row r="2557" spans="19:20" x14ac:dyDescent="0.25">
      <c r="S2557" s="9">
        <f t="shared" si="43"/>
        <v>2553</v>
      </c>
      <c r="T2557" s="28">
        <v>24.784440365776032</v>
      </c>
    </row>
    <row r="2558" spans="19:20" x14ac:dyDescent="0.25">
      <c r="S2558" s="9">
        <f t="shared" si="43"/>
        <v>2554</v>
      </c>
      <c r="T2558" s="28">
        <v>13.848066255987828</v>
      </c>
    </row>
    <row r="2559" spans="19:20" x14ac:dyDescent="0.25">
      <c r="S2559" s="9">
        <f t="shared" si="43"/>
        <v>2555</v>
      </c>
      <c r="T2559" s="28">
        <v>21.967730711112509</v>
      </c>
    </row>
    <row r="2560" spans="19:20" x14ac:dyDescent="0.25">
      <c r="S2560" s="9">
        <f t="shared" si="43"/>
        <v>2556</v>
      </c>
      <c r="T2560" s="28">
        <v>16.59537034978516</v>
      </c>
    </row>
    <row r="2561" spans="19:20" x14ac:dyDescent="0.25">
      <c r="S2561" s="9">
        <f t="shared" si="43"/>
        <v>2557</v>
      </c>
      <c r="T2561" s="28">
        <v>12.610359347959989</v>
      </c>
    </row>
    <row r="2562" spans="19:20" x14ac:dyDescent="0.25">
      <c r="S2562" s="9">
        <f t="shared" si="43"/>
        <v>2558</v>
      </c>
      <c r="T2562" s="28">
        <v>16.35584051080923</v>
      </c>
    </row>
    <row r="2563" spans="19:20" x14ac:dyDescent="0.25">
      <c r="S2563" s="9">
        <f t="shared" si="43"/>
        <v>2559</v>
      </c>
      <c r="T2563" s="28">
        <v>21.271194592367905</v>
      </c>
    </row>
    <row r="2564" spans="19:20" x14ac:dyDescent="0.25">
      <c r="S2564" s="9">
        <f t="shared" si="43"/>
        <v>2560</v>
      </c>
      <c r="T2564" s="28">
        <v>20.270002222486127</v>
      </c>
    </row>
    <row r="2565" spans="19:20" x14ac:dyDescent="0.25">
      <c r="S2565" s="9">
        <f t="shared" si="43"/>
        <v>2561</v>
      </c>
      <c r="T2565" s="28">
        <v>14.493684343195861</v>
      </c>
    </row>
    <row r="2566" spans="19:20" x14ac:dyDescent="0.25">
      <c r="S2566" s="9">
        <f t="shared" si="43"/>
        <v>2562</v>
      </c>
      <c r="T2566" s="28">
        <v>11.880000112546149</v>
      </c>
    </row>
    <row r="2567" spans="19:20" x14ac:dyDescent="0.25">
      <c r="S2567" s="9">
        <f t="shared" ref="S2567:S2630" si="44">S2566+1</f>
        <v>2563</v>
      </c>
      <c r="T2567" s="28">
        <v>19.333502805676925</v>
      </c>
    </row>
    <row r="2568" spans="19:20" x14ac:dyDescent="0.25">
      <c r="S2568" s="9">
        <f t="shared" si="44"/>
        <v>2564</v>
      </c>
      <c r="T2568" s="28">
        <v>20.021653630752432</v>
      </c>
    </row>
    <row r="2569" spans="19:20" x14ac:dyDescent="0.25">
      <c r="S2569" s="9">
        <f t="shared" si="44"/>
        <v>2565</v>
      </c>
      <c r="T2569" s="28">
        <v>23.818967037074191</v>
      </c>
    </row>
    <row r="2570" spans="19:20" x14ac:dyDescent="0.25">
      <c r="S2570" s="9">
        <f t="shared" si="44"/>
        <v>2566</v>
      </c>
      <c r="T2570" s="28">
        <v>22.840722187856436</v>
      </c>
    </row>
    <row r="2571" spans="19:20" x14ac:dyDescent="0.25">
      <c r="S2571" s="9">
        <f t="shared" si="44"/>
        <v>2567</v>
      </c>
      <c r="T2571" s="28">
        <v>18.137157444415323</v>
      </c>
    </row>
    <row r="2572" spans="19:20" x14ac:dyDescent="0.25">
      <c r="S2572" s="9">
        <f t="shared" si="44"/>
        <v>2568</v>
      </c>
      <c r="T2572" s="28">
        <v>16.463602583004921</v>
      </c>
    </row>
    <row r="2573" spans="19:20" x14ac:dyDescent="0.25">
      <c r="S2573" s="9">
        <f t="shared" si="44"/>
        <v>2569</v>
      </c>
      <c r="T2573" s="28">
        <v>25.353431627649762</v>
      </c>
    </row>
    <row r="2574" spans="19:20" x14ac:dyDescent="0.25">
      <c r="S2574" s="9">
        <f t="shared" si="44"/>
        <v>2570</v>
      </c>
      <c r="T2574" s="28">
        <v>30.773928928179213</v>
      </c>
    </row>
    <row r="2575" spans="19:20" x14ac:dyDescent="0.25">
      <c r="S2575" s="9">
        <f t="shared" si="44"/>
        <v>2571</v>
      </c>
      <c r="T2575" s="28">
        <v>20.450324522415261</v>
      </c>
    </row>
    <row r="2576" spans="19:20" x14ac:dyDescent="0.25">
      <c r="S2576" s="9">
        <f t="shared" si="44"/>
        <v>2572</v>
      </c>
      <c r="T2576" s="28">
        <v>19.048917313305445</v>
      </c>
    </row>
    <row r="2577" spans="19:20" x14ac:dyDescent="0.25">
      <c r="S2577" s="9">
        <f t="shared" si="44"/>
        <v>2573</v>
      </c>
      <c r="T2577" s="28">
        <v>19.732418278345811</v>
      </c>
    </row>
    <row r="2578" spans="19:20" x14ac:dyDescent="0.25">
      <c r="S2578" s="9">
        <f t="shared" si="44"/>
        <v>2574</v>
      </c>
      <c r="T2578" s="28">
        <v>19.068388287773587</v>
      </c>
    </row>
    <row r="2579" spans="19:20" x14ac:dyDescent="0.25">
      <c r="S2579" s="9">
        <f t="shared" si="44"/>
        <v>2575</v>
      </c>
      <c r="T2579" s="28">
        <v>19.585049203257164</v>
      </c>
    </row>
    <row r="2580" spans="19:20" x14ac:dyDescent="0.25">
      <c r="S2580" s="9">
        <f t="shared" si="44"/>
        <v>2576</v>
      </c>
      <c r="T2580" s="28">
        <v>14.02850928531247</v>
      </c>
    </row>
    <row r="2581" spans="19:20" x14ac:dyDescent="0.25">
      <c r="S2581" s="9">
        <f t="shared" si="44"/>
        <v>2577</v>
      </c>
      <c r="T2581" s="28">
        <v>16.796620331387469</v>
      </c>
    </row>
    <row r="2582" spans="19:20" x14ac:dyDescent="0.25">
      <c r="S2582" s="9">
        <f t="shared" si="44"/>
        <v>2578</v>
      </c>
      <c r="T2582" s="28">
        <v>19.782164051854682</v>
      </c>
    </row>
    <row r="2583" spans="19:20" x14ac:dyDescent="0.25">
      <c r="S2583" s="9">
        <f t="shared" si="44"/>
        <v>2579</v>
      </c>
      <c r="T2583" s="28">
        <v>15.547426051196162</v>
      </c>
    </row>
    <row r="2584" spans="19:20" x14ac:dyDescent="0.25">
      <c r="S2584" s="9">
        <f t="shared" si="44"/>
        <v>2580</v>
      </c>
      <c r="T2584" s="28">
        <v>14.414909743111428</v>
      </c>
    </row>
    <row r="2585" spans="19:20" x14ac:dyDescent="0.25">
      <c r="S2585" s="9">
        <f t="shared" si="44"/>
        <v>2581</v>
      </c>
      <c r="T2585" s="28">
        <v>15.961817462678106</v>
      </c>
    </row>
    <row r="2586" spans="19:20" x14ac:dyDescent="0.25">
      <c r="S2586" s="9">
        <f t="shared" si="44"/>
        <v>2582</v>
      </c>
      <c r="T2586" s="28">
        <v>23.587822522799314</v>
      </c>
    </row>
    <row r="2587" spans="19:20" x14ac:dyDescent="0.25">
      <c r="S2587" s="9">
        <f t="shared" si="44"/>
        <v>2583</v>
      </c>
      <c r="T2587" s="28">
        <v>20.16135020975474</v>
      </c>
    </row>
    <row r="2588" spans="19:20" x14ac:dyDescent="0.25">
      <c r="S2588" s="9">
        <f t="shared" si="44"/>
        <v>2584</v>
      </c>
      <c r="T2588" s="28">
        <v>19.694507844051362</v>
      </c>
    </row>
    <row r="2589" spans="19:20" x14ac:dyDescent="0.25">
      <c r="S2589" s="9">
        <f t="shared" si="44"/>
        <v>2585</v>
      </c>
      <c r="T2589" s="28">
        <v>20.651522350264372</v>
      </c>
    </row>
    <row r="2590" spans="19:20" x14ac:dyDescent="0.25">
      <c r="S2590" s="9">
        <f t="shared" si="44"/>
        <v>2586</v>
      </c>
      <c r="T2590" s="28">
        <v>19.77443853101834</v>
      </c>
    </row>
    <row r="2591" spans="19:20" x14ac:dyDescent="0.25">
      <c r="S2591" s="9">
        <f t="shared" si="44"/>
        <v>2587</v>
      </c>
      <c r="T2591" s="28">
        <v>16.184451240317173</v>
      </c>
    </row>
    <row r="2592" spans="19:20" x14ac:dyDescent="0.25">
      <c r="S2592" s="9">
        <f t="shared" si="44"/>
        <v>2588</v>
      </c>
      <c r="T2592" s="28">
        <v>21.260227376357388</v>
      </c>
    </row>
    <row r="2593" spans="19:20" x14ac:dyDescent="0.25">
      <c r="S2593" s="9">
        <f t="shared" si="44"/>
        <v>2589</v>
      </c>
      <c r="T2593" s="28">
        <v>22.823873531562135</v>
      </c>
    </row>
    <row r="2594" spans="19:20" x14ac:dyDescent="0.25">
      <c r="S2594" s="9">
        <f t="shared" si="44"/>
        <v>2590</v>
      </c>
      <c r="T2594" s="28">
        <v>17.998439209960935</v>
      </c>
    </row>
    <row r="2595" spans="19:20" x14ac:dyDescent="0.25">
      <c r="S2595" s="9">
        <f t="shared" si="44"/>
        <v>2591</v>
      </c>
      <c r="T2595" s="28">
        <v>15.706435331846027</v>
      </c>
    </row>
    <row r="2596" spans="19:20" x14ac:dyDescent="0.25">
      <c r="S2596" s="9">
        <f t="shared" si="44"/>
        <v>2592</v>
      </c>
      <c r="T2596" s="28">
        <v>19.30149705591624</v>
      </c>
    </row>
    <row r="2597" spans="19:20" x14ac:dyDescent="0.25">
      <c r="S2597" s="9">
        <f t="shared" si="44"/>
        <v>2593</v>
      </c>
      <c r="T2597" s="28">
        <v>19.486733229996869</v>
      </c>
    </row>
    <row r="2598" spans="19:20" x14ac:dyDescent="0.25">
      <c r="S2598" s="9">
        <f t="shared" si="44"/>
        <v>2594</v>
      </c>
      <c r="T2598" s="28">
        <v>19.863728589239749</v>
      </c>
    </row>
    <row r="2599" spans="19:20" x14ac:dyDescent="0.25">
      <c r="S2599" s="9">
        <f t="shared" si="44"/>
        <v>2595</v>
      </c>
      <c r="T2599" s="28">
        <v>13.471645722000913</v>
      </c>
    </row>
    <row r="2600" spans="19:20" x14ac:dyDescent="0.25">
      <c r="S2600" s="9">
        <f t="shared" si="44"/>
        <v>2596</v>
      </c>
      <c r="T2600" s="28">
        <v>18.772696420826293</v>
      </c>
    </row>
    <row r="2601" spans="19:20" x14ac:dyDescent="0.25">
      <c r="S2601" s="9">
        <f t="shared" si="44"/>
        <v>2597</v>
      </c>
      <c r="T2601" s="28">
        <v>20.687888627195694</v>
      </c>
    </row>
    <row r="2602" spans="19:20" x14ac:dyDescent="0.25">
      <c r="S2602" s="9">
        <f t="shared" si="44"/>
        <v>2598</v>
      </c>
      <c r="T2602" s="28">
        <v>18.662151073150763</v>
      </c>
    </row>
    <row r="2603" spans="19:20" x14ac:dyDescent="0.25">
      <c r="S2603" s="9">
        <f t="shared" si="44"/>
        <v>2599</v>
      </c>
      <c r="T2603" s="28">
        <v>14.843261958048506</v>
      </c>
    </row>
    <row r="2604" spans="19:20" x14ac:dyDescent="0.25">
      <c r="S2604" s="9">
        <f t="shared" si="44"/>
        <v>2600</v>
      </c>
      <c r="T2604" s="28">
        <v>21.953789724580385</v>
      </c>
    </row>
    <row r="2605" spans="19:20" x14ac:dyDescent="0.25">
      <c r="S2605" s="9">
        <f t="shared" si="44"/>
        <v>2601</v>
      </c>
      <c r="T2605" s="28">
        <v>16.866102888498457</v>
      </c>
    </row>
    <row r="2606" spans="19:20" x14ac:dyDescent="0.25">
      <c r="S2606" s="9">
        <f t="shared" si="44"/>
        <v>2602</v>
      </c>
      <c r="T2606" s="28">
        <v>13.951480749086432</v>
      </c>
    </row>
    <row r="2607" spans="19:20" x14ac:dyDescent="0.25">
      <c r="S2607" s="9">
        <f t="shared" si="44"/>
        <v>2603</v>
      </c>
      <c r="T2607" s="28">
        <v>21.580745501676432</v>
      </c>
    </row>
    <row r="2608" spans="19:20" x14ac:dyDescent="0.25">
      <c r="S2608" s="9">
        <f t="shared" si="44"/>
        <v>2604</v>
      </c>
      <c r="T2608" s="28">
        <v>17.94003851696441</v>
      </c>
    </row>
    <row r="2609" spans="19:20" x14ac:dyDescent="0.25">
      <c r="S2609" s="9">
        <f t="shared" si="44"/>
        <v>2605</v>
      </c>
      <c r="T2609" s="28">
        <v>22.660222379234309</v>
      </c>
    </row>
    <row r="2610" spans="19:20" x14ac:dyDescent="0.25">
      <c r="S2610" s="9">
        <f t="shared" si="44"/>
        <v>2606</v>
      </c>
      <c r="T2610" s="28">
        <v>14.316060829861058</v>
      </c>
    </row>
    <row r="2611" spans="19:20" x14ac:dyDescent="0.25">
      <c r="S2611" s="9">
        <f t="shared" si="44"/>
        <v>2607</v>
      </c>
      <c r="T2611" s="28">
        <v>21.021758884974965</v>
      </c>
    </row>
    <row r="2612" spans="19:20" x14ac:dyDescent="0.25">
      <c r="S2612" s="9">
        <f t="shared" si="44"/>
        <v>2608</v>
      </c>
      <c r="T2612" s="28">
        <v>17.031252561590886</v>
      </c>
    </row>
    <row r="2613" spans="19:20" x14ac:dyDescent="0.25">
      <c r="S2613" s="9">
        <f t="shared" si="44"/>
        <v>2609</v>
      </c>
      <c r="T2613" s="28">
        <v>21.707696898921085</v>
      </c>
    </row>
    <row r="2614" spans="19:20" x14ac:dyDescent="0.25">
      <c r="S2614" s="9">
        <f t="shared" si="44"/>
        <v>2610</v>
      </c>
      <c r="T2614" s="28">
        <v>21.409202394732372</v>
      </c>
    </row>
    <row r="2615" spans="19:20" x14ac:dyDescent="0.25">
      <c r="S2615" s="9">
        <f t="shared" si="44"/>
        <v>2611</v>
      </c>
      <c r="T2615" s="28">
        <v>17.710126895883793</v>
      </c>
    </row>
    <row r="2616" spans="19:20" x14ac:dyDescent="0.25">
      <c r="S2616" s="9">
        <f t="shared" si="44"/>
        <v>2612</v>
      </c>
      <c r="T2616" s="28">
        <v>17.155667488289293</v>
      </c>
    </row>
    <row r="2617" spans="19:20" x14ac:dyDescent="0.25">
      <c r="S2617" s="9">
        <f t="shared" si="44"/>
        <v>2613</v>
      </c>
      <c r="T2617" s="28">
        <v>16.800639117554056</v>
      </c>
    </row>
    <row r="2618" spans="19:20" x14ac:dyDescent="0.25">
      <c r="S2618" s="9">
        <f t="shared" si="44"/>
        <v>2614</v>
      </c>
      <c r="T2618" s="28">
        <v>21.805539605556213</v>
      </c>
    </row>
    <row r="2619" spans="19:20" x14ac:dyDescent="0.25">
      <c r="S2619" s="9">
        <f t="shared" si="44"/>
        <v>2615</v>
      </c>
      <c r="T2619" s="28">
        <v>13.234004622196899</v>
      </c>
    </row>
    <row r="2620" spans="19:20" x14ac:dyDescent="0.25">
      <c r="S2620" s="9">
        <f t="shared" si="44"/>
        <v>2616</v>
      </c>
      <c r="T2620" s="28">
        <v>19.730687340998447</v>
      </c>
    </row>
    <row r="2621" spans="19:20" x14ac:dyDescent="0.25">
      <c r="S2621" s="9">
        <f t="shared" si="44"/>
        <v>2617</v>
      </c>
      <c r="T2621" s="28">
        <v>27.06321915497799</v>
      </c>
    </row>
    <row r="2622" spans="19:20" x14ac:dyDescent="0.25">
      <c r="S2622" s="9">
        <f t="shared" si="44"/>
        <v>2618</v>
      </c>
      <c r="T2622" s="28">
        <v>20.204887162013286</v>
      </c>
    </row>
    <row r="2623" spans="19:20" x14ac:dyDescent="0.25">
      <c r="S2623" s="9">
        <f t="shared" si="44"/>
        <v>2619</v>
      </c>
      <c r="T2623" s="28">
        <v>17.577236293338238</v>
      </c>
    </row>
    <row r="2624" spans="19:20" x14ac:dyDescent="0.25">
      <c r="S2624" s="9">
        <f t="shared" si="44"/>
        <v>2620</v>
      </c>
      <c r="T2624" s="28">
        <v>24.45765305014476</v>
      </c>
    </row>
    <row r="2625" spans="19:20" x14ac:dyDescent="0.25">
      <c r="S2625" s="9">
        <f t="shared" si="44"/>
        <v>2621</v>
      </c>
      <c r="T2625" s="28">
        <v>19.197293939560716</v>
      </c>
    </row>
    <row r="2626" spans="19:20" x14ac:dyDescent="0.25">
      <c r="S2626" s="9">
        <f t="shared" si="44"/>
        <v>2622</v>
      </c>
      <c r="T2626" s="28">
        <v>12.524963335598002</v>
      </c>
    </row>
    <row r="2627" spans="19:20" x14ac:dyDescent="0.25">
      <c r="S2627" s="9">
        <f t="shared" si="44"/>
        <v>2623</v>
      </c>
      <c r="T2627" s="28">
        <v>22.338916116380236</v>
      </c>
    </row>
    <row r="2628" spans="19:20" x14ac:dyDescent="0.25">
      <c r="S2628" s="9">
        <f t="shared" si="44"/>
        <v>2624</v>
      </c>
      <c r="T2628" s="28">
        <v>19.865075546239478</v>
      </c>
    </row>
    <row r="2629" spans="19:20" x14ac:dyDescent="0.25">
      <c r="S2629" s="9">
        <f t="shared" si="44"/>
        <v>2625</v>
      </c>
      <c r="T2629" s="28">
        <v>19.800983317571259</v>
      </c>
    </row>
    <row r="2630" spans="19:20" x14ac:dyDescent="0.25">
      <c r="S2630" s="9">
        <f t="shared" si="44"/>
        <v>2626</v>
      </c>
      <c r="T2630" s="28">
        <v>11.485818736435601</v>
      </c>
    </row>
    <row r="2631" spans="19:20" x14ac:dyDescent="0.25">
      <c r="S2631" s="9">
        <f t="shared" ref="S2631:S2694" si="45">S2630+1</f>
        <v>2627</v>
      </c>
      <c r="T2631" s="28">
        <v>14.119834826749409</v>
      </c>
    </row>
    <row r="2632" spans="19:20" x14ac:dyDescent="0.25">
      <c r="S2632" s="9">
        <f t="shared" si="45"/>
        <v>2628</v>
      </c>
      <c r="T2632" s="28">
        <v>19.199570322883957</v>
      </c>
    </row>
    <row r="2633" spans="19:20" x14ac:dyDescent="0.25">
      <c r="S2633" s="9">
        <f t="shared" si="45"/>
        <v>2629</v>
      </c>
      <c r="T2633" s="28">
        <v>11.730032146711663</v>
      </c>
    </row>
    <row r="2634" spans="19:20" x14ac:dyDescent="0.25">
      <c r="S2634" s="9">
        <f t="shared" si="45"/>
        <v>2630</v>
      </c>
      <c r="T2634" s="28">
        <v>18.283657339625865</v>
      </c>
    </row>
    <row r="2635" spans="19:20" x14ac:dyDescent="0.25">
      <c r="S2635" s="9">
        <f t="shared" si="45"/>
        <v>2631</v>
      </c>
      <c r="T2635" s="28">
        <v>20.885764146472539</v>
      </c>
    </row>
    <row r="2636" spans="19:20" x14ac:dyDescent="0.25">
      <c r="S2636" s="9">
        <f t="shared" si="45"/>
        <v>2632</v>
      </c>
      <c r="T2636" s="28">
        <v>22.622975475683308</v>
      </c>
    </row>
    <row r="2637" spans="19:20" x14ac:dyDescent="0.25">
      <c r="S2637" s="9">
        <f t="shared" si="45"/>
        <v>2633</v>
      </c>
      <c r="T2637" s="28">
        <v>20.257903316695522</v>
      </c>
    </row>
    <row r="2638" spans="19:20" x14ac:dyDescent="0.25">
      <c r="S2638" s="9">
        <f t="shared" si="45"/>
        <v>2634</v>
      </c>
      <c r="T2638" s="28">
        <v>22.512609520596193</v>
      </c>
    </row>
    <row r="2639" spans="19:20" x14ac:dyDescent="0.25">
      <c r="S2639" s="9">
        <f t="shared" si="45"/>
        <v>2635</v>
      </c>
      <c r="T2639" s="28">
        <v>21.113824242554358</v>
      </c>
    </row>
    <row r="2640" spans="19:20" x14ac:dyDescent="0.25">
      <c r="S2640" s="9">
        <f t="shared" si="45"/>
        <v>2636</v>
      </c>
      <c r="T2640" s="28">
        <v>18.703830327372266</v>
      </c>
    </row>
    <row r="2641" spans="19:20" x14ac:dyDescent="0.25">
      <c r="S2641" s="9">
        <f t="shared" si="45"/>
        <v>2637</v>
      </c>
      <c r="T2641" s="28">
        <v>13.512180069893487</v>
      </c>
    </row>
    <row r="2642" spans="19:20" x14ac:dyDescent="0.25">
      <c r="S2642" s="9">
        <f t="shared" si="45"/>
        <v>2638</v>
      </c>
      <c r="T2642" s="28">
        <v>15.107781591734319</v>
      </c>
    </row>
    <row r="2643" spans="19:20" x14ac:dyDescent="0.25">
      <c r="S2643" s="9">
        <f t="shared" si="45"/>
        <v>2639</v>
      </c>
      <c r="T2643" s="28">
        <v>16.623981619942519</v>
      </c>
    </row>
    <row r="2644" spans="19:20" x14ac:dyDescent="0.25">
      <c r="S2644" s="9">
        <f t="shared" si="45"/>
        <v>2640</v>
      </c>
      <c r="T2644" s="28">
        <v>19.000065158548281</v>
      </c>
    </row>
    <row r="2645" spans="19:20" x14ac:dyDescent="0.25">
      <c r="S2645" s="9">
        <f t="shared" si="45"/>
        <v>2641</v>
      </c>
      <c r="T2645" s="28">
        <v>20.932617464359101</v>
      </c>
    </row>
    <row r="2646" spans="19:20" x14ac:dyDescent="0.25">
      <c r="S2646" s="9">
        <f t="shared" si="45"/>
        <v>2642</v>
      </c>
      <c r="T2646" s="28">
        <v>11.798915425991609</v>
      </c>
    </row>
    <row r="2647" spans="19:20" x14ac:dyDescent="0.25">
      <c r="S2647" s="9">
        <f t="shared" si="45"/>
        <v>2643</v>
      </c>
      <c r="T2647" s="28">
        <v>16.860458035888481</v>
      </c>
    </row>
    <row r="2648" spans="19:20" x14ac:dyDescent="0.25">
      <c r="S2648" s="9">
        <f t="shared" si="45"/>
        <v>2644</v>
      </c>
      <c r="T2648" s="28">
        <v>15.494779921530055</v>
      </c>
    </row>
    <row r="2649" spans="19:20" x14ac:dyDescent="0.25">
      <c r="S2649" s="9">
        <f t="shared" si="45"/>
        <v>2645</v>
      </c>
      <c r="T2649" s="28">
        <v>26.687179412640596</v>
      </c>
    </row>
    <row r="2650" spans="19:20" x14ac:dyDescent="0.25">
      <c r="S2650" s="9">
        <f t="shared" si="45"/>
        <v>2646</v>
      </c>
      <c r="T2650" s="28">
        <v>18.058315184401796</v>
      </c>
    </row>
    <row r="2651" spans="19:20" x14ac:dyDescent="0.25">
      <c r="S2651" s="9">
        <f t="shared" si="45"/>
        <v>2647</v>
      </c>
      <c r="T2651" s="28">
        <v>21.884341394915932</v>
      </c>
    </row>
    <row r="2652" spans="19:20" x14ac:dyDescent="0.25">
      <c r="S2652" s="9">
        <f t="shared" si="45"/>
        <v>2648</v>
      </c>
      <c r="T2652" s="28">
        <v>13.406886665348329</v>
      </c>
    </row>
    <row r="2653" spans="19:20" x14ac:dyDescent="0.25">
      <c r="S2653" s="9">
        <f t="shared" si="45"/>
        <v>2649</v>
      </c>
      <c r="T2653" s="28">
        <v>18.721883319023814</v>
      </c>
    </row>
    <row r="2654" spans="19:20" x14ac:dyDescent="0.25">
      <c r="S2654" s="9">
        <f t="shared" si="45"/>
        <v>2650</v>
      </c>
      <c r="T2654" s="28">
        <v>22.891113862705105</v>
      </c>
    </row>
    <row r="2655" spans="19:20" x14ac:dyDescent="0.25">
      <c r="S2655" s="9">
        <f t="shared" si="45"/>
        <v>2651</v>
      </c>
      <c r="T2655" s="28">
        <v>20.577082777298244</v>
      </c>
    </row>
    <row r="2656" spans="19:20" x14ac:dyDescent="0.25">
      <c r="S2656" s="9">
        <f t="shared" si="45"/>
        <v>2652</v>
      </c>
      <c r="T2656" s="28">
        <v>13.241551053005258</v>
      </c>
    </row>
    <row r="2657" spans="19:20" x14ac:dyDescent="0.25">
      <c r="S2657" s="9">
        <f t="shared" si="45"/>
        <v>2653</v>
      </c>
      <c r="T2657" s="28">
        <v>16.213651245636903</v>
      </c>
    </row>
    <row r="2658" spans="19:20" x14ac:dyDescent="0.25">
      <c r="S2658" s="9">
        <f t="shared" si="45"/>
        <v>2654</v>
      </c>
      <c r="T2658" s="28">
        <v>12.389583424863137</v>
      </c>
    </row>
    <row r="2659" spans="19:20" x14ac:dyDescent="0.25">
      <c r="S2659" s="9">
        <f t="shared" si="45"/>
        <v>2655</v>
      </c>
      <c r="T2659" s="28">
        <v>22.571681914298331</v>
      </c>
    </row>
    <row r="2660" spans="19:20" x14ac:dyDescent="0.25">
      <c r="S2660" s="9">
        <f t="shared" si="45"/>
        <v>2656</v>
      </c>
      <c r="T2660" s="28">
        <v>14.922722611734095</v>
      </c>
    </row>
    <row r="2661" spans="19:20" x14ac:dyDescent="0.25">
      <c r="S2661" s="9">
        <f t="shared" si="45"/>
        <v>2657</v>
      </c>
      <c r="T2661" s="28">
        <v>21.916789335653853</v>
      </c>
    </row>
    <row r="2662" spans="19:20" x14ac:dyDescent="0.25">
      <c r="S2662" s="9">
        <f t="shared" si="45"/>
        <v>2658</v>
      </c>
      <c r="T2662" s="28">
        <v>16.342928841270929</v>
      </c>
    </row>
    <row r="2663" spans="19:20" x14ac:dyDescent="0.25">
      <c r="S2663" s="9">
        <f t="shared" si="45"/>
        <v>2659</v>
      </c>
      <c r="T2663" s="28">
        <v>17.353990747036448</v>
      </c>
    </row>
    <row r="2664" spans="19:20" x14ac:dyDescent="0.25">
      <c r="S2664" s="9">
        <f t="shared" si="45"/>
        <v>2660</v>
      </c>
      <c r="T2664" s="28">
        <v>21.401985216010665</v>
      </c>
    </row>
    <row r="2665" spans="19:20" x14ac:dyDescent="0.25">
      <c r="S2665" s="9">
        <f t="shared" si="45"/>
        <v>2661</v>
      </c>
      <c r="T2665" s="28">
        <v>13.403064759347405</v>
      </c>
    </row>
    <row r="2666" spans="19:20" x14ac:dyDescent="0.25">
      <c r="S2666" s="9">
        <f t="shared" si="45"/>
        <v>2662</v>
      </c>
      <c r="T2666" s="28">
        <v>20.146815727772022</v>
      </c>
    </row>
    <row r="2667" spans="19:20" x14ac:dyDescent="0.25">
      <c r="S2667" s="9">
        <f t="shared" si="45"/>
        <v>2663</v>
      </c>
      <c r="T2667" s="28">
        <v>22.500061139722575</v>
      </c>
    </row>
    <row r="2668" spans="19:20" x14ac:dyDescent="0.25">
      <c r="S2668" s="9">
        <f t="shared" si="45"/>
        <v>2664</v>
      </c>
      <c r="T2668" s="28">
        <v>17.052132404097506</v>
      </c>
    </row>
    <row r="2669" spans="19:20" x14ac:dyDescent="0.25">
      <c r="S2669" s="9">
        <f t="shared" si="45"/>
        <v>2665</v>
      </c>
      <c r="T2669" s="28">
        <v>12.977579753377476</v>
      </c>
    </row>
    <row r="2670" spans="19:20" x14ac:dyDescent="0.25">
      <c r="S2670" s="9">
        <f t="shared" si="45"/>
        <v>2666</v>
      </c>
      <c r="T2670" s="28">
        <v>15.313795726818578</v>
      </c>
    </row>
    <row r="2671" spans="19:20" x14ac:dyDescent="0.25">
      <c r="S2671" s="9">
        <f t="shared" si="45"/>
        <v>2667</v>
      </c>
      <c r="T2671" s="28">
        <v>19.774195828581785</v>
      </c>
    </row>
    <row r="2672" spans="19:20" x14ac:dyDescent="0.25">
      <c r="S2672" s="9">
        <f t="shared" si="45"/>
        <v>2668</v>
      </c>
      <c r="T2672" s="28">
        <v>18.637511891045488</v>
      </c>
    </row>
    <row r="2673" spans="19:20" x14ac:dyDescent="0.25">
      <c r="S2673" s="9">
        <f t="shared" si="45"/>
        <v>2669</v>
      </c>
      <c r="T2673" s="28">
        <v>12.805533674773057</v>
      </c>
    </row>
    <row r="2674" spans="19:20" x14ac:dyDescent="0.25">
      <c r="S2674" s="9">
        <f t="shared" si="45"/>
        <v>2670</v>
      </c>
      <c r="T2674" s="28">
        <v>16.656741856560529</v>
      </c>
    </row>
    <row r="2675" spans="19:20" x14ac:dyDescent="0.25">
      <c r="S2675" s="9">
        <f t="shared" si="45"/>
        <v>2671</v>
      </c>
      <c r="T2675" s="28">
        <v>19.638646296813814</v>
      </c>
    </row>
    <row r="2676" spans="19:20" x14ac:dyDescent="0.25">
      <c r="S2676" s="9">
        <f t="shared" si="45"/>
        <v>2672</v>
      </c>
      <c r="T2676" s="28">
        <v>20.363567643057525</v>
      </c>
    </row>
    <row r="2677" spans="19:20" x14ac:dyDescent="0.25">
      <c r="S2677" s="9">
        <f t="shared" si="45"/>
        <v>2673</v>
      </c>
      <c r="T2677" s="28">
        <v>21.046324654266716</v>
      </c>
    </row>
    <row r="2678" spans="19:20" x14ac:dyDescent="0.25">
      <c r="S2678" s="9">
        <f t="shared" si="45"/>
        <v>2674</v>
      </c>
      <c r="T2678" s="28">
        <v>17.364332522529505</v>
      </c>
    </row>
    <row r="2679" spans="19:20" x14ac:dyDescent="0.25">
      <c r="S2679" s="9">
        <f t="shared" si="45"/>
        <v>2675</v>
      </c>
      <c r="T2679" s="28">
        <v>20.494547977517911</v>
      </c>
    </row>
    <row r="2680" spans="19:20" x14ac:dyDescent="0.25">
      <c r="S2680" s="9">
        <f t="shared" si="45"/>
        <v>2676</v>
      </c>
      <c r="T2680" s="28">
        <v>19.570312724254219</v>
      </c>
    </row>
    <row r="2681" spans="19:20" x14ac:dyDescent="0.25">
      <c r="S2681" s="9">
        <f t="shared" si="45"/>
        <v>2677</v>
      </c>
      <c r="T2681" s="28">
        <v>11.699967785056845</v>
      </c>
    </row>
    <row r="2682" spans="19:20" x14ac:dyDescent="0.25">
      <c r="S2682" s="9">
        <f t="shared" si="45"/>
        <v>2678</v>
      </c>
      <c r="T2682" s="28">
        <v>23.983160013539905</v>
      </c>
    </row>
    <row r="2683" spans="19:20" x14ac:dyDescent="0.25">
      <c r="S2683" s="9">
        <f t="shared" si="45"/>
        <v>2679</v>
      </c>
      <c r="T2683" s="28">
        <v>20.375903032159872</v>
      </c>
    </row>
    <row r="2684" spans="19:20" x14ac:dyDescent="0.25">
      <c r="S2684" s="9">
        <f t="shared" si="45"/>
        <v>2680</v>
      </c>
      <c r="T2684" s="28">
        <v>12.035664052626363</v>
      </c>
    </row>
    <row r="2685" spans="19:20" x14ac:dyDescent="0.25">
      <c r="S2685" s="9">
        <f t="shared" si="45"/>
        <v>2681</v>
      </c>
      <c r="T2685" s="28">
        <v>23.026191989807629</v>
      </c>
    </row>
    <row r="2686" spans="19:20" x14ac:dyDescent="0.25">
      <c r="S2686" s="9">
        <f t="shared" si="45"/>
        <v>2682</v>
      </c>
      <c r="T2686" s="28">
        <v>15.155105557029042</v>
      </c>
    </row>
    <row r="2687" spans="19:20" x14ac:dyDescent="0.25">
      <c r="S2687" s="9">
        <f t="shared" si="45"/>
        <v>2683</v>
      </c>
      <c r="T2687" s="28">
        <v>21.225711884573158</v>
      </c>
    </row>
    <row r="2688" spans="19:20" x14ac:dyDescent="0.25">
      <c r="S2688" s="9">
        <f t="shared" si="45"/>
        <v>2684</v>
      </c>
      <c r="T2688" s="28">
        <v>12.295739145540434</v>
      </c>
    </row>
    <row r="2689" spans="19:20" x14ac:dyDescent="0.25">
      <c r="S2689" s="9">
        <f t="shared" si="45"/>
        <v>2685</v>
      </c>
      <c r="T2689" s="28">
        <v>30.069037826520642</v>
      </c>
    </row>
    <row r="2690" spans="19:20" x14ac:dyDescent="0.25">
      <c r="S2690" s="9">
        <f t="shared" si="45"/>
        <v>2686</v>
      </c>
      <c r="T2690" s="28">
        <v>12.998145825927436</v>
      </c>
    </row>
    <row r="2691" spans="19:20" x14ac:dyDescent="0.25">
      <c r="S2691" s="9">
        <f t="shared" si="45"/>
        <v>2687</v>
      </c>
      <c r="T2691" s="28">
        <v>20.247598190673969</v>
      </c>
    </row>
    <row r="2692" spans="19:20" x14ac:dyDescent="0.25">
      <c r="S2692" s="9">
        <f t="shared" si="45"/>
        <v>2688</v>
      </c>
      <c r="T2692" s="28">
        <v>18.339863415296438</v>
      </c>
    </row>
    <row r="2693" spans="19:20" x14ac:dyDescent="0.25">
      <c r="S2693" s="9">
        <f t="shared" si="45"/>
        <v>2689</v>
      </c>
      <c r="T2693" s="28">
        <v>16.091323704999816</v>
      </c>
    </row>
    <row r="2694" spans="19:20" x14ac:dyDescent="0.25">
      <c r="S2694" s="9">
        <f t="shared" si="45"/>
        <v>2690</v>
      </c>
      <c r="T2694" s="28">
        <v>13.701856061360445</v>
      </c>
    </row>
    <row r="2695" spans="19:20" x14ac:dyDescent="0.25">
      <c r="S2695" s="9">
        <f t="shared" ref="S2695:S2758" si="46">S2694+1</f>
        <v>2691</v>
      </c>
      <c r="T2695" s="28">
        <v>25.134355404486971</v>
      </c>
    </row>
    <row r="2696" spans="19:20" x14ac:dyDescent="0.25">
      <c r="S2696" s="9">
        <f t="shared" si="46"/>
        <v>2692</v>
      </c>
      <c r="T2696" s="28">
        <v>17.668438915275338</v>
      </c>
    </row>
    <row r="2697" spans="19:20" x14ac:dyDescent="0.25">
      <c r="S2697" s="9">
        <f t="shared" si="46"/>
        <v>2693</v>
      </c>
      <c r="T2697" s="28">
        <v>15.914259485230206</v>
      </c>
    </row>
    <row r="2698" spans="19:20" x14ac:dyDescent="0.25">
      <c r="S2698" s="9">
        <f t="shared" si="46"/>
        <v>2694</v>
      </c>
      <c r="T2698" s="28">
        <v>13.792243544127178</v>
      </c>
    </row>
    <row r="2699" spans="19:20" x14ac:dyDescent="0.25">
      <c r="S2699" s="9">
        <f t="shared" si="46"/>
        <v>2695</v>
      </c>
      <c r="T2699" s="28">
        <v>17.791333692127985</v>
      </c>
    </row>
    <row r="2700" spans="19:20" x14ac:dyDescent="0.25">
      <c r="S2700" s="9">
        <f t="shared" si="46"/>
        <v>2696</v>
      </c>
      <c r="T2700" s="28">
        <v>14.863826405055683</v>
      </c>
    </row>
    <row r="2701" spans="19:20" x14ac:dyDescent="0.25">
      <c r="S2701" s="9">
        <f t="shared" si="46"/>
        <v>2697</v>
      </c>
      <c r="T2701" s="28">
        <v>16.5932520499715</v>
      </c>
    </row>
    <row r="2702" spans="19:20" x14ac:dyDescent="0.25">
      <c r="S2702" s="9">
        <f t="shared" si="46"/>
        <v>2698</v>
      </c>
      <c r="T2702" s="28">
        <v>16.549947240535037</v>
      </c>
    </row>
    <row r="2703" spans="19:20" x14ac:dyDescent="0.25">
      <c r="S2703" s="9">
        <f t="shared" si="46"/>
        <v>2699</v>
      </c>
      <c r="T2703" s="28">
        <v>24.953188739766084</v>
      </c>
    </row>
    <row r="2704" spans="19:20" x14ac:dyDescent="0.25">
      <c r="S2704" s="9">
        <f t="shared" si="46"/>
        <v>2700</v>
      </c>
      <c r="T2704" s="28">
        <v>13.043150708520507</v>
      </c>
    </row>
    <row r="2705" spans="19:20" x14ac:dyDescent="0.25">
      <c r="S2705" s="9">
        <f t="shared" si="46"/>
        <v>2701</v>
      </c>
      <c r="T2705" s="28">
        <v>20.049374299202945</v>
      </c>
    </row>
    <row r="2706" spans="19:20" x14ac:dyDescent="0.25">
      <c r="S2706" s="9">
        <f t="shared" si="46"/>
        <v>2702</v>
      </c>
      <c r="T2706" s="28">
        <v>15.390182264617719</v>
      </c>
    </row>
    <row r="2707" spans="19:20" x14ac:dyDescent="0.25">
      <c r="S2707" s="9">
        <f t="shared" si="46"/>
        <v>2703</v>
      </c>
      <c r="T2707" s="28">
        <v>22.912023148209148</v>
      </c>
    </row>
    <row r="2708" spans="19:20" x14ac:dyDescent="0.25">
      <c r="S2708" s="9">
        <f t="shared" si="46"/>
        <v>2704</v>
      </c>
      <c r="T2708" s="28">
        <v>15.077441259820842</v>
      </c>
    </row>
    <row r="2709" spans="19:20" x14ac:dyDescent="0.25">
      <c r="S2709" s="9">
        <f t="shared" si="46"/>
        <v>2705</v>
      </c>
      <c r="T2709" s="28">
        <v>19.240483182047317</v>
      </c>
    </row>
    <row r="2710" spans="19:20" x14ac:dyDescent="0.25">
      <c r="S2710" s="9">
        <f t="shared" si="46"/>
        <v>2706</v>
      </c>
      <c r="T2710" s="28">
        <v>22.286569050976624</v>
      </c>
    </row>
    <row r="2711" spans="19:20" x14ac:dyDescent="0.25">
      <c r="S2711" s="9">
        <f t="shared" si="46"/>
        <v>2707</v>
      </c>
      <c r="T2711" s="28">
        <v>11.734373170740298</v>
      </c>
    </row>
    <row r="2712" spans="19:20" x14ac:dyDescent="0.25">
      <c r="S2712" s="9">
        <f t="shared" si="46"/>
        <v>2708</v>
      </c>
      <c r="T2712" s="28">
        <v>20.21780007186068</v>
      </c>
    </row>
    <row r="2713" spans="19:20" x14ac:dyDescent="0.25">
      <c r="S2713" s="9">
        <f t="shared" si="46"/>
        <v>2709</v>
      </c>
      <c r="T2713" s="28">
        <v>20.603487743185809</v>
      </c>
    </row>
    <row r="2714" spans="19:20" x14ac:dyDescent="0.25">
      <c r="S2714" s="9">
        <f t="shared" si="46"/>
        <v>2710</v>
      </c>
      <c r="T2714" s="28">
        <v>18.429049985643172</v>
      </c>
    </row>
    <row r="2715" spans="19:20" x14ac:dyDescent="0.25">
      <c r="S2715" s="9">
        <f t="shared" si="46"/>
        <v>2711</v>
      </c>
      <c r="T2715" s="28">
        <v>13.49863158475533</v>
      </c>
    </row>
    <row r="2716" spans="19:20" x14ac:dyDescent="0.25">
      <c r="S2716" s="9">
        <f t="shared" si="46"/>
        <v>2712</v>
      </c>
      <c r="T2716" s="28">
        <v>35.386292599702323</v>
      </c>
    </row>
    <row r="2717" spans="19:20" x14ac:dyDescent="0.25">
      <c r="S2717" s="9">
        <f t="shared" si="46"/>
        <v>2713</v>
      </c>
      <c r="T2717" s="28">
        <v>22.258112531439387</v>
      </c>
    </row>
    <row r="2718" spans="19:20" x14ac:dyDescent="0.25">
      <c r="S2718" s="9">
        <f t="shared" si="46"/>
        <v>2714</v>
      </c>
      <c r="T2718" s="28">
        <v>18.386818028803557</v>
      </c>
    </row>
    <row r="2719" spans="19:20" x14ac:dyDescent="0.25">
      <c r="S2719" s="9">
        <f t="shared" si="46"/>
        <v>2715</v>
      </c>
      <c r="T2719" s="28">
        <v>14.859748318762586</v>
      </c>
    </row>
    <row r="2720" spans="19:20" x14ac:dyDescent="0.25">
      <c r="S2720" s="9">
        <f t="shared" si="46"/>
        <v>2716</v>
      </c>
      <c r="T2720" s="28">
        <v>22.230155832295647</v>
      </c>
    </row>
    <row r="2721" spans="19:20" x14ac:dyDescent="0.25">
      <c r="S2721" s="9">
        <f t="shared" si="46"/>
        <v>2717</v>
      </c>
      <c r="T2721" s="28">
        <v>14.440125641791914</v>
      </c>
    </row>
    <row r="2722" spans="19:20" x14ac:dyDescent="0.25">
      <c r="S2722" s="9">
        <f t="shared" si="46"/>
        <v>2718</v>
      </c>
      <c r="T2722" s="28">
        <v>15.656978980160579</v>
      </c>
    </row>
    <row r="2723" spans="19:20" x14ac:dyDescent="0.25">
      <c r="S2723" s="9">
        <f t="shared" si="46"/>
        <v>2719</v>
      </c>
      <c r="T2723" s="28">
        <v>18.537520227562457</v>
      </c>
    </row>
    <row r="2724" spans="19:20" x14ac:dyDescent="0.25">
      <c r="S2724" s="9">
        <f t="shared" si="46"/>
        <v>2720</v>
      </c>
      <c r="T2724" s="28">
        <v>16.147384382236449</v>
      </c>
    </row>
    <row r="2725" spans="19:20" x14ac:dyDescent="0.25">
      <c r="S2725" s="9">
        <f t="shared" si="46"/>
        <v>2721</v>
      </c>
      <c r="T2725" s="28">
        <v>16.664282714429078</v>
      </c>
    </row>
    <row r="2726" spans="19:20" x14ac:dyDescent="0.25">
      <c r="S2726" s="9">
        <f t="shared" si="46"/>
        <v>2722</v>
      </c>
      <c r="T2726" s="28">
        <v>28.72457570600821</v>
      </c>
    </row>
    <row r="2727" spans="19:20" x14ac:dyDescent="0.25">
      <c r="S2727" s="9">
        <f t="shared" si="46"/>
        <v>2723</v>
      </c>
      <c r="T2727" s="28">
        <v>21.395365079593965</v>
      </c>
    </row>
    <row r="2728" spans="19:20" x14ac:dyDescent="0.25">
      <c r="S2728" s="9">
        <f t="shared" si="46"/>
        <v>2724</v>
      </c>
      <c r="T2728" s="28">
        <v>29.583617555495078</v>
      </c>
    </row>
    <row r="2729" spans="19:20" x14ac:dyDescent="0.25">
      <c r="S2729" s="9">
        <f t="shared" si="46"/>
        <v>2725</v>
      </c>
      <c r="T2729" s="28">
        <v>13.004827231839242</v>
      </c>
    </row>
    <row r="2730" spans="19:20" x14ac:dyDescent="0.25">
      <c r="S2730" s="9">
        <f t="shared" si="46"/>
        <v>2726</v>
      </c>
      <c r="T2730" s="28">
        <v>16.32790073178316</v>
      </c>
    </row>
    <row r="2731" spans="19:20" x14ac:dyDescent="0.25">
      <c r="S2731" s="9">
        <f t="shared" si="46"/>
        <v>2727</v>
      </c>
      <c r="T2731" s="28">
        <v>12.614523399612514</v>
      </c>
    </row>
    <row r="2732" spans="19:20" x14ac:dyDescent="0.25">
      <c r="S2732" s="9">
        <f t="shared" si="46"/>
        <v>2728</v>
      </c>
      <c r="T2732" s="28">
        <v>26.760060973487558</v>
      </c>
    </row>
    <row r="2733" spans="19:20" x14ac:dyDescent="0.25">
      <c r="S2733" s="9">
        <f t="shared" si="46"/>
        <v>2729</v>
      </c>
      <c r="T2733" s="28">
        <v>16.910655524131268</v>
      </c>
    </row>
    <row r="2734" spans="19:20" x14ac:dyDescent="0.25">
      <c r="S2734" s="9">
        <f t="shared" si="46"/>
        <v>2730</v>
      </c>
      <c r="T2734" s="28">
        <v>27.228080020635602</v>
      </c>
    </row>
    <row r="2735" spans="19:20" x14ac:dyDescent="0.25">
      <c r="S2735" s="9">
        <f t="shared" si="46"/>
        <v>2731</v>
      </c>
      <c r="T2735" s="28">
        <v>15.355549938258511</v>
      </c>
    </row>
    <row r="2736" spans="19:20" x14ac:dyDescent="0.25">
      <c r="S2736" s="9">
        <f t="shared" si="46"/>
        <v>2732</v>
      </c>
      <c r="T2736" s="28">
        <v>14.07862277835593</v>
      </c>
    </row>
    <row r="2737" spans="19:20" x14ac:dyDescent="0.25">
      <c r="S2737" s="9">
        <f t="shared" si="46"/>
        <v>2733</v>
      </c>
      <c r="T2737" s="28">
        <v>16.844586087801698</v>
      </c>
    </row>
    <row r="2738" spans="19:20" x14ac:dyDescent="0.25">
      <c r="S2738" s="9">
        <f t="shared" si="46"/>
        <v>2734</v>
      </c>
      <c r="T2738" s="28">
        <v>18.932775726863579</v>
      </c>
    </row>
    <row r="2739" spans="19:20" x14ac:dyDescent="0.25">
      <c r="S2739" s="9">
        <f t="shared" si="46"/>
        <v>2735</v>
      </c>
      <c r="T2739" s="28">
        <v>14.261114914382215</v>
      </c>
    </row>
    <row r="2740" spans="19:20" x14ac:dyDescent="0.25">
      <c r="S2740" s="9">
        <f t="shared" si="46"/>
        <v>2736</v>
      </c>
      <c r="T2740" s="28">
        <v>12.12057079021451</v>
      </c>
    </row>
    <row r="2741" spans="19:20" x14ac:dyDescent="0.25">
      <c r="S2741" s="9">
        <f t="shared" si="46"/>
        <v>2737</v>
      </c>
      <c r="T2741" s="28">
        <v>11.799088751800827</v>
      </c>
    </row>
    <row r="2742" spans="19:20" x14ac:dyDescent="0.25">
      <c r="S2742" s="9">
        <f t="shared" si="46"/>
        <v>2738</v>
      </c>
      <c r="T2742" s="28">
        <v>20.498323186363226</v>
      </c>
    </row>
    <row r="2743" spans="19:20" x14ac:dyDescent="0.25">
      <c r="S2743" s="9">
        <f t="shared" si="46"/>
        <v>2739</v>
      </c>
      <c r="T2743" s="28">
        <v>19.953213174741268</v>
      </c>
    </row>
    <row r="2744" spans="19:20" x14ac:dyDescent="0.25">
      <c r="S2744" s="9">
        <f t="shared" si="46"/>
        <v>2740</v>
      </c>
      <c r="T2744" s="28">
        <v>21.629897490355336</v>
      </c>
    </row>
    <row r="2745" spans="19:20" x14ac:dyDescent="0.25">
      <c r="S2745" s="9">
        <f t="shared" si="46"/>
        <v>2741</v>
      </c>
      <c r="T2745" s="28">
        <v>29.74083094633319</v>
      </c>
    </row>
    <row r="2746" spans="19:20" x14ac:dyDescent="0.25">
      <c r="S2746" s="9">
        <f t="shared" si="46"/>
        <v>2742</v>
      </c>
      <c r="T2746" s="28">
        <v>11.855241808876306</v>
      </c>
    </row>
    <row r="2747" spans="19:20" x14ac:dyDescent="0.25">
      <c r="S2747" s="9">
        <f t="shared" si="46"/>
        <v>2743</v>
      </c>
      <c r="T2747" s="28">
        <v>20.127156139710284</v>
      </c>
    </row>
    <row r="2748" spans="19:20" x14ac:dyDescent="0.25">
      <c r="S2748" s="9">
        <f t="shared" si="46"/>
        <v>2744</v>
      </c>
      <c r="T2748" s="28">
        <v>14.320982523101328</v>
      </c>
    </row>
    <row r="2749" spans="19:20" x14ac:dyDescent="0.25">
      <c r="S2749" s="9">
        <f t="shared" si="46"/>
        <v>2745</v>
      </c>
      <c r="T2749" s="28">
        <v>21.012616889120256</v>
      </c>
    </row>
    <row r="2750" spans="19:20" x14ac:dyDescent="0.25">
      <c r="S2750" s="9">
        <f t="shared" si="46"/>
        <v>2746</v>
      </c>
      <c r="T2750" s="28">
        <v>19.116423259939456</v>
      </c>
    </row>
    <row r="2751" spans="19:20" x14ac:dyDescent="0.25">
      <c r="S2751" s="9">
        <f t="shared" si="46"/>
        <v>2747</v>
      </c>
      <c r="T2751" s="28">
        <v>12.881620037612008</v>
      </c>
    </row>
    <row r="2752" spans="19:20" x14ac:dyDescent="0.25">
      <c r="S2752" s="9">
        <f t="shared" si="46"/>
        <v>2748</v>
      </c>
      <c r="T2752" s="28">
        <v>20.321955273373785</v>
      </c>
    </row>
    <row r="2753" spans="19:20" x14ac:dyDescent="0.25">
      <c r="S2753" s="9">
        <f t="shared" si="46"/>
        <v>2749</v>
      </c>
      <c r="T2753" s="28">
        <v>18.117507335097297</v>
      </c>
    </row>
    <row r="2754" spans="19:20" x14ac:dyDescent="0.25">
      <c r="S2754" s="9">
        <f t="shared" si="46"/>
        <v>2750</v>
      </c>
      <c r="T2754" s="28">
        <v>34.763059674967863</v>
      </c>
    </row>
    <row r="2755" spans="19:20" x14ac:dyDescent="0.25">
      <c r="S2755" s="9">
        <f t="shared" si="46"/>
        <v>2751</v>
      </c>
      <c r="T2755" s="28">
        <v>14.452721703336632</v>
      </c>
    </row>
    <row r="2756" spans="19:20" x14ac:dyDescent="0.25">
      <c r="S2756" s="9">
        <f t="shared" si="46"/>
        <v>2752</v>
      </c>
      <c r="T2756" s="28">
        <v>18.004894463163001</v>
      </c>
    </row>
    <row r="2757" spans="19:20" x14ac:dyDescent="0.25">
      <c r="S2757" s="9">
        <f t="shared" si="46"/>
        <v>2753</v>
      </c>
      <c r="T2757" s="28">
        <v>22.861905623045786</v>
      </c>
    </row>
    <row r="2758" spans="19:20" x14ac:dyDescent="0.25">
      <c r="S2758" s="9">
        <f t="shared" si="46"/>
        <v>2754</v>
      </c>
      <c r="T2758" s="28">
        <v>20.670848326422526</v>
      </c>
    </row>
    <row r="2759" spans="19:20" x14ac:dyDescent="0.25">
      <c r="S2759" s="9">
        <f t="shared" ref="S2759:S2822" si="47">S2758+1</f>
        <v>2755</v>
      </c>
      <c r="T2759" s="28">
        <v>18.977771443403622</v>
      </c>
    </row>
    <row r="2760" spans="19:20" x14ac:dyDescent="0.25">
      <c r="S2760" s="9">
        <f t="shared" si="47"/>
        <v>2756</v>
      </c>
      <c r="T2760" s="28">
        <v>34.849072202976863</v>
      </c>
    </row>
    <row r="2761" spans="19:20" x14ac:dyDescent="0.25">
      <c r="S2761" s="9">
        <f t="shared" si="47"/>
        <v>2757</v>
      </c>
      <c r="T2761" s="28">
        <v>24.334602484819577</v>
      </c>
    </row>
    <row r="2762" spans="19:20" x14ac:dyDescent="0.25">
      <c r="S2762" s="9">
        <f t="shared" si="47"/>
        <v>2758</v>
      </c>
      <c r="T2762" s="28">
        <v>23.051013767746912</v>
      </c>
    </row>
    <row r="2763" spans="19:20" x14ac:dyDescent="0.25">
      <c r="S2763" s="9">
        <f t="shared" si="47"/>
        <v>2759</v>
      </c>
      <c r="T2763" s="28">
        <v>11.735408027548386</v>
      </c>
    </row>
    <row r="2764" spans="19:20" x14ac:dyDescent="0.25">
      <c r="S2764" s="9">
        <f t="shared" si="47"/>
        <v>2760</v>
      </c>
      <c r="T2764" s="28">
        <v>16.437612869689854</v>
      </c>
    </row>
    <row r="2765" spans="19:20" x14ac:dyDescent="0.25">
      <c r="S2765" s="9">
        <f t="shared" si="47"/>
        <v>2761</v>
      </c>
      <c r="T2765" s="28">
        <v>14.805149907009877</v>
      </c>
    </row>
    <row r="2766" spans="19:20" x14ac:dyDescent="0.25">
      <c r="S2766" s="9">
        <f t="shared" si="47"/>
        <v>2762</v>
      </c>
      <c r="T2766" s="28">
        <v>17.761976650606396</v>
      </c>
    </row>
    <row r="2767" spans="19:20" x14ac:dyDescent="0.25">
      <c r="S2767" s="9">
        <f t="shared" si="47"/>
        <v>2763</v>
      </c>
      <c r="T2767" s="28">
        <v>11.759165813638772</v>
      </c>
    </row>
    <row r="2768" spans="19:20" x14ac:dyDescent="0.25">
      <c r="S2768" s="9">
        <f t="shared" si="47"/>
        <v>2764</v>
      </c>
      <c r="T2768" s="28">
        <v>19.410132879782626</v>
      </c>
    </row>
    <row r="2769" spans="19:20" x14ac:dyDescent="0.25">
      <c r="S2769" s="9">
        <f t="shared" si="47"/>
        <v>2765</v>
      </c>
      <c r="T2769" s="28">
        <v>27.230507879826586</v>
      </c>
    </row>
    <row r="2770" spans="19:20" x14ac:dyDescent="0.25">
      <c r="S2770" s="9">
        <f t="shared" si="47"/>
        <v>2766</v>
      </c>
      <c r="T2770" s="28">
        <v>16.381522473452492</v>
      </c>
    </row>
    <row r="2771" spans="19:20" x14ac:dyDescent="0.25">
      <c r="S2771" s="9">
        <f t="shared" si="47"/>
        <v>2767</v>
      </c>
      <c r="T2771" s="28">
        <v>19.011674717335072</v>
      </c>
    </row>
    <row r="2772" spans="19:20" x14ac:dyDescent="0.25">
      <c r="S2772" s="9">
        <f t="shared" si="47"/>
        <v>2768</v>
      </c>
      <c r="T2772" s="28">
        <v>13.645410600844393</v>
      </c>
    </row>
    <row r="2773" spans="19:20" x14ac:dyDescent="0.25">
      <c r="S2773" s="9">
        <f t="shared" si="47"/>
        <v>2769</v>
      </c>
      <c r="T2773" s="28">
        <v>20.871775647617142</v>
      </c>
    </row>
    <row r="2774" spans="19:20" x14ac:dyDescent="0.25">
      <c r="S2774" s="9">
        <f t="shared" si="47"/>
        <v>2770</v>
      </c>
      <c r="T2774" s="28">
        <v>12.9958230593901</v>
      </c>
    </row>
    <row r="2775" spans="19:20" x14ac:dyDescent="0.25">
      <c r="S2775" s="9">
        <f t="shared" si="47"/>
        <v>2771</v>
      </c>
      <c r="T2775" s="28">
        <v>14.560926154766864</v>
      </c>
    </row>
    <row r="2776" spans="19:20" x14ac:dyDescent="0.25">
      <c r="S2776" s="9">
        <f t="shared" si="47"/>
        <v>2772</v>
      </c>
      <c r="T2776" s="28">
        <v>23.341383476531245</v>
      </c>
    </row>
    <row r="2777" spans="19:20" x14ac:dyDescent="0.25">
      <c r="S2777" s="9">
        <f t="shared" si="47"/>
        <v>2773</v>
      </c>
      <c r="T2777" s="28">
        <v>19.818018574547551</v>
      </c>
    </row>
    <row r="2778" spans="19:20" x14ac:dyDescent="0.25">
      <c r="S2778" s="9">
        <f t="shared" si="47"/>
        <v>2774</v>
      </c>
      <c r="T2778" s="28">
        <v>11.750181181111234</v>
      </c>
    </row>
    <row r="2779" spans="19:20" x14ac:dyDescent="0.25">
      <c r="S2779" s="9">
        <f t="shared" si="47"/>
        <v>2775</v>
      </c>
      <c r="T2779" s="28">
        <v>14.813126094166876</v>
      </c>
    </row>
    <row r="2780" spans="19:20" x14ac:dyDescent="0.25">
      <c r="S2780" s="9">
        <f t="shared" si="47"/>
        <v>2776</v>
      </c>
      <c r="T2780" s="28">
        <v>12.570839629846315</v>
      </c>
    </row>
    <row r="2781" spans="19:20" x14ac:dyDescent="0.25">
      <c r="S2781" s="9">
        <f t="shared" si="47"/>
        <v>2777</v>
      </c>
      <c r="T2781" s="28">
        <v>24.855640932278625</v>
      </c>
    </row>
    <row r="2782" spans="19:20" x14ac:dyDescent="0.25">
      <c r="S2782" s="9">
        <f t="shared" si="47"/>
        <v>2778</v>
      </c>
      <c r="T2782" s="28">
        <v>11.696754260365179</v>
      </c>
    </row>
    <row r="2783" spans="19:20" x14ac:dyDescent="0.25">
      <c r="S2783" s="9">
        <f t="shared" si="47"/>
        <v>2779</v>
      </c>
      <c r="T2783" s="28">
        <v>19.124786251095625</v>
      </c>
    </row>
    <row r="2784" spans="19:20" x14ac:dyDescent="0.25">
      <c r="S2784" s="9">
        <f t="shared" si="47"/>
        <v>2780</v>
      </c>
      <c r="T2784" s="28">
        <v>14.167640344237501</v>
      </c>
    </row>
    <row r="2785" spans="19:20" x14ac:dyDescent="0.25">
      <c r="S2785" s="9">
        <f t="shared" si="47"/>
        <v>2781</v>
      </c>
      <c r="T2785" s="28">
        <v>19.123872411259981</v>
      </c>
    </row>
    <row r="2786" spans="19:20" x14ac:dyDescent="0.25">
      <c r="S2786" s="9">
        <f t="shared" si="47"/>
        <v>2782</v>
      </c>
      <c r="T2786" s="28">
        <v>24.823676314441144</v>
      </c>
    </row>
    <row r="2787" spans="19:20" x14ac:dyDescent="0.25">
      <c r="S2787" s="9">
        <f t="shared" si="47"/>
        <v>2783</v>
      </c>
      <c r="T2787" s="28">
        <v>26.055881457549976</v>
      </c>
    </row>
    <row r="2788" spans="19:20" x14ac:dyDescent="0.25">
      <c r="S2788" s="9">
        <f t="shared" si="47"/>
        <v>2784</v>
      </c>
      <c r="T2788" s="28">
        <v>19.43845467649475</v>
      </c>
    </row>
    <row r="2789" spans="19:20" x14ac:dyDescent="0.25">
      <c r="S2789" s="9">
        <f t="shared" si="47"/>
        <v>2785</v>
      </c>
      <c r="T2789" s="28">
        <v>18.931717014776726</v>
      </c>
    </row>
    <row r="2790" spans="19:20" x14ac:dyDescent="0.25">
      <c r="S2790" s="9">
        <f t="shared" si="47"/>
        <v>2786</v>
      </c>
      <c r="T2790" s="28">
        <v>22.882392338333613</v>
      </c>
    </row>
    <row r="2791" spans="19:20" x14ac:dyDescent="0.25">
      <c r="S2791" s="9">
        <f t="shared" si="47"/>
        <v>2787</v>
      </c>
      <c r="T2791" s="28">
        <v>22.21429896119071</v>
      </c>
    </row>
    <row r="2792" spans="19:20" x14ac:dyDescent="0.25">
      <c r="S2792" s="9">
        <f t="shared" si="47"/>
        <v>2788</v>
      </c>
      <c r="T2792" s="28">
        <v>19.9516209247641</v>
      </c>
    </row>
    <row r="2793" spans="19:20" x14ac:dyDescent="0.25">
      <c r="S2793" s="9">
        <f t="shared" si="47"/>
        <v>2789</v>
      </c>
      <c r="T2793" s="28">
        <v>12.783581530285035</v>
      </c>
    </row>
    <row r="2794" spans="19:20" x14ac:dyDescent="0.25">
      <c r="S2794" s="9">
        <f t="shared" si="47"/>
        <v>2790</v>
      </c>
      <c r="T2794" s="28">
        <v>21.475148497079164</v>
      </c>
    </row>
    <row r="2795" spans="19:20" x14ac:dyDescent="0.25">
      <c r="S2795" s="9">
        <f t="shared" si="47"/>
        <v>2791</v>
      </c>
      <c r="T2795" s="28">
        <v>18.880844609581732</v>
      </c>
    </row>
    <row r="2796" spans="19:20" x14ac:dyDescent="0.25">
      <c r="S2796" s="9">
        <f t="shared" si="47"/>
        <v>2792</v>
      </c>
      <c r="T2796" s="28">
        <v>23.498064332078318</v>
      </c>
    </row>
    <row r="2797" spans="19:20" x14ac:dyDescent="0.25">
      <c r="S2797" s="9">
        <f t="shared" si="47"/>
        <v>2793</v>
      </c>
      <c r="T2797" s="28">
        <v>14.448678620597562</v>
      </c>
    </row>
    <row r="2798" spans="19:20" x14ac:dyDescent="0.25">
      <c r="S2798" s="9">
        <f t="shared" si="47"/>
        <v>2794</v>
      </c>
      <c r="T2798" s="28">
        <v>19.045924959990391</v>
      </c>
    </row>
    <row r="2799" spans="19:20" x14ac:dyDescent="0.25">
      <c r="S2799" s="9">
        <f t="shared" si="47"/>
        <v>2795</v>
      </c>
      <c r="T2799" s="28">
        <v>25.343967926002083</v>
      </c>
    </row>
    <row r="2800" spans="19:20" x14ac:dyDescent="0.25">
      <c r="S2800" s="9">
        <f t="shared" si="47"/>
        <v>2796</v>
      </c>
      <c r="T2800" s="28">
        <v>20.069464689890427</v>
      </c>
    </row>
    <row r="2801" spans="19:20" x14ac:dyDescent="0.25">
      <c r="S2801" s="9">
        <f t="shared" si="47"/>
        <v>2797</v>
      </c>
      <c r="T2801" s="28">
        <v>16.239243888168446</v>
      </c>
    </row>
    <row r="2802" spans="19:20" x14ac:dyDescent="0.25">
      <c r="S2802" s="9">
        <f t="shared" si="47"/>
        <v>2798</v>
      </c>
      <c r="T2802" s="28">
        <v>19.253211198744413</v>
      </c>
    </row>
    <row r="2803" spans="19:20" x14ac:dyDescent="0.25">
      <c r="S2803" s="9">
        <f t="shared" si="47"/>
        <v>2799</v>
      </c>
      <c r="T2803" s="28">
        <v>23.644668376488436</v>
      </c>
    </row>
    <row r="2804" spans="19:20" x14ac:dyDescent="0.25">
      <c r="S2804" s="9">
        <f t="shared" si="47"/>
        <v>2800</v>
      </c>
      <c r="T2804" s="28">
        <v>18.984588014241353</v>
      </c>
    </row>
    <row r="2805" spans="19:20" x14ac:dyDescent="0.25">
      <c r="S2805" s="9">
        <f t="shared" si="47"/>
        <v>2801</v>
      </c>
      <c r="T2805" s="28">
        <v>18.36620307147415</v>
      </c>
    </row>
    <row r="2806" spans="19:20" x14ac:dyDescent="0.25">
      <c r="S2806" s="9">
        <f t="shared" si="47"/>
        <v>2802</v>
      </c>
      <c r="T2806" s="28">
        <v>16.349865315749625</v>
      </c>
    </row>
    <row r="2807" spans="19:20" x14ac:dyDescent="0.25">
      <c r="S2807" s="9">
        <f t="shared" si="47"/>
        <v>2803</v>
      </c>
      <c r="T2807" s="28">
        <v>16.93932857454417</v>
      </c>
    </row>
    <row r="2808" spans="19:20" x14ac:dyDescent="0.25">
      <c r="S2808" s="9">
        <f t="shared" si="47"/>
        <v>2804</v>
      </c>
      <c r="T2808" s="28">
        <v>20.972173775509365</v>
      </c>
    </row>
    <row r="2809" spans="19:20" x14ac:dyDescent="0.25">
      <c r="S2809" s="9">
        <f t="shared" si="47"/>
        <v>2805</v>
      </c>
      <c r="T2809" s="28">
        <v>19.782933784683795</v>
      </c>
    </row>
    <row r="2810" spans="19:20" x14ac:dyDescent="0.25">
      <c r="S2810" s="9">
        <f t="shared" si="47"/>
        <v>2806</v>
      </c>
      <c r="T2810" s="28">
        <v>24.349163335500396</v>
      </c>
    </row>
    <row r="2811" spans="19:20" x14ac:dyDescent="0.25">
      <c r="S2811" s="9">
        <f t="shared" si="47"/>
        <v>2807</v>
      </c>
      <c r="T2811" s="28">
        <v>15.584230035270137</v>
      </c>
    </row>
    <row r="2812" spans="19:20" x14ac:dyDescent="0.25">
      <c r="S2812" s="9">
        <f t="shared" si="47"/>
        <v>2808</v>
      </c>
      <c r="T2812" s="28">
        <v>22.671949893138841</v>
      </c>
    </row>
    <row r="2813" spans="19:20" x14ac:dyDescent="0.25">
      <c r="S2813" s="9">
        <f t="shared" si="47"/>
        <v>2809</v>
      </c>
      <c r="T2813" s="28">
        <v>23.161098790252236</v>
      </c>
    </row>
    <row r="2814" spans="19:20" x14ac:dyDescent="0.25">
      <c r="S2814" s="9">
        <f t="shared" si="47"/>
        <v>2810</v>
      </c>
      <c r="T2814" s="28">
        <v>14.680114147195082</v>
      </c>
    </row>
    <row r="2815" spans="19:20" x14ac:dyDescent="0.25">
      <c r="S2815" s="9">
        <f t="shared" si="47"/>
        <v>2811</v>
      </c>
      <c r="T2815" s="28">
        <v>12.264667335100544</v>
      </c>
    </row>
    <row r="2816" spans="19:20" x14ac:dyDescent="0.25">
      <c r="S2816" s="9">
        <f t="shared" si="47"/>
        <v>2812</v>
      </c>
      <c r="T2816" s="28">
        <v>21.463567107603637</v>
      </c>
    </row>
    <row r="2817" spans="19:20" x14ac:dyDescent="0.25">
      <c r="S2817" s="9">
        <f t="shared" si="47"/>
        <v>2813</v>
      </c>
      <c r="T2817" s="28">
        <v>18.174195497254644</v>
      </c>
    </row>
    <row r="2818" spans="19:20" x14ac:dyDescent="0.25">
      <c r="S2818" s="9">
        <f t="shared" si="47"/>
        <v>2814</v>
      </c>
      <c r="T2818" s="28">
        <v>20.585462071672659</v>
      </c>
    </row>
    <row r="2819" spans="19:20" x14ac:dyDescent="0.25">
      <c r="S2819" s="9">
        <f t="shared" si="47"/>
        <v>2815</v>
      </c>
      <c r="T2819" s="28">
        <v>23.510313582257499</v>
      </c>
    </row>
    <row r="2820" spans="19:20" x14ac:dyDescent="0.25">
      <c r="S2820" s="9">
        <f t="shared" si="47"/>
        <v>2816</v>
      </c>
      <c r="T2820" s="28">
        <v>24.981707471713488</v>
      </c>
    </row>
    <row r="2821" spans="19:20" x14ac:dyDescent="0.25">
      <c r="S2821" s="9">
        <f t="shared" si="47"/>
        <v>2817</v>
      </c>
      <c r="T2821" s="28">
        <v>20.764965114091495</v>
      </c>
    </row>
    <row r="2822" spans="19:20" x14ac:dyDescent="0.25">
      <c r="S2822" s="9">
        <f t="shared" si="47"/>
        <v>2818</v>
      </c>
      <c r="T2822" s="28">
        <v>19.090463483342585</v>
      </c>
    </row>
    <row r="2823" spans="19:20" x14ac:dyDescent="0.25">
      <c r="S2823" s="9">
        <f t="shared" ref="S2823:S2886" si="48">S2822+1</f>
        <v>2819</v>
      </c>
      <c r="T2823" s="28">
        <v>13.708212185806705</v>
      </c>
    </row>
    <row r="2824" spans="19:20" x14ac:dyDescent="0.25">
      <c r="S2824" s="9">
        <f t="shared" si="48"/>
        <v>2820</v>
      </c>
      <c r="T2824" s="28">
        <v>15.086871834618174</v>
      </c>
    </row>
    <row r="2825" spans="19:20" x14ac:dyDescent="0.25">
      <c r="S2825" s="9">
        <f t="shared" si="48"/>
        <v>2821</v>
      </c>
      <c r="T2825" s="28">
        <v>11.600883423935652</v>
      </c>
    </row>
    <row r="2826" spans="19:20" x14ac:dyDescent="0.25">
      <c r="S2826" s="9">
        <f t="shared" si="48"/>
        <v>2822</v>
      </c>
      <c r="T2826" s="28">
        <v>20.020309997782757</v>
      </c>
    </row>
    <row r="2827" spans="19:20" x14ac:dyDescent="0.25">
      <c r="S2827" s="9">
        <f t="shared" si="48"/>
        <v>2823</v>
      </c>
      <c r="T2827" s="28">
        <v>18.897513643500329</v>
      </c>
    </row>
    <row r="2828" spans="19:20" x14ac:dyDescent="0.25">
      <c r="S2828" s="9">
        <f t="shared" si="48"/>
        <v>2824</v>
      </c>
      <c r="T2828" s="28">
        <v>30.354066648805542</v>
      </c>
    </row>
    <row r="2829" spans="19:20" x14ac:dyDescent="0.25">
      <c r="S2829" s="9">
        <f t="shared" si="48"/>
        <v>2825</v>
      </c>
      <c r="T2829" s="28">
        <v>13.64605959517867</v>
      </c>
    </row>
    <row r="2830" spans="19:20" x14ac:dyDescent="0.25">
      <c r="S2830" s="9">
        <f t="shared" si="48"/>
        <v>2826</v>
      </c>
      <c r="T2830" s="28">
        <v>20.02656929700203</v>
      </c>
    </row>
    <row r="2831" spans="19:20" x14ac:dyDescent="0.25">
      <c r="S2831" s="9">
        <f t="shared" si="48"/>
        <v>2827</v>
      </c>
      <c r="T2831" s="28">
        <v>30.046419927621475</v>
      </c>
    </row>
    <row r="2832" spans="19:20" x14ac:dyDescent="0.25">
      <c r="S2832" s="9">
        <f t="shared" si="48"/>
        <v>2828</v>
      </c>
      <c r="T2832" s="28">
        <v>13.393524986542012</v>
      </c>
    </row>
    <row r="2833" spans="19:20" x14ac:dyDescent="0.25">
      <c r="S2833" s="9">
        <f t="shared" si="48"/>
        <v>2829</v>
      </c>
      <c r="T2833" s="28">
        <v>29.051111191418265</v>
      </c>
    </row>
    <row r="2834" spans="19:20" x14ac:dyDescent="0.25">
      <c r="S2834" s="9">
        <f t="shared" si="48"/>
        <v>2830</v>
      </c>
      <c r="T2834" s="28">
        <v>17.431285150829513</v>
      </c>
    </row>
    <row r="2835" spans="19:20" x14ac:dyDescent="0.25">
      <c r="S2835" s="9">
        <f t="shared" si="48"/>
        <v>2831</v>
      </c>
      <c r="T2835" s="28">
        <v>24.166173012460899</v>
      </c>
    </row>
    <row r="2836" spans="19:20" x14ac:dyDescent="0.25">
      <c r="S2836" s="9">
        <f t="shared" si="48"/>
        <v>2832</v>
      </c>
      <c r="T2836" s="28">
        <v>15.087715199368816</v>
      </c>
    </row>
    <row r="2837" spans="19:20" x14ac:dyDescent="0.25">
      <c r="S2837" s="9">
        <f t="shared" si="48"/>
        <v>2833</v>
      </c>
      <c r="T2837" s="28">
        <v>34.29393562587881</v>
      </c>
    </row>
    <row r="2838" spans="19:20" x14ac:dyDescent="0.25">
      <c r="S2838" s="9">
        <f t="shared" si="48"/>
        <v>2834</v>
      </c>
      <c r="T2838" s="28">
        <v>20.283924229736655</v>
      </c>
    </row>
    <row r="2839" spans="19:20" x14ac:dyDescent="0.25">
      <c r="S2839" s="9">
        <f t="shared" si="48"/>
        <v>2835</v>
      </c>
      <c r="T2839" s="28">
        <v>22.401842506660486</v>
      </c>
    </row>
    <row r="2840" spans="19:20" x14ac:dyDescent="0.25">
      <c r="S2840" s="9">
        <f t="shared" si="48"/>
        <v>2836</v>
      </c>
      <c r="T2840" s="28">
        <v>21.252858130952902</v>
      </c>
    </row>
    <row r="2841" spans="19:20" x14ac:dyDescent="0.25">
      <c r="S2841" s="9">
        <f t="shared" si="48"/>
        <v>2837</v>
      </c>
      <c r="T2841" s="28">
        <v>19.992150853039416</v>
      </c>
    </row>
    <row r="2842" spans="19:20" x14ac:dyDescent="0.25">
      <c r="S2842" s="9">
        <f t="shared" si="48"/>
        <v>2838</v>
      </c>
      <c r="T2842" s="28">
        <v>33.314045371321384</v>
      </c>
    </row>
    <row r="2843" spans="19:20" x14ac:dyDescent="0.25">
      <c r="S2843" s="9">
        <f t="shared" si="48"/>
        <v>2839</v>
      </c>
      <c r="T2843" s="28">
        <v>25.042765313693174</v>
      </c>
    </row>
    <row r="2844" spans="19:20" x14ac:dyDescent="0.25">
      <c r="S2844" s="9">
        <f t="shared" si="48"/>
        <v>2840</v>
      </c>
      <c r="T2844" s="28">
        <v>20.5906495777066</v>
      </c>
    </row>
    <row r="2845" spans="19:20" x14ac:dyDescent="0.25">
      <c r="S2845" s="9">
        <f t="shared" si="48"/>
        <v>2841</v>
      </c>
      <c r="T2845" s="28">
        <v>18.008570839739612</v>
      </c>
    </row>
    <row r="2846" spans="19:20" x14ac:dyDescent="0.25">
      <c r="S2846" s="9">
        <f t="shared" si="48"/>
        <v>2842</v>
      </c>
      <c r="T2846" s="28">
        <v>15.645459530662752</v>
      </c>
    </row>
    <row r="2847" spans="19:20" x14ac:dyDescent="0.25">
      <c r="S2847" s="9">
        <f t="shared" si="48"/>
        <v>2843</v>
      </c>
      <c r="T2847" s="28">
        <v>24.581674380203665</v>
      </c>
    </row>
    <row r="2848" spans="19:20" x14ac:dyDescent="0.25">
      <c r="S2848" s="9">
        <f t="shared" si="48"/>
        <v>2844</v>
      </c>
      <c r="T2848" s="28">
        <v>13.431278017917274</v>
      </c>
    </row>
    <row r="2849" spans="19:20" x14ac:dyDescent="0.25">
      <c r="S2849" s="9">
        <f t="shared" si="48"/>
        <v>2845</v>
      </c>
      <c r="T2849" s="28">
        <v>21.233811276761152</v>
      </c>
    </row>
    <row r="2850" spans="19:20" x14ac:dyDescent="0.25">
      <c r="S2850" s="9">
        <f t="shared" si="48"/>
        <v>2846</v>
      </c>
      <c r="T2850" s="28">
        <v>20.226354570727963</v>
      </c>
    </row>
    <row r="2851" spans="19:20" x14ac:dyDescent="0.25">
      <c r="S2851" s="9">
        <f t="shared" si="48"/>
        <v>2847</v>
      </c>
      <c r="T2851" s="28">
        <v>17.078411922723934</v>
      </c>
    </row>
    <row r="2852" spans="19:20" x14ac:dyDescent="0.25">
      <c r="S2852" s="9">
        <f t="shared" si="48"/>
        <v>2848</v>
      </c>
      <c r="T2852" s="28">
        <v>20.078648269439583</v>
      </c>
    </row>
    <row r="2853" spans="19:20" x14ac:dyDescent="0.25">
      <c r="S2853" s="9">
        <f t="shared" si="48"/>
        <v>2849</v>
      </c>
      <c r="T2853" s="28">
        <v>20.616874161724713</v>
      </c>
    </row>
    <row r="2854" spans="19:20" x14ac:dyDescent="0.25">
      <c r="S2854" s="9">
        <f t="shared" si="48"/>
        <v>2850</v>
      </c>
      <c r="T2854" s="28">
        <v>18.635423877481518</v>
      </c>
    </row>
    <row r="2855" spans="19:20" x14ac:dyDescent="0.25">
      <c r="S2855" s="9">
        <f t="shared" si="48"/>
        <v>2851</v>
      </c>
      <c r="T2855" s="28">
        <v>24.338434591587987</v>
      </c>
    </row>
    <row r="2856" spans="19:20" x14ac:dyDescent="0.25">
      <c r="S2856" s="9">
        <f t="shared" si="48"/>
        <v>2852</v>
      </c>
      <c r="T2856" s="28">
        <v>18.946975763410119</v>
      </c>
    </row>
    <row r="2857" spans="19:20" x14ac:dyDescent="0.25">
      <c r="S2857" s="9">
        <f t="shared" si="48"/>
        <v>2853</v>
      </c>
      <c r="T2857" s="28">
        <v>19.410438484868976</v>
      </c>
    </row>
    <row r="2858" spans="19:20" x14ac:dyDescent="0.25">
      <c r="S2858" s="9">
        <f t="shared" si="48"/>
        <v>2854</v>
      </c>
      <c r="T2858" s="28">
        <v>20.028765081972967</v>
      </c>
    </row>
    <row r="2859" spans="19:20" x14ac:dyDescent="0.25">
      <c r="S2859" s="9">
        <f t="shared" si="48"/>
        <v>2855</v>
      </c>
      <c r="T2859" s="28">
        <v>16.942215886983487</v>
      </c>
    </row>
    <row r="2860" spans="19:20" x14ac:dyDescent="0.25">
      <c r="S2860" s="9">
        <f t="shared" si="48"/>
        <v>2856</v>
      </c>
      <c r="T2860" s="28">
        <v>13.644723353887917</v>
      </c>
    </row>
    <row r="2861" spans="19:20" x14ac:dyDescent="0.25">
      <c r="S2861" s="9">
        <f t="shared" si="48"/>
        <v>2857</v>
      </c>
      <c r="T2861" s="28">
        <v>12.596972491981084</v>
      </c>
    </row>
    <row r="2862" spans="19:20" x14ac:dyDescent="0.25">
      <c r="S2862" s="9">
        <f t="shared" si="48"/>
        <v>2858</v>
      </c>
      <c r="T2862" s="28">
        <v>23.960774044069311</v>
      </c>
    </row>
    <row r="2863" spans="19:20" x14ac:dyDescent="0.25">
      <c r="S2863" s="9">
        <f t="shared" si="48"/>
        <v>2859</v>
      </c>
      <c r="T2863" s="28">
        <v>19.557589832748675</v>
      </c>
    </row>
    <row r="2864" spans="19:20" x14ac:dyDescent="0.25">
      <c r="S2864" s="9">
        <f t="shared" si="48"/>
        <v>2860</v>
      </c>
      <c r="T2864" s="28">
        <v>19.648835890610172</v>
      </c>
    </row>
    <row r="2865" spans="19:20" x14ac:dyDescent="0.25">
      <c r="S2865" s="9">
        <f t="shared" si="48"/>
        <v>2861</v>
      </c>
      <c r="T2865" s="28">
        <v>16.881670105547649</v>
      </c>
    </row>
    <row r="2866" spans="19:20" x14ac:dyDescent="0.25">
      <c r="S2866" s="9">
        <f t="shared" si="48"/>
        <v>2862</v>
      </c>
      <c r="T2866" s="28">
        <v>20.480428250064037</v>
      </c>
    </row>
    <row r="2867" spans="19:20" x14ac:dyDescent="0.25">
      <c r="S2867" s="9">
        <f t="shared" si="48"/>
        <v>2863</v>
      </c>
      <c r="T2867" s="28">
        <v>26.439398655080563</v>
      </c>
    </row>
    <row r="2868" spans="19:20" x14ac:dyDescent="0.25">
      <c r="S2868" s="9">
        <f t="shared" si="48"/>
        <v>2864</v>
      </c>
      <c r="T2868" s="28">
        <v>17.609578873016169</v>
      </c>
    </row>
    <row r="2869" spans="19:20" x14ac:dyDescent="0.25">
      <c r="S2869" s="9">
        <f t="shared" si="48"/>
        <v>2865</v>
      </c>
      <c r="T2869" s="28">
        <v>12.173616116019152</v>
      </c>
    </row>
    <row r="2870" spans="19:20" x14ac:dyDescent="0.25">
      <c r="S2870" s="9">
        <f t="shared" si="48"/>
        <v>2866</v>
      </c>
      <c r="T2870" s="28">
        <v>17.662186668914515</v>
      </c>
    </row>
    <row r="2871" spans="19:20" x14ac:dyDescent="0.25">
      <c r="S2871" s="9">
        <f t="shared" si="48"/>
        <v>2867</v>
      </c>
      <c r="T2871" s="28">
        <v>25.939187981997474</v>
      </c>
    </row>
    <row r="2872" spans="19:20" x14ac:dyDescent="0.25">
      <c r="S2872" s="9">
        <f t="shared" si="48"/>
        <v>2868</v>
      </c>
      <c r="T2872" s="28">
        <v>19.191286200791708</v>
      </c>
    </row>
    <row r="2873" spans="19:20" x14ac:dyDescent="0.25">
      <c r="S2873" s="9">
        <f t="shared" si="48"/>
        <v>2869</v>
      </c>
      <c r="T2873" s="28">
        <v>16.501320046841698</v>
      </c>
    </row>
    <row r="2874" spans="19:20" x14ac:dyDescent="0.25">
      <c r="S2874" s="9">
        <f t="shared" si="48"/>
        <v>2870</v>
      </c>
      <c r="T2874" s="28">
        <v>18.974267992863638</v>
      </c>
    </row>
    <row r="2875" spans="19:20" x14ac:dyDescent="0.25">
      <c r="S2875" s="9">
        <f t="shared" si="48"/>
        <v>2871</v>
      </c>
      <c r="T2875" s="28">
        <v>20.820314358437244</v>
      </c>
    </row>
    <row r="2876" spans="19:20" x14ac:dyDescent="0.25">
      <c r="S2876" s="9">
        <f t="shared" si="48"/>
        <v>2872</v>
      </c>
      <c r="T2876" s="28">
        <v>26.532827441881224</v>
      </c>
    </row>
    <row r="2877" spans="19:20" x14ac:dyDescent="0.25">
      <c r="S2877" s="9">
        <f t="shared" si="48"/>
        <v>2873</v>
      </c>
      <c r="T2877" s="28">
        <v>12.974932582670398</v>
      </c>
    </row>
    <row r="2878" spans="19:20" x14ac:dyDescent="0.25">
      <c r="S2878" s="9">
        <f t="shared" si="48"/>
        <v>2874</v>
      </c>
      <c r="T2878" s="28">
        <v>12.805533291696129</v>
      </c>
    </row>
    <row r="2879" spans="19:20" x14ac:dyDescent="0.25">
      <c r="S2879" s="9">
        <f t="shared" si="48"/>
        <v>2875</v>
      </c>
      <c r="T2879" s="28">
        <v>25.26333664941513</v>
      </c>
    </row>
    <row r="2880" spans="19:20" x14ac:dyDescent="0.25">
      <c r="S2880" s="9">
        <f t="shared" si="48"/>
        <v>2876</v>
      </c>
      <c r="T2880" s="28">
        <v>20.281944192629794</v>
      </c>
    </row>
    <row r="2881" spans="19:20" x14ac:dyDescent="0.25">
      <c r="S2881" s="9">
        <f t="shared" si="48"/>
        <v>2877</v>
      </c>
      <c r="T2881" s="28">
        <v>20.597183237144979</v>
      </c>
    </row>
    <row r="2882" spans="19:20" x14ac:dyDescent="0.25">
      <c r="S2882" s="9">
        <f t="shared" si="48"/>
        <v>2878</v>
      </c>
      <c r="T2882" s="28">
        <v>18.989336602686095</v>
      </c>
    </row>
    <row r="2883" spans="19:20" x14ac:dyDescent="0.25">
      <c r="S2883" s="9">
        <f t="shared" si="48"/>
        <v>2879</v>
      </c>
      <c r="T2883" s="28">
        <v>29.759365315013511</v>
      </c>
    </row>
    <row r="2884" spans="19:20" x14ac:dyDescent="0.25">
      <c r="S2884" s="9">
        <f t="shared" si="48"/>
        <v>2880</v>
      </c>
      <c r="T2884" s="28">
        <v>20.535625035022218</v>
      </c>
    </row>
    <row r="2885" spans="19:20" x14ac:dyDescent="0.25">
      <c r="S2885" s="9">
        <f t="shared" si="48"/>
        <v>2881</v>
      </c>
      <c r="T2885" s="28">
        <v>19.192276110331708</v>
      </c>
    </row>
    <row r="2886" spans="19:20" x14ac:dyDescent="0.25">
      <c r="S2886" s="9">
        <f t="shared" si="48"/>
        <v>2882</v>
      </c>
      <c r="T2886" s="28">
        <v>21.40750988100703</v>
      </c>
    </row>
    <row r="2887" spans="19:20" x14ac:dyDescent="0.25">
      <c r="S2887" s="9">
        <f t="shared" ref="S2887:S2950" si="49">S2886+1</f>
        <v>2883</v>
      </c>
      <c r="T2887" s="28">
        <v>12.388709074778756</v>
      </c>
    </row>
    <row r="2888" spans="19:20" x14ac:dyDescent="0.25">
      <c r="S2888" s="9">
        <f t="shared" si="49"/>
        <v>2884</v>
      </c>
      <c r="T2888" s="28">
        <v>21.886660521096402</v>
      </c>
    </row>
    <row r="2889" spans="19:20" x14ac:dyDescent="0.25">
      <c r="S2889" s="9">
        <f t="shared" si="49"/>
        <v>2885</v>
      </c>
      <c r="T2889" s="28">
        <v>18.075903132222827</v>
      </c>
    </row>
    <row r="2890" spans="19:20" x14ac:dyDescent="0.25">
      <c r="S2890" s="9">
        <f t="shared" si="49"/>
        <v>2886</v>
      </c>
      <c r="T2890" s="28">
        <v>20.108833383427932</v>
      </c>
    </row>
    <row r="2891" spans="19:20" x14ac:dyDescent="0.25">
      <c r="S2891" s="9">
        <f t="shared" si="49"/>
        <v>2887</v>
      </c>
      <c r="T2891" s="28">
        <v>20.52114711531474</v>
      </c>
    </row>
    <row r="2892" spans="19:20" x14ac:dyDescent="0.25">
      <c r="S2892" s="9">
        <f t="shared" si="49"/>
        <v>2888</v>
      </c>
      <c r="T2892" s="28">
        <v>23.359375727066826</v>
      </c>
    </row>
    <row r="2893" spans="19:20" x14ac:dyDescent="0.25">
      <c r="S2893" s="9">
        <f t="shared" si="49"/>
        <v>2889</v>
      </c>
      <c r="T2893" s="28">
        <v>20.44798273126008</v>
      </c>
    </row>
    <row r="2894" spans="19:20" x14ac:dyDescent="0.25">
      <c r="S2894" s="9">
        <f t="shared" si="49"/>
        <v>2890</v>
      </c>
      <c r="T2894" s="28">
        <v>14.391054133942641</v>
      </c>
    </row>
    <row r="2895" spans="19:20" x14ac:dyDescent="0.25">
      <c r="S2895" s="9">
        <f t="shared" si="49"/>
        <v>2891</v>
      </c>
      <c r="T2895" s="28">
        <v>20.104879415424829</v>
      </c>
    </row>
    <row r="2896" spans="19:20" x14ac:dyDescent="0.25">
      <c r="S2896" s="9">
        <f t="shared" si="49"/>
        <v>2892</v>
      </c>
      <c r="T2896" s="28">
        <v>20.065440549410891</v>
      </c>
    </row>
    <row r="2897" spans="19:20" x14ac:dyDescent="0.25">
      <c r="S2897" s="9">
        <f t="shared" si="49"/>
        <v>2893</v>
      </c>
      <c r="T2897" s="28">
        <v>21.539945739792113</v>
      </c>
    </row>
    <row r="2898" spans="19:20" x14ac:dyDescent="0.25">
      <c r="S2898" s="9">
        <f t="shared" si="49"/>
        <v>2894</v>
      </c>
      <c r="T2898" s="28">
        <v>18.404039447929257</v>
      </c>
    </row>
    <row r="2899" spans="19:20" x14ac:dyDescent="0.25">
      <c r="S2899" s="9">
        <f t="shared" si="49"/>
        <v>2895</v>
      </c>
      <c r="T2899" s="28">
        <v>16.76704912192541</v>
      </c>
    </row>
    <row r="2900" spans="19:20" x14ac:dyDescent="0.25">
      <c r="S2900" s="9">
        <f t="shared" si="49"/>
        <v>2896</v>
      </c>
      <c r="T2900" s="28">
        <v>11.583526315667031</v>
      </c>
    </row>
    <row r="2901" spans="19:20" x14ac:dyDescent="0.25">
      <c r="S2901" s="9">
        <f t="shared" si="49"/>
        <v>2897</v>
      </c>
      <c r="T2901" s="28">
        <v>23.829599956583547</v>
      </c>
    </row>
    <row r="2902" spans="19:20" x14ac:dyDescent="0.25">
      <c r="S2902" s="9">
        <f t="shared" si="49"/>
        <v>2898</v>
      </c>
      <c r="T2902" s="28">
        <v>26.76388772921057</v>
      </c>
    </row>
    <row r="2903" spans="19:20" x14ac:dyDescent="0.25">
      <c r="S2903" s="9">
        <f t="shared" si="49"/>
        <v>2899</v>
      </c>
      <c r="T2903" s="28">
        <v>17.418976626606028</v>
      </c>
    </row>
    <row r="2904" spans="19:20" x14ac:dyDescent="0.25">
      <c r="S2904" s="9">
        <f t="shared" si="49"/>
        <v>2900</v>
      </c>
      <c r="T2904" s="28">
        <v>14.857190319523426</v>
      </c>
    </row>
    <row r="2905" spans="19:20" x14ac:dyDescent="0.25">
      <c r="S2905" s="9">
        <f t="shared" si="49"/>
        <v>2901</v>
      </c>
      <c r="T2905" s="28">
        <v>14.449390057778468</v>
      </c>
    </row>
    <row r="2906" spans="19:20" x14ac:dyDescent="0.25">
      <c r="S2906" s="9">
        <f t="shared" si="49"/>
        <v>2902</v>
      </c>
      <c r="T2906" s="28">
        <v>20.890960544736448</v>
      </c>
    </row>
    <row r="2907" spans="19:20" x14ac:dyDescent="0.25">
      <c r="S2907" s="9">
        <f t="shared" si="49"/>
        <v>2903</v>
      </c>
      <c r="T2907" s="28">
        <v>19.111380065175691</v>
      </c>
    </row>
    <row r="2908" spans="19:20" x14ac:dyDescent="0.25">
      <c r="S2908" s="9">
        <f t="shared" si="49"/>
        <v>2904</v>
      </c>
      <c r="T2908" s="28">
        <v>20.494089092311196</v>
      </c>
    </row>
    <row r="2909" spans="19:20" x14ac:dyDescent="0.25">
      <c r="S2909" s="9">
        <f t="shared" si="49"/>
        <v>2905</v>
      </c>
      <c r="T2909" s="28">
        <v>14.199262843744346</v>
      </c>
    </row>
    <row r="2910" spans="19:20" x14ac:dyDescent="0.25">
      <c r="S2910" s="9">
        <f t="shared" si="49"/>
        <v>2906</v>
      </c>
      <c r="T2910" s="28">
        <v>29.892096791549459</v>
      </c>
    </row>
    <row r="2911" spans="19:20" x14ac:dyDescent="0.25">
      <c r="S2911" s="9">
        <f t="shared" si="49"/>
        <v>2907</v>
      </c>
      <c r="T2911" s="28">
        <v>14.431118590729501</v>
      </c>
    </row>
    <row r="2912" spans="19:20" x14ac:dyDescent="0.25">
      <c r="S2912" s="9">
        <f t="shared" si="49"/>
        <v>2908</v>
      </c>
      <c r="T2912" s="28">
        <v>16.263291749611962</v>
      </c>
    </row>
    <row r="2913" spans="19:20" x14ac:dyDescent="0.25">
      <c r="S2913" s="9">
        <f t="shared" si="49"/>
        <v>2909</v>
      </c>
      <c r="T2913" s="28">
        <v>17.415206854199649</v>
      </c>
    </row>
    <row r="2914" spans="19:20" x14ac:dyDescent="0.25">
      <c r="S2914" s="9">
        <f t="shared" si="49"/>
        <v>2910</v>
      </c>
      <c r="T2914" s="28">
        <v>14.231731415294204</v>
      </c>
    </row>
    <row r="2915" spans="19:20" x14ac:dyDescent="0.25">
      <c r="S2915" s="9">
        <f t="shared" si="49"/>
        <v>2911</v>
      </c>
      <c r="T2915" s="28">
        <v>25.29039801930525</v>
      </c>
    </row>
    <row r="2916" spans="19:20" x14ac:dyDescent="0.25">
      <c r="S2916" s="9">
        <f t="shared" si="49"/>
        <v>2912</v>
      </c>
      <c r="T2916" s="28">
        <v>20.481913964755627</v>
      </c>
    </row>
    <row r="2917" spans="19:20" x14ac:dyDescent="0.25">
      <c r="S2917" s="9">
        <f t="shared" si="49"/>
        <v>2913</v>
      </c>
      <c r="T2917" s="28">
        <v>15.131388654123686</v>
      </c>
    </row>
    <row r="2918" spans="19:20" x14ac:dyDescent="0.25">
      <c r="S2918" s="9">
        <f t="shared" si="49"/>
        <v>2914</v>
      </c>
      <c r="T2918" s="28">
        <v>12.697174792798089</v>
      </c>
    </row>
    <row r="2919" spans="19:20" x14ac:dyDescent="0.25">
      <c r="S2919" s="9">
        <f t="shared" si="49"/>
        <v>2915</v>
      </c>
      <c r="T2919" s="28">
        <v>18.848296725110401</v>
      </c>
    </row>
    <row r="2920" spans="19:20" x14ac:dyDescent="0.25">
      <c r="S2920" s="9">
        <f t="shared" si="49"/>
        <v>2916</v>
      </c>
      <c r="T2920" s="28">
        <v>15.165664297119864</v>
      </c>
    </row>
    <row r="2921" spans="19:20" x14ac:dyDescent="0.25">
      <c r="S2921" s="9">
        <f t="shared" si="49"/>
        <v>2917</v>
      </c>
      <c r="T2921" s="28">
        <v>11.842690836915525</v>
      </c>
    </row>
    <row r="2922" spans="19:20" x14ac:dyDescent="0.25">
      <c r="S2922" s="9">
        <f t="shared" si="49"/>
        <v>2918</v>
      </c>
      <c r="T2922" s="28">
        <v>15.625486956948968</v>
      </c>
    </row>
    <row r="2923" spans="19:20" x14ac:dyDescent="0.25">
      <c r="S2923" s="9">
        <f t="shared" si="49"/>
        <v>2919</v>
      </c>
      <c r="T2923" s="28">
        <v>20.486855731383503</v>
      </c>
    </row>
    <row r="2924" spans="19:20" x14ac:dyDescent="0.25">
      <c r="S2924" s="9">
        <f t="shared" si="49"/>
        <v>2920</v>
      </c>
      <c r="T2924" s="28">
        <v>15.130187060495297</v>
      </c>
    </row>
    <row r="2925" spans="19:20" x14ac:dyDescent="0.25">
      <c r="S2925" s="9">
        <f t="shared" si="49"/>
        <v>2921</v>
      </c>
      <c r="T2925" s="28">
        <v>18.68260052120386</v>
      </c>
    </row>
    <row r="2926" spans="19:20" x14ac:dyDescent="0.25">
      <c r="S2926" s="9">
        <f t="shared" si="49"/>
        <v>2922</v>
      </c>
      <c r="T2926" s="28">
        <v>11.473976210475881</v>
      </c>
    </row>
    <row r="2927" spans="19:20" x14ac:dyDescent="0.25">
      <c r="S2927" s="9">
        <f t="shared" si="49"/>
        <v>2923</v>
      </c>
      <c r="T2927" s="28">
        <v>17.947031461832243</v>
      </c>
    </row>
    <row r="2928" spans="19:20" x14ac:dyDescent="0.25">
      <c r="S2928" s="9">
        <f t="shared" si="49"/>
        <v>2924</v>
      </c>
      <c r="T2928" s="28">
        <v>12.32237478588258</v>
      </c>
    </row>
    <row r="2929" spans="19:20" x14ac:dyDescent="0.25">
      <c r="S2929" s="9">
        <f t="shared" si="49"/>
        <v>2925</v>
      </c>
      <c r="T2929" s="28">
        <v>16.850404511413757</v>
      </c>
    </row>
    <row r="2930" spans="19:20" x14ac:dyDescent="0.25">
      <c r="S2930" s="9">
        <f t="shared" si="49"/>
        <v>2926</v>
      </c>
      <c r="T2930" s="28">
        <v>21.510198050719044</v>
      </c>
    </row>
    <row r="2931" spans="19:20" x14ac:dyDescent="0.25">
      <c r="S2931" s="9">
        <f t="shared" si="49"/>
        <v>2927</v>
      </c>
      <c r="T2931" s="28">
        <v>22.138496930579379</v>
      </c>
    </row>
    <row r="2932" spans="19:20" x14ac:dyDescent="0.25">
      <c r="S2932" s="9">
        <f t="shared" si="49"/>
        <v>2928</v>
      </c>
      <c r="T2932" s="28">
        <v>13.692430996756345</v>
      </c>
    </row>
    <row r="2933" spans="19:20" x14ac:dyDescent="0.25">
      <c r="S2933" s="9">
        <f t="shared" si="49"/>
        <v>2929</v>
      </c>
      <c r="T2933" s="28">
        <v>16.552834975081009</v>
      </c>
    </row>
    <row r="2934" spans="19:20" x14ac:dyDescent="0.25">
      <c r="S2934" s="9">
        <f t="shared" si="49"/>
        <v>2930</v>
      </c>
      <c r="T2934" s="28">
        <v>19.668583422959514</v>
      </c>
    </row>
    <row r="2935" spans="19:20" x14ac:dyDescent="0.25">
      <c r="S2935" s="9">
        <f t="shared" si="49"/>
        <v>2931</v>
      </c>
      <c r="T2935" s="28">
        <v>34.941726747729845</v>
      </c>
    </row>
    <row r="2936" spans="19:20" x14ac:dyDescent="0.25">
      <c r="S2936" s="9">
        <f t="shared" si="49"/>
        <v>2932</v>
      </c>
      <c r="T2936" s="28">
        <v>14.534833290900368</v>
      </c>
    </row>
    <row r="2937" spans="19:20" x14ac:dyDescent="0.25">
      <c r="S2937" s="9">
        <f t="shared" si="49"/>
        <v>2933</v>
      </c>
      <c r="T2937" s="28">
        <v>20.072681069509557</v>
      </c>
    </row>
    <row r="2938" spans="19:20" x14ac:dyDescent="0.25">
      <c r="S2938" s="9">
        <f t="shared" si="49"/>
        <v>2934</v>
      </c>
      <c r="T2938" s="28">
        <v>13.398051353771161</v>
      </c>
    </row>
    <row r="2939" spans="19:20" x14ac:dyDescent="0.25">
      <c r="S2939" s="9">
        <f t="shared" si="49"/>
        <v>2935</v>
      </c>
      <c r="T2939" s="28">
        <v>17.355887793016322</v>
      </c>
    </row>
    <row r="2940" spans="19:20" x14ac:dyDescent="0.25">
      <c r="S2940" s="9">
        <f t="shared" si="49"/>
        <v>2936</v>
      </c>
      <c r="T2940" s="28">
        <v>29.80311789518316</v>
      </c>
    </row>
    <row r="2941" spans="19:20" x14ac:dyDescent="0.25">
      <c r="S2941" s="9">
        <f t="shared" si="49"/>
        <v>2937</v>
      </c>
      <c r="T2941" s="28">
        <v>19.438169771088749</v>
      </c>
    </row>
    <row r="2942" spans="19:20" x14ac:dyDescent="0.25">
      <c r="S2942" s="9">
        <f t="shared" si="49"/>
        <v>2938</v>
      </c>
      <c r="T2942" s="28">
        <v>12.715725394592646</v>
      </c>
    </row>
    <row r="2943" spans="19:20" x14ac:dyDescent="0.25">
      <c r="S2943" s="9">
        <f t="shared" si="49"/>
        <v>2939</v>
      </c>
      <c r="T2943" s="28">
        <v>17.184388686795234</v>
      </c>
    </row>
    <row r="2944" spans="19:20" x14ac:dyDescent="0.25">
      <c r="S2944" s="9">
        <f t="shared" si="49"/>
        <v>2940</v>
      </c>
      <c r="T2944" s="28">
        <v>21.927790918854985</v>
      </c>
    </row>
    <row r="2945" spans="19:20" x14ac:dyDescent="0.25">
      <c r="S2945" s="9">
        <f t="shared" si="49"/>
        <v>2941</v>
      </c>
      <c r="T2945" s="28">
        <v>16.822286766256461</v>
      </c>
    </row>
    <row r="2946" spans="19:20" x14ac:dyDescent="0.25">
      <c r="S2946" s="9">
        <f t="shared" si="49"/>
        <v>2942</v>
      </c>
      <c r="T2946" s="28">
        <v>20.171169144766836</v>
      </c>
    </row>
    <row r="2947" spans="19:20" x14ac:dyDescent="0.25">
      <c r="S2947" s="9">
        <f t="shared" si="49"/>
        <v>2943</v>
      </c>
      <c r="T2947" s="28">
        <v>17.583572895065316</v>
      </c>
    </row>
    <row r="2948" spans="19:20" x14ac:dyDescent="0.25">
      <c r="S2948" s="9">
        <f t="shared" si="49"/>
        <v>2944</v>
      </c>
      <c r="T2948" s="28">
        <v>27.581306639722413</v>
      </c>
    </row>
    <row r="2949" spans="19:20" x14ac:dyDescent="0.25">
      <c r="S2949" s="9">
        <f t="shared" si="49"/>
        <v>2945</v>
      </c>
      <c r="T2949" s="28">
        <v>15.01584182677588</v>
      </c>
    </row>
    <row r="2950" spans="19:20" x14ac:dyDescent="0.25">
      <c r="S2950" s="9">
        <f t="shared" si="49"/>
        <v>2946</v>
      </c>
      <c r="T2950" s="28">
        <v>19.403293294143559</v>
      </c>
    </row>
    <row r="2951" spans="19:20" x14ac:dyDescent="0.25">
      <c r="S2951" s="9">
        <f t="shared" ref="S2951:S3014" si="50">S2950+1</f>
        <v>2947</v>
      </c>
      <c r="T2951" s="28">
        <v>12.026780003926577</v>
      </c>
    </row>
    <row r="2952" spans="19:20" x14ac:dyDescent="0.25">
      <c r="S2952" s="9">
        <f t="shared" si="50"/>
        <v>2948</v>
      </c>
      <c r="T2952" s="28">
        <v>38.425076067977308</v>
      </c>
    </row>
    <row r="2953" spans="19:20" x14ac:dyDescent="0.25">
      <c r="S2953" s="9">
        <f t="shared" si="50"/>
        <v>2949</v>
      </c>
      <c r="T2953" s="28">
        <v>17.591704926541034</v>
      </c>
    </row>
    <row r="2954" spans="19:20" x14ac:dyDescent="0.25">
      <c r="S2954" s="9">
        <f t="shared" si="50"/>
        <v>2950</v>
      </c>
      <c r="T2954" s="28">
        <v>15.72360115144294</v>
      </c>
    </row>
    <row r="2955" spans="19:20" x14ac:dyDescent="0.25">
      <c r="S2955" s="9">
        <f t="shared" si="50"/>
        <v>2951</v>
      </c>
      <c r="T2955" s="28">
        <v>19.133863173494774</v>
      </c>
    </row>
    <row r="2956" spans="19:20" x14ac:dyDescent="0.25">
      <c r="S2956" s="9">
        <f t="shared" si="50"/>
        <v>2952</v>
      </c>
      <c r="T2956" s="28">
        <v>20.943998729052712</v>
      </c>
    </row>
    <row r="2957" spans="19:20" x14ac:dyDescent="0.25">
      <c r="S2957" s="9">
        <f t="shared" si="50"/>
        <v>2953</v>
      </c>
      <c r="T2957" s="28">
        <v>18.922979241984319</v>
      </c>
    </row>
    <row r="2958" spans="19:20" x14ac:dyDescent="0.25">
      <c r="S2958" s="9">
        <f t="shared" si="50"/>
        <v>2954</v>
      </c>
      <c r="T2958" s="28">
        <v>11.661219662347822</v>
      </c>
    </row>
    <row r="2959" spans="19:20" x14ac:dyDescent="0.25">
      <c r="S2959" s="9">
        <f t="shared" si="50"/>
        <v>2955</v>
      </c>
      <c r="T2959" s="28">
        <v>19.139059603946411</v>
      </c>
    </row>
    <row r="2960" spans="19:20" x14ac:dyDescent="0.25">
      <c r="S2960" s="9">
        <f t="shared" si="50"/>
        <v>2956</v>
      </c>
      <c r="T2960" s="28">
        <v>17.632251016746263</v>
      </c>
    </row>
    <row r="2961" spans="19:20" x14ac:dyDescent="0.25">
      <c r="S2961" s="9">
        <f t="shared" si="50"/>
        <v>2957</v>
      </c>
      <c r="T2961" s="28">
        <v>14.967746648696648</v>
      </c>
    </row>
    <row r="2962" spans="19:20" x14ac:dyDescent="0.25">
      <c r="S2962" s="9">
        <f t="shared" si="50"/>
        <v>2958</v>
      </c>
      <c r="T2962" s="28">
        <v>20.05110319575795</v>
      </c>
    </row>
    <row r="2963" spans="19:20" x14ac:dyDescent="0.25">
      <c r="S2963" s="9">
        <f t="shared" si="50"/>
        <v>2959</v>
      </c>
      <c r="T2963" s="28">
        <v>17.925090404156876</v>
      </c>
    </row>
    <row r="2964" spans="19:20" x14ac:dyDescent="0.25">
      <c r="S2964" s="9">
        <f t="shared" si="50"/>
        <v>2960</v>
      </c>
      <c r="T2964" s="28">
        <v>17.658538635696534</v>
      </c>
    </row>
    <row r="2965" spans="19:20" x14ac:dyDescent="0.25">
      <c r="S2965" s="9">
        <f t="shared" si="50"/>
        <v>2961</v>
      </c>
      <c r="T2965" s="28">
        <v>20.643655109096812</v>
      </c>
    </row>
    <row r="2966" spans="19:20" x14ac:dyDescent="0.25">
      <c r="S2966" s="9">
        <f t="shared" si="50"/>
        <v>2962</v>
      </c>
      <c r="T2966" s="28">
        <v>23.350164957485511</v>
      </c>
    </row>
    <row r="2967" spans="19:20" x14ac:dyDescent="0.25">
      <c r="S2967" s="9">
        <f t="shared" si="50"/>
        <v>2963</v>
      </c>
      <c r="T2967" s="28">
        <v>21.193917645980861</v>
      </c>
    </row>
    <row r="2968" spans="19:20" x14ac:dyDescent="0.25">
      <c r="S2968" s="9">
        <f t="shared" si="50"/>
        <v>2964</v>
      </c>
      <c r="T2968" s="28">
        <v>15.31264912107293</v>
      </c>
    </row>
    <row r="2969" spans="19:20" x14ac:dyDescent="0.25">
      <c r="S2969" s="9">
        <f t="shared" si="50"/>
        <v>2965</v>
      </c>
      <c r="T2969" s="28">
        <v>17.24407740826949</v>
      </c>
    </row>
    <row r="2970" spans="19:20" x14ac:dyDescent="0.25">
      <c r="S2970" s="9">
        <f t="shared" si="50"/>
        <v>2966</v>
      </c>
      <c r="T2970" s="28">
        <v>23.387330872812445</v>
      </c>
    </row>
    <row r="2971" spans="19:20" x14ac:dyDescent="0.25">
      <c r="S2971" s="9">
        <f t="shared" si="50"/>
        <v>2967</v>
      </c>
      <c r="T2971" s="28">
        <v>19.620147603539657</v>
      </c>
    </row>
    <row r="2972" spans="19:20" x14ac:dyDescent="0.25">
      <c r="S2972" s="9">
        <f t="shared" si="50"/>
        <v>2968</v>
      </c>
      <c r="T2972" s="28">
        <v>26.033421135567771</v>
      </c>
    </row>
    <row r="2973" spans="19:20" x14ac:dyDescent="0.25">
      <c r="S2973" s="9">
        <f t="shared" si="50"/>
        <v>2969</v>
      </c>
      <c r="T2973" s="28">
        <v>21.10945433443559</v>
      </c>
    </row>
    <row r="2974" spans="19:20" x14ac:dyDescent="0.25">
      <c r="S2974" s="9">
        <f t="shared" si="50"/>
        <v>2970</v>
      </c>
      <c r="T2974" s="28">
        <v>12.316219482694171</v>
      </c>
    </row>
    <row r="2975" spans="19:20" x14ac:dyDescent="0.25">
      <c r="S2975" s="9">
        <f t="shared" si="50"/>
        <v>2971</v>
      </c>
      <c r="T2975" s="28">
        <v>16.992069726132563</v>
      </c>
    </row>
    <row r="2976" spans="19:20" x14ac:dyDescent="0.25">
      <c r="S2976" s="9">
        <f t="shared" si="50"/>
        <v>2972</v>
      </c>
      <c r="T2976" s="28">
        <v>31.756288757683041</v>
      </c>
    </row>
    <row r="2977" spans="19:20" x14ac:dyDescent="0.25">
      <c r="S2977" s="9">
        <f t="shared" si="50"/>
        <v>2973</v>
      </c>
      <c r="T2977" s="28">
        <v>33.032880431841988</v>
      </c>
    </row>
    <row r="2978" spans="19:20" x14ac:dyDescent="0.25">
      <c r="S2978" s="9">
        <f t="shared" si="50"/>
        <v>2974</v>
      </c>
      <c r="T2978" s="28">
        <v>18.980224264975298</v>
      </c>
    </row>
    <row r="2979" spans="19:20" x14ac:dyDescent="0.25">
      <c r="S2979" s="9">
        <f t="shared" si="50"/>
        <v>2975</v>
      </c>
      <c r="T2979" s="28">
        <v>19.499382091368734</v>
      </c>
    </row>
    <row r="2980" spans="19:20" x14ac:dyDescent="0.25">
      <c r="S2980" s="9">
        <f t="shared" si="50"/>
        <v>2976</v>
      </c>
      <c r="T2980" s="28">
        <v>17.997736959691707</v>
      </c>
    </row>
    <row r="2981" spans="19:20" x14ac:dyDescent="0.25">
      <c r="S2981" s="9">
        <f t="shared" si="50"/>
        <v>2977</v>
      </c>
      <c r="T2981" s="28">
        <v>12.470229641565405</v>
      </c>
    </row>
    <row r="2982" spans="19:20" x14ac:dyDescent="0.25">
      <c r="S2982" s="9">
        <f t="shared" si="50"/>
        <v>2978</v>
      </c>
      <c r="T2982" s="28">
        <v>11.784704101496054</v>
      </c>
    </row>
    <row r="2983" spans="19:20" x14ac:dyDescent="0.25">
      <c r="S2983" s="9">
        <f t="shared" si="50"/>
        <v>2979</v>
      </c>
      <c r="T2983" s="28">
        <v>20.937716596673319</v>
      </c>
    </row>
    <row r="2984" spans="19:20" x14ac:dyDescent="0.25">
      <c r="S2984" s="9">
        <f t="shared" si="50"/>
        <v>2980</v>
      </c>
      <c r="T2984" s="28">
        <v>24.232256993183032</v>
      </c>
    </row>
    <row r="2985" spans="19:20" x14ac:dyDescent="0.25">
      <c r="S2985" s="9">
        <f t="shared" si="50"/>
        <v>2981</v>
      </c>
      <c r="T2985" s="28">
        <v>14.557182930531045</v>
      </c>
    </row>
    <row r="2986" spans="19:20" x14ac:dyDescent="0.25">
      <c r="S2986" s="9">
        <f t="shared" si="50"/>
        <v>2982</v>
      </c>
      <c r="T2986" s="28">
        <v>12.53939383107102</v>
      </c>
    </row>
    <row r="2987" spans="19:20" x14ac:dyDescent="0.25">
      <c r="S2987" s="9">
        <f t="shared" si="50"/>
        <v>2983</v>
      </c>
      <c r="T2987" s="28">
        <v>25.453565694676161</v>
      </c>
    </row>
    <row r="2988" spans="19:20" x14ac:dyDescent="0.25">
      <c r="S2988" s="9">
        <f t="shared" si="50"/>
        <v>2984</v>
      </c>
      <c r="T2988" s="28">
        <v>18.902117570363242</v>
      </c>
    </row>
    <row r="2989" spans="19:20" x14ac:dyDescent="0.25">
      <c r="S2989" s="9">
        <f t="shared" si="50"/>
        <v>2985</v>
      </c>
      <c r="T2989" s="28">
        <v>17.658977501704786</v>
      </c>
    </row>
    <row r="2990" spans="19:20" x14ac:dyDescent="0.25">
      <c r="S2990" s="9">
        <f t="shared" si="50"/>
        <v>2986</v>
      </c>
      <c r="T2990" s="28">
        <v>21.817810203476505</v>
      </c>
    </row>
    <row r="2991" spans="19:20" x14ac:dyDescent="0.25">
      <c r="S2991" s="9">
        <f t="shared" si="50"/>
        <v>2987</v>
      </c>
      <c r="T2991" s="28">
        <v>19.822443113767548</v>
      </c>
    </row>
    <row r="2992" spans="19:20" x14ac:dyDescent="0.25">
      <c r="S2992" s="9">
        <f t="shared" si="50"/>
        <v>2988</v>
      </c>
      <c r="T2992" s="28">
        <v>15.111332625817546</v>
      </c>
    </row>
    <row r="2993" spans="19:20" x14ac:dyDescent="0.25">
      <c r="S2993" s="9">
        <f t="shared" si="50"/>
        <v>2989</v>
      </c>
      <c r="T2993" s="28">
        <v>17.976737322567281</v>
      </c>
    </row>
    <row r="2994" spans="19:20" x14ac:dyDescent="0.25">
      <c r="S2994" s="9">
        <f t="shared" si="50"/>
        <v>2990</v>
      </c>
      <c r="T2994" s="28">
        <v>15.727054945048256</v>
      </c>
    </row>
    <row r="2995" spans="19:20" x14ac:dyDescent="0.25">
      <c r="S2995" s="9">
        <f t="shared" si="50"/>
        <v>2991</v>
      </c>
      <c r="T2995" s="28">
        <v>17.092976836467717</v>
      </c>
    </row>
    <row r="2996" spans="19:20" x14ac:dyDescent="0.25">
      <c r="S2996" s="9">
        <f t="shared" si="50"/>
        <v>2992</v>
      </c>
      <c r="T2996" s="28">
        <v>21.162168131600513</v>
      </c>
    </row>
    <row r="2997" spans="19:20" x14ac:dyDescent="0.25">
      <c r="S2997" s="9">
        <f t="shared" si="50"/>
        <v>2993</v>
      </c>
      <c r="T2997" s="28">
        <v>12.129516788688413</v>
      </c>
    </row>
    <row r="2998" spans="19:20" x14ac:dyDescent="0.25">
      <c r="S2998" s="9">
        <f t="shared" si="50"/>
        <v>2994</v>
      </c>
      <c r="T2998" s="28">
        <v>19.804466789960987</v>
      </c>
    </row>
    <row r="2999" spans="19:20" x14ac:dyDescent="0.25">
      <c r="S2999" s="9">
        <f t="shared" si="50"/>
        <v>2995</v>
      </c>
      <c r="T2999" s="28">
        <v>12.37307358173692</v>
      </c>
    </row>
    <row r="3000" spans="19:20" x14ac:dyDescent="0.25">
      <c r="S3000" s="9">
        <f t="shared" si="50"/>
        <v>2996</v>
      </c>
      <c r="T3000" s="28">
        <v>15.477122445994475</v>
      </c>
    </row>
    <row r="3001" spans="19:20" x14ac:dyDescent="0.25">
      <c r="S3001" s="9">
        <f t="shared" si="50"/>
        <v>2997</v>
      </c>
      <c r="T3001" s="28">
        <v>23.740739088925764</v>
      </c>
    </row>
    <row r="3002" spans="19:20" x14ac:dyDescent="0.25">
      <c r="S3002" s="9">
        <f t="shared" si="50"/>
        <v>2998</v>
      </c>
      <c r="T3002" s="28">
        <v>21.891838342180183</v>
      </c>
    </row>
    <row r="3003" spans="19:20" x14ac:dyDescent="0.25">
      <c r="S3003" s="9">
        <f t="shared" si="50"/>
        <v>2999</v>
      </c>
      <c r="T3003" s="28">
        <v>19.828015626449588</v>
      </c>
    </row>
    <row r="3004" spans="19:20" x14ac:dyDescent="0.25">
      <c r="S3004" s="9">
        <f t="shared" si="50"/>
        <v>3000</v>
      </c>
      <c r="T3004" s="28">
        <v>13.810158220218833</v>
      </c>
    </row>
    <row r="3005" spans="19:20" x14ac:dyDescent="0.25">
      <c r="S3005" s="9">
        <f t="shared" si="50"/>
        <v>3001</v>
      </c>
      <c r="T3005" s="28">
        <v>13.396000376916239</v>
      </c>
    </row>
    <row r="3006" spans="19:20" x14ac:dyDescent="0.25">
      <c r="S3006" s="9">
        <f t="shared" si="50"/>
        <v>3002</v>
      </c>
      <c r="T3006" s="28">
        <v>17.592984210932787</v>
      </c>
    </row>
    <row r="3007" spans="19:20" x14ac:dyDescent="0.25">
      <c r="S3007" s="9">
        <f t="shared" si="50"/>
        <v>3003</v>
      </c>
      <c r="T3007" s="28">
        <v>19.482173395987218</v>
      </c>
    </row>
    <row r="3008" spans="19:20" x14ac:dyDescent="0.25">
      <c r="S3008" s="9">
        <f t="shared" si="50"/>
        <v>3004</v>
      </c>
      <c r="T3008" s="28">
        <v>29.464089001758325</v>
      </c>
    </row>
    <row r="3009" spans="19:20" x14ac:dyDescent="0.25">
      <c r="S3009" s="9">
        <f t="shared" si="50"/>
        <v>3005</v>
      </c>
      <c r="T3009" s="28">
        <v>18.408289688578993</v>
      </c>
    </row>
    <row r="3010" spans="19:20" x14ac:dyDescent="0.25">
      <c r="S3010" s="9">
        <f t="shared" si="50"/>
        <v>3006</v>
      </c>
      <c r="T3010" s="28">
        <v>16.653747725895833</v>
      </c>
    </row>
    <row r="3011" spans="19:20" x14ac:dyDescent="0.25">
      <c r="S3011" s="9">
        <f t="shared" si="50"/>
        <v>3007</v>
      </c>
      <c r="T3011" s="28">
        <v>19.89207324531197</v>
      </c>
    </row>
    <row r="3012" spans="19:20" x14ac:dyDescent="0.25">
      <c r="S3012" s="9">
        <f t="shared" si="50"/>
        <v>3008</v>
      </c>
      <c r="T3012" s="28">
        <v>19.035885149036293</v>
      </c>
    </row>
    <row r="3013" spans="19:20" x14ac:dyDescent="0.25">
      <c r="S3013" s="9">
        <f t="shared" si="50"/>
        <v>3009</v>
      </c>
      <c r="T3013" s="28">
        <v>15.101223363318704</v>
      </c>
    </row>
    <row r="3014" spans="19:20" x14ac:dyDescent="0.25">
      <c r="S3014" s="9">
        <f t="shared" si="50"/>
        <v>3010</v>
      </c>
      <c r="T3014" s="28">
        <v>13.286779946966551</v>
      </c>
    </row>
    <row r="3015" spans="19:20" x14ac:dyDescent="0.25">
      <c r="S3015" s="9">
        <f t="shared" ref="S3015:S3078" si="51">S3014+1</f>
        <v>3011</v>
      </c>
      <c r="T3015" s="28">
        <v>19.410791473921453</v>
      </c>
    </row>
    <row r="3016" spans="19:20" x14ac:dyDescent="0.25">
      <c r="S3016" s="9">
        <f t="shared" si="51"/>
        <v>3012</v>
      </c>
      <c r="T3016" s="28">
        <v>25.443358937056118</v>
      </c>
    </row>
    <row r="3017" spans="19:20" x14ac:dyDescent="0.25">
      <c r="S3017" s="9">
        <f t="shared" si="51"/>
        <v>3013</v>
      </c>
      <c r="T3017" s="28">
        <v>21.22271320618378</v>
      </c>
    </row>
    <row r="3018" spans="19:20" x14ac:dyDescent="0.25">
      <c r="S3018" s="9">
        <f t="shared" si="51"/>
        <v>3014</v>
      </c>
      <c r="T3018" s="28">
        <v>16.592841927799778</v>
      </c>
    </row>
    <row r="3019" spans="19:20" x14ac:dyDescent="0.25">
      <c r="S3019" s="9">
        <f t="shared" si="51"/>
        <v>3015</v>
      </c>
      <c r="T3019" s="28">
        <v>19.417137883103408</v>
      </c>
    </row>
    <row r="3020" spans="19:20" x14ac:dyDescent="0.25">
      <c r="S3020" s="9">
        <f t="shared" si="51"/>
        <v>3016</v>
      </c>
      <c r="T3020" s="28">
        <v>23.632370409545228</v>
      </c>
    </row>
    <row r="3021" spans="19:20" x14ac:dyDescent="0.25">
      <c r="S3021" s="9">
        <f t="shared" si="51"/>
        <v>3017</v>
      </c>
      <c r="T3021" s="28">
        <v>15.099932315111959</v>
      </c>
    </row>
    <row r="3022" spans="19:20" x14ac:dyDescent="0.25">
      <c r="S3022" s="9">
        <f t="shared" si="51"/>
        <v>3018</v>
      </c>
      <c r="T3022" s="28">
        <v>16.755414598355028</v>
      </c>
    </row>
    <row r="3023" spans="19:20" x14ac:dyDescent="0.25">
      <c r="S3023" s="9">
        <f t="shared" si="51"/>
        <v>3019</v>
      </c>
      <c r="T3023" s="28">
        <v>20.250913194967488</v>
      </c>
    </row>
    <row r="3024" spans="19:20" x14ac:dyDescent="0.25">
      <c r="S3024" s="9">
        <f t="shared" si="51"/>
        <v>3020</v>
      </c>
      <c r="T3024" s="28">
        <v>17.014976055679458</v>
      </c>
    </row>
    <row r="3025" spans="19:20" x14ac:dyDescent="0.25">
      <c r="S3025" s="9">
        <f t="shared" si="51"/>
        <v>3021</v>
      </c>
      <c r="T3025" s="28">
        <v>19.828339251009965</v>
      </c>
    </row>
    <row r="3026" spans="19:20" x14ac:dyDescent="0.25">
      <c r="S3026" s="9">
        <f t="shared" si="51"/>
        <v>3022</v>
      </c>
      <c r="T3026" s="28">
        <v>22.188078232244198</v>
      </c>
    </row>
    <row r="3027" spans="19:20" x14ac:dyDescent="0.25">
      <c r="S3027" s="9">
        <f t="shared" si="51"/>
        <v>3023</v>
      </c>
      <c r="T3027" s="28">
        <v>13.827202377346355</v>
      </c>
    </row>
    <row r="3028" spans="19:20" x14ac:dyDescent="0.25">
      <c r="S3028" s="9">
        <f t="shared" si="51"/>
        <v>3024</v>
      </c>
      <c r="T3028" s="28">
        <v>21.377543681286564</v>
      </c>
    </row>
    <row r="3029" spans="19:20" x14ac:dyDescent="0.25">
      <c r="S3029" s="9">
        <f t="shared" si="51"/>
        <v>3025</v>
      </c>
      <c r="T3029" s="28">
        <v>21.574830143648636</v>
      </c>
    </row>
    <row r="3030" spans="19:20" x14ac:dyDescent="0.25">
      <c r="S3030" s="9">
        <f t="shared" si="51"/>
        <v>3026</v>
      </c>
      <c r="T3030" s="28">
        <v>19.175220685270581</v>
      </c>
    </row>
    <row r="3031" spans="19:20" x14ac:dyDescent="0.25">
      <c r="S3031" s="9">
        <f t="shared" si="51"/>
        <v>3027</v>
      </c>
      <c r="T3031" s="28">
        <v>24.344181279230778</v>
      </c>
    </row>
    <row r="3032" spans="19:20" x14ac:dyDescent="0.25">
      <c r="S3032" s="9">
        <f t="shared" si="51"/>
        <v>3028</v>
      </c>
      <c r="T3032" s="28">
        <v>22.020647338199343</v>
      </c>
    </row>
    <row r="3033" spans="19:20" x14ac:dyDescent="0.25">
      <c r="S3033" s="9">
        <f t="shared" si="51"/>
        <v>3029</v>
      </c>
      <c r="T3033" s="28">
        <v>13.027543094010877</v>
      </c>
    </row>
    <row r="3034" spans="19:20" x14ac:dyDescent="0.25">
      <c r="S3034" s="9">
        <f t="shared" si="51"/>
        <v>3030</v>
      </c>
      <c r="T3034" s="28">
        <v>20.935450417250763</v>
      </c>
    </row>
    <row r="3035" spans="19:20" x14ac:dyDescent="0.25">
      <c r="S3035" s="9">
        <f t="shared" si="51"/>
        <v>3031</v>
      </c>
      <c r="T3035" s="28">
        <v>20.81003037869506</v>
      </c>
    </row>
    <row r="3036" spans="19:20" x14ac:dyDescent="0.25">
      <c r="S3036" s="9">
        <f t="shared" si="51"/>
        <v>3032</v>
      </c>
      <c r="T3036" s="28">
        <v>15.319082094448321</v>
      </c>
    </row>
    <row r="3037" spans="19:20" x14ac:dyDescent="0.25">
      <c r="S3037" s="9">
        <f t="shared" si="51"/>
        <v>3033</v>
      </c>
      <c r="T3037" s="28">
        <v>13.148839488495817</v>
      </c>
    </row>
    <row r="3038" spans="19:20" x14ac:dyDescent="0.25">
      <c r="S3038" s="9">
        <f t="shared" si="51"/>
        <v>3034</v>
      </c>
      <c r="T3038" s="28">
        <v>21.441706312385065</v>
      </c>
    </row>
    <row r="3039" spans="19:20" x14ac:dyDescent="0.25">
      <c r="S3039" s="9">
        <f t="shared" si="51"/>
        <v>3035</v>
      </c>
      <c r="T3039" s="28">
        <v>19.092914070352585</v>
      </c>
    </row>
    <row r="3040" spans="19:20" x14ac:dyDescent="0.25">
      <c r="S3040" s="9">
        <f t="shared" si="51"/>
        <v>3036</v>
      </c>
      <c r="T3040" s="28">
        <v>12.343459503507301</v>
      </c>
    </row>
    <row r="3041" spans="19:20" x14ac:dyDescent="0.25">
      <c r="S3041" s="9">
        <f t="shared" si="51"/>
        <v>3037</v>
      </c>
      <c r="T3041" s="28">
        <v>15.231334288141799</v>
      </c>
    </row>
    <row r="3042" spans="19:20" x14ac:dyDescent="0.25">
      <c r="S3042" s="9">
        <f t="shared" si="51"/>
        <v>3038</v>
      </c>
      <c r="T3042" s="28">
        <v>29.185779117952492</v>
      </c>
    </row>
    <row r="3043" spans="19:20" x14ac:dyDescent="0.25">
      <c r="S3043" s="9">
        <f t="shared" si="51"/>
        <v>3039</v>
      </c>
      <c r="T3043" s="28">
        <v>19.128131524634188</v>
      </c>
    </row>
    <row r="3044" spans="19:20" x14ac:dyDescent="0.25">
      <c r="S3044" s="9">
        <f t="shared" si="51"/>
        <v>3040</v>
      </c>
      <c r="T3044" s="28">
        <v>18.080229182549946</v>
      </c>
    </row>
    <row r="3045" spans="19:20" x14ac:dyDescent="0.25">
      <c r="S3045" s="9">
        <f t="shared" si="51"/>
        <v>3041</v>
      </c>
      <c r="T3045" s="28">
        <v>20.143660847624467</v>
      </c>
    </row>
    <row r="3046" spans="19:20" x14ac:dyDescent="0.25">
      <c r="S3046" s="9">
        <f t="shared" si="51"/>
        <v>3042</v>
      </c>
      <c r="T3046" s="28">
        <v>20.263040192010731</v>
      </c>
    </row>
    <row r="3047" spans="19:20" x14ac:dyDescent="0.25">
      <c r="S3047" s="9">
        <f t="shared" si="51"/>
        <v>3043</v>
      </c>
      <c r="T3047" s="28">
        <v>23.320631828869697</v>
      </c>
    </row>
    <row r="3048" spans="19:20" x14ac:dyDescent="0.25">
      <c r="S3048" s="9">
        <f t="shared" si="51"/>
        <v>3044</v>
      </c>
      <c r="T3048" s="28">
        <v>13.000773427557002</v>
      </c>
    </row>
    <row r="3049" spans="19:20" x14ac:dyDescent="0.25">
      <c r="S3049" s="9">
        <f t="shared" si="51"/>
        <v>3045</v>
      </c>
      <c r="T3049" s="28">
        <v>21.825209306977662</v>
      </c>
    </row>
    <row r="3050" spans="19:20" x14ac:dyDescent="0.25">
      <c r="S3050" s="9">
        <f t="shared" si="51"/>
        <v>3046</v>
      </c>
      <c r="T3050" s="28">
        <v>21.127338944824562</v>
      </c>
    </row>
    <row r="3051" spans="19:20" x14ac:dyDescent="0.25">
      <c r="S3051" s="9">
        <f t="shared" si="51"/>
        <v>3047</v>
      </c>
      <c r="T3051" s="28">
        <v>20.578927573781531</v>
      </c>
    </row>
    <row r="3052" spans="19:20" x14ac:dyDescent="0.25">
      <c r="S3052" s="9">
        <f t="shared" si="51"/>
        <v>3048</v>
      </c>
      <c r="T3052" s="28">
        <v>18.299364405533144</v>
      </c>
    </row>
    <row r="3053" spans="19:20" x14ac:dyDescent="0.25">
      <c r="S3053" s="9">
        <f t="shared" si="51"/>
        <v>3049</v>
      </c>
      <c r="T3053" s="28">
        <v>18.207196723271206</v>
      </c>
    </row>
    <row r="3054" spans="19:20" x14ac:dyDescent="0.25">
      <c r="S3054" s="9">
        <f t="shared" si="51"/>
        <v>3050</v>
      </c>
      <c r="T3054" s="28">
        <v>20.023333972381337</v>
      </c>
    </row>
    <row r="3055" spans="19:20" x14ac:dyDescent="0.25">
      <c r="S3055" s="9">
        <f t="shared" si="51"/>
        <v>3051</v>
      </c>
      <c r="T3055" s="28">
        <v>12.636088227609832</v>
      </c>
    </row>
    <row r="3056" spans="19:20" x14ac:dyDescent="0.25">
      <c r="S3056" s="9">
        <f t="shared" si="51"/>
        <v>3052</v>
      </c>
      <c r="T3056" s="28">
        <v>14.202926074444946</v>
      </c>
    </row>
    <row r="3057" spans="19:20" x14ac:dyDescent="0.25">
      <c r="S3057" s="9">
        <f t="shared" si="51"/>
        <v>3053</v>
      </c>
      <c r="T3057" s="28">
        <v>14.756022328998929</v>
      </c>
    </row>
    <row r="3058" spans="19:20" x14ac:dyDescent="0.25">
      <c r="S3058" s="9">
        <f t="shared" si="51"/>
        <v>3054</v>
      </c>
      <c r="T3058" s="28">
        <v>27.203872061577481</v>
      </c>
    </row>
    <row r="3059" spans="19:20" x14ac:dyDescent="0.25">
      <c r="S3059" s="9">
        <f t="shared" si="51"/>
        <v>3055</v>
      </c>
      <c r="T3059" s="28">
        <v>16.872566602067863</v>
      </c>
    </row>
    <row r="3060" spans="19:20" x14ac:dyDescent="0.25">
      <c r="S3060" s="9">
        <f t="shared" si="51"/>
        <v>3056</v>
      </c>
      <c r="T3060" s="28">
        <v>17.484715196758533</v>
      </c>
    </row>
    <row r="3061" spans="19:20" x14ac:dyDescent="0.25">
      <c r="S3061" s="9">
        <f t="shared" si="51"/>
        <v>3057</v>
      </c>
      <c r="T3061" s="28">
        <v>13.681024876978228</v>
      </c>
    </row>
    <row r="3062" spans="19:20" x14ac:dyDescent="0.25">
      <c r="S3062" s="9">
        <f t="shared" si="51"/>
        <v>3058</v>
      </c>
      <c r="T3062" s="28">
        <v>16.450397065489874</v>
      </c>
    </row>
    <row r="3063" spans="19:20" x14ac:dyDescent="0.25">
      <c r="S3063" s="9">
        <f t="shared" si="51"/>
        <v>3059</v>
      </c>
      <c r="T3063" s="28">
        <v>12.952436904884683</v>
      </c>
    </row>
    <row r="3064" spans="19:20" x14ac:dyDescent="0.25">
      <c r="S3064" s="9">
        <f t="shared" si="51"/>
        <v>3060</v>
      </c>
      <c r="T3064" s="28">
        <v>20.090561926204259</v>
      </c>
    </row>
    <row r="3065" spans="19:20" x14ac:dyDescent="0.25">
      <c r="S3065" s="9">
        <f t="shared" si="51"/>
        <v>3061</v>
      </c>
      <c r="T3065" s="28">
        <v>25.335069998398883</v>
      </c>
    </row>
    <row r="3066" spans="19:20" x14ac:dyDescent="0.25">
      <c r="S3066" s="9">
        <f t="shared" si="51"/>
        <v>3062</v>
      </c>
      <c r="T3066" s="28">
        <v>18.615773315572774</v>
      </c>
    </row>
    <row r="3067" spans="19:20" x14ac:dyDescent="0.25">
      <c r="S3067" s="9">
        <f t="shared" si="51"/>
        <v>3063</v>
      </c>
      <c r="T3067" s="28">
        <v>16.863644605092968</v>
      </c>
    </row>
    <row r="3068" spans="19:20" x14ac:dyDescent="0.25">
      <c r="S3068" s="9">
        <f t="shared" si="51"/>
        <v>3064</v>
      </c>
      <c r="T3068" s="28">
        <v>15.550536374477984</v>
      </c>
    </row>
    <row r="3069" spans="19:20" x14ac:dyDescent="0.25">
      <c r="S3069" s="9">
        <f t="shared" si="51"/>
        <v>3065</v>
      </c>
      <c r="T3069" s="28">
        <v>14.918243976605195</v>
      </c>
    </row>
    <row r="3070" spans="19:20" x14ac:dyDescent="0.25">
      <c r="S3070" s="9">
        <f t="shared" si="51"/>
        <v>3066</v>
      </c>
      <c r="T3070" s="28">
        <v>11.860565717501231</v>
      </c>
    </row>
    <row r="3071" spans="19:20" x14ac:dyDescent="0.25">
      <c r="S3071" s="9">
        <f t="shared" si="51"/>
        <v>3067</v>
      </c>
      <c r="T3071" s="28">
        <v>14.679419781543105</v>
      </c>
    </row>
    <row r="3072" spans="19:20" x14ac:dyDescent="0.25">
      <c r="S3072" s="9">
        <f t="shared" si="51"/>
        <v>3068</v>
      </c>
      <c r="T3072" s="28">
        <v>17.759879532063792</v>
      </c>
    </row>
    <row r="3073" spans="19:20" x14ac:dyDescent="0.25">
      <c r="S3073" s="9">
        <f t="shared" si="51"/>
        <v>3069</v>
      </c>
      <c r="T3073" s="28">
        <v>13.893481686989118</v>
      </c>
    </row>
    <row r="3074" spans="19:20" x14ac:dyDescent="0.25">
      <c r="S3074" s="9">
        <f t="shared" si="51"/>
        <v>3070</v>
      </c>
      <c r="T3074" s="28">
        <v>24.075317274523744</v>
      </c>
    </row>
    <row r="3075" spans="19:20" x14ac:dyDescent="0.25">
      <c r="S3075" s="9">
        <f t="shared" si="51"/>
        <v>3071</v>
      </c>
      <c r="T3075" s="28">
        <v>20.487944943198393</v>
      </c>
    </row>
    <row r="3076" spans="19:20" x14ac:dyDescent="0.25">
      <c r="S3076" s="9">
        <f t="shared" si="51"/>
        <v>3072</v>
      </c>
      <c r="T3076" s="28">
        <v>21.486072026223308</v>
      </c>
    </row>
    <row r="3077" spans="19:20" x14ac:dyDescent="0.25">
      <c r="S3077" s="9">
        <f t="shared" si="51"/>
        <v>3073</v>
      </c>
      <c r="T3077" s="28">
        <v>20.871256865553335</v>
      </c>
    </row>
    <row r="3078" spans="19:20" x14ac:dyDescent="0.25">
      <c r="S3078" s="9">
        <f t="shared" si="51"/>
        <v>3074</v>
      </c>
      <c r="T3078" s="28">
        <v>13.780241384410933</v>
      </c>
    </row>
    <row r="3079" spans="19:20" x14ac:dyDescent="0.25">
      <c r="S3079" s="9">
        <f t="shared" ref="S3079:S3142" si="52">S3078+1</f>
        <v>3075</v>
      </c>
      <c r="T3079" s="28">
        <v>17.42353939397718</v>
      </c>
    </row>
    <row r="3080" spans="19:20" x14ac:dyDescent="0.25">
      <c r="S3080" s="9">
        <f t="shared" si="52"/>
        <v>3076</v>
      </c>
      <c r="T3080" s="28">
        <v>19.71849270874651</v>
      </c>
    </row>
    <row r="3081" spans="19:20" x14ac:dyDescent="0.25">
      <c r="S3081" s="9">
        <f t="shared" si="52"/>
        <v>3077</v>
      </c>
      <c r="T3081" s="28">
        <v>16.428760783990352</v>
      </c>
    </row>
    <row r="3082" spans="19:20" x14ac:dyDescent="0.25">
      <c r="S3082" s="9">
        <f t="shared" si="52"/>
        <v>3078</v>
      </c>
      <c r="T3082" s="28">
        <v>19.769396321023617</v>
      </c>
    </row>
    <row r="3083" spans="19:20" x14ac:dyDescent="0.25">
      <c r="S3083" s="9">
        <f t="shared" si="52"/>
        <v>3079</v>
      </c>
      <c r="T3083" s="28">
        <v>20.983116108301985</v>
      </c>
    </row>
    <row r="3084" spans="19:20" x14ac:dyDescent="0.25">
      <c r="S3084" s="9">
        <f t="shared" si="52"/>
        <v>3080</v>
      </c>
      <c r="T3084" s="28">
        <v>25.690759992107278</v>
      </c>
    </row>
    <row r="3085" spans="19:20" x14ac:dyDescent="0.25">
      <c r="S3085" s="9">
        <f t="shared" si="52"/>
        <v>3081</v>
      </c>
      <c r="T3085" s="28">
        <v>31.458965587130081</v>
      </c>
    </row>
    <row r="3086" spans="19:20" x14ac:dyDescent="0.25">
      <c r="S3086" s="9">
        <f t="shared" si="52"/>
        <v>3082</v>
      </c>
      <c r="T3086" s="28">
        <v>12.907601195096964</v>
      </c>
    </row>
    <row r="3087" spans="19:20" x14ac:dyDescent="0.25">
      <c r="S3087" s="9">
        <f t="shared" si="52"/>
        <v>3083</v>
      </c>
      <c r="T3087" s="28">
        <v>20.338135288129159</v>
      </c>
    </row>
    <row r="3088" spans="19:20" x14ac:dyDescent="0.25">
      <c r="S3088" s="9">
        <f t="shared" si="52"/>
        <v>3084</v>
      </c>
      <c r="T3088" s="28">
        <v>14.952425450731791</v>
      </c>
    </row>
    <row r="3089" spans="19:20" x14ac:dyDescent="0.25">
      <c r="S3089" s="9">
        <f t="shared" si="52"/>
        <v>3085</v>
      </c>
      <c r="T3089" s="28">
        <v>17.728376754803403</v>
      </c>
    </row>
    <row r="3090" spans="19:20" x14ac:dyDescent="0.25">
      <c r="S3090" s="9">
        <f t="shared" si="52"/>
        <v>3086</v>
      </c>
      <c r="T3090" s="28">
        <v>23.753539136696141</v>
      </c>
    </row>
    <row r="3091" spans="19:20" x14ac:dyDescent="0.25">
      <c r="S3091" s="9">
        <f t="shared" si="52"/>
        <v>3087</v>
      </c>
      <c r="T3091" s="28">
        <v>20.137377501408523</v>
      </c>
    </row>
    <row r="3092" spans="19:20" x14ac:dyDescent="0.25">
      <c r="S3092" s="9">
        <f t="shared" si="52"/>
        <v>3088</v>
      </c>
      <c r="T3092" s="28">
        <v>49.144164332024737</v>
      </c>
    </row>
    <row r="3093" spans="19:20" x14ac:dyDescent="0.25">
      <c r="S3093" s="9">
        <f t="shared" si="52"/>
        <v>3089</v>
      </c>
      <c r="T3093" s="28">
        <v>16.719160312448228</v>
      </c>
    </row>
    <row r="3094" spans="19:20" x14ac:dyDescent="0.25">
      <c r="S3094" s="9">
        <f t="shared" si="52"/>
        <v>3090</v>
      </c>
      <c r="T3094" s="28">
        <v>18.508036564242882</v>
      </c>
    </row>
    <row r="3095" spans="19:20" x14ac:dyDescent="0.25">
      <c r="S3095" s="9">
        <f t="shared" si="52"/>
        <v>3091</v>
      </c>
      <c r="T3095" s="28">
        <v>18.137929804672293</v>
      </c>
    </row>
    <row r="3096" spans="19:20" x14ac:dyDescent="0.25">
      <c r="S3096" s="9">
        <f t="shared" si="52"/>
        <v>3092</v>
      </c>
      <c r="T3096" s="28">
        <v>28.599194315466985</v>
      </c>
    </row>
    <row r="3097" spans="19:20" x14ac:dyDescent="0.25">
      <c r="S3097" s="9">
        <f t="shared" si="52"/>
        <v>3093</v>
      </c>
      <c r="T3097" s="28">
        <v>13.889568913433001</v>
      </c>
    </row>
    <row r="3098" spans="19:20" x14ac:dyDescent="0.25">
      <c r="S3098" s="9">
        <f t="shared" si="52"/>
        <v>3094</v>
      </c>
      <c r="T3098" s="28">
        <v>18.452429218391234</v>
      </c>
    </row>
    <row r="3099" spans="19:20" x14ac:dyDescent="0.25">
      <c r="S3099" s="9">
        <f t="shared" si="52"/>
        <v>3095</v>
      </c>
      <c r="T3099" s="28">
        <v>20.538343228034428</v>
      </c>
    </row>
    <row r="3100" spans="19:20" x14ac:dyDescent="0.25">
      <c r="S3100" s="9">
        <f t="shared" si="52"/>
        <v>3096</v>
      </c>
      <c r="T3100" s="28">
        <v>29.691891977295032</v>
      </c>
    </row>
    <row r="3101" spans="19:20" x14ac:dyDescent="0.25">
      <c r="S3101" s="9">
        <f t="shared" si="52"/>
        <v>3097</v>
      </c>
      <c r="T3101" s="28">
        <v>19.964166804312672</v>
      </c>
    </row>
    <row r="3102" spans="19:20" x14ac:dyDescent="0.25">
      <c r="S3102" s="9">
        <f t="shared" si="52"/>
        <v>3098</v>
      </c>
      <c r="T3102" s="28">
        <v>21.920052076290972</v>
      </c>
    </row>
    <row r="3103" spans="19:20" x14ac:dyDescent="0.25">
      <c r="S3103" s="9">
        <f t="shared" si="52"/>
        <v>3099</v>
      </c>
      <c r="T3103" s="28">
        <v>21.518736754469643</v>
      </c>
    </row>
    <row r="3104" spans="19:20" x14ac:dyDescent="0.25">
      <c r="S3104" s="9">
        <f t="shared" si="52"/>
        <v>3100</v>
      </c>
      <c r="T3104" s="28">
        <v>12.672871778166197</v>
      </c>
    </row>
    <row r="3105" spans="19:20" x14ac:dyDescent="0.25">
      <c r="S3105" s="9">
        <f t="shared" si="52"/>
        <v>3101</v>
      </c>
      <c r="T3105" s="28">
        <v>27.167927719113173</v>
      </c>
    </row>
    <row r="3106" spans="19:20" x14ac:dyDescent="0.25">
      <c r="S3106" s="9">
        <f t="shared" si="52"/>
        <v>3102</v>
      </c>
      <c r="T3106" s="28">
        <v>19.397465635382542</v>
      </c>
    </row>
    <row r="3107" spans="19:20" x14ac:dyDescent="0.25">
      <c r="S3107" s="9">
        <f t="shared" si="52"/>
        <v>3103</v>
      </c>
      <c r="T3107" s="28">
        <v>22.605059943943882</v>
      </c>
    </row>
    <row r="3108" spans="19:20" x14ac:dyDescent="0.25">
      <c r="S3108" s="9">
        <f t="shared" si="52"/>
        <v>3104</v>
      </c>
      <c r="T3108" s="28">
        <v>21.036580689727682</v>
      </c>
    </row>
    <row r="3109" spans="19:20" x14ac:dyDescent="0.25">
      <c r="S3109" s="9">
        <f t="shared" si="52"/>
        <v>3105</v>
      </c>
      <c r="T3109" s="28">
        <v>15.965283762057734</v>
      </c>
    </row>
    <row r="3110" spans="19:20" x14ac:dyDescent="0.25">
      <c r="S3110" s="9">
        <f t="shared" si="52"/>
        <v>3106</v>
      </c>
      <c r="T3110" s="28">
        <v>17.222093269998222</v>
      </c>
    </row>
    <row r="3111" spans="19:20" x14ac:dyDescent="0.25">
      <c r="S3111" s="9">
        <f t="shared" si="52"/>
        <v>3107</v>
      </c>
      <c r="T3111" s="28">
        <v>22.535572612176946</v>
      </c>
    </row>
    <row r="3112" spans="19:20" x14ac:dyDescent="0.25">
      <c r="S3112" s="9">
        <f t="shared" si="52"/>
        <v>3108</v>
      </c>
      <c r="T3112" s="28">
        <v>21.493051136973637</v>
      </c>
    </row>
    <row r="3113" spans="19:20" x14ac:dyDescent="0.25">
      <c r="S3113" s="9">
        <f t="shared" si="52"/>
        <v>3109</v>
      </c>
      <c r="T3113" s="28">
        <v>14.229180004291521</v>
      </c>
    </row>
    <row r="3114" spans="19:20" x14ac:dyDescent="0.25">
      <c r="S3114" s="9">
        <f t="shared" si="52"/>
        <v>3110</v>
      </c>
      <c r="T3114" s="28">
        <v>16.081660588642468</v>
      </c>
    </row>
    <row r="3115" spans="19:20" x14ac:dyDescent="0.25">
      <c r="S3115" s="9">
        <f t="shared" si="52"/>
        <v>3111</v>
      </c>
      <c r="T3115" s="28">
        <v>14.887160230450034</v>
      </c>
    </row>
    <row r="3116" spans="19:20" x14ac:dyDescent="0.25">
      <c r="S3116" s="9">
        <f t="shared" si="52"/>
        <v>3112</v>
      </c>
      <c r="T3116" s="28">
        <v>20.506933293062641</v>
      </c>
    </row>
    <row r="3117" spans="19:20" x14ac:dyDescent="0.25">
      <c r="S3117" s="9">
        <f t="shared" si="52"/>
        <v>3113</v>
      </c>
      <c r="T3117" s="28">
        <v>15.331934194567902</v>
      </c>
    </row>
    <row r="3118" spans="19:20" x14ac:dyDescent="0.25">
      <c r="S3118" s="9">
        <f t="shared" si="52"/>
        <v>3114</v>
      </c>
      <c r="T3118" s="28">
        <v>12.542776076044657</v>
      </c>
    </row>
    <row r="3119" spans="19:20" x14ac:dyDescent="0.25">
      <c r="S3119" s="9">
        <f t="shared" si="52"/>
        <v>3115</v>
      </c>
      <c r="T3119" s="28">
        <v>20.500050117785598</v>
      </c>
    </row>
    <row r="3120" spans="19:20" x14ac:dyDescent="0.25">
      <c r="S3120" s="9">
        <f t="shared" si="52"/>
        <v>3116</v>
      </c>
      <c r="T3120" s="28">
        <v>15.740729800471362</v>
      </c>
    </row>
    <row r="3121" spans="19:20" x14ac:dyDescent="0.25">
      <c r="S3121" s="9">
        <f t="shared" si="52"/>
        <v>3117</v>
      </c>
      <c r="T3121" s="28">
        <v>19.83894355082197</v>
      </c>
    </row>
    <row r="3122" spans="19:20" x14ac:dyDescent="0.25">
      <c r="S3122" s="9">
        <f t="shared" si="52"/>
        <v>3118</v>
      </c>
      <c r="T3122" s="28">
        <v>18.280698686934247</v>
      </c>
    </row>
    <row r="3123" spans="19:20" x14ac:dyDescent="0.25">
      <c r="S3123" s="9">
        <f t="shared" si="52"/>
        <v>3119</v>
      </c>
      <c r="T3123" s="28">
        <v>12.774054402150316</v>
      </c>
    </row>
    <row r="3124" spans="19:20" x14ac:dyDescent="0.25">
      <c r="S3124" s="9">
        <f t="shared" si="52"/>
        <v>3120</v>
      </c>
      <c r="T3124" s="28">
        <v>20.162290861270073</v>
      </c>
    </row>
    <row r="3125" spans="19:20" x14ac:dyDescent="0.25">
      <c r="S3125" s="9">
        <f t="shared" si="52"/>
        <v>3121</v>
      </c>
      <c r="T3125" s="28">
        <v>18.610598091798963</v>
      </c>
    </row>
    <row r="3126" spans="19:20" x14ac:dyDescent="0.25">
      <c r="S3126" s="9">
        <f t="shared" si="52"/>
        <v>3122</v>
      </c>
      <c r="T3126" s="28">
        <v>20.415106493534687</v>
      </c>
    </row>
    <row r="3127" spans="19:20" x14ac:dyDescent="0.25">
      <c r="S3127" s="9">
        <f t="shared" si="52"/>
        <v>3123</v>
      </c>
      <c r="T3127" s="28">
        <v>18.107321548140092</v>
      </c>
    </row>
    <row r="3128" spans="19:20" x14ac:dyDescent="0.25">
      <c r="S3128" s="9">
        <f t="shared" si="52"/>
        <v>3124</v>
      </c>
      <c r="T3128" s="28">
        <v>19.9392751421301</v>
      </c>
    </row>
    <row r="3129" spans="19:20" x14ac:dyDescent="0.25">
      <c r="S3129" s="9">
        <f t="shared" si="52"/>
        <v>3125</v>
      </c>
      <c r="T3129" s="28">
        <v>22.343688078248423</v>
      </c>
    </row>
    <row r="3130" spans="19:20" x14ac:dyDescent="0.25">
      <c r="S3130" s="9">
        <f t="shared" si="52"/>
        <v>3126</v>
      </c>
      <c r="T3130" s="28">
        <v>11.822226712502619</v>
      </c>
    </row>
    <row r="3131" spans="19:20" x14ac:dyDescent="0.25">
      <c r="S3131" s="9">
        <f t="shared" si="52"/>
        <v>3127</v>
      </c>
      <c r="T3131" s="28">
        <v>13.766150040726979</v>
      </c>
    </row>
    <row r="3132" spans="19:20" x14ac:dyDescent="0.25">
      <c r="S3132" s="9">
        <f t="shared" si="52"/>
        <v>3128</v>
      </c>
      <c r="T3132" s="28">
        <v>21.753046348348899</v>
      </c>
    </row>
    <row r="3133" spans="19:20" x14ac:dyDescent="0.25">
      <c r="S3133" s="9">
        <f t="shared" si="52"/>
        <v>3129</v>
      </c>
      <c r="T3133" s="28">
        <v>14.731928213260685</v>
      </c>
    </row>
    <row r="3134" spans="19:20" x14ac:dyDescent="0.25">
      <c r="S3134" s="9">
        <f t="shared" si="52"/>
        <v>3130</v>
      </c>
      <c r="T3134" s="28">
        <v>21.551387617017998</v>
      </c>
    </row>
    <row r="3135" spans="19:20" x14ac:dyDescent="0.25">
      <c r="S3135" s="9">
        <f t="shared" si="52"/>
        <v>3131</v>
      </c>
      <c r="T3135" s="28">
        <v>13.037438764606851</v>
      </c>
    </row>
    <row r="3136" spans="19:20" x14ac:dyDescent="0.25">
      <c r="S3136" s="9">
        <f t="shared" si="52"/>
        <v>3132</v>
      </c>
      <c r="T3136" s="28">
        <v>17.896090980915343</v>
      </c>
    </row>
    <row r="3137" spans="19:20" x14ac:dyDescent="0.25">
      <c r="S3137" s="9">
        <f t="shared" si="52"/>
        <v>3133</v>
      </c>
      <c r="T3137" s="28">
        <v>14.469266601343968</v>
      </c>
    </row>
    <row r="3138" spans="19:20" x14ac:dyDescent="0.25">
      <c r="S3138" s="9">
        <f t="shared" si="52"/>
        <v>3134</v>
      </c>
      <c r="T3138" s="28">
        <v>19.742276922505273</v>
      </c>
    </row>
    <row r="3139" spans="19:20" x14ac:dyDescent="0.25">
      <c r="S3139" s="9">
        <f t="shared" si="52"/>
        <v>3135</v>
      </c>
      <c r="T3139" s="28">
        <v>19.69891455440548</v>
      </c>
    </row>
    <row r="3140" spans="19:20" x14ac:dyDescent="0.25">
      <c r="S3140" s="9">
        <f t="shared" si="52"/>
        <v>3136</v>
      </c>
      <c r="T3140" s="28">
        <v>21.257653299831205</v>
      </c>
    </row>
    <row r="3141" spans="19:20" x14ac:dyDescent="0.25">
      <c r="S3141" s="9">
        <f t="shared" si="52"/>
        <v>3137</v>
      </c>
      <c r="T3141" s="28">
        <v>17.185447899738385</v>
      </c>
    </row>
    <row r="3142" spans="19:20" x14ac:dyDescent="0.25">
      <c r="S3142" s="9">
        <f t="shared" si="52"/>
        <v>3138</v>
      </c>
      <c r="T3142" s="28">
        <v>20.431917097853354</v>
      </c>
    </row>
    <row r="3143" spans="19:20" x14ac:dyDescent="0.25">
      <c r="S3143" s="9">
        <f t="shared" ref="S3143:S3206" si="53">S3142+1</f>
        <v>3139</v>
      </c>
      <c r="T3143" s="28">
        <v>14.770756643038732</v>
      </c>
    </row>
    <row r="3144" spans="19:20" x14ac:dyDescent="0.25">
      <c r="S3144" s="9">
        <f t="shared" si="53"/>
        <v>3140</v>
      </c>
      <c r="T3144" s="28">
        <v>16.098022258248502</v>
      </c>
    </row>
    <row r="3145" spans="19:20" x14ac:dyDescent="0.25">
      <c r="S3145" s="9">
        <f t="shared" si="53"/>
        <v>3141</v>
      </c>
      <c r="T3145" s="28">
        <v>20.364423507271468</v>
      </c>
    </row>
    <row r="3146" spans="19:20" x14ac:dyDescent="0.25">
      <c r="S3146" s="9">
        <f t="shared" si="53"/>
        <v>3142</v>
      </c>
      <c r="T3146" s="28">
        <v>25.203691118469703</v>
      </c>
    </row>
    <row r="3147" spans="19:20" x14ac:dyDescent="0.25">
      <c r="S3147" s="9">
        <f t="shared" si="53"/>
        <v>3143</v>
      </c>
      <c r="T3147" s="28">
        <v>19.705249204568396</v>
      </c>
    </row>
    <row r="3148" spans="19:20" x14ac:dyDescent="0.25">
      <c r="S3148" s="9">
        <f t="shared" si="53"/>
        <v>3144</v>
      </c>
      <c r="T3148" s="28">
        <v>20.361916713842405</v>
      </c>
    </row>
    <row r="3149" spans="19:20" x14ac:dyDescent="0.25">
      <c r="S3149" s="9">
        <f t="shared" si="53"/>
        <v>3145</v>
      </c>
      <c r="T3149" s="28">
        <v>13.961073112579664</v>
      </c>
    </row>
    <row r="3150" spans="19:20" x14ac:dyDescent="0.25">
      <c r="S3150" s="9">
        <f t="shared" si="53"/>
        <v>3146</v>
      </c>
      <c r="T3150" s="28">
        <v>19.840143466501996</v>
      </c>
    </row>
    <row r="3151" spans="19:20" x14ac:dyDescent="0.25">
      <c r="S3151" s="9">
        <f t="shared" si="53"/>
        <v>3147</v>
      </c>
      <c r="T3151" s="28">
        <v>24.461452481525694</v>
      </c>
    </row>
    <row r="3152" spans="19:20" x14ac:dyDescent="0.25">
      <c r="S3152" s="9">
        <f t="shared" si="53"/>
        <v>3148</v>
      </c>
      <c r="T3152" s="28">
        <v>34.216739991963266</v>
      </c>
    </row>
    <row r="3153" spans="19:20" x14ac:dyDescent="0.25">
      <c r="S3153" s="9">
        <f t="shared" si="53"/>
        <v>3149</v>
      </c>
      <c r="T3153" s="28">
        <v>31.692067047768965</v>
      </c>
    </row>
    <row r="3154" spans="19:20" x14ac:dyDescent="0.25">
      <c r="S3154" s="9">
        <f t="shared" si="53"/>
        <v>3150</v>
      </c>
      <c r="T3154" s="28">
        <v>20.443445748021947</v>
      </c>
    </row>
    <row r="3155" spans="19:20" x14ac:dyDescent="0.25">
      <c r="S3155" s="9">
        <f t="shared" si="53"/>
        <v>3151</v>
      </c>
      <c r="T3155" s="28">
        <v>15.591763604662377</v>
      </c>
    </row>
    <row r="3156" spans="19:20" x14ac:dyDescent="0.25">
      <c r="S3156" s="9">
        <f t="shared" si="53"/>
        <v>3152</v>
      </c>
      <c r="T3156" s="28">
        <v>19.532630800842181</v>
      </c>
    </row>
    <row r="3157" spans="19:20" x14ac:dyDescent="0.25">
      <c r="S3157" s="9">
        <f t="shared" si="53"/>
        <v>3153</v>
      </c>
      <c r="T3157" s="28">
        <v>18.886245841023079</v>
      </c>
    </row>
    <row r="3158" spans="19:20" x14ac:dyDescent="0.25">
      <c r="S3158" s="9">
        <f t="shared" si="53"/>
        <v>3154</v>
      </c>
      <c r="T3158" s="28">
        <v>19.564746021839628</v>
      </c>
    </row>
    <row r="3159" spans="19:20" x14ac:dyDescent="0.25">
      <c r="S3159" s="9">
        <f t="shared" si="53"/>
        <v>3155</v>
      </c>
      <c r="T3159" s="28">
        <v>16.830916440680738</v>
      </c>
    </row>
    <row r="3160" spans="19:20" x14ac:dyDescent="0.25">
      <c r="S3160" s="9">
        <f t="shared" si="53"/>
        <v>3156</v>
      </c>
      <c r="T3160" s="28">
        <v>18.904567155409872</v>
      </c>
    </row>
    <row r="3161" spans="19:20" x14ac:dyDescent="0.25">
      <c r="S3161" s="9">
        <f t="shared" si="53"/>
        <v>3157</v>
      </c>
      <c r="T3161" s="28">
        <v>14.864451786703961</v>
      </c>
    </row>
    <row r="3162" spans="19:20" x14ac:dyDescent="0.25">
      <c r="S3162" s="9">
        <f t="shared" si="53"/>
        <v>3158</v>
      </c>
      <c r="T3162" s="28">
        <v>17.766448855856396</v>
      </c>
    </row>
    <row r="3163" spans="19:20" x14ac:dyDescent="0.25">
      <c r="S3163" s="9">
        <f t="shared" si="53"/>
        <v>3159</v>
      </c>
      <c r="T3163" s="28">
        <v>18.509678201954159</v>
      </c>
    </row>
    <row r="3164" spans="19:20" x14ac:dyDescent="0.25">
      <c r="S3164" s="9">
        <f t="shared" si="53"/>
        <v>3160</v>
      </c>
      <c r="T3164" s="28">
        <v>20.93178940934661</v>
      </c>
    </row>
    <row r="3165" spans="19:20" x14ac:dyDescent="0.25">
      <c r="S3165" s="9">
        <f t="shared" si="53"/>
        <v>3161</v>
      </c>
      <c r="T3165" s="28">
        <v>24.460880101895881</v>
      </c>
    </row>
    <row r="3166" spans="19:20" x14ac:dyDescent="0.25">
      <c r="S3166" s="9">
        <f t="shared" si="53"/>
        <v>3162</v>
      </c>
      <c r="T3166" s="28">
        <v>17.211779649034014</v>
      </c>
    </row>
    <row r="3167" spans="19:20" x14ac:dyDescent="0.25">
      <c r="S3167" s="9">
        <f t="shared" si="53"/>
        <v>3163</v>
      </c>
      <c r="T3167" s="28">
        <v>18.734542135141155</v>
      </c>
    </row>
    <row r="3168" spans="19:20" x14ac:dyDescent="0.25">
      <c r="S3168" s="9">
        <f t="shared" si="53"/>
        <v>3164</v>
      </c>
      <c r="T3168" s="28">
        <v>17.538427164992626</v>
      </c>
    </row>
    <row r="3169" spans="19:20" x14ac:dyDescent="0.25">
      <c r="S3169" s="9">
        <f t="shared" si="53"/>
        <v>3165</v>
      </c>
      <c r="T3169" s="28">
        <v>18.650848163344136</v>
      </c>
    </row>
    <row r="3170" spans="19:20" x14ac:dyDescent="0.25">
      <c r="S3170" s="9">
        <f t="shared" si="53"/>
        <v>3166</v>
      </c>
      <c r="T3170" s="28">
        <v>22.524553235445634</v>
      </c>
    </row>
    <row r="3171" spans="19:20" x14ac:dyDescent="0.25">
      <c r="S3171" s="9">
        <f t="shared" si="53"/>
        <v>3167</v>
      </c>
      <c r="T3171" s="28">
        <v>29.631786237317691</v>
      </c>
    </row>
    <row r="3172" spans="19:20" x14ac:dyDescent="0.25">
      <c r="S3172" s="9">
        <f t="shared" si="53"/>
        <v>3168</v>
      </c>
      <c r="T3172" s="28">
        <v>21.325254296527444</v>
      </c>
    </row>
    <row r="3173" spans="19:20" x14ac:dyDescent="0.25">
      <c r="S3173" s="9">
        <f t="shared" si="53"/>
        <v>3169</v>
      </c>
      <c r="T3173" s="28">
        <v>18.051926997203786</v>
      </c>
    </row>
    <row r="3174" spans="19:20" x14ac:dyDescent="0.25">
      <c r="S3174" s="9">
        <f t="shared" si="53"/>
        <v>3170</v>
      </c>
      <c r="T3174" s="28">
        <v>26.526307915608037</v>
      </c>
    </row>
    <row r="3175" spans="19:20" x14ac:dyDescent="0.25">
      <c r="S3175" s="9">
        <f t="shared" si="53"/>
        <v>3171</v>
      </c>
      <c r="T3175" s="28">
        <v>14.136541776311923</v>
      </c>
    </row>
    <row r="3176" spans="19:20" x14ac:dyDescent="0.25">
      <c r="S3176" s="9">
        <f t="shared" si="53"/>
        <v>3172</v>
      </c>
      <c r="T3176" s="28">
        <v>21.60726269045567</v>
      </c>
    </row>
    <row r="3177" spans="19:20" x14ac:dyDescent="0.25">
      <c r="S3177" s="9">
        <f t="shared" si="53"/>
        <v>3173</v>
      </c>
      <c r="T3177" s="28">
        <v>15.808723613806277</v>
      </c>
    </row>
    <row r="3178" spans="19:20" x14ac:dyDescent="0.25">
      <c r="S3178" s="9">
        <f t="shared" si="53"/>
        <v>3174</v>
      </c>
      <c r="T3178" s="28">
        <v>21.009863130694821</v>
      </c>
    </row>
    <row r="3179" spans="19:20" x14ac:dyDescent="0.25">
      <c r="S3179" s="9">
        <f t="shared" si="53"/>
        <v>3175</v>
      </c>
      <c r="T3179" s="28">
        <v>20.938607592578698</v>
      </c>
    </row>
    <row r="3180" spans="19:20" x14ac:dyDescent="0.25">
      <c r="S3180" s="9">
        <f t="shared" si="53"/>
        <v>3176</v>
      </c>
      <c r="T3180" s="28">
        <v>26.72018830726681</v>
      </c>
    </row>
    <row r="3181" spans="19:20" x14ac:dyDescent="0.25">
      <c r="S3181" s="9">
        <f t="shared" si="53"/>
        <v>3177</v>
      </c>
      <c r="T3181" s="28">
        <v>17.098111101333018</v>
      </c>
    </row>
    <row r="3182" spans="19:20" x14ac:dyDescent="0.25">
      <c r="S3182" s="9">
        <f t="shared" si="53"/>
        <v>3178</v>
      </c>
      <c r="T3182" s="28">
        <v>14.545254083618493</v>
      </c>
    </row>
    <row r="3183" spans="19:20" x14ac:dyDescent="0.25">
      <c r="S3183" s="9">
        <f t="shared" si="53"/>
        <v>3179</v>
      </c>
      <c r="T3183" s="28">
        <v>20.871219538870658</v>
      </c>
    </row>
    <row r="3184" spans="19:20" x14ac:dyDescent="0.25">
      <c r="S3184" s="9">
        <f t="shared" si="53"/>
        <v>3180</v>
      </c>
      <c r="T3184" s="28">
        <v>14.621155477059066</v>
      </c>
    </row>
    <row r="3185" spans="19:20" x14ac:dyDescent="0.25">
      <c r="S3185" s="9">
        <f t="shared" si="53"/>
        <v>3181</v>
      </c>
      <c r="T3185" s="28">
        <v>22.271014592509278</v>
      </c>
    </row>
    <row r="3186" spans="19:20" x14ac:dyDescent="0.25">
      <c r="S3186" s="9">
        <f t="shared" si="53"/>
        <v>3182</v>
      </c>
      <c r="T3186" s="28">
        <v>20.124878538633148</v>
      </c>
    </row>
    <row r="3187" spans="19:20" x14ac:dyDescent="0.25">
      <c r="S3187" s="9">
        <f t="shared" si="53"/>
        <v>3183</v>
      </c>
      <c r="T3187" s="28">
        <v>19.56992799139902</v>
      </c>
    </row>
    <row r="3188" spans="19:20" x14ac:dyDescent="0.25">
      <c r="S3188" s="9">
        <f t="shared" si="53"/>
        <v>3184</v>
      </c>
      <c r="T3188" s="28">
        <v>12.373041517086612</v>
      </c>
    </row>
    <row r="3189" spans="19:20" x14ac:dyDescent="0.25">
      <c r="S3189" s="9">
        <f t="shared" si="53"/>
        <v>3185</v>
      </c>
      <c r="T3189" s="28">
        <v>15.584465441716501</v>
      </c>
    </row>
    <row r="3190" spans="19:20" x14ac:dyDescent="0.25">
      <c r="S3190" s="9">
        <f t="shared" si="53"/>
        <v>3186</v>
      </c>
      <c r="T3190" s="28">
        <v>15.389098150382397</v>
      </c>
    </row>
    <row r="3191" spans="19:20" x14ac:dyDescent="0.25">
      <c r="S3191" s="9">
        <f t="shared" si="53"/>
        <v>3187</v>
      </c>
      <c r="T3191" s="28">
        <v>20.560749977694154</v>
      </c>
    </row>
    <row r="3192" spans="19:20" x14ac:dyDescent="0.25">
      <c r="S3192" s="9">
        <f t="shared" si="53"/>
        <v>3188</v>
      </c>
      <c r="T3192" s="28">
        <v>19.928118977913872</v>
      </c>
    </row>
    <row r="3193" spans="19:20" x14ac:dyDescent="0.25">
      <c r="S3193" s="9">
        <f t="shared" si="53"/>
        <v>3189</v>
      </c>
      <c r="T3193" s="28">
        <v>18.939360101349813</v>
      </c>
    </row>
    <row r="3194" spans="19:20" x14ac:dyDescent="0.25">
      <c r="S3194" s="9">
        <f t="shared" si="53"/>
        <v>3190</v>
      </c>
      <c r="T3194" s="28">
        <v>13.344478980305279</v>
      </c>
    </row>
    <row r="3195" spans="19:20" x14ac:dyDescent="0.25">
      <c r="S3195" s="9">
        <f t="shared" si="53"/>
        <v>3191</v>
      </c>
      <c r="T3195" s="28">
        <v>15.47345210167342</v>
      </c>
    </row>
    <row r="3196" spans="19:20" x14ac:dyDescent="0.25">
      <c r="S3196" s="9">
        <f t="shared" si="53"/>
        <v>3192</v>
      </c>
      <c r="T3196" s="28">
        <v>19.884608587689996</v>
      </c>
    </row>
    <row r="3197" spans="19:20" x14ac:dyDescent="0.25">
      <c r="S3197" s="9">
        <f t="shared" si="53"/>
        <v>3193</v>
      </c>
      <c r="T3197" s="28">
        <v>21.081261178468399</v>
      </c>
    </row>
    <row r="3198" spans="19:20" x14ac:dyDescent="0.25">
      <c r="S3198" s="9">
        <f t="shared" si="53"/>
        <v>3194</v>
      </c>
      <c r="T3198" s="28">
        <v>26.343146631372999</v>
      </c>
    </row>
    <row r="3199" spans="19:20" x14ac:dyDescent="0.25">
      <c r="S3199" s="9">
        <f t="shared" si="53"/>
        <v>3195</v>
      </c>
      <c r="T3199" s="28">
        <v>19.531675797072545</v>
      </c>
    </row>
    <row r="3200" spans="19:20" x14ac:dyDescent="0.25">
      <c r="S3200" s="9">
        <f t="shared" si="53"/>
        <v>3196</v>
      </c>
      <c r="T3200" s="28">
        <v>17.195616335870518</v>
      </c>
    </row>
    <row r="3201" spans="19:20" x14ac:dyDescent="0.25">
      <c r="S3201" s="9">
        <f t="shared" si="53"/>
        <v>3197</v>
      </c>
      <c r="T3201" s="28">
        <v>19.766536948352606</v>
      </c>
    </row>
    <row r="3202" spans="19:20" x14ac:dyDescent="0.25">
      <c r="S3202" s="9">
        <f t="shared" si="53"/>
        <v>3198</v>
      </c>
      <c r="T3202" s="28">
        <v>26.399183027508542</v>
      </c>
    </row>
    <row r="3203" spans="19:20" x14ac:dyDescent="0.25">
      <c r="S3203" s="9">
        <f t="shared" si="53"/>
        <v>3199</v>
      </c>
      <c r="T3203" s="28">
        <v>12.222099630575308</v>
      </c>
    </row>
    <row r="3204" spans="19:20" x14ac:dyDescent="0.25">
      <c r="S3204" s="9">
        <f t="shared" si="53"/>
        <v>3200</v>
      </c>
      <c r="T3204" s="28">
        <v>16.962111141907677</v>
      </c>
    </row>
    <row r="3205" spans="19:20" x14ac:dyDescent="0.25">
      <c r="S3205" s="9">
        <f t="shared" si="53"/>
        <v>3201</v>
      </c>
      <c r="T3205" s="28">
        <v>18.394220987427087</v>
      </c>
    </row>
    <row r="3206" spans="19:20" x14ac:dyDescent="0.25">
      <c r="S3206" s="9">
        <f t="shared" si="53"/>
        <v>3202</v>
      </c>
      <c r="T3206" s="28">
        <v>23.742631050657288</v>
      </c>
    </row>
    <row r="3207" spans="19:20" x14ac:dyDescent="0.25">
      <c r="S3207" s="9">
        <f t="shared" ref="S3207:S3270" si="54">S3206+1</f>
        <v>3203</v>
      </c>
      <c r="T3207" s="28">
        <v>20.588304823682364</v>
      </c>
    </row>
    <row r="3208" spans="19:20" x14ac:dyDescent="0.25">
      <c r="S3208" s="9">
        <f t="shared" si="54"/>
        <v>3204</v>
      </c>
      <c r="T3208" s="28">
        <v>24.724692933263949</v>
      </c>
    </row>
    <row r="3209" spans="19:20" x14ac:dyDescent="0.25">
      <c r="S3209" s="9">
        <f t="shared" si="54"/>
        <v>3205</v>
      </c>
      <c r="T3209" s="28">
        <v>16.719336256082105</v>
      </c>
    </row>
    <row r="3210" spans="19:20" x14ac:dyDescent="0.25">
      <c r="S3210" s="9">
        <f t="shared" si="54"/>
        <v>3206</v>
      </c>
      <c r="T3210" s="28">
        <v>21.191432417973157</v>
      </c>
    </row>
    <row r="3211" spans="19:20" x14ac:dyDescent="0.25">
      <c r="S3211" s="9">
        <f t="shared" si="54"/>
        <v>3207</v>
      </c>
      <c r="T3211" s="28">
        <v>32.466961043924925</v>
      </c>
    </row>
    <row r="3212" spans="19:20" x14ac:dyDescent="0.25">
      <c r="S3212" s="9">
        <f t="shared" si="54"/>
        <v>3208</v>
      </c>
      <c r="T3212" s="28">
        <v>20.239853202783358</v>
      </c>
    </row>
    <row r="3213" spans="19:20" x14ac:dyDescent="0.25">
      <c r="S3213" s="9">
        <f t="shared" si="54"/>
        <v>3209</v>
      </c>
      <c r="T3213" s="28">
        <v>16.134731566961754</v>
      </c>
    </row>
    <row r="3214" spans="19:20" x14ac:dyDescent="0.25">
      <c r="S3214" s="9">
        <f t="shared" si="54"/>
        <v>3210</v>
      </c>
      <c r="T3214" s="28">
        <v>11.509728531687802</v>
      </c>
    </row>
    <row r="3215" spans="19:20" x14ac:dyDescent="0.25">
      <c r="S3215" s="9">
        <f t="shared" si="54"/>
        <v>3211</v>
      </c>
      <c r="T3215" s="28">
        <v>15.985769464232906</v>
      </c>
    </row>
    <row r="3216" spans="19:20" x14ac:dyDescent="0.25">
      <c r="S3216" s="9">
        <f t="shared" si="54"/>
        <v>3212</v>
      </c>
      <c r="T3216" s="28">
        <v>12.183466100275528</v>
      </c>
    </row>
    <row r="3217" spans="19:20" x14ac:dyDescent="0.25">
      <c r="S3217" s="9">
        <f t="shared" si="54"/>
        <v>3213</v>
      </c>
      <c r="T3217" s="28">
        <v>16.947728529844483</v>
      </c>
    </row>
    <row r="3218" spans="19:20" x14ac:dyDescent="0.25">
      <c r="S3218" s="9">
        <f t="shared" si="54"/>
        <v>3214</v>
      </c>
      <c r="T3218" s="28">
        <v>21.443153114581207</v>
      </c>
    </row>
    <row r="3219" spans="19:20" x14ac:dyDescent="0.25">
      <c r="S3219" s="9">
        <f t="shared" si="54"/>
        <v>3215</v>
      </c>
      <c r="T3219" s="28">
        <v>17.324948465619347</v>
      </c>
    </row>
    <row r="3220" spans="19:20" x14ac:dyDescent="0.25">
      <c r="S3220" s="9">
        <f t="shared" si="54"/>
        <v>3216</v>
      </c>
      <c r="T3220" s="28">
        <v>12.166126520690717</v>
      </c>
    </row>
    <row r="3221" spans="19:20" x14ac:dyDescent="0.25">
      <c r="S3221" s="9">
        <f t="shared" si="54"/>
        <v>3217</v>
      </c>
      <c r="T3221" s="28">
        <v>18.334087658052105</v>
      </c>
    </row>
    <row r="3222" spans="19:20" x14ac:dyDescent="0.25">
      <c r="S3222" s="9">
        <f t="shared" si="54"/>
        <v>3218</v>
      </c>
      <c r="T3222" s="28">
        <v>17.488761321851804</v>
      </c>
    </row>
    <row r="3223" spans="19:20" x14ac:dyDescent="0.25">
      <c r="S3223" s="9">
        <f t="shared" si="54"/>
        <v>3219</v>
      </c>
      <c r="T3223" s="28">
        <v>16.433732169620267</v>
      </c>
    </row>
    <row r="3224" spans="19:20" x14ac:dyDescent="0.25">
      <c r="S3224" s="9">
        <f t="shared" si="54"/>
        <v>3220</v>
      </c>
      <c r="T3224" s="28">
        <v>20.107039286919179</v>
      </c>
    </row>
    <row r="3225" spans="19:20" x14ac:dyDescent="0.25">
      <c r="S3225" s="9">
        <f t="shared" si="54"/>
        <v>3221</v>
      </c>
      <c r="T3225" s="28">
        <v>17.796380525332083</v>
      </c>
    </row>
    <row r="3226" spans="19:20" x14ac:dyDescent="0.25">
      <c r="S3226" s="9">
        <f t="shared" si="54"/>
        <v>3222</v>
      </c>
      <c r="T3226" s="28">
        <v>12.654214037509783</v>
      </c>
    </row>
    <row r="3227" spans="19:20" x14ac:dyDescent="0.25">
      <c r="S3227" s="9">
        <f t="shared" si="54"/>
        <v>3223</v>
      </c>
      <c r="T3227" s="28">
        <v>15.562426903927934</v>
      </c>
    </row>
    <row r="3228" spans="19:20" x14ac:dyDescent="0.25">
      <c r="S3228" s="9">
        <f t="shared" si="54"/>
        <v>3224</v>
      </c>
      <c r="T3228" s="28">
        <v>20.354854775907128</v>
      </c>
    </row>
    <row r="3229" spans="19:20" x14ac:dyDescent="0.25">
      <c r="S3229" s="9">
        <f t="shared" si="54"/>
        <v>3225</v>
      </c>
      <c r="T3229" s="28">
        <v>12.789873742889064</v>
      </c>
    </row>
    <row r="3230" spans="19:20" x14ac:dyDescent="0.25">
      <c r="S3230" s="9">
        <f t="shared" si="54"/>
        <v>3226</v>
      </c>
      <c r="T3230" s="28">
        <v>30.850566039198117</v>
      </c>
    </row>
    <row r="3231" spans="19:20" x14ac:dyDescent="0.25">
      <c r="S3231" s="9">
        <f t="shared" si="54"/>
        <v>3227</v>
      </c>
      <c r="T3231" s="28">
        <v>22.821220569577221</v>
      </c>
    </row>
    <row r="3232" spans="19:20" x14ac:dyDescent="0.25">
      <c r="S3232" s="9">
        <f t="shared" si="54"/>
        <v>3228</v>
      </c>
      <c r="T3232" s="28">
        <v>25.441022527681721</v>
      </c>
    </row>
    <row r="3233" spans="19:20" x14ac:dyDescent="0.25">
      <c r="S3233" s="9">
        <f t="shared" si="54"/>
        <v>3229</v>
      </c>
      <c r="T3233" s="28">
        <v>17.99664198053669</v>
      </c>
    </row>
    <row r="3234" spans="19:20" x14ac:dyDescent="0.25">
      <c r="S3234" s="9">
        <f t="shared" si="54"/>
        <v>3230</v>
      </c>
      <c r="T3234" s="28">
        <v>23.262786913199434</v>
      </c>
    </row>
    <row r="3235" spans="19:20" x14ac:dyDescent="0.25">
      <c r="S3235" s="9">
        <f t="shared" si="54"/>
        <v>3231</v>
      </c>
      <c r="T3235" s="28">
        <v>20.828918572530242</v>
      </c>
    </row>
    <row r="3236" spans="19:20" x14ac:dyDescent="0.25">
      <c r="S3236" s="9">
        <f t="shared" si="54"/>
        <v>3232</v>
      </c>
      <c r="T3236" s="28">
        <v>15.789981462112305</v>
      </c>
    </row>
    <row r="3237" spans="19:20" x14ac:dyDescent="0.25">
      <c r="S3237" s="9">
        <f t="shared" si="54"/>
        <v>3233</v>
      </c>
      <c r="T3237" s="28">
        <v>27.761316926047922</v>
      </c>
    </row>
    <row r="3238" spans="19:20" x14ac:dyDescent="0.25">
      <c r="S3238" s="9">
        <f t="shared" si="54"/>
        <v>3234</v>
      </c>
      <c r="T3238" s="28">
        <v>12.73852735360407</v>
      </c>
    </row>
    <row r="3239" spans="19:20" x14ac:dyDescent="0.25">
      <c r="S3239" s="9">
        <f t="shared" si="54"/>
        <v>3235</v>
      </c>
      <c r="T3239" s="28">
        <v>19.899028779817595</v>
      </c>
    </row>
    <row r="3240" spans="19:20" x14ac:dyDescent="0.25">
      <c r="S3240" s="9">
        <f t="shared" si="54"/>
        <v>3236</v>
      </c>
      <c r="T3240" s="28">
        <v>11.491716252019961</v>
      </c>
    </row>
    <row r="3241" spans="19:20" x14ac:dyDescent="0.25">
      <c r="S3241" s="9">
        <f t="shared" si="54"/>
        <v>3237</v>
      </c>
      <c r="T3241" s="28">
        <v>19.189256449477643</v>
      </c>
    </row>
    <row r="3242" spans="19:20" x14ac:dyDescent="0.25">
      <c r="S3242" s="9">
        <f t="shared" si="54"/>
        <v>3238</v>
      </c>
      <c r="T3242" s="28">
        <v>11.485961208767785</v>
      </c>
    </row>
    <row r="3243" spans="19:20" x14ac:dyDescent="0.25">
      <c r="S3243" s="9">
        <f t="shared" si="54"/>
        <v>3239</v>
      </c>
      <c r="T3243" s="28">
        <v>27.805398895275829</v>
      </c>
    </row>
    <row r="3244" spans="19:20" x14ac:dyDescent="0.25">
      <c r="S3244" s="9">
        <f t="shared" si="54"/>
        <v>3240</v>
      </c>
      <c r="T3244" s="28">
        <v>19.221045139182479</v>
      </c>
    </row>
    <row r="3245" spans="19:20" x14ac:dyDescent="0.25">
      <c r="S3245" s="9">
        <f t="shared" si="54"/>
        <v>3241</v>
      </c>
      <c r="T3245" s="28">
        <v>12.548002526757475</v>
      </c>
    </row>
    <row r="3246" spans="19:20" x14ac:dyDescent="0.25">
      <c r="S3246" s="9">
        <f t="shared" si="54"/>
        <v>3242</v>
      </c>
      <c r="T3246" s="28">
        <v>16.574373767612343</v>
      </c>
    </row>
    <row r="3247" spans="19:20" x14ac:dyDescent="0.25">
      <c r="S3247" s="9">
        <f t="shared" si="54"/>
        <v>3243</v>
      </c>
      <c r="T3247" s="28">
        <v>12.39276485895696</v>
      </c>
    </row>
    <row r="3248" spans="19:20" x14ac:dyDescent="0.25">
      <c r="S3248" s="9">
        <f t="shared" si="54"/>
        <v>3244</v>
      </c>
      <c r="T3248" s="28">
        <v>19.352579447402615</v>
      </c>
    </row>
    <row r="3249" spans="19:20" x14ac:dyDescent="0.25">
      <c r="S3249" s="9">
        <f t="shared" si="54"/>
        <v>3245</v>
      </c>
      <c r="T3249" s="28">
        <v>14.388606789617739</v>
      </c>
    </row>
    <row r="3250" spans="19:20" x14ac:dyDescent="0.25">
      <c r="S3250" s="9">
        <f t="shared" si="54"/>
        <v>3246</v>
      </c>
      <c r="T3250" s="28">
        <v>20.549309510545413</v>
      </c>
    </row>
    <row r="3251" spans="19:20" x14ac:dyDescent="0.25">
      <c r="S3251" s="9">
        <f t="shared" si="54"/>
        <v>3247</v>
      </c>
      <c r="T3251" s="28">
        <v>18.358832652313115</v>
      </c>
    </row>
    <row r="3252" spans="19:20" x14ac:dyDescent="0.25">
      <c r="S3252" s="9">
        <f t="shared" si="54"/>
        <v>3248</v>
      </c>
      <c r="T3252" s="28">
        <v>19.169867479206573</v>
      </c>
    </row>
    <row r="3253" spans="19:20" x14ac:dyDescent="0.25">
      <c r="S3253" s="9">
        <f t="shared" si="54"/>
        <v>3249</v>
      </c>
      <c r="T3253" s="28">
        <v>24.892460574097385</v>
      </c>
    </row>
    <row r="3254" spans="19:20" x14ac:dyDescent="0.25">
      <c r="S3254" s="9">
        <f t="shared" si="54"/>
        <v>3250</v>
      </c>
      <c r="T3254" s="28">
        <v>15.821919335898324</v>
      </c>
    </row>
    <row r="3255" spans="19:20" x14ac:dyDescent="0.25">
      <c r="S3255" s="9">
        <f t="shared" si="54"/>
        <v>3251</v>
      </c>
      <c r="T3255" s="28">
        <v>13.586938853320776</v>
      </c>
    </row>
    <row r="3256" spans="19:20" x14ac:dyDescent="0.25">
      <c r="S3256" s="9">
        <f t="shared" si="54"/>
        <v>3252</v>
      </c>
      <c r="T3256" s="28">
        <v>20.521606768101723</v>
      </c>
    </row>
    <row r="3257" spans="19:20" x14ac:dyDescent="0.25">
      <c r="S3257" s="9">
        <f t="shared" si="54"/>
        <v>3253</v>
      </c>
      <c r="T3257" s="28">
        <v>18.019257182240267</v>
      </c>
    </row>
    <row r="3258" spans="19:20" x14ac:dyDescent="0.25">
      <c r="S3258" s="9">
        <f t="shared" si="54"/>
        <v>3254</v>
      </c>
      <c r="T3258" s="28">
        <v>16.862825927501884</v>
      </c>
    </row>
    <row r="3259" spans="19:20" x14ac:dyDescent="0.25">
      <c r="S3259" s="9">
        <f t="shared" si="54"/>
        <v>3255</v>
      </c>
      <c r="T3259" s="28">
        <v>18.955264591686507</v>
      </c>
    </row>
    <row r="3260" spans="19:20" x14ac:dyDescent="0.25">
      <c r="S3260" s="9">
        <f t="shared" si="54"/>
        <v>3256</v>
      </c>
      <c r="T3260" s="28">
        <v>12.637192621800551</v>
      </c>
    </row>
    <row r="3261" spans="19:20" x14ac:dyDescent="0.25">
      <c r="S3261" s="9">
        <f t="shared" si="54"/>
        <v>3257</v>
      </c>
      <c r="T3261" s="28">
        <v>19.379309899352627</v>
      </c>
    </row>
    <row r="3262" spans="19:20" x14ac:dyDescent="0.25">
      <c r="S3262" s="9">
        <f t="shared" si="54"/>
        <v>3258</v>
      </c>
      <c r="T3262" s="28">
        <v>39.911349290575245</v>
      </c>
    </row>
    <row r="3263" spans="19:20" x14ac:dyDescent="0.25">
      <c r="S3263" s="9">
        <f t="shared" si="54"/>
        <v>3259</v>
      </c>
      <c r="T3263" s="28">
        <v>21.063180242690333</v>
      </c>
    </row>
    <row r="3264" spans="19:20" x14ac:dyDescent="0.25">
      <c r="S3264" s="9">
        <f t="shared" si="54"/>
        <v>3260</v>
      </c>
      <c r="T3264" s="28">
        <v>21.08854184959484</v>
      </c>
    </row>
    <row r="3265" spans="19:20" x14ac:dyDescent="0.25">
      <c r="S3265" s="9">
        <f t="shared" si="54"/>
        <v>3261</v>
      </c>
      <c r="T3265" s="28">
        <v>20.031585296230375</v>
      </c>
    </row>
    <row r="3266" spans="19:20" x14ac:dyDescent="0.25">
      <c r="S3266" s="9">
        <f t="shared" si="54"/>
        <v>3262</v>
      </c>
      <c r="T3266" s="28">
        <v>20.093539727061099</v>
      </c>
    </row>
    <row r="3267" spans="19:20" x14ac:dyDescent="0.25">
      <c r="S3267" s="9">
        <f t="shared" si="54"/>
        <v>3263</v>
      </c>
      <c r="T3267" s="28">
        <v>26.979118603114344</v>
      </c>
    </row>
    <row r="3268" spans="19:20" x14ac:dyDescent="0.25">
      <c r="S3268" s="9">
        <f t="shared" si="54"/>
        <v>3264</v>
      </c>
      <c r="T3268" s="28">
        <v>13.179731239652304</v>
      </c>
    </row>
    <row r="3269" spans="19:20" x14ac:dyDescent="0.25">
      <c r="S3269" s="9">
        <f t="shared" si="54"/>
        <v>3265</v>
      </c>
      <c r="T3269" s="28">
        <v>20.581291336409258</v>
      </c>
    </row>
    <row r="3270" spans="19:20" x14ac:dyDescent="0.25">
      <c r="S3270" s="9">
        <f t="shared" si="54"/>
        <v>3266</v>
      </c>
      <c r="T3270" s="28">
        <v>12.520097758130683</v>
      </c>
    </row>
    <row r="3271" spans="19:20" x14ac:dyDescent="0.25">
      <c r="S3271" s="9">
        <f t="shared" ref="S3271:S3334" si="55">S3270+1</f>
        <v>3267</v>
      </c>
      <c r="T3271" s="28">
        <v>23.341683040803765</v>
      </c>
    </row>
    <row r="3272" spans="19:20" x14ac:dyDescent="0.25">
      <c r="S3272" s="9">
        <f t="shared" si="55"/>
        <v>3268</v>
      </c>
      <c r="T3272" s="28">
        <v>21.770957902271473</v>
      </c>
    </row>
    <row r="3273" spans="19:20" x14ac:dyDescent="0.25">
      <c r="S3273" s="9">
        <f t="shared" si="55"/>
        <v>3269</v>
      </c>
      <c r="T3273" s="28">
        <v>16.225771242044729</v>
      </c>
    </row>
    <row r="3274" spans="19:20" x14ac:dyDescent="0.25">
      <c r="S3274" s="9">
        <f t="shared" si="55"/>
        <v>3270</v>
      </c>
      <c r="T3274" s="28">
        <v>18.536496776125812</v>
      </c>
    </row>
    <row r="3275" spans="19:20" x14ac:dyDescent="0.25">
      <c r="S3275" s="9">
        <f t="shared" si="55"/>
        <v>3271</v>
      </c>
      <c r="T3275" s="28">
        <v>20.181516062092953</v>
      </c>
    </row>
    <row r="3276" spans="19:20" x14ac:dyDescent="0.25">
      <c r="S3276" s="9">
        <f t="shared" si="55"/>
        <v>3272</v>
      </c>
      <c r="T3276" s="28">
        <v>20.371478191635113</v>
      </c>
    </row>
    <row r="3277" spans="19:20" x14ac:dyDescent="0.25">
      <c r="S3277" s="9">
        <f t="shared" si="55"/>
        <v>3273</v>
      </c>
      <c r="T3277" s="28">
        <v>16.631357499185722</v>
      </c>
    </row>
    <row r="3278" spans="19:20" x14ac:dyDescent="0.25">
      <c r="S3278" s="9">
        <f t="shared" si="55"/>
        <v>3274</v>
      </c>
      <c r="T3278" s="28">
        <v>14.293156191452738</v>
      </c>
    </row>
    <row r="3279" spans="19:20" x14ac:dyDescent="0.25">
      <c r="S3279" s="9">
        <f t="shared" si="55"/>
        <v>3275</v>
      </c>
      <c r="T3279" s="28">
        <v>25.803576305799297</v>
      </c>
    </row>
    <row r="3280" spans="19:20" x14ac:dyDescent="0.25">
      <c r="S3280" s="9">
        <f t="shared" si="55"/>
        <v>3276</v>
      </c>
      <c r="T3280" s="28">
        <v>14.332092517757879</v>
      </c>
    </row>
    <row r="3281" spans="19:20" x14ac:dyDescent="0.25">
      <c r="S3281" s="9">
        <f t="shared" si="55"/>
        <v>3277</v>
      </c>
      <c r="T3281" s="28">
        <v>14.654334867284387</v>
      </c>
    </row>
    <row r="3282" spans="19:20" x14ac:dyDescent="0.25">
      <c r="S3282" s="9">
        <f t="shared" si="55"/>
        <v>3278</v>
      </c>
      <c r="T3282" s="28">
        <v>19.942907101213716</v>
      </c>
    </row>
    <row r="3283" spans="19:20" x14ac:dyDescent="0.25">
      <c r="S3283" s="9">
        <f t="shared" si="55"/>
        <v>3279</v>
      </c>
      <c r="T3283" s="28">
        <v>28.976967559645352</v>
      </c>
    </row>
    <row r="3284" spans="19:20" x14ac:dyDescent="0.25">
      <c r="S3284" s="9">
        <f t="shared" si="55"/>
        <v>3280</v>
      </c>
      <c r="T3284" s="28">
        <v>11.651949662471081</v>
      </c>
    </row>
    <row r="3285" spans="19:20" x14ac:dyDescent="0.25">
      <c r="S3285" s="9">
        <f t="shared" si="55"/>
        <v>3281</v>
      </c>
      <c r="T3285" s="28">
        <v>20.892406953194932</v>
      </c>
    </row>
    <row r="3286" spans="19:20" x14ac:dyDescent="0.25">
      <c r="S3286" s="9">
        <f t="shared" si="55"/>
        <v>3282</v>
      </c>
      <c r="T3286" s="28">
        <v>26.196268708866455</v>
      </c>
    </row>
    <row r="3287" spans="19:20" x14ac:dyDescent="0.25">
      <c r="S3287" s="9">
        <f t="shared" si="55"/>
        <v>3283</v>
      </c>
      <c r="T3287" s="28">
        <v>14.694235388060493</v>
      </c>
    </row>
    <row r="3288" spans="19:20" x14ac:dyDescent="0.25">
      <c r="S3288" s="9">
        <f t="shared" si="55"/>
        <v>3284</v>
      </c>
      <c r="T3288" s="28">
        <v>11.718389404391624</v>
      </c>
    </row>
    <row r="3289" spans="19:20" x14ac:dyDescent="0.25">
      <c r="S3289" s="9">
        <f t="shared" si="55"/>
        <v>3285</v>
      </c>
      <c r="T3289" s="28">
        <v>11.857666613982873</v>
      </c>
    </row>
    <row r="3290" spans="19:20" x14ac:dyDescent="0.25">
      <c r="S3290" s="9">
        <f t="shared" si="55"/>
        <v>3286</v>
      </c>
      <c r="T3290" s="28">
        <v>30.234389640102712</v>
      </c>
    </row>
    <row r="3291" spans="19:20" x14ac:dyDescent="0.25">
      <c r="S3291" s="9">
        <f t="shared" si="55"/>
        <v>3287</v>
      </c>
      <c r="T3291" s="28">
        <v>16.622630951342359</v>
      </c>
    </row>
    <row r="3292" spans="19:20" x14ac:dyDescent="0.25">
      <c r="S3292" s="9">
        <f t="shared" si="55"/>
        <v>3288</v>
      </c>
      <c r="T3292" s="28">
        <v>21.75434513662562</v>
      </c>
    </row>
    <row r="3293" spans="19:20" x14ac:dyDescent="0.25">
      <c r="S3293" s="9">
        <f t="shared" si="55"/>
        <v>3289</v>
      </c>
      <c r="T3293" s="28">
        <v>22.861791356499733</v>
      </c>
    </row>
    <row r="3294" spans="19:20" x14ac:dyDescent="0.25">
      <c r="S3294" s="9">
        <f t="shared" si="55"/>
        <v>3290</v>
      </c>
      <c r="T3294" s="28">
        <v>17.528177958598118</v>
      </c>
    </row>
    <row r="3295" spans="19:20" x14ac:dyDescent="0.25">
      <c r="S3295" s="9">
        <f t="shared" si="55"/>
        <v>3291</v>
      </c>
      <c r="T3295" s="28">
        <v>18.996045638357796</v>
      </c>
    </row>
    <row r="3296" spans="19:20" x14ac:dyDescent="0.25">
      <c r="S3296" s="9">
        <f t="shared" si="55"/>
        <v>3292</v>
      </c>
      <c r="T3296" s="28">
        <v>25.537332231742443</v>
      </c>
    </row>
    <row r="3297" spans="19:20" x14ac:dyDescent="0.25">
      <c r="S3297" s="9">
        <f t="shared" si="55"/>
        <v>3293</v>
      </c>
      <c r="T3297" s="28">
        <v>13.739681124579612</v>
      </c>
    </row>
    <row r="3298" spans="19:20" x14ac:dyDescent="0.25">
      <c r="S3298" s="9">
        <f t="shared" si="55"/>
        <v>3294</v>
      </c>
      <c r="T3298" s="28">
        <v>17.579401656596012</v>
      </c>
    </row>
    <row r="3299" spans="19:20" x14ac:dyDescent="0.25">
      <c r="S3299" s="9">
        <f t="shared" si="55"/>
        <v>3295</v>
      </c>
      <c r="T3299" s="28">
        <v>18.777760313581158</v>
      </c>
    </row>
    <row r="3300" spans="19:20" x14ac:dyDescent="0.25">
      <c r="S3300" s="9">
        <f t="shared" si="55"/>
        <v>3296</v>
      </c>
      <c r="T3300" s="28">
        <v>18.64886757308129</v>
      </c>
    </row>
    <row r="3301" spans="19:20" x14ac:dyDescent="0.25">
      <c r="S3301" s="9">
        <f t="shared" si="55"/>
        <v>3297</v>
      </c>
      <c r="T3301" s="28">
        <v>16.749348135613744</v>
      </c>
    </row>
    <row r="3302" spans="19:20" x14ac:dyDescent="0.25">
      <c r="S3302" s="9">
        <f t="shared" si="55"/>
        <v>3298</v>
      </c>
      <c r="T3302" s="28">
        <v>27.593589842533646</v>
      </c>
    </row>
    <row r="3303" spans="19:20" x14ac:dyDescent="0.25">
      <c r="S3303" s="9">
        <f t="shared" si="55"/>
        <v>3299</v>
      </c>
      <c r="T3303" s="28">
        <v>21.936110074983358</v>
      </c>
    </row>
    <row r="3304" spans="19:20" x14ac:dyDescent="0.25">
      <c r="S3304" s="9">
        <f t="shared" si="55"/>
        <v>3300</v>
      </c>
      <c r="T3304" s="28">
        <v>23.387453366449073</v>
      </c>
    </row>
    <row r="3305" spans="19:20" x14ac:dyDescent="0.25">
      <c r="S3305" s="9">
        <f t="shared" si="55"/>
        <v>3301</v>
      </c>
      <c r="T3305" s="28">
        <v>13.039944085087789</v>
      </c>
    </row>
    <row r="3306" spans="19:20" x14ac:dyDescent="0.25">
      <c r="S3306" s="9">
        <f t="shared" si="55"/>
        <v>3302</v>
      </c>
      <c r="T3306" s="28">
        <v>19.319328040760844</v>
      </c>
    </row>
    <row r="3307" spans="19:20" x14ac:dyDescent="0.25">
      <c r="S3307" s="9">
        <f t="shared" si="55"/>
        <v>3303</v>
      </c>
      <c r="T3307" s="28">
        <v>30.447489852592611</v>
      </c>
    </row>
    <row r="3308" spans="19:20" x14ac:dyDescent="0.25">
      <c r="S3308" s="9">
        <f t="shared" si="55"/>
        <v>3304</v>
      </c>
      <c r="T3308" s="28">
        <v>19.747420126961121</v>
      </c>
    </row>
    <row r="3309" spans="19:20" x14ac:dyDescent="0.25">
      <c r="S3309" s="9">
        <f t="shared" si="55"/>
        <v>3305</v>
      </c>
      <c r="T3309" s="28">
        <v>14.292109923972239</v>
      </c>
    </row>
    <row r="3310" spans="19:20" x14ac:dyDescent="0.25">
      <c r="S3310" s="9">
        <f t="shared" si="55"/>
        <v>3306</v>
      </c>
      <c r="T3310" s="28">
        <v>16.167184344294622</v>
      </c>
    </row>
    <row r="3311" spans="19:20" x14ac:dyDescent="0.25">
      <c r="S3311" s="9">
        <f t="shared" si="55"/>
        <v>3307</v>
      </c>
      <c r="T3311" s="28">
        <v>22.149264892847231</v>
      </c>
    </row>
    <row r="3312" spans="19:20" x14ac:dyDescent="0.25">
      <c r="S3312" s="9">
        <f t="shared" si="55"/>
        <v>3308</v>
      </c>
      <c r="T3312" s="28">
        <v>17.427270332865799</v>
      </c>
    </row>
    <row r="3313" spans="19:20" x14ac:dyDescent="0.25">
      <c r="S3313" s="9">
        <f t="shared" si="55"/>
        <v>3309</v>
      </c>
      <c r="T3313" s="28">
        <v>17.974544943313873</v>
      </c>
    </row>
    <row r="3314" spans="19:20" x14ac:dyDescent="0.25">
      <c r="S3314" s="9">
        <f t="shared" si="55"/>
        <v>3310</v>
      </c>
      <c r="T3314" s="28">
        <v>20.51211176590585</v>
      </c>
    </row>
    <row r="3315" spans="19:20" x14ac:dyDescent="0.25">
      <c r="S3315" s="9">
        <f t="shared" si="55"/>
        <v>3311</v>
      </c>
      <c r="T3315" s="28">
        <v>14.665865381498827</v>
      </c>
    </row>
    <row r="3316" spans="19:20" x14ac:dyDescent="0.25">
      <c r="S3316" s="9">
        <f t="shared" si="55"/>
        <v>3312</v>
      </c>
      <c r="T3316" s="28">
        <v>20.740933141297802</v>
      </c>
    </row>
    <row r="3317" spans="19:20" x14ac:dyDescent="0.25">
      <c r="S3317" s="9">
        <f t="shared" si="55"/>
        <v>3313</v>
      </c>
      <c r="T3317" s="28">
        <v>12.932061969261223</v>
      </c>
    </row>
    <row r="3318" spans="19:20" x14ac:dyDescent="0.25">
      <c r="S3318" s="9">
        <f t="shared" si="55"/>
        <v>3314</v>
      </c>
      <c r="T3318" s="28">
        <v>27.991276277124893</v>
      </c>
    </row>
    <row r="3319" spans="19:20" x14ac:dyDescent="0.25">
      <c r="S3319" s="9">
        <f t="shared" si="55"/>
        <v>3315</v>
      </c>
      <c r="T3319" s="28">
        <v>17.916393473361683</v>
      </c>
    </row>
    <row r="3320" spans="19:20" x14ac:dyDescent="0.25">
      <c r="S3320" s="9">
        <f t="shared" si="55"/>
        <v>3316</v>
      </c>
      <c r="T3320" s="28">
        <v>15.389697556495122</v>
      </c>
    </row>
    <row r="3321" spans="19:20" x14ac:dyDescent="0.25">
      <c r="S3321" s="9">
        <f t="shared" si="55"/>
        <v>3317</v>
      </c>
      <c r="T3321" s="28">
        <v>17.095494046208255</v>
      </c>
    </row>
    <row r="3322" spans="19:20" x14ac:dyDescent="0.25">
      <c r="S3322" s="9">
        <f t="shared" si="55"/>
        <v>3318</v>
      </c>
      <c r="T3322" s="28">
        <v>14.760620000113923</v>
      </c>
    </row>
    <row r="3323" spans="19:20" x14ac:dyDescent="0.25">
      <c r="S3323" s="9">
        <f t="shared" si="55"/>
        <v>3319</v>
      </c>
      <c r="T3323" s="28">
        <v>16.739814746515883</v>
      </c>
    </row>
    <row r="3324" spans="19:20" x14ac:dyDescent="0.25">
      <c r="S3324" s="9">
        <f t="shared" si="55"/>
        <v>3320</v>
      </c>
      <c r="T3324" s="28">
        <v>17.108004458411099</v>
      </c>
    </row>
    <row r="3325" spans="19:20" x14ac:dyDescent="0.25">
      <c r="S3325" s="9">
        <f t="shared" si="55"/>
        <v>3321</v>
      </c>
      <c r="T3325" s="28">
        <v>12.301714397783096</v>
      </c>
    </row>
    <row r="3326" spans="19:20" x14ac:dyDescent="0.25">
      <c r="S3326" s="9">
        <f t="shared" si="55"/>
        <v>3322</v>
      </c>
      <c r="T3326" s="28">
        <v>21.387495911336156</v>
      </c>
    </row>
    <row r="3327" spans="19:20" x14ac:dyDescent="0.25">
      <c r="S3327" s="9">
        <f t="shared" si="55"/>
        <v>3323</v>
      </c>
      <c r="T3327" s="28">
        <v>19.438959099149429</v>
      </c>
    </row>
    <row r="3328" spans="19:20" x14ac:dyDescent="0.25">
      <c r="S3328" s="9">
        <f t="shared" si="55"/>
        <v>3324</v>
      </c>
      <c r="T3328" s="28">
        <v>12.898425824723391</v>
      </c>
    </row>
    <row r="3329" spans="19:20" x14ac:dyDescent="0.25">
      <c r="S3329" s="9">
        <f t="shared" si="55"/>
        <v>3325</v>
      </c>
      <c r="T3329" s="28">
        <v>22.387404839265383</v>
      </c>
    </row>
    <row r="3330" spans="19:20" x14ac:dyDescent="0.25">
      <c r="S3330" s="9">
        <f t="shared" si="55"/>
        <v>3326</v>
      </c>
      <c r="T3330" s="28">
        <v>20.253108241266052</v>
      </c>
    </row>
    <row r="3331" spans="19:20" x14ac:dyDescent="0.25">
      <c r="S3331" s="9">
        <f t="shared" si="55"/>
        <v>3327</v>
      </c>
      <c r="T3331" s="28">
        <v>19.290087785300631</v>
      </c>
    </row>
    <row r="3332" spans="19:20" x14ac:dyDescent="0.25">
      <c r="S3332" s="9">
        <f t="shared" si="55"/>
        <v>3328</v>
      </c>
      <c r="T3332" s="28">
        <v>25.283872409360661</v>
      </c>
    </row>
    <row r="3333" spans="19:20" x14ac:dyDescent="0.25">
      <c r="S3333" s="9">
        <f t="shared" si="55"/>
        <v>3329</v>
      </c>
      <c r="T3333" s="28">
        <v>11.613074657613231</v>
      </c>
    </row>
    <row r="3334" spans="19:20" x14ac:dyDescent="0.25">
      <c r="S3334" s="9">
        <f t="shared" si="55"/>
        <v>3330</v>
      </c>
      <c r="T3334" s="28">
        <v>17.113299518133751</v>
      </c>
    </row>
    <row r="3335" spans="19:20" x14ac:dyDescent="0.25">
      <c r="S3335" s="9">
        <f t="shared" ref="S3335:S3398" si="56">S3334+1</f>
        <v>3331</v>
      </c>
      <c r="T3335" s="28">
        <v>18.097119665893747</v>
      </c>
    </row>
    <row r="3336" spans="19:20" x14ac:dyDescent="0.25">
      <c r="S3336" s="9">
        <f t="shared" si="56"/>
        <v>3332</v>
      </c>
      <c r="T3336" s="28">
        <v>24.43069793627064</v>
      </c>
    </row>
    <row r="3337" spans="19:20" x14ac:dyDescent="0.25">
      <c r="S3337" s="9">
        <f t="shared" si="56"/>
        <v>3333</v>
      </c>
      <c r="T3337" s="28">
        <v>20.606790244838482</v>
      </c>
    </row>
    <row r="3338" spans="19:20" x14ac:dyDescent="0.25">
      <c r="S3338" s="9">
        <f t="shared" si="56"/>
        <v>3334</v>
      </c>
      <c r="T3338" s="28">
        <v>13.170125870933544</v>
      </c>
    </row>
    <row r="3339" spans="19:20" x14ac:dyDescent="0.25">
      <c r="S3339" s="9">
        <f t="shared" si="56"/>
        <v>3335</v>
      </c>
      <c r="T3339" s="28">
        <v>13.471186586922192</v>
      </c>
    </row>
    <row r="3340" spans="19:20" x14ac:dyDescent="0.25">
      <c r="S3340" s="9">
        <f t="shared" si="56"/>
        <v>3336</v>
      </c>
      <c r="T3340" s="28">
        <v>19.677681208961815</v>
      </c>
    </row>
    <row r="3341" spans="19:20" x14ac:dyDescent="0.25">
      <c r="S3341" s="9">
        <f t="shared" si="56"/>
        <v>3337</v>
      </c>
      <c r="T3341" s="28">
        <v>16.066170375695211</v>
      </c>
    </row>
    <row r="3342" spans="19:20" x14ac:dyDescent="0.25">
      <c r="S3342" s="9">
        <f t="shared" si="56"/>
        <v>3338</v>
      </c>
      <c r="T3342" s="28">
        <v>22.955680705131478</v>
      </c>
    </row>
    <row r="3343" spans="19:20" x14ac:dyDescent="0.25">
      <c r="S3343" s="9">
        <f t="shared" si="56"/>
        <v>3339</v>
      </c>
      <c r="T3343" s="28">
        <v>19.949568877880907</v>
      </c>
    </row>
    <row r="3344" spans="19:20" x14ac:dyDescent="0.25">
      <c r="S3344" s="9">
        <f t="shared" si="56"/>
        <v>3340</v>
      </c>
      <c r="T3344" s="28">
        <v>19.834831121791964</v>
      </c>
    </row>
    <row r="3345" spans="19:20" x14ac:dyDescent="0.25">
      <c r="S3345" s="9">
        <f t="shared" si="56"/>
        <v>3341</v>
      </c>
      <c r="T3345" s="28">
        <v>13.498463311996721</v>
      </c>
    </row>
    <row r="3346" spans="19:20" x14ac:dyDescent="0.25">
      <c r="S3346" s="9">
        <f t="shared" si="56"/>
        <v>3342</v>
      </c>
      <c r="T3346" s="28">
        <v>11.849763808584211</v>
      </c>
    </row>
    <row r="3347" spans="19:20" x14ac:dyDescent="0.25">
      <c r="S3347" s="9">
        <f t="shared" si="56"/>
        <v>3343</v>
      </c>
      <c r="T3347" s="28">
        <v>15.885082815036505</v>
      </c>
    </row>
    <row r="3348" spans="19:20" x14ac:dyDescent="0.25">
      <c r="S3348" s="9">
        <f t="shared" si="56"/>
        <v>3344</v>
      </c>
      <c r="T3348" s="28">
        <v>13.744111073084971</v>
      </c>
    </row>
    <row r="3349" spans="19:20" x14ac:dyDescent="0.25">
      <c r="S3349" s="9">
        <f t="shared" si="56"/>
        <v>3345</v>
      </c>
      <c r="T3349" s="28">
        <v>19.950398220503551</v>
      </c>
    </row>
    <row r="3350" spans="19:20" x14ac:dyDescent="0.25">
      <c r="S3350" s="9">
        <f t="shared" si="56"/>
        <v>3346</v>
      </c>
      <c r="T3350" s="28">
        <v>17.398014241788722</v>
      </c>
    </row>
    <row r="3351" spans="19:20" x14ac:dyDescent="0.25">
      <c r="S3351" s="9">
        <f t="shared" si="56"/>
        <v>3347</v>
      </c>
      <c r="T3351" s="28">
        <v>21.29088775766958</v>
      </c>
    </row>
    <row r="3352" spans="19:20" x14ac:dyDescent="0.25">
      <c r="S3352" s="9">
        <f t="shared" si="56"/>
        <v>3348</v>
      </c>
      <c r="T3352" s="28">
        <v>12.293824677116014</v>
      </c>
    </row>
    <row r="3353" spans="19:20" x14ac:dyDescent="0.25">
      <c r="S3353" s="9">
        <f t="shared" si="56"/>
        <v>3349</v>
      </c>
      <c r="T3353" s="28">
        <v>20.213240326905073</v>
      </c>
    </row>
    <row r="3354" spans="19:20" x14ac:dyDescent="0.25">
      <c r="S3354" s="9">
        <f t="shared" si="56"/>
        <v>3350</v>
      </c>
      <c r="T3354" s="28">
        <v>14.886008654432043</v>
      </c>
    </row>
    <row r="3355" spans="19:20" x14ac:dyDescent="0.25">
      <c r="S3355" s="9">
        <f t="shared" si="56"/>
        <v>3351</v>
      </c>
      <c r="T3355" s="28">
        <v>17.217571843408656</v>
      </c>
    </row>
    <row r="3356" spans="19:20" x14ac:dyDescent="0.25">
      <c r="S3356" s="9">
        <f t="shared" si="56"/>
        <v>3352</v>
      </c>
      <c r="T3356" s="28">
        <v>21.896159537340534</v>
      </c>
    </row>
    <row r="3357" spans="19:20" x14ac:dyDescent="0.25">
      <c r="S3357" s="9">
        <f t="shared" si="56"/>
        <v>3353</v>
      </c>
      <c r="T3357" s="28">
        <v>28.118909385432939</v>
      </c>
    </row>
    <row r="3358" spans="19:20" x14ac:dyDescent="0.25">
      <c r="S3358" s="9">
        <f t="shared" si="56"/>
        <v>3354</v>
      </c>
      <c r="T3358" s="28">
        <v>20.416829418890071</v>
      </c>
    </row>
    <row r="3359" spans="19:20" x14ac:dyDescent="0.25">
      <c r="S3359" s="9">
        <f t="shared" si="56"/>
        <v>3355</v>
      </c>
      <c r="T3359" s="28">
        <v>21.1849956882076</v>
      </c>
    </row>
    <row r="3360" spans="19:20" x14ac:dyDescent="0.25">
      <c r="S3360" s="9">
        <f t="shared" si="56"/>
        <v>3356</v>
      </c>
      <c r="T3360" s="28">
        <v>11.757140285192408</v>
      </c>
    </row>
    <row r="3361" spans="19:20" x14ac:dyDescent="0.25">
      <c r="S3361" s="9">
        <f t="shared" si="56"/>
        <v>3357</v>
      </c>
      <c r="T3361" s="28">
        <v>26.149795988929505</v>
      </c>
    </row>
    <row r="3362" spans="19:20" x14ac:dyDescent="0.25">
      <c r="S3362" s="9">
        <f t="shared" si="56"/>
        <v>3358</v>
      </c>
      <c r="T3362" s="28">
        <v>14.208698362812067</v>
      </c>
    </row>
    <row r="3363" spans="19:20" x14ac:dyDescent="0.25">
      <c r="S3363" s="9">
        <f t="shared" si="56"/>
        <v>3359</v>
      </c>
      <c r="T3363" s="28">
        <v>42.384908090733497</v>
      </c>
    </row>
    <row r="3364" spans="19:20" x14ac:dyDescent="0.25">
      <c r="S3364" s="9">
        <f t="shared" si="56"/>
        <v>3360</v>
      </c>
      <c r="T3364" s="28">
        <v>13.922787464325062</v>
      </c>
    </row>
    <row r="3365" spans="19:20" x14ac:dyDescent="0.25">
      <c r="S3365" s="9">
        <f t="shared" si="56"/>
        <v>3361</v>
      </c>
      <c r="T3365" s="28">
        <v>15.917092850691844</v>
      </c>
    </row>
    <row r="3366" spans="19:20" x14ac:dyDescent="0.25">
      <c r="S3366" s="9">
        <f t="shared" si="56"/>
        <v>3362</v>
      </c>
      <c r="T3366" s="28">
        <v>36.658574667549317</v>
      </c>
    </row>
    <row r="3367" spans="19:20" x14ac:dyDescent="0.25">
      <c r="S3367" s="9">
        <f t="shared" si="56"/>
        <v>3363</v>
      </c>
      <c r="T3367" s="28">
        <v>21.266308447952031</v>
      </c>
    </row>
    <row r="3368" spans="19:20" x14ac:dyDescent="0.25">
      <c r="S3368" s="9">
        <f t="shared" si="56"/>
        <v>3364</v>
      </c>
      <c r="T3368" s="28">
        <v>38.093038491104451</v>
      </c>
    </row>
    <row r="3369" spans="19:20" x14ac:dyDescent="0.25">
      <c r="S3369" s="9">
        <f t="shared" si="56"/>
        <v>3365</v>
      </c>
      <c r="T3369" s="28">
        <v>13.128212275999033</v>
      </c>
    </row>
    <row r="3370" spans="19:20" x14ac:dyDescent="0.25">
      <c r="S3370" s="9">
        <f t="shared" si="56"/>
        <v>3366</v>
      </c>
      <c r="T3370" s="28">
        <v>12.557108003603384</v>
      </c>
    </row>
    <row r="3371" spans="19:20" x14ac:dyDescent="0.25">
      <c r="S3371" s="9">
        <f t="shared" si="56"/>
        <v>3367</v>
      </c>
      <c r="T3371" s="28">
        <v>15.742868131938829</v>
      </c>
    </row>
    <row r="3372" spans="19:20" x14ac:dyDescent="0.25">
      <c r="S3372" s="9">
        <f t="shared" si="56"/>
        <v>3368</v>
      </c>
      <c r="T3372" s="28">
        <v>24.277061851554127</v>
      </c>
    </row>
    <row r="3373" spans="19:20" x14ac:dyDescent="0.25">
      <c r="S3373" s="9">
        <f t="shared" si="56"/>
        <v>3369</v>
      </c>
      <c r="T3373" s="28">
        <v>14.048167813973595</v>
      </c>
    </row>
    <row r="3374" spans="19:20" x14ac:dyDescent="0.25">
      <c r="S3374" s="9">
        <f t="shared" si="56"/>
        <v>3370</v>
      </c>
      <c r="T3374" s="28">
        <v>19.691554453472509</v>
      </c>
    </row>
    <row r="3375" spans="19:20" x14ac:dyDescent="0.25">
      <c r="S3375" s="9">
        <f t="shared" si="56"/>
        <v>3371</v>
      </c>
      <c r="T3375" s="28">
        <v>21.573612075666176</v>
      </c>
    </row>
    <row r="3376" spans="19:20" x14ac:dyDescent="0.25">
      <c r="S3376" s="9">
        <f t="shared" si="56"/>
        <v>3372</v>
      </c>
      <c r="T3376" s="28">
        <v>22.53890706008249</v>
      </c>
    </row>
    <row r="3377" spans="19:20" x14ac:dyDescent="0.25">
      <c r="S3377" s="9">
        <f t="shared" si="56"/>
        <v>3373</v>
      </c>
      <c r="T3377" s="28">
        <v>17.536165599466575</v>
      </c>
    </row>
    <row r="3378" spans="19:20" x14ac:dyDescent="0.25">
      <c r="S3378" s="9">
        <f t="shared" si="56"/>
        <v>3374</v>
      </c>
      <c r="T3378" s="28">
        <v>16.290294994077609</v>
      </c>
    </row>
    <row r="3379" spans="19:20" x14ac:dyDescent="0.25">
      <c r="S3379" s="9">
        <f t="shared" si="56"/>
        <v>3375</v>
      </c>
      <c r="T3379" s="28">
        <v>13.743013115032495</v>
      </c>
    </row>
    <row r="3380" spans="19:20" x14ac:dyDescent="0.25">
      <c r="S3380" s="9">
        <f t="shared" si="56"/>
        <v>3376</v>
      </c>
      <c r="T3380" s="28">
        <v>15.849048679297859</v>
      </c>
    </row>
    <row r="3381" spans="19:20" x14ac:dyDescent="0.25">
      <c r="S3381" s="9">
        <f t="shared" si="56"/>
        <v>3377</v>
      </c>
      <c r="T3381" s="28">
        <v>19.022306381525624</v>
      </c>
    </row>
    <row r="3382" spans="19:20" x14ac:dyDescent="0.25">
      <c r="S3382" s="9">
        <f t="shared" si="56"/>
        <v>3378</v>
      </c>
      <c r="T3382" s="28">
        <v>19.157591104834619</v>
      </c>
    </row>
    <row r="3383" spans="19:20" x14ac:dyDescent="0.25">
      <c r="S3383" s="9">
        <f t="shared" si="56"/>
        <v>3379</v>
      </c>
      <c r="T3383" s="28">
        <v>19.706440334433459</v>
      </c>
    </row>
    <row r="3384" spans="19:20" x14ac:dyDescent="0.25">
      <c r="S3384" s="9">
        <f t="shared" si="56"/>
        <v>3380</v>
      </c>
      <c r="T3384" s="28">
        <v>13.43800548397877</v>
      </c>
    </row>
    <row r="3385" spans="19:20" x14ac:dyDescent="0.25">
      <c r="S3385" s="9">
        <f t="shared" si="56"/>
        <v>3381</v>
      </c>
      <c r="T3385" s="28">
        <v>21.107813470270905</v>
      </c>
    </row>
    <row r="3386" spans="19:20" x14ac:dyDescent="0.25">
      <c r="S3386" s="9">
        <f t="shared" si="56"/>
        <v>3382</v>
      </c>
      <c r="T3386" s="28">
        <v>12.088924243154509</v>
      </c>
    </row>
    <row r="3387" spans="19:20" x14ac:dyDescent="0.25">
      <c r="S3387" s="9">
        <f t="shared" si="56"/>
        <v>3383</v>
      </c>
      <c r="T3387" s="28">
        <v>19.062937319695049</v>
      </c>
    </row>
    <row r="3388" spans="19:20" x14ac:dyDescent="0.25">
      <c r="S3388" s="9">
        <f t="shared" si="56"/>
        <v>3384</v>
      </c>
      <c r="T3388" s="28">
        <v>13.484111038394182</v>
      </c>
    </row>
    <row r="3389" spans="19:20" x14ac:dyDescent="0.25">
      <c r="S3389" s="9">
        <f t="shared" si="56"/>
        <v>3385</v>
      </c>
      <c r="T3389" s="28">
        <v>19.182033557378745</v>
      </c>
    </row>
    <row r="3390" spans="19:20" x14ac:dyDescent="0.25">
      <c r="S3390" s="9">
        <f t="shared" si="56"/>
        <v>3386</v>
      </c>
      <c r="T3390" s="28">
        <v>16.108894539290461</v>
      </c>
    </row>
    <row r="3391" spans="19:20" x14ac:dyDescent="0.25">
      <c r="S3391" s="9">
        <f t="shared" si="56"/>
        <v>3387</v>
      </c>
      <c r="T3391" s="28">
        <v>14.733104244669722</v>
      </c>
    </row>
    <row r="3392" spans="19:20" x14ac:dyDescent="0.25">
      <c r="S3392" s="9">
        <f t="shared" si="56"/>
        <v>3388</v>
      </c>
      <c r="T3392" s="28">
        <v>11.835789442613434</v>
      </c>
    </row>
    <row r="3393" spans="19:20" x14ac:dyDescent="0.25">
      <c r="S3393" s="9">
        <f t="shared" si="56"/>
        <v>3389</v>
      </c>
      <c r="T3393" s="28">
        <v>22.663536647034331</v>
      </c>
    </row>
    <row r="3394" spans="19:20" x14ac:dyDescent="0.25">
      <c r="S3394" s="9">
        <f t="shared" si="56"/>
        <v>3390</v>
      </c>
      <c r="T3394" s="28">
        <v>18.802413501543519</v>
      </c>
    </row>
    <row r="3395" spans="19:20" x14ac:dyDescent="0.25">
      <c r="S3395" s="9">
        <f t="shared" si="56"/>
        <v>3391</v>
      </c>
      <c r="T3395" s="28">
        <v>24.389725457684342</v>
      </c>
    </row>
    <row r="3396" spans="19:20" x14ac:dyDescent="0.25">
      <c r="S3396" s="9">
        <f t="shared" si="56"/>
        <v>3392</v>
      </c>
      <c r="T3396" s="28">
        <v>19.832405647051083</v>
      </c>
    </row>
    <row r="3397" spans="19:20" x14ac:dyDescent="0.25">
      <c r="S3397" s="9">
        <f t="shared" si="56"/>
        <v>3393</v>
      </c>
      <c r="T3397" s="28">
        <v>20.599640268664682</v>
      </c>
    </row>
    <row r="3398" spans="19:20" x14ac:dyDescent="0.25">
      <c r="S3398" s="9">
        <f t="shared" si="56"/>
        <v>3394</v>
      </c>
      <c r="T3398" s="28">
        <v>12.977893968606883</v>
      </c>
    </row>
    <row r="3399" spans="19:20" x14ac:dyDescent="0.25">
      <c r="S3399" s="9">
        <f t="shared" ref="S3399:S3462" si="57">S3398+1</f>
        <v>3395</v>
      </c>
      <c r="T3399" s="28">
        <v>14.350990692033321</v>
      </c>
    </row>
    <row r="3400" spans="19:20" x14ac:dyDescent="0.25">
      <c r="S3400" s="9">
        <f t="shared" si="57"/>
        <v>3396</v>
      </c>
      <c r="T3400" s="28">
        <v>18.051141882551185</v>
      </c>
    </row>
    <row r="3401" spans="19:20" x14ac:dyDescent="0.25">
      <c r="S3401" s="9">
        <f t="shared" si="57"/>
        <v>3397</v>
      </c>
      <c r="T3401" s="28">
        <v>15.104853214578306</v>
      </c>
    </row>
    <row r="3402" spans="19:20" x14ac:dyDescent="0.25">
      <c r="S3402" s="9">
        <f t="shared" si="57"/>
        <v>3398</v>
      </c>
      <c r="T3402" s="28">
        <v>18.795534503363719</v>
      </c>
    </row>
    <row r="3403" spans="19:20" x14ac:dyDescent="0.25">
      <c r="S3403" s="9">
        <f t="shared" si="57"/>
        <v>3399</v>
      </c>
      <c r="T3403" s="28">
        <v>13.025743519973386</v>
      </c>
    </row>
    <row r="3404" spans="19:20" x14ac:dyDescent="0.25">
      <c r="S3404" s="9">
        <f t="shared" si="57"/>
        <v>3400</v>
      </c>
      <c r="T3404" s="28">
        <v>19.970024275142645</v>
      </c>
    </row>
    <row r="3405" spans="19:20" x14ac:dyDescent="0.25">
      <c r="S3405" s="9">
        <f t="shared" si="57"/>
        <v>3401</v>
      </c>
      <c r="T3405" s="28">
        <v>14.910772876673514</v>
      </c>
    </row>
    <row r="3406" spans="19:20" x14ac:dyDescent="0.25">
      <c r="S3406" s="9">
        <f t="shared" si="57"/>
        <v>3402</v>
      </c>
      <c r="T3406" s="28">
        <v>28.466017101176973</v>
      </c>
    </row>
    <row r="3407" spans="19:20" x14ac:dyDescent="0.25">
      <c r="S3407" s="9">
        <f t="shared" si="57"/>
        <v>3403</v>
      </c>
      <c r="T3407" s="28">
        <v>22.058131616158192</v>
      </c>
    </row>
    <row r="3408" spans="19:20" x14ac:dyDescent="0.25">
      <c r="S3408" s="9">
        <f t="shared" si="57"/>
        <v>3404</v>
      </c>
      <c r="T3408" s="28">
        <v>19.72532467518797</v>
      </c>
    </row>
    <row r="3409" spans="19:20" x14ac:dyDescent="0.25">
      <c r="S3409" s="9">
        <f t="shared" si="57"/>
        <v>3405</v>
      </c>
      <c r="T3409" s="28">
        <v>13.942858449719976</v>
      </c>
    </row>
    <row r="3410" spans="19:20" x14ac:dyDescent="0.25">
      <c r="S3410" s="9">
        <f t="shared" si="57"/>
        <v>3406</v>
      </c>
      <c r="T3410" s="28">
        <v>17.823589673118359</v>
      </c>
    </row>
    <row r="3411" spans="19:20" x14ac:dyDescent="0.25">
      <c r="S3411" s="9">
        <f t="shared" si="57"/>
        <v>3407</v>
      </c>
      <c r="T3411" s="28">
        <v>12.121282584713301</v>
      </c>
    </row>
    <row r="3412" spans="19:20" x14ac:dyDescent="0.25">
      <c r="S3412" s="9">
        <f t="shared" si="57"/>
        <v>3408</v>
      </c>
      <c r="T3412" s="28">
        <v>21.524578580877318</v>
      </c>
    </row>
    <row r="3413" spans="19:20" x14ac:dyDescent="0.25">
      <c r="S3413" s="9">
        <f t="shared" si="57"/>
        <v>3409</v>
      </c>
      <c r="T3413" s="28">
        <v>16.28949850772204</v>
      </c>
    </row>
    <row r="3414" spans="19:20" x14ac:dyDescent="0.25">
      <c r="S3414" s="9">
        <f t="shared" si="57"/>
        <v>3410</v>
      </c>
      <c r="T3414" s="28">
        <v>20.833355496961477</v>
      </c>
    </row>
    <row r="3415" spans="19:20" x14ac:dyDescent="0.25">
      <c r="S3415" s="9">
        <f t="shared" si="57"/>
        <v>3411</v>
      </c>
      <c r="T3415" s="28">
        <v>14.129143690401188</v>
      </c>
    </row>
    <row r="3416" spans="19:20" x14ac:dyDescent="0.25">
      <c r="S3416" s="9">
        <f t="shared" si="57"/>
        <v>3412</v>
      </c>
      <c r="T3416" s="28">
        <v>12.181627500184575</v>
      </c>
    </row>
    <row r="3417" spans="19:20" x14ac:dyDescent="0.25">
      <c r="S3417" s="9">
        <f t="shared" si="57"/>
        <v>3413</v>
      </c>
      <c r="T3417" s="28">
        <v>13.745913826389165</v>
      </c>
    </row>
    <row r="3418" spans="19:20" x14ac:dyDescent="0.25">
      <c r="S3418" s="9">
        <f t="shared" si="57"/>
        <v>3414</v>
      </c>
      <c r="T3418" s="28">
        <v>21.951610253174117</v>
      </c>
    </row>
    <row r="3419" spans="19:20" x14ac:dyDescent="0.25">
      <c r="S3419" s="9">
        <f t="shared" si="57"/>
        <v>3415</v>
      </c>
      <c r="T3419" s="28">
        <v>20.310497819811893</v>
      </c>
    </row>
    <row r="3420" spans="19:20" x14ac:dyDescent="0.25">
      <c r="S3420" s="9">
        <f t="shared" si="57"/>
        <v>3416</v>
      </c>
      <c r="T3420" s="28">
        <v>17.783307900411675</v>
      </c>
    </row>
    <row r="3421" spans="19:20" x14ac:dyDescent="0.25">
      <c r="S3421" s="9">
        <f t="shared" si="57"/>
        <v>3417</v>
      </c>
      <c r="T3421" s="28">
        <v>19.829658134619446</v>
      </c>
    </row>
    <row r="3422" spans="19:20" x14ac:dyDescent="0.25">
      <c r="S3422" s="9">
        <f t="shared" si="57"/>
        <v>3418</v>
      </c>
      <c r="T3422" s="28">
        <v>15.994466541676228</v>
      </c>
    </row>
    <row r="3423" spans="19:20" x14ac:dyDescent="0.25">
      <c r="S3423" s="9">
        <f t="shared" si="57"/>
        <v>3419</v>
      </c>
      <c r="T3423" s="28">
        <v>16.35416989193542</v>
      </c>
    </row>
    <row r="3424" spans="19:20" x14ac:dyDescent="0.25">
      <c r="S3424" s="9">
        <f t="shared" si="57"/>
        <v>3420</v>
      </c>
      <c r="T3424" s="28">
        <v>15.983230120212896</v>
      </c>
    </row>
    <row r="3425" spans="19:20" x14ac:dyDescent="0.25">
      <c r="S3425" s="9">
        <f t="shared" si="57"/>
        <v>3421</v>
      </c>
      <c r="T3425" s="28">
        <v>18.877587408498442</v>
      </c>
    </row>
    <row r="3426" spans="19:20" x14ac:dyDescent="0.25">
      <c r="S3426" s="9">
        <f t="shared" si="57"/>
        <v>3422</v>
      </c>
      <c r="T3426" s="28">
        <v>11.492526519081391</v>
      </c>
    </row>
    <row r="3427" spans="19:20" x14ac:dyDescent="0.25">
      <c r="S3427" s="9">
        <f t="shared" si="57"/>
        <v>3423</v>
      </c>
      <c r="T3427" s="28">
        <v>19.237344621965136</v>
      </c>
    </row>
    <row r="3428" spans="19:20" x14ac:dyDescent="0.25">
      <c r="S3428" s="9">
        <f t="shared" si="57"/>
        <v>3424</v>
      </c>
      <c r="T3428" s="28">
        <v>22.784554295818964</v>
      </c>
    </row>
    <row r="3429" spans="19:20" x14ac:dyDescent="0.25">
      <c r="S3429" s="9">
        <f t="shared" si="57"/>
        <v>3425</v>
      </c>
      <c r="T3429" s="28">
        <v>20.866084663128053</v>
      </c>
    </row>
    <row r="3430" spans="19:20" x14ac:dyDescent="0.25">
      <c r="S3430" s="9">
        <f t="shared" si="57"/>
        <v>3426</v>
      </c>
      <c r="T3430" s="28">
        <v>18.841939939809897</v>
      </c>
    </row>
    <row r="3431" spans="19:20" x14ac:dyDescent="0.25">
      <c r="S3431" s="9">
        <f t="shared" si="57"/>
        <v>3427</v>
      </c>
      <c r="T3431" s="28">
        <v>18.495181089577329</v>
      </c>
    </row>
    <row r="3432" spans="19:20" x14ac:dyDescent="0.25">
      <c r="S3432" s="9">
        <f t="shared" si="57"/>
        <v>3428</v>
      </c>
      <c r="T3432" s="28">
        <v>13.171464363265464</v>
      </c>
    </row>
    <row r="3433" spans="19:20" x14ac:dyDescent="0.25">
      <c r="S3433" s="9">
        <f t="shared" si="57"/>
        <v>3429</v>
      </c>
      <c r="T3433" s="28">
        <v>29.908810187087855</v>
      </c>
    </row>
    <row r="3434" spans="19:20" x14ac:dyDescent="0.25">
      <c r="S3434" s="9">
        <f t="shared" si="57"/>
        <v>3430</v>
      </c>
      <c r="T3434" s="28">
        <v>21.557051288501615</v>
      </c>
    </row>
    <row r="3435" spans="19:20" x14ac:dyDescent="0.25">
      <c r="S3435" s="9">
        <f t="shared" si="57"/>
        <v>3431</v>
      </c>
      <c r="T3435" s="28">
        <v>20.402193664415254</v>
      </c>
    </row>
    <row r="3436" spans="19:20" x14ac:dyDescent="0.25">
      <c r="S3436" s="9">
        <f t="shared" si="57"/>
        <v>3432</v>
      </c>
      <c r="T3436" s="28">
        <v>20.782577947323229</v>
      </c>
    </row>
    <row r="3437" spans="19:20" x14ac:dyDescent="0.25">
      <c r="S3437" s="9">
        <f t="shared" si="57"/>
        <v>3433</v>
      </c>
      <c r="T3437" s="28">
        <v>21.790260007045994</v>
      </c>
    </row>
    <row r="3438" spans="19:20" x14ac:dyDescent="0.25">
      <c r="S3438" s="9">
        <f t="shared" si="57"/>
        <v>3434</v>
      </c>
      <c r="T3438" s="28">
        <v>13.588829763524723</v>
      </c>
    </row>
    <row r="3439" spans="19:20" x14ac:dyDescent="0.25">
      <c r="S3439" s="9">
        <f t="shared" si="57"/>
        <v>3435</v>
      </c>
      <c r="T3439" s="28">
        <v>16.547048256584063</v>
      </c>
    </row>
    <row r="3440" spans="19:20" x14ac:dyDescent="0.25">
      <c r="S3440" s="9">
        <f t="shared" si="57"/>
        <v>3436</v>
      </c>
      <c r="T3440" s="28">
        <v>11.601828830592316</v>
      </c>
    </row>
    <row r="3441" spans="19:20" x14ac:dyDescent="0.25">
      <c r="S3441" s="9">
        <f t="shared" si="57"/>
        <v>3437</v>
      </c>
      <c r="T3441" s="28">
        <v>19.347538884815272</v>
      </c>
    </row>
    <row r="3442" spans="19:20" x14ac:dyDescent="0.25">
      <c r="S3442" s="9">
        <f t="shared" si="57"/>
        <v>3438</v>
      </c>
      <c r="T3442" s="28">
        <v>18.164568358176346</v>
      </c>
    </row>
    <row r="3443" spans="19:20" x14ac:dyDescent="0.25">
      <c r="S3443" s="9">
        <f t="shared" si="57"/>
        <v>3439</v>
      </c>
      <c r="T3443" s="28">
        <v>19.567533353223155</v>
      </c>
    </row>
    <row r="3444" spans="19:20" x14ac:dyDescent="0.25">
      <c r="S3444" s="9">
        <f t="shared" si="57"/>
        <v>3440</v>
      </c>
      <c r="T3444" s="28">
        <v>12.674107219941925</v>
      </c>
    </row>
    <row r="3445" spans="19:20" x14ac:dyDescent="0.25">
      <c r="S3445" s="9">
        <f t="shared" si="57"/>
        <v>3441</v>
      </c>
      <c r="T3445" s="28">
        <v>19.434842483047039</v>
      </c>
    </row>
    <row r="3446" spans="19:20" x14ac:dyDescent="0.25">
      <c r="S3446" s="9">
        <f t="shared" si="57"/>
        <v>3442</v>
      </c>
      <c r="T3446" s="28">
        <v>17.757804602023896</v>
      </c>
    </row>
    <row r="3447" spans="19:20" x14ac:dyDescent="0.25">
      <c r="S3447" s="9">
        <f t="shared" si="57"/>
        <v>3443</v>
      </c>
      <c r="T3447" s="28">
        <v>20.016031911107458</v>
      </c>
    </row>
    <row r="3448" spans="19:20" x14ac:dyDescent="0.25">
      <c r="S3448" s="9">
        <f t="shared" si="57"/>
        <v>3444</v>
      </c>
      <c r="T3448" s="28">
        <v>12.300239935507491</v>
      </c>
    </row>
    <row r="3449" spans="19:20" x14ac:dyDescent="0.25">
      <c r="S3449" s="9">
        <f t="shared" si="57"/>
        <v>3445</v>
      </c>
      <c r="T3449" s="28">
        <v>17.610523316014028</v>
      </c>
    </row>
    <row r="3450" spans="19:20" x14ac:dyDescent="0.25">
      <c r="S3450" s="9">
        <f t="shared" si="57"/>
        <v>3446</v>
      </c>
      <c r="T3450" s="28">
        <v>15.369273738922786</v>
      </c>
    </row>
    <row r="3451" spans="19:20" x14ac:dyDescent="0.25">
      <c r="S3451" s="9">
        <f t="shared" si="57"/>
        <v>3447</v>
      </c>
      <c r="T3451" s="28">
        <v>18.234696414092291</v>
      </c>
    </row>
    <row r="3452" spans="19:20" x14ac:dyDescent="0.25">
      <c r="S3452" s="9">
        <f t="shared" si="57"/>
        <v>3448</v>
      </c>
      <c r="T3452" s="28">
        <v>15.780142098110899</v>
      </c>
    </row>
    <row r="3453" spans="19:20" x14ac:dyDescent="0.25">
      <c r="S3453" s="9">
        <f t="shared" si="57"/>
        <v>3449</v>
      </c>
      <c r="T3453" s="28">
        <v>18.272731842840891</v>
      </c>
    </row>
    <row r="3454" spans="19:20" x14ac:dyDescent="0.25">
      <c r="S3454" s="9">
        <f t="shared" si="57"/>
        <v>3450</v>
      </c>
      <c r="T3454" s="28">
        <v>18.809616513696973</v>
      </c>
    </row>
    <row r="3455" spans="19:20" x14ac:dyDescent="0.25">
      <c r="S3455" s="9">
        <f t="shared" si="57"/>
        <v>3451</v>
      </c>
      <c r="T3455" s="28">
        <v>29.17259285418428</v>
      </c>
    </row>
    <row r="3456" spans="19:20" x14ac:dyDescent="0.25">
      <c r="S3456" s="9">
        <f t="shared" si="57"/>
        <v>3452</v>
      </c>
      <c r="T3456" s="28">
        <v>23.307412404516313</v>
      </c>
    </row>
    <row r="3457" spans="19:20" x14ac:dyDescent="0.25">
      <c r="S3457" s="9">
        <f t="shared" si="57"/>
        <v>3453</v>
      </c>
      <c r="T3457" s="28">
        <v>15.859021252897602</v>
      </c>
    </row>
    <row r="3458" spans="19:20" x14ac:dyDescent="0.25">
      <c r="S3458" s="9">
        <f t="shared" si="57"/>
        <v>3454</v>
      </c>
      <c r="T3458" s="28">
        <v>24.489076071089247</v>
      </c>
    </row>
    <row r="3459" spans="19:20" x14ac:dyDescent="0.25">
      <c r="S3459" s="9">
        <f t="shared" si="57"/>
        <v>3455</v>
      </c>
      <c r="T3459" s="28">
        <v>15.889433323307292</v>
      </c>
    </row>
    <row r="3460" spans="19:20" x14ac:dyDescent="0.25">
      <c r="S3460" s="9">
        <f t="shared" si="57"/>
        <v>3456</v>
      </c>
      <c r="T3460" s="28">
        <v>12.600642321864557</v>
      </c>
    </row>
    <row r="3461" spans="19:20" x14ac:dyDescent="0.25">
      <c r="S3461" s="9">
        <f t="shared" si="57"/>
        <v>3457</v>
      </c>
      <c r="T3461" s="28">
        <v>20.510299689499451</v>
      </c>
    </row>
    <row r="3462" spans="19:20" x14ac:dyDescent="0.25">
      <c r="S3462" s="9">
        <f t="shared" si="57"/>
        <v>3458</v>
      </c>
      <c r="T3462" s="28">
        <v>20.261255761026135</v>
      </c>
    </row>
    <row r="3463" spans="19:20" x14ac:dyDescent="0.25">
      <c r="S3463" s="9">
        <f t="shared" ref="S3463:S3526" si="58">S3462+1</f>
        <v>3459</v>
      </c>
      <c r="T3463" s="28">
        <v>18.104231752239862</v>
      </c>
    </row>
    <row r="3464" spans="19:20" x14ac:dyDescent="0.25">
      <c r="S3464" s="9">
        <f t="shared" si="58"/>
        <v>3460</v>
      </c>
      <c r="T3464" s="28">
        <v>17.00840475793273</v>
      </c>
    </row>
    <row r="3465" spans="19:20" x14ac:dyDescent="0.25">
      <c r="S3465" s="9">
        <f t="shared" si="58"/>
        <v>3461</v>
      </c>
      <c r="T3465" s="28">
        <v>14.372038455276689</v>
      </c>
    </row>
    <row r="3466" spans="19:20" x14ac:dyDescent="0.25">
      <c r="S3466" s="9">
        <f t="shared" si="58"/>
        <v>3462</v>
      </c>
      <c r="T3466" s="28">
        <v>18.405168852787565</v>
      </c>
    </row>
    <row r="3467" spans="19:20" x14ac:dyDescent="0.25">
      <c r="S3467" s="9">
        <f t="shared" si="58"/>
        <v>3463</v>
      </c>
      <c r="T3467" s="28">
        <v>19.517643951856726</v>
      </c>
    </row>
    <row r="3468" spans="19:20" x14ac:dyDescent="0.25">
      <c r="S3468" s="9">
        <f t="shared" si="58"/>
        <v>3464</v>
      </c>
      <c r="T3468" s="28">
        <v>19.329178406555663</v>
      </c>
    </row>
    <row r="3469" spans="19:20" x14ac:dyDescent="0.25">
      <c r="S3469" s="9">
        <f t="shared" si="58"/>
        <v>3465</v>
      </c>
      <c r="T3469" s="28">
        <v>26.352006833670515</v>
      </c>
    </row>
    <row r="3470" spans="19:20" x14ac:dyDescent="0.25">
      <c r="S3470" s="9">
        <f t="shared" si="58"/>
        <v>3466</v>
      </c>
      <c r="T3470" s="28">
        <v>26.9124872874388</v>
      </c>
    </row>
    <row r="3471" spans="19:20" x14ac:dyDescent="0.25">
      <c r="S3471" s="9">
        <f t="shared" si="58"/>
        <v>3467</v>
      </c>
      <c r="T3471" s="28">
        <v>20.470622101599087</v>
      </c>
    </row>
    <row r="3472" spans="19:20" x14ac:dyDescent="0.25">
      <c r="S3472" s="9">
        <f t="shared" si="58"/>
        <v>3468</v>
      </c>
      <c r="T3472" s="28">
        <v>11.572041134536956</v>
      </c>
    </row>
    <row r="3473" spans="19:20" x14ac:dyDescent="0.25">
      <c r="S3473" s="9">
        <f t="shared" si="58"/>
        <v>3469</v>
      </c>
      <c r="T3473" s="28">
        <v>19.393678679446904</v>
      </c>
    </row>
    <row r="3474" spans="19:20" x14ac:dyDescent="0.25">
      <c r="S3474" s="9">
        <f t="shared" si="58"/>
        <v>3470</v>
      </c>
      <c r="T3474" s="28">
        <v>21.60384673832619</v>
      </c>
    </row>
    <row r="3475" spans="19:20" x14ac:dyDescent="0.25">
      <c r="S3475" s="9">
        <f t="shared" si="58"/>
        <v>3471</v>
      </c>
      <c r="T3475" s="28">
        <v>23.009936301789256</v>
      </c>
    </row>
    <row r="3476" spans="19:20" x14ac:dyDescent="0.25">
      <c r="S3476" s="9">
        <f t="shared" si="58"/>
        <v>3472</v>
      </c>
      <c r="T3476" s="28">
        <v>21.239515003834999</v>
      </c>
    </row>
    <row r="3477" spans="19:20" x14ac:dyDescent="0.25">
      <c r="S3477" s="9">
        <f t="shared" si="58"/>
        <v>3473</v>
      </c>
      <c r="T3477" s="28">
        <v>20.267864753386529</v>
      </c>
    </row>
    <row r="3478" spans="19:20" x14ac:dyDescent="0.25">
      <c r="S3478" s="9">
        <f t="shared" si="58"/>
        <v>3474</v>
      </c>
      <c r="T3478" s="28">
        <v>20.095205224947005</v>
      </c>
    </row>
    <row r="3479" spans="19:20" x14ac:dyDescent="0.25">
      <c r="S3479" s="9">
        <f t="shared" si="58"/>
        <v>3475</v>
      </c>
      <c r="T3479" s="28">
        <v>13.577969795964544</v>
      </c>
    </row>
    <row r="3480" spans="19:20" x14ac:dyDescent="0.25">
      <c r="S3480" s="9">
        <f t="shared" si="58"/>
        <v>3476</v>
      </c>
      <c r="T3480" s="28">
        <v>19.76570324130557</v>
      </c>
    </row>
    <row r="3481" spans="19:20" x14ac:dyDescent="0.25">
      <c r="S3481" s="9">
        <f t="shared" si="58"/>
        <v>3477</v>
      </c>
      <c r="T3481" s="28">
        <v>20.263738859644818</v>
      </c>
    </row>
    <row r="3482" spans="19:20" x14ac:dyDescent="0.25">
      <c r="S3482" s="9">
        <f t="shared" si="58"/>
        <v>3478</v>
      </c>
      <c r="T3482" s="28">
        <v>20.407449880620817</v>
      </c>
    </row>
    <row r="3483" spans="19:20" x14ac:dyDescent="0.25">
      <c r="S3483" s="9">
        <f t="shared" si="58"/>
        <v>3479</v>
      </c>
      <c r="T3483" s="28">
        <v>19.867870329578341</v>
      </c>
    </row>
    <row r="3484" spans="19:20" x14ac:dyDescent="0.25">
      <c r="S3484" s="9">
        <f t="shared" si="58"/>
        <v>3480</v>
      </c>
      <c r="T3484" s="28">
        <v>21.205285584112815</v>
      </c>
    </row>
    <row r="3485" spans="19:20" x14ac:dyDescent="0.25">
      <c r="S3485" s="9">
        <f t="shared" si="58"/>
        <v>3481</v>
      </c>
      <c r="T3485" s="28">
        <v>15.123749885613361</v>
      </c>
    </row>
    <row r="3486" spans="19:20" x14ac:dyDescent="0.25">
      <c r="S3486" s="9">
        <f t="shared" si="58"/>
        <v>3482</v>
      </c>
      <c r="T3486" s="28">
        <v>13.954781816853489</v>
      </c>
    </row>
    <row r="3487" spans="19:20" x14ac:dyDescent="0.25">
      <c r="S3487" s="9">
        <f t="shared" si="58"/>
        <v>3483</v>
      </c>
      <c r="T3487" s="28">
        <v>22.272924775114323</v>
      </c>
    </row>
    <row r="3488" spans="19:20" x14ac:dyDescent="0.25">
      <c r="S3488" s="9">
        <f t="shared" si="58"/>
        <v>3484</v>
      </c>
      <c r="T3488" s="28">
        <v>12.204249870280066</v>
      </c>
    </row>
    <row r="3489" spans="19:20" x14ac:dyDescent="0.25">
      <c r="S3489" s="9">
        <f t="shared" si="58"/>
        <v>3485</v>
      </c>
      <c r="T3489" s="28">
        <v>20.410551088729932</v>
      </c>
    </row>
    <row r="3490" spans="19:20" x14ac:dyDescent="0.25">
      <c r="S3490" s="9">
        <f t="shared" si="58"/>
        <v>3486</v>
      </c>
      <c r="T3490" s="28">
        <v>13.908489688911464</v>
      </c>
    </row>
    <row r="3491" spans="19:20" x14ac:dyDescent="0.25">
      <c r="S3491" s="9">
        <f t="shared" si="58"/>
        <v>3487</v>
      </c>
      <c r="T3491" s="28">
        <v>11.910771097667537</v>
      </c>
    </row>
    <row r="3492" spans="19:20" x14ac:dyDescent="0.25">
      <c r="S3492" s="9">
        <f t="shared" si="58"/>
        <v>3488</v>
      </c>
      <c r="T3492" s="28">
        <v>22.772105239735417</v>
      </c>
    </row>
    <row r="3493" spans="19:20" x14ac:dyDescent="0.25">
      <c r="S3493" s="9">
        <f t="shared" si="58"/>
        <v>3489</v>
      </c>
      <c r="T3493" s="28">
        <v>14.437618709063724</v>
      </c>
    </row>
    <row r="3494" spans="19:20" x14ac:dyDescent="0.25">
      <c r="S3494" s="9">
        <f t="shared" si="58"/>
        <v>3490</v>
      </c>
      <c r="T3494" s="28">
        <v>14.576104748908254</v>
      </c>
    </row>
    <row r="3495" spans="19:20" x14ac:dyDescent="0.25">
      <c r="S3495" s="9">
        <f t="shared" si="58"/>
        <v>3491</v>
      </c>
      <c r="T3495" s="28">
        <v>11.826695850598105</v>
      </c>
    </row>
    <row r="3496" spans="19:20" x14ac:dyDescent="0.25">
      <c r="S3496" s="9">
        <f t="shared" si="58"/>
        <v>3492</v>
      </c>
      <c r="T3496" s="28">
        <v>27.139979653514395</v>
      </c>
    </row>
    <row r="3497" spans="19:20" x14ac:dyDescent="0.25">
      <c r="S3497" s="9">
        <f t="shared" si="58"/>
        <v>3493</v>
      </c>
      <c r="T3497" s="28">
        <v>19.31507615284821</v>
      </c>
    </row>
    <row r="3498" spans="19:20" x14ac:dyDescent="0.25">
      <c r="S3498" s="9">
        <f t="shared" si="58"/>
        <v>3494</v>
      </c>
      <c r="T3498" s="28">
        <v>40.084743743361145</v>
      </c>
    </row>
    <row r="3499" spans="19:20" x14ac:dyDescent="0.25">
      <c r="S3499" s="9">
        <f t="shared" si="58"/>
        <v>3495</v>
      </c>
      <c r="T3499" s="28">
        <v>27.431390272243675</v>
      </c>
    </row>
    <row r="3500" spans="19:20" x14ac:dyDescent="0.25">
      <c r="S3500" s="9">
        <f t="shared" si="58"/>
        <v>3496</v>
      </c>
      <c r="T3500" s="28">
        <v>20.214678800076378</v>
      </c>
    </row>
    <row r="3501" spans="19:20" x14ac:dyDescent="0.25">
      <c r="S3501" s="9">
        <f t="shared" si="58"/>
        <v>3497</v>
      </c>
      <c r="T3501" s="28">
        <v>19.998456457568555</v>
      </c>
    </row>
    <row r="3502" spans="19:20" x14ac:dyDescent="0.25">
      <c r="S3502" s="9">
        <f t="shared" si="58"/>
        <v>3498</v>
      </c>
      <c r="T3502" s="28">
        <v>21.003700738855215</v>
      </c>
    </row>
    <row r="3503" spans="19:20" x14ac:dyDescent="0.25">
      <c r="S3503" s="9">
        <f t="shared" si="58"/>
        <v>3499</v>
      </c>
      <c r="T3503" s="28">
        <v>12.569760664043498</v>
      </c>
    </row>
    <row r="3504" spans="19:20" x14ac:dyDescent="0.25">
      <c r="S3504" s="9">
        <f t="shared" si="58"/>
        <v>3500</v>
      </c>
      <c r="T3504" s="28">
        <v>21.79823623378671</v>
      </c>
    </row>
    <row r="3505" spans="19:20" x14ac:dyDescent="0.25">
      <c r="S3505" s="9">
        <f t="shared" si="58"/>
        <v>3501</v>
      </c>
      <c r="T3505" s="28">
        <v>15.966319361629383</v>
      </c>
    </row>
    <row r="3506" spans="19:20" x14ac:dyDescent="0.25">
      <c r="S3506" s="9">
        <f t="shared" si="58"/>
        <v>3502</v>
      </c>
      <c r="T3506" s="28">
        <v>19.181794449974856</v>
      </c>
    </row>
    <row r="3507" spans="19:20" x14ac:dyDescent="0.25">
      <c r="S3507" s="9">
        <f t="shared" si="58"/>
        <v>3503</v>
      </c>
      <c r="T3507" s="28">
        <v>19.564092868433264</v>
      </c>
    </row>
    <row r="3508" spans="19:20" x14ac:dyDescent="0.25">
      <c r="S3508" s="9">
        <f t="shared" si="58"/>
        <v>3504</v>
      </c>
      <c r="T3508" s="28">
        <v>19.680284065934966</v>
      </c>
    </row>
    <row r="3509" spans="19:20" x14ac:dyDescent="0.25">
      <c r="S3509" s="9">
        <f t="shared" si="58"/>
        <v>3505</v>
      </c>
      <c r="T3509" s="28">
        <v>20.097846518631837</v>
      </c>
    </row>
    <row r="3510" spans="19:20" x14ac:dyDescent="0.25">
      <c r="S3510" s="9">
        <f t="shared" si="58"/>
        <v>3506</v>
      </c>
      <c r="T3510" s="28">
        <v>20.04454554081267</v>
      </c>
    </row>
    <row r="3511" spans="19:20" x14ac:dyDescent="0.25">
      <c r="S3511" s="9">
        <f t="shared" si="58"/>
        <v>3507</v>
      </c>
      <c r="T3511" s="28">
        <v>22.765389070492887</v>
      </c>
    </row>
    <row r="3512" spans="19:20" x14ac:dyDescent="0.25">
      <c r="S3512" s="9">
        <f t="shared" si="58"/>
        <v>3508</v>
      </c>
      <c r="T3512" s="28">
        <v>13.721136082166211</v>
      </c>
    </row>
    <row r="3513" spans="19:20" x14ac:dyDescent="0.25">
      <c r="S3513" s="9">
        <f t="shared" si="58"/>
        <v>3509</v>
      </c>
      <c r="T3513" s="28">
        <v>14.879449514401552</v>
      </c>
    </row>
    <row r="3514" spans="19:20" x14ac:dyDescent="0.25">
      <c r="S3514" s="9">
        <f t="shared" si="58"/>
        <v>3510</v>
      </c>
      <c r="T3514" s="28">
        <v>22.579128373043922</v>
      </c>
    </row>
    <row r="3515" spans="19:20" x14ac:dyDescent="0.25">
      <c r="S3515" s="9">
        <f t="shared" si="58"/>
        <v>3511</v>
      </c>
      <c r="T3515" s="28">
        <v>18.817739793787911</v>
      </c>
    </row>
    <row r="3516" spans="19:20" x14ac:dyDescent="0.25">
      <c r="S3516" s="9">
        <f t="shared" si="58"/>
        <v>3512</v>
      </c>
      <c r="T3516" s="28">
        <v>14.300763592103573</v>
      </c>
    </row>
    <row r="3517" spans="19:20" x14ac:dyDescent="0.25">
      <c r="S3517" s="9">
        <f t="shared" si="58"/>
        <v>3513</v>
      </c>
      <c r="T3517" s="28">
        <v>25.397472105118378</v>
      </c>
    </row>
    <row r="3518" spans="19:20" x14ac:dyDescent="0.25">
      <c r="S3518" s="9">
        <f t="shared" si="58"/>
        <v>3514</v>
      </c>
      <c r="T3518" s="28">
        <v>20.577991801349096</v>
      </c>
    </row>
    <row r="3519" spans="19:20" x14ac:dyDescent="0.25">
      <c r="S3519" s="9">
        <f t="shared" si="58"/>
        <v>3515</v>
      </c>
      <c r="T3519" s="28">
        <v>14.328310542676236</v>
      </c>
    </row>
    <row r="3520" spans="19:20" x14ac:dyDescent="0.25">
      <c r="S3520" s="9">
        <f t="shared" si="58"/>
        <v>3516</v>
      </c>
      <c r="T3520" s="28">
        <v>19.253971301827765</v>
      </c>
    </row>
    <row r="3521" spans="19:20" x14ac:dyDescent="0.25">
      <c r="S3521" s="9">
        <f t="shared" si="58"/>
        <v>3517</v>
      </c>
      <c r="T3521" s="28">
        <v>15.135565674012625</v>
      </c>
    </row>
    <row r="3522" spans="19:20" x14ac:dyDescent="0.25">
      <c r="S3522" s="9">
        <f t="shared" si="58"/>
        <v>3518</v>
      </c>
      <c r="T3522" s="28">
        <v>14.495215440632192</v>
      </c>
    </row>
    <row r="3523" spans="19:20" x14ac:dyDescent="0.25">
      <c r="S3523" s="9">
        <f t="shared" si="58"/>
        <v>3519</v>
      </c>
      <c r="T3523" s="28">
        <v>13.676001722023084</v>
      </c>
    </row>
    <row r="3524" spans="19:20" x14ac:dyDescent="0.25">
      <c r="S3524" s="9">
        <f t="shared" si="58"/>
        <v>3520</v>
      </c>
      <c r="T3524" s="28">
        <v>22.843977682295346</v>
      </c>
    </row>
    <row r="3525" spans="19:20" x14ac:dyDescent="0.25">
      <c r="S3525" s="9">
        <f t="shared" si="58"/>
        <v>3521</v>
      </c>
      <c r="T3525" s="28">
        <v>13.686651249587701</v>
      </c>
    </row>
    <row r="3526" spans="19:20" x14ac:dyDescent="0.25">
      <c r="S3526" s="9">
        <f t="shared" si="58"/>
        <v>3522</v>
      </c>
      <c r="T3526" s="28">
        <v>26.663289327997393</v>
      </c>
    </row>
    <row r="3527" spans="19:20" x14ac:dyDescent="0.25">
      <c r="S3527" s="9">
        <f t="shared" ref="S3527:S3590" si="59">S3526+1</f>
        <v>3523</v>
      </c>
      <c r="T3527" s="28">
        <v>15.423621548956222</v>
      </c>
    </row>
    <row r="3528" spans="19:20" x14ac:dyDescent="0.25">
      <c r="S3528" s="9">
        <f t="shared" si="59"/>
        <v>3524</v>
      </c>
      <c r="T3528" s="28">
        <v>17.753339587873899</v>
      </c>
    </row>
    <row r="3529" spans="19:20" x14ac:dyDescent="0.25">
      <c r="S3529" s="9">
        <f t="shared" si="59"/>
        <v>3525</v>
      </c>
      <c r="T3529" s="28">
        <v>18.889446050194366</v>
      </c>
    </row>
    <row r="3530" spans="19:20" x14ac:dyDescent="0.25">
      <c r="S3530" s="9">
        <f t="shared" si="59"/>
        <v>3526</v>
      </c>
      <c r="T3530" s="28">
        <v>12.279937936460582</v>
      </c>
    </row>
    <row r="3531" spans="19:20" x14ac:dyDescent="0.25">
      <c r="S3531" s="9">
        <f t="shared" si="59"/>
        <v>3527</v>
      </c>
      <c r="T3531" s="28">
        <v>13.486194450834368</v>
      </c>
    </row>
    <row r="3532" spans="19:20" x14ac:dyDescent="0.25">
      <c r="S3532" s="9">
        <f t="shared" si="59"/>
        <v>3528</v>
      </c>
      <c r="T3532" s="28">
        <v>21.274010924684923</v>
      </c>
    </row>
    <row r="3533" spans="19:20" x14ac:dyDescent="0.25">
      <c r="S3533" s="9">
        <f t="shared" si="59"/>
        <v>3529</v>
      </c>
      <c r="T3533" s="28">
        <v>22.861950627579425</v>
      </c>
    </row>
    <row r="3534" spans="19:20" x14ac:dyDescent="0.25">
      <c r="S3534" s="9">
        <f t="shared" si="59"/>
        <v>3530</v>
      </c>
      <c r="T3534" s="28">
        <v>26.615236934005953</v>
      </c>
    </row>
    <row r="3535" spans="19:20" x14ac:dyDescent="0.25">
      <c r="S3535" s="9">
        <f t="shared" si="59"/>
        <v>3531</v>
      </c>
      <c r="T3535" s="28">
        <v>18.553209642775766</v>
      </c>
    </row>
    <row r="3536" spans="19:20" x14ac:dyDescent="0.25">
      <c r="S3536" s="9">
        <f t="shared" si="59"/>
        <v>3532</v>
      </c>
      <c r="T3536" s="28">
        <v>17.074430238252262</v>
      </c>
    </row>
    <row r="3537" spans="19:20" x14ac:dyDescent="0.25">
      <c r="S3537" s="9">
        <f t="shared" si="59"/>
        <v>3533</v>
      </c>
      <c r="T3537" s="28">
        <v>19.072533115233597</v>
      </c>
    </row>
    <row r="3538" spans="19:20" x14ac:dyDescent="0.25">
      <c r="S3538" s="9">
        <f t="shared" si="59"/>
        <v>3534</v>
      </c>
      <c r="T3538" s="28">
        <v>14.875366794583973</v>
      </c>
    </row>
    <row r="3539" spans="19:20" x14ac:dyDescent="0.25">
      <c r="S3539" s="9">
        <f t="shared" si="59"/>
        <v>3535</v>
      </c>
      <c r="T3539" s="28">
        <v>22.708488388825248</v>
      </c>
    </row>
    <row r="3540" spans="19:20" x14ac:dyDescent="0.25">
      <c r="S3540" s="9">
        <f t="shared" si="59"/>
        <v>3536</v>
      </c>
      <c r="T3540" s="28">
        <v>12.723815151609184</v>
      </c>
    </row>
    <row r="3541" spans="19:20" x14ac:dyDescent="0.25">
      <c r="S3541" s="9">
        <f t="shared" si="59"/>
        <v>3537</v>
      </c>
      <c r="T3541" s="28">
        <v>19.733115782487694</v>
      </c>
    </row>
    <row r="3542" spans="19:20" x14ac:dyDescent="0.25">
      <c r="S3542" s="9">
        <f t="shared" si="59"/>
        <v>3538</v>
      </c>
      <c r="T3542" s="28">
        <v>13.449107288727459</v>
      </c>
    </row>
    <row r="3543" spans="19:20" x14ac:dyDescent="0.25">
      <c r="S3543" s="9">
        <f t="shared" si="59"/>
        <v>3539</v>
      </c>
      <c r="T3543" s="28">
        <v>18.774653645711005</v>
      </c>
    </row>
    <row r="3544" spans="19:20" x14ac:dyDescent="0.25">
      <c r="S3544" s="9">
        <f t="shared" si="59"/>
        <v>3540</v>
      </c>
      <c r="T3544" s="28">
        <v>21.870678621549743</v>
      </c>
    </row>
    <row r="3545" spans="19:20" x14ac:dyDescent="0.25">
      <c r="S3545" s="9">
        <f t="shared" si="59"/>
        <v>3541</v>
      </c>
      <c r="T3545" s="28">
        <v>16.412408208217684</v>
      </c>
    </row>
    <row r="3546" spans="19:20" x14ac:dyDescent="0.25">
      <c r="S3546" s="9">
        <f t="shared" si="59"/>
        <v>3542</v>
      </c>
      <c r="T3546" s="28">
        <v>15.8381676872868</v>
      </c>
    </row>
    <row r="3547" spans="19:20" x14ac:dyDescent="0.25">
      <c r="S3547" s="9">
        <f t="shared" si="59"/>
        <v>3543</v>
      </c>
      <c r="T3547" s="28">
        <v>23.026068804667645</v>
      </c>
    </row>
    <row r="3548" spans="19:20" x14ac:dyDescent="0.25">
      <c r="S3548" s="9">
        <f t="shared" si="59"/>
        <v>3544</v>
      </c>
      <c r="T3548" s="28">
        <v>17.080983545829405</v>
      </c>
    </row>
    <row r="3549" spans="19:20" x14ac:dyDescent="0.25">
      <c r="S3549" s="9">
        <f t="shared" si="59"/>
        <v>3545</v>
      </c>
      <c r="T3549" s="28">
        <v>30.314459734973664</v>
      </c>
    </row>
    <row r="3550" spans="19:20" x14ac:dyDescent="0.25">
      <c r="S3550" s="9">
        <f t="shared" si="59"/>
        <v>3546</v>
      </c>
      <c r="T3550" s="28">
        <v>19.135392314132886</v>
      </c>
    </row>
    <row r="3551" spans="19:20" x14ac:dyDescent="0.25">
      <c r="S3551" s="9">
        <f t="shared" si="59"/>
        <v>3547</v>
      </c>
      <c r="T3551" s="28">
        <v>20.746852240086319</v>
      </c>
    </row>
    <row r="3552" spans="19:20" x14ac:dyDescent="0.25">
      <c r="S3552" s="9">
        <f t="shared" si="59"/>
        <v>3548</v>
      </c>
      <c r="T3552" s="28">
        <v>17.814662393267366</v>
      </c>
    </row>
    <row r="3553" spans="19:20" x14ac:dyDescent="0.25">
      <c r="S3553" s="9">
        <f t="shared" si="59"/>
        <v>3549</v>
      </c>
      <c r="T3553" s="28">
        <v>20.915037927540951</v>
      </c>
    </row>
    <row r="3554" spans="19:20" x14ac:dyDescent="0.25">
      <c r="S3554" s="9">
        <f t="shared" si="59"/>
        <v>3550</v>
      </c>
      <c r="T3554" s="28">
        <v>14.132439309226523</v>
      </c>
    </row>
    <row r="3555" spans="19:20" x14ac:dyDescent="0.25">
      <c r="S3555" s="9">
        <f t="shared" si="59"/>
        <v>3551</v>
      </c>
      <c r="T3555" s="28">
        <v>20.235362574918696</v>
      </c>
    </row>
    <row r="3556" spans="19:20" x14ac:dyDescent="0.25">
      <c r="S3556" s="9">
        <f t="shared" si="59"/>
        <v>3552</v>
      </c>
      <c r="T3556" s="28">
        <v>16.579341399992298</v>
      </c>
    </row>
    <row r="3557" spans="19:20" x14ac:dyDescent="0.25">
      <c r="S3557" s="9">
        <f t="shared" si="59"/>
        <v>3553</v>
      </c>
      <c r="T3557" s="28">
        <v>12.110984835071035</v>
      </c>
    </row>
    <row r="3558" spans="19:20" x14ac:dyDescent="0.25">
      <c r="S3558" s="9">
        <f t="shared" si="59"/>
        <v>3554</v>
      </c>
      <c r="T3558" s="28">
        <v>17.733877883508132</v>
      </c>
    </row>
    <row r="3559" spans="19:20" x14ac:dyDescent="0.25">
      <c r="S3559" s="9">
        <f t="shared" si="59"/>
        <v>3555</v>
      </c>
      <c r="T3559" s="28">
        <v>13.791869308547186</v>
      </c>
    </row>
    <row r="3560" spans="19:20" x14ac:dyDescent="0.25">
      <c r="S3560" s="9">
        <f t="shared" si="59"/>
        <v>3556</v>
      </c>
      <c r="T3560" s="28">
        <v>28.961967359157889</v>
      </c>
    </row>
    <row r="3561" spans="19:20" x14ac:dyDescent="0.25">
      <c r="S3561" s="9">
        <f t="shared" si="59"/>
        <v>3557</v>
      </c>
      <c r="T3561" s="28">
        <v>16.619439610516601</v>
      </c>
    </row>
    <row r="3562" spans="19:20" x14ac:dyDescent="0.25">
      <c r="S3562" s="9">
        <f t="shared" si="59"/>
        <v>3558</v>
      </c>
      <c r="T3562" s="28">
        <v>15.88051376271158</v>
      </c>
    </row>
    <row r="3563" spans="19:20" x14ac:dyDescent="0.25">
      <c r="S3563" s="9">
        <f t="shared" si="59"/>
        <v>3559</v>
      </c>
      <c r="T3563" s="28">
        <v>11.811975775759077</v>
      </c>
    </row>
    <row r="3564" spans="19:20" x14ac:dyDescent="0.25">
      <c r="S3564" s="9">
        <f t="shared" si="59"/>
        <v>3560</v>
      </c>
      <c r="T3564" s="28">
        <v>19.901452255543948</v>
      </c>
    </row>
    <row r="3565" spans="19:20" x14ac:dyDescent="0.25">
      <c r="S3565" s="9">
        <f t="shared" si="59"/>
        <v>3561</v>
      </c>
      <c r="T3565" s="28">
        <v>26.852307248138157</v>
      </c>
    </row>
    <row r="3566" spans="19:20" x14ac:dyDescent="0.25">
      <c r="S3566" s="9">
        <f t="shared" si="59"/>
        <v>3562</v>
      </c>
      <c r="T3566" s="28">
        <v>21.28424462207861</v>
      </c>
    </row>
    <row r="3567" spans="19:20" x14ac:dyDescent="0.25">
      <c r="S3567" s="9">
        <f t="shared" si="59"/>
        <v>3563</v>
      </c>
      <c r="T3567" s="28">
        <v>14.926004913699257</v>
      </c>
    </row>
    <row r="3568" spans="19:20" x14ac:dyDescent="0.25">
      <c r="S3568" s="9">
        <f t="shared" si="59"/>
        <v>3564</v>
      </c>
      <c r="T3568" s="28">
        <v>30.004059645065702</v>
      </c>
    </row>
    <row r="3569" spans="19:20" x14ac:dyDescent="0.25">
      <c r="S3569" s="9">
        <f t="shared" si="59"/>
        <v>3565</v>
      </c>
      <c r="T3569" s="28">
        <v>22.690764389420337</v>
      </c>
    </row>
    <row r="3570" spans="19:20" x14ac:dyDescent="0.25">
      <c r="S3570" s="9">
        <f t="shared" si="59"/>
        <v>3566</v>
      </c>
      <c r="T3570" s="28">
        <v>20.658913334980294</v>
      </c>
    </row>
    <row r="3571" spans="19:20" x14ac:dyDescent="0.25">
      <c r="S3571" s="9">
        <f t="shared" si="59"/>
        <v>3567</v>
      </c>
      <c r="T3571" s="28">
        <v>14.193656853430785</v>
      </c>
    </row>
    <row r="3572" spans="19:20" x14ac:dyDescent="0.25">
      <c r="S3572" s="9">
        <f t="shared" si="59"/>
        <v>3568</v>
      </c>
      <c r="T3572" s="28">
        <v>16.182857626025974</v>
      </c>
    </row>
    <row r="3573" spans="19:20" x14ac:dyDescent="0.25">
      <c r="S3573" s="9">
        <f t="shared" si="59"/>
        <v>3569</v>
      </c>
      <c r="T3573" s="28">
        <v>16.62511418793418</v>
      </c>
    </row>
    <row r="3574" spans="19:20" x14ac:dyDescent="0.25">
      <c r="S3574" s="9">
        <f t="shared" si="59"/>
        <v>3570</v>
      </c>
      <c r="T3574" s="28">
        <v>13.402216836826609</v>
      </c>
    </row>
    <row r="3575" spans="19:20" x14ac:dyDescent="0.25">
      <c r="S3575" s="9">
        <f t="shared" si="59"/>
        <v>3571</v>
      </c>
      <c r="T3575" s="28">
        <v>20.569349943981241</v>
      </c>
    </row>
    <row r="3576" spans="19:20" x14ac:dyDescent="0.25">
      <c r="S3576" s="9">
        <f t="shared" si="59"/>
        <v>3572</v>
      </c>
      <c r="T3576" s="28">
        <v>20.886601589568649</v>
      </c>
    </row>
    <row r="3577" spans="19:20" x14ac:dyDescent="0.25">
      <c r="S3577" s="9">
        <f t="shared" si="59"/>
        <v>3573</v>
      </c>
      <c r="T3577" s="28">
        <v>11.77257308103361</v>
      </c>
    </row>
    <row r="3578" spans="19:20" x14ac:dyDescent="0.25">
      <c r="S3578" s="9">
        <f t="shared" si="59"/>
        <v>3574</v>
      </c>
      <c r="T3578" s="28">
        <v>18.685050441625965</v>
      </c>
    </row>
    <row r="3579" spans="19:20" x14ac:dyDescent="0.25">
      <c r="S3579" s="9">
        <f t="shared" si="59"/>
        <v>3575</v>
      </c>
      <c r="T3579" s="28">
        <v>15.49904301339693</v>
      </c>
    </row>
    <row r="3580" spans="19:20" x14ac:dyDescent="0.25">
      <c r="S3580" s="9">
        <f t="shared" si="59"/>
        <v>3576</v>
      </c>
      <c r="T3580" s="28">
        <v>19.614368379784395</v>
      </c>
    </row>
    <row r="3581" spans="19:20" x14ac:dyDescent="0.25">
      <c r="S3581" s="9">
        <f t="shared" si="59"/>
        <v>3577</v>
      </c>
      <c r="T3581" s="28">
        <v>22.772316438439844</v>
      </c>
    </row>
    <row r="3582" spans="19:20" x14ac:dyDescent="0.25">
      <c r="S3582" s="9">
        <f t="shared" si="59"/>
        <v>3578</v>
      </c>
      <c r="T3582" s="28">
        <v>14.090933975138629</v>
      </c>
    </row>
    <row r="3583" spans="19:20" x14ac:dyDescent="0.25">
      <c r="S3583" s="9">
        <f t="shared" si="59"/>
        <v>3579</v>
      </c>
      <c r="T3583" s="28">
        <v>17.471138291283474</v>
      </c>
    </row>
    <row r="3584" spans="19:20" x14ac:dyDescent="0.25">
      <c r="S3584" s="9">
        <f t="shared" si="59"/>
        <v>3580</v>
      </c>
      <c r="T3584" s="28">
        <v>15.692418649186676</v>
      </c>
    </row>
    <row r="3585" spans="19:20" x14ac:dyDescent="0.25">
      <c r="S3585" s="9">
        <f t="shared" si="59"/>
        <v>3581</v>
      </c>
      <c r="T3585" s="28">
        <v>17.979520593464088</v>
      </c>
    </row>
    <row r="3586" spans="19:20" x14ac:dyDescent="0.25">
      <c r="S3586" s="9">
        <f t="shared" si="59"/>
        <v>3582</v>
      </c>
      <c r="T3586" s="28">
        <v>23.64468078585206</v>
      </c>
    </row>
    <row r="3587" spans="19:20" x14ac:dyDescent="0.25">
      <c r="S3587" s="9">
        <f t="shared" si="59"/>
        <v>3583</v>
      </c>
      <c r="T3587" s="28">
        <v>25.987682119986061</v>
      </c>
    </row>
    <row r="3588" spans="19:20" x14ac:dyDescent="0.25">
      <c r="S3588" s="9">
        <f t="shared" si="59"/>
        <v>3584</v>
      </c>
      <c r="T3588" s="28">
        <v>19.671627326477708</v>
      </c>
    </row>
    <row r="3589" spans="19:20" x14ac:dyDescent="0.25">
      <c r="S3589" s="9">
        <f t="shared" si="59"/>
        <v>3585</v>
      </c>
      <c r="T3589" s="28">
        <v>11.810698940803849</v>
      </c>
    </row>
    <row r="3590" spans="19:20" x14ac:dyDescent="0.25">
      <c r="S3590" s="9">
        <f t="shared" si="59"/>
        <v>3586</v>
      </c>
      <c r="T3590" s="28">
        <v>13.540914398615818</v>
      </c>
    </row>
    <row r="3591" spans="19:20" x14ac:dyDescent="0.25">
      <c r="S3591" s="9">
        <f t="shared" ref="S3591:S3654" si="60">S3590+1</f>
        <v>3587</v>
      </c>
      <c r="T3591" s="28">
        <v>19.441578330305553</v>
      </c>
    </row>
    <row r="3592" spans="19:20" x14ac:dyDescent="0.25">
      <c r="S3592" s="9">
        <f t="shared" si="60"/>
        <v>3588</v>
      </c>
      <c r="T3592" s="28">
        <v>17.089208833034146</v>
      </c>
    </row>
    <row r="3593" spans="19:20" x14ac:dyDescent="0.25">
      <c r="S3593" s="9">
        <f t="shared" si="60"/>
        <v>3589</v>
      </c>
      <c r="T3593" s="28">
        <v>24.617183337409809</v>
      </c>
    </row>
    <row r="3594" spans="19:20" x14ac:dyDescent="0.25">
      <c r="S3594" s="9">
        <f t="shared" si="60"/>
        <v>3590</v>
      </c>
      <c r="T3594" s="28">
        <v>15.449519179881818</v>
      </c>
    </row>
    <row r="3595" spans="19:20" x14ac:dyDescent="0.25">
      <c r="S3595" s="9">
        <f t="shared" si="60"/>
        <v>3591</v>
      </c>
      <c r="T3595" s="28">
        <v>15.359014211173475</v>
      </c>
    </row>
    <row r="3596" spans="19:20" x14ac:dyDescent="0.25">
      <c r="S3596" s="9">
        <f t="shared" si="60"/>
        <v>3592</v>
      </c>
      <c r="T3596" s="28">
        <v>15.439057532658458</v>
      </c>
    </row>
    <row r="3597" spans="19:20" x14ac:dyDescent="0.25">
      <c r="S3597" s="9">
        <f t="shared" si="60"/>
        <v>3593</v>
      </c>
      <c r="T3597" s="28">
        <v>20.160490815938999</v>
      </c>
    </row>
    <row r="3598" spans="19:20" x14ac:dyDescent="0.25">
      <c r="S3598" s="9">
        <f t="shared" si="60"/>
        <v>3594</v>
      </c>
      <c r="T3598" s="28">
        <v>20.762019422209967</v>
      </c>
    </row>
    <row r="3599" spans="19:20" x14ac:dyDescent="0.25">
      <c r="S3599" s="9">
        <f t="shared" si="60"/>
        <v>3595</v>
      </c>
      <c r="T3599" s="28">
        <v>18.592217885384937</v>
      </c>
    </row>
    <row r="3600" spans="19:20" x14ac:dyDescent="0.25">
      <c r="S3600" s="9">
        <f t="shared" si="60"/>
        <v>3596</v>
      </c>
      <c r="T3600" s="28">
        <v>17.308914011426598</v>
      </c>
    </row>
    <row r="3601" spans="19:20" x14ac:dyDescent="0.25">
      <c r="S3601" s="9">
        <f t="shared" si="60"/>
        <v>3597</v>
      </c>
      <c r="T3601" s="28">
        <v>13.948464800756581</v>
      </c>
    </row>
    <row r="3602" spans="19:20" x14ac:dyDescent="0.25">
      <c r="S3602" s="9">
        <f t="shared" si="60"/>
        <v>3598</v>
      </c>
      <c r="T3602" s="28">
        <v>22.425417263614733</v>
      </c>
    </row>
    <row r="3603" spans="19:20" x14ac:dyDescent="0.25">
      <c r="S3603" s="9">
        <f t="shared" si="60"/>
        <v>3599</v>
      </c>
      <c r="T3603" s="28">
        <v>18.929270766765292</v>
      </c>
    </row>
    <row r="3604" spans="19:20" x14ac:dyDescent="0.25">
      <c r="S3604" s="9">
        <f t="shared" si="60"/>
        <v>3600</v>
      </c>
      <c r="T3604" s="28">
        <v>19.839872869054926</v>
      </c>
    </row>
    <row r="3605" spans="19:20" x14ac:dyDescent="0.25">
      <c r="S3605" s="9">
        <f t="shared" si="60"/>
        <v>3601</v>
      </c>
      <c r="T3605" s="28">
        <v>19.624810413964333</v>
      </c>
    </row>
    <row r="3606" spans="19:20" x14ac:dyDescent="0.25">
      <c r="S3606" s="9">
        <f t="shared" si="60"/>
        <v>3602</v>
      </c>
      <c r="T3606" s="28">
        <v>15.543752584880842</v>
      </c>
    </row>
    <row r="3607" spans="19:20" x14ac:dyDescent="0.25">
      <c r="S3607" s="9">
        <f t="shared" si="60"/>
        <v>3603</v>
      </c>
      <c r="T3607" s="28">
        <v>17.522965872127056</v>
      </c>
    </row>
    <row r="3608" spans="19:20" x14ac:dyDescent="0.25">
      <c r="S3608" s="9">
        <f t="shared" si="60"/>
        <v>3604</v>
      </c>
      <c r="T3608" s="28">
        <v>31.182776971095485</v>
      </c>
    </row>
    <row r="3609" spans="19:20" x14ac:dyDescent="0.25">
      <c r="S3609" s="9">
        <f t="shared" si="60"/>
        <v>3605</v>
      </c>
      <c r="T3609" s="28">
        <v>19.444153445797188</v>
      </c>
    </row>
    <row r="3610" spans="19:20" x14ac:dyDescent="0.25">
      <c r="S3610" s="9">
        <f t="shared" si="60"/>
        <v>3606</v>
      </c>
      <c r="T3610" s="28">
        <v>15.050873725763061</v>
      </c>
    </row>
    <row r="3611" spans="19:20" x14ac:dyDescent="0.25">
      <c r="S3611" s="9">
        <f t="shared" si="60"/>
        <v>3607</v>
      </c>
      <c r="T3611" s="28">
        <v>15.181089448994094</v>
      </c>
    </row>
    <row r="3612" spans="19:20" x14ac:dyDescent="0.25">
      <c r="S3612" s="9">
        <f t="shared" si="60"/>
        <v>3608</v>
      </c>
      <c r="T3612" s="28">
        <v>14.652664606340105</v>
      </c>
    </row>
    <row r="3613" spans="19:20" x14ac:dyDescent="0.25">
      <c r="S3613" s="9">
        <f t="shared" si="60"/>
        <v>3609</v>
      </c>
      <c r="T3613" s="28">
        <v>22.634436363926287</v>
      </c>
    </row>
    <row r="3614" spans="19:20" x14ac:dyDescent="0.25">
      <c r="S3614" s="9">
        <f t="shared" si="60"/>
        <v>3610</v>
      </c>
      <c r="T3614" s="28">
        <v>21.579516808389275</v>
      </c>
    </row>
    <row r="3615" spans="19:20" x14ac:dyDescent="0.25">
      <c r="S3615" s="9">
        <f t="shared" si="60"/>
        <v>3611</v>
      </c>
      <c r="T3615" s="28">
        <v>32.296620060063333</v>
      </c>
    </row>
    <row r="3616" spans="19:20" x14ac:dyDescent="0.25">
      <c r="S3616" s="9">
        <f t="shared" si="60"/>
        <v>3612</v>
      </c>
      <c r="T3616" s="28">
        <v>13.561937107122066</v>
      </c>
    </row>
    <row r="3617" spans="19:20" x14ac:dyDescent="0.25">
      <c r="S3617" s="9">
        <f t="shared" si="60"/>
        <v>3613</v>
      </c>
      <c r="T3617" s="28">
        <v>19.899046783464158</v>
      </c>
    </row>
    <row r="3618" spans="19:20" x14ac:dyDescent="0.25">
      <c r="S3618" s="9">
        <f t="shared" si="60"/>
        <v>3614</v>
      </c>
      <c r="T3618" s="28">
        <v>12.324417970701854</v>
      </c>
    </row>
    <row r="3619" spans="19:20" x14ac:dyDescent="0.25">
      <c r="S3619" s="9">
        <f t="shared" si="60"/>
        <v>3615</v>
      </c>
      <c r="T3619" s="28">
        <v>18.057693144885217</v>
      </c>
    </row>
    <row r="3620" spans="19:20" x14ac:dyDescent="0.25">
      <c r="S3620" s="9">
        <f t="shared" si="60"/>
        <v>3616</v>
      </c>
      <c r="T3620" s="28">
        <v>17.701971804585025</v>
      </c>
    </row>
    <row r="3621" spans="19:20" x14ac:dyDescent="0.25">
      <c r="S3621" s="9">
        <f t="shared" si="60"/>
        <v>3617</v>
      </c>
      <c r="T3621" s="28">
        <v>12.16435703950062</v>
      </c>
    </row>
    <row r="3622" spans="19:20" x14ac:dyDescent="0.25">
      <c r="S3622" s="9">
        <f t="shared" si="60"/>
        <v>3618</v>
      </c>
      <c r="T3622" s="28">
        <v>15.817684723376251</v>
      </c>
    </row>
    <row r="3623" spans="19:20" x14ac:dyDescent="0.25">
      <c r="S3623" s="9">
        <f t="shared" si="60"/>
        <v>3619</v>
      </c>
      <c r="T3623" s="28">
        <v>20.743246214592372</v>
      </c>
    </row>
    <row r="3624" spans="19:20" x14ac:dyDescent="0.25">
      <c r="S3624" s="9">
        <f t="shared" si="60"/>
        <v>3620</v>
      </c>
      <c r="T3624" s="28">
        <v>19.962977000307198</v>
      </c>
    </row>
    <row r="3625" spans="19:20" x14ac:dyDescent="0.25">
      <c r="S3625" s="9">
        <f t="shared" si="60"/>
        <v>3621</v>
      </c>
      <c r="T3625" s="28">
        <v>21.658101024694805</v>
      </c>
    </row>
    <row r="3626" spans="19:20" x14ac:dyDescent="0.25">
      <c r="S3626" s="9">
        <f t="shared" si="60"/>
        <v>3622</v>
      </c>
      <c r="T3626" s="28">
        <v>27.311072800474538</v>
      </c>
    </row>
    <row r="3627" spans="19:20" x14ac:dyDescent="0.25">
      <c r="S3627" s="9">
        <f t="shared" si="60"/>
        <v>3623</v>
      </c>
      <c r="T3627" s="28">
        <v>19.466322947344857</v>
      </c>
    </row>
    <row r="3628" spans="19:20" x14ac:dyDescent="0.25">
      <c r="S3628" s="9">
        <f t="shared" si="60"/>
        <v>3624</v>
      </c>
      <c r="T3628" s="28">
        <v>20.188012605358534</v>
      </c>
    </row>
    <row r="3629" spans="19:20" x14ac:dyDescent="0.25">
      <c r="S3629" s="9">
        <f t="shared" si="60"/>
        <v>3625</v>
      </c>
      <c r="T3629" s="28">
        <v>19.653988054201083</v>
      </c>
    </row>
    <row r="3630" spans="19:20" x14ac:dyDescent="0.25">
      <c r="S3630" s="9">
        <f t="shared" si="60"/>
        <v>3626</v>
      </c>
      <c r="T3630" s="28">
        <v>24.499241786270289</v>
      </c>
    </row>
    <row r="3631" spans="19:20" x14ac:dyDescent="0.25">
      <c r="S3631" s="9">
        <f t="shared" si="60"/>
        <v>3627</v>
      </c>
      <c r="T3631" s="28">
        <v>13.815934685066312</v>
      </c>
    </row>
    <row r="3632" spans="19:20" x14ac:dyDescent="0.25">
      <c r="S3632" s="9">
        <f t="shared" si="60"/>
        <v>3628</v>
      </c>
      <c r="T3632" s="28">
        <v>18.906254980694072</v>
      </c>
    </row>
    <row r="3633" spans="19:20" x14ac:dyDescent="0.25">
      <c r="S3633" s="9">
        <f t="shared" si="60"/>
        <v>3629</v>
      </c>
      <c r="T3633" s="28">
        <v>13.931570488738075</v>
      </c>
    </row>
    <row r="3634" spans="19:20" x14ac:dyDescent="0.25">
      <c r="S3634" s="9">
        <f t="shared" si="60"/>
        <v>3630</v>
      </c>
      <c r="T3634" s="28">
        <v>18.789748779221043</v>
      </c>
    </row>
    <row r="3635" spans="19:20" x14ac:dyDescent="0.25">
      <c r="S3635" s="9">
        <f t="shared" si="60"/>
        <v>3631</v>
      </c>
      <c r="T3635" s="28">
        <v>11.498419415750545</v>
      </c>
    </row>
    <row r="3636" spans="19:20" x14ac:dyDescent="0.25">
      <c r="S3636" s="9">
        <f t="shared" si="60"/>
        <v>3632</v>
      </c>
      <c r="T3636" s="28">
        <v>14.396850308274233</v>
      </c>
    </row>
    <row r="3637" spans="19:20" x14ac:dyDescent="0.25">
      <c r="S3637" s="9">
        <f t="shared" si="60"/>
        <v>3633</v>
      </c>
      <c r="T3637" s="28">
        <v>16.571374210030321</v>
      </c>
    </row>
    <row r="3638" spans="19:20" x14ac:dyDescent="0.25">
      <c r="S3638" s="9">
        <f t="shared" si="60"/>
        <v>3634</v>
      </c>
      <c r="T3638" s="28">
        <v>19.718441477297592</v>
      </c>
    </row>
    <row r="3639" spans="19:20" x14ac:dyDescent="0.25">
      <c r="S3639" s="9">
        <f t="shared" si="60"/>
        <v>3635</v>
      </c>
      <c r="T3639" s="28">
        <v>18.368926211696603</v>
      </c>
    </row>
    <row r="3640" spans="19:20" x14ac:dyDescent="0.25">
      <c r="S3640" s="9">
        <f t="shared" si="60"/>
        <v>3636</v>
      </c>
      <c r="T3640" s="28">
        <v>13.795882181319197</v>
      </c>
    </row>
    <row r="3641" spans="19:20" x14ac:dyDescent="0.25">
      <c r="S3641" s="9">
        <f t="shared" si="60"/>
        <v>3637</v>
      </c>
      <c r="T3641" s="28">
        <v>21.194361483921327</v>
      </c>
    </row>
    <row r="3642" spans="19:20" x14ac:dyDescent="0.25">
      <c r="S3642" s="9">
        <f t="shared" si="60"/>
        <v>3638</v>
      </c>
      <c r="T3642" s="28">
        <v>21.512950514939117</v>
      </c>
    </row>
    <row r="3643" spans="19:20" x14ac:dyDescent="0.25">
      <c r="S3643" s="9">
        <f t="shared" si="60"/>
        <v>3639</v>
      </c>
      <c r="T3643" s="28">
        <v>18.525725157140148</v>
      </c>
    </row>
    <row r="3644" spans="19:20" x14ac:dyDescent="0.25">
      <c r="S3644" s="9">
        <f t="shared" si="60"/>
        <v>3640</v>
      </c>
      <c r="T3644" s="28">
        <v>15.988614712945491</v>
      </c>
    </row>
    <row r="3645" spans="19:20" x14ac:dyDescent="0.25">
      <c r="S3645" s="9">
        <f t="shared" si="60"/>
        <v>3641</v>
      </c>
      <c r="T3645" s="28">
        <v>17.430164742555665</v>
      </c>
    </row>
    <row r="3646" spans="19:20" x14ac:dyDescent="0.25">
      <c r="S3646" s="9">
        <f t="shared" si="60"/>
        <v>3642</v>
      </c>
      <c r="T3646" s="28">
        <v>29.204355188835191</v>
      </c>
    </row>
    <row r="3647" spans="19:20" x14ac:dyDescent="0.25">
      <c r="S3647" s="9">
        <f t="shared" si="60"/>
        <v>3643</v>
      </c>
      <c r="T3647" s="28">
        <v>12.516574975639919</v>
      </c>
    </row>
    <row r="3648" spans="19:20" x14ac:dyDescent="0.25">
      <c r="S3648" s="9">
        <f t="shared" si="60"/>
        <v>3644</v>
      </c>
      <c r="T3648" s="28">
        <v>21.856659765979995</v>
      </c>
    </row>
    <row r="3649" spans="19:20" x14ac:dyDescent="0.25">
      <c r="S3649" s="9">
        <f t="shared" si="60"/>
        <v>3645</v>
      </c>
      <c r="T3649" s="28">
        <v>21.619175598507152</v>
      </c>
    </row>
    <row r="3650" spans="19:20" x14ac:dyDescent="0.25">
      <c r="S3650" s="9">
        <f t="shared" si="60"/>
        <v>3646</v>
      </c>
      <c r="T3650" s="28">
        <v>16.927842454659153</v>
      </c>
    </row>
    <row r="3651" spans="19:20" x14ac:dyDescent="0.25">
      <c r="S3651" s="9">
        <f t="shared" si="60"/>
        <v>3647</v>
      </c>
      <c r="T3651" s="28">
        <v>19.933161430401132</v>
      </c>
    </row>
    <row r="3652" spans="19:20" x14ac:dyDescent="0.25">
      <c r="S3652" s="9">
        <f t="shared" si="60"/>
        <v>3648</v>
      </c>
      <c r="T3652" s="28">
        <v>13.181696877489154</v>
      </c>
    </row>
    <row r="3653" spans="19:20" x14ac:dyDescent="0.25">
      <c r="S3653" s="9">
        <f t="shared" si="60"/>
        <v>3649</v>
      </c>
      <c r="T3653" s="28">
        <v>17.331017890019933</v>
      </c>
    </row>
    <row r="3654" spans="19:20" x14ac:dyDescent="0.25">
      <c r="S3654" s="9">
        <f t="shared" si="60"/>
        <v>3650</v>
      </c>
      <c r="T3654" s="28">
        <v>34.951048063103606</v>
      </c>
    </row>
    <row r="3655" spans="19:20" x14ac:dyDescent="0.25">
      <c r="S3655" s="9">
        <f t="shared" ref="S3655:S3718" si="61">S3654+1</f>
        <v>3651</v>
      </c>
      <c r="T3655" s="28">
        <v>14.418876441659814</v>
      </c>
    </row>
    <row r="3656" spans="19:20" x14ac:dyDescent="0.25">
      <c r="S3656" s="9">
        <f t="shared" si="61"/>
        <v>3652</v>
      </c>
      <c r="T3656" s="28">
        <v>25.15506815985238</v>
      </c>
    </row>
    <row r="3657" spans="19:20" x14ac:dyDescent="0.25">
      <c r="S3657" s="9">
        <f t="shared" si="61"/>
        <v>3653</v>
      </c>
      <c r="T3657" s="28">
        <v>18.383075075128435</v>
      </c>
    </row>
    <row r="3658" spans="19:20" x14ac:dyDescent="0.25">
      <c r="S3658" s="9">
        <f t="shared" si="61"/>
        <v>3654</v>
      </c>
      <c r="T3658" s="28">
        <v>28.928197181129143</v>
      </c>
    </row>
    <row r="3659" spans="19:20" x14ac:dyDescent="0.25">
      <c r="S3659" s="9">
        <f t="shared" si="61"/>
        <v>3655</v>
      </c>
      <c r="T3659" s="28">
        <v>31.019793465614953</v>
      </c>
    </row>
    <row r="3660" spans="19:20" x14ac:dyDescent="0.25">
      <c r="S3660" s="9">
        <f t="shared" si="61"/>
        <v>3656</v>
      </c>
      <c r="T3660" s="28">
        <v>15.926756948692567</v>
      </c>
    </row>
    <row r="3661" spans="19:20" x14ac:dyDescent="0.25">
      <c r="S3661" s="9">
        <f t="shared" si="61"/>
        <v>3657</v>
      </c>
      <c r="T3661" s="28">
        <v>27.019922751090643</v>
      </c>
    </row>
    <row r="3662" spans="19:20" x14ac:dyDescent="0.25">
      <c r="S3662" s="9">
        <f t="shared" si="61"/>
        <v>3658</v>
      </c>
      <c r="T3662" s="28">
        <v>20.305367986006985</v>
      </c>
    </row>
    <row r="3663" spans="19:20" x14ac:dyDescent="0.25">
      <c r="S3663" s="9">
        <f t="shared" si="61"/>
        <v>3659</v>
      </c>
      <c r="T3663" s="28">
        <v>22.375427476947586</v>
      </c>
    </row>
    <row r="3664" spans="19:20" x14ac:dyDescent="0.25">
      <c r="S3664" s="9">
        <f t="shared" si="61"/>
        <v>3660</v>
      </c>
      <c r="T3664" s="28">
        <v>20.670484826346197</v>
      </c>
    </row>
    <row r="3665" spans="19:20" x14ac:dyDescent="0.25">
      <c r="S3665" s="9">
        <f t="shared" si="61"/>
        <v>3661</v>
      </c>
      <c r="T3665" s="28">
        <v>16.601653952523286</v>
      </c>
    </row>
    <row r="3666" spans="19:20" x14ac:dyDescent="0.25">
      <c r="S3666" s="9">
        <f t="shared" si="61"/>
        <v>3662</v>
      </c>
      <c r="T3666" s="28">
        <v>15.916037008536584</v>
      </c>
    </row>
    <row r="3667" spans="19:20" x14ac:dyDescent="0.25">
      <c r="S3667" s="9">
        <f t="shared" si="61"/>
        <v>3663</v>
      </c>
      <c r="T3667" s="28">
        <v>20.412745252485159</v>
      </c>
    </row>
    <row r="3668" spans="19:20" x14ac:dyDescent="0.25">
      <c r="S3668" s="9">
        <f t="shared" si="61"/>
        <v>3664</v>
      </c>
      <c r="T3668" s="28">
        <v>20.630927910095572</v>
      </c>
    </row>
    <row r="3669" spans="19:20" x14ac:dyDescent="0.25">
      <c r="S3669" s="9">
        <f t="shared" si="61"/>
        <v>3665</v>
      </c>
      <c r="T3669" s="28">
        <v>15.925933613390153</v>
      </c>
    </row>
    <row r="3670" spans="19:20" x14ac:dyDescent="0.25">
      <c r="S3670" s="9">
        <f t="shared" si="61"/>
        <v>3666</v>
      </c>
      <c r="T3670" s="28">
        <v>12.385954054661958</v>
      </c>
    </row>
    <row r="3671" spans="19:20" x14ac:dyDescent="0.25">
      <c r="S3671" s="9">
        <f t="shared" si="61"/>
        <v>3667</v>
      </c>
      <c r="T3671" s="28">
        <v>16.609178317765345</v>
      </c>
    </row>
    <row r="3672" spans="19:20" x14ac:dyDescent="0.25">
      <c r="S3672" s="9">
        <f t="shared" si="61"/>
        <v>3668</v>
      </c>
      <c r="T3672" s="28">
        <v>12.189864662761524</v>
      </c>
    </row>
    <row r="3673" spans="19:20" x14ac:dyDescent="0.25">
      <c r="S3673" s="9">
        <f t="shared" si="61"/>
        <v>3669</v>
      </c>
      <c r="T3673" s="28">
        <v>21.66058938684299</v>
      </c>
    </row>
    <row r="3674" spans="19:20" x14ac:dyDescent="0.25">
      <c r="S3674" s="9">
        <f t="shared" si="61"/>
        <v>3670</v>
      </c>
      <c r="T3674" s="28">
        <v>15.73674586563259</v>
      </c>
    </row>
    <row r="3675" spans="19:20" x14ac:dyDescent="0.25">
      <c r="S3675" s="9">
        <f t="shared" si="61"/>
        <v>3671</v>
      </c>
      <c r="T3675" s="28">
        <v>22.133542938412582</v>
      </c>
    </row>
    <row r="3676" spans="19:20" x14ac:dyDescent="0.25">
      <c r="S3676" s="9">
        <f t="shared" si="61"/>
        <v>3672</v>
      </c>
      <c r="T3676" s="28">
        <v>70.084161317572708</v>
      </c>
    </row>
    <row r="3677" spans="19:20" x14ac:dyDescent="0.25">
      <c r="S3677" s="9">
        <f t="shared" si="61"/>
        <v>3673</v>
      </c>
      <c r="T3677" s="28">
        <v>20.115826525367339</v>
      </c>
    </row>
    <row r="3678" spans="19:20" x14ac:dyDescent="0.25">
      <c r="S3678" s="9">
        <f t="shared" si="61"/>
        <v>3674</v>
      </c>
      <c r="T3678" s="28">
        <v>17.412928905904852</v>
      </c>
    </row>
    <row r="3679" spans="19:20" x14ac:dyDescent="0.25">
      <c r="S3679" s="9">
        <f t="shared" si="61"/>
        <v>3675</v>
      </c>
      <c r="T3679" s="28">
        <v>17.185056245109607</v>
      </c>
    </row>
    <row r="3680" spans="19:20" x14ac:dyDescent="0.25">
      <c r="S3680" s="9">
        <f t="shared" si="61"/>
        <v>3676</v>
      </c>
      <c r="T3680" s="28">
        <v>20.061502260245867</v>
      </c>
    </row>
    <row r="3681" spans="19:20" x14ac:dyDescent="0.25">
      <c r="S3681" s="9">
        <f t="shared" si="61"/>
        <v>3677</v>
      </c>
      <c r="T3681" s="28">
        <v>19.54122389398308</v>
      </c>
    </row>
    <row r="3682" spans="19:20" x14ac:dyDescent="0.25">
      <c r="S3682" s="9">
        <f t="shared" si="61"/>
        <v>3678</v>
      </c>
      <c r="T3682" s="28">
        <v>20.192330366228052</v>
      </c>
    </row>
    <row r="3683" spans="19:20" x14ac:dyDescent="0.25">
      <c r="S3683" s="9">
        <f t="shared" si="61"/>
        <v>3679</v>
      </c>
      <c r="T3683" s="28">
        <v>44.533773918080485</v>
      </c>
    </row>
    <row r="3684" spans="19:20" x14ac:dyDescent="0.25">
      <c r="S3684" s="9">
        <f t="shared" si="61"/>
        <v>3680</v>
      </c>
      <c r="T3684" s="28">
        <v>27.79323139697858</v>
      </c>
    </row>
    <row r="3685" spans="19:20" x14ac:dyDescent="0.25">
      <c r="S3685" s="9">
        <f t="shared" si="61"/>
        <v>3681</v>
      </c>
      <c r="T3685" s="28">
        <v>14.196850881161561</v>
      </c>
    </row>
    <row r="3686" spans="19:20" x14ac:dyDescent="0.25">
      <c r="S3686" s="9">
        <f t="shared" si="61"/>
        <v>3682</v>
      </c>
      <c r="T3686" s="28">
        <v>16.60126745139571</v>
      </c>
    </row>
    <row r="3687" spans="19:20" x14ac:dyDescent="0.25">
      <c r="S3687" s="9">
        <f t="shared" si="61"/>
        <v>3683</v>
      </c>
      <c r="T3687" s="28">
        <v>28.306993371093341</v>
      </c>
    </row>
    <row r="3688" spans="19:20" x14ac:dyDescent="0.25">
      <c r="S3688" s="9">
        <f t="shared" si="61"/>
        <v>3684</v>
      </c>
      <c r="T3688" s="28">
        <v>22.949851994306883</v>
      </c>
    </row>
    <row r="3689" spans="19:20" x14ac:dyDescent="0.25">
      <c r="S3689" s="9">
        <f t="shared" si="61"/>
        <v>3685</v>
      </c>
      <c r="T3689" s="28">
        <v>20.868516268059764</v>
      </c>
    </row>
    <row r="3690" spans="19:20" x14ac:dyDescent="0.25">
      <c r="S3690" s="9">
        <f t="shared" si="61"/>
        <v>3686</v>
      </c>
      <c r="T3690" s="28">
        <v>16.915338732539432</v>
      </c>
    </row>
    <row r="3691" spans="19:20" x14ac:dyDescent="0.25">
      <c r="S3691" s="9">
        <f t="shared" si="61"/>
        <v>3687</v>
      </c>
      <c r="T3691" s="28">
        <v>16.814062997643909</v>
      </c>
    </row>
    <row r="3692" spans="19:20" x14ac:dyDescent="0.25">
      <c r="S3692" s="9">
        <f t="shared" si="61"/>
        <v>3688</v>
      </c>
      <c r="T3692" s="28">
        <v>14.848947929127396</v>
      </c>
    </row>
    <row r="3693" spans="19:20" x14ac:dyDescent="0.25">
      <c r="S3693" s="9">
        <f t="shared" si="61"/>
        <v>3689</v>
      </c>
      <c r="T3693" s="28">
        <v>23.646085602812448</v>
      </c>
    </row>
    <row r="3694" spans="19:20" x14ac:dyDescent="0.25">
      <c r="S3694" s="9">
        <f t="shared" si="61"/>
        <v>3690</v>
      </c>
      <c r="T3694" s="28">
        <v>19.444538723727987</v>
      </c>
    </row>
    <row r="3695" spans="19:20" x14ac:dyDescent="0.25">
      <c r="S3695" s="9">
        <f t="shared" si="61"/>
        <v>3691</v>
      </c>
      <c r="T3695" s="28">
        <v>20.476097728307685</v>
      </c>
    </row>
    <row r="3696" spans="19:20" x14ac:dyDescent="0.25">
      <c r="S3696" s="9">
        <f t="shared" si="61"/>
        <v>3692</v>
      </c>
      <c r="T3696" s="28">
        <v>18.971328979593387</v>
      </c>
    </row>
    <row r="3697" spans="19:20" x14ac:dyDescent="0.25">
      <c r="S3697" s="9">
        <f t="shared" si="61"/>
        <v>3693</v>
      </c>
      <c r="T3697" s="28">
        <v>21.200871382343454</v>
      </c>
    </row>
    <row r="3698" spans="19:20" x14ac:dyDescent="0.25">
      <c r="S3698" s="9">
        <f t="shared" si="61"/>
        <v>3694</v>
      </c>
      <c r="T3698" s="28">
        <v>15.127592277108988</v>
      </c>
    </row>
    <row r="3699" spans="19:20" x14ac:dyDescent="0.25">
      <c r="S3699" s="9">
        <f t="shared" si="61"/>
        <v>3695</v>
      </c>
      <c r="T3699" s="28">
        <v>17.028571760691179</v>
      </c>
    </row>
    <row r="3700" spans="19:20" x14ac:dyDescent="0.25">
      <c r="S3700" s="9">
        <f t="shared" si="61"/>
        <v>3696</v>
      </c>
      <c r="T3700" s="28">
        <v>18.880928680666862</v>
      </c>
    </row>
    <row r="3701" spans="19:20" x14ac:dyDescent="0.25">
      <c r="S3701" s="9">
        <f t="shared" si="61"/>
        <v>3697</v>
      </c>
      <c r="T3701" s="28">
        <v>15.653286498915842</v>
      </c>
    </row>
    <row r="3702" spans="19:20" x14ac:dyDescent="0.25">
      <c r="S3702" s="9">
        <f t="shared" si="61"/>
        <v>3698</v>
      </c>
      <c r="T3702" s="28">
        <v>19.392976200372367</v>
      </c>
    </row>
    <row r="3703" spans="19:20" x14ac:dyDescent="0.25">
      <c r="S3703" s="9">
        <f t="shared" si="61"/>
        <v>3699</v>
      </c>
      <c r="T3703" s="28">
        <v>14.196335641098139</v>
      </c>
    </row>
    <row r="3704" spans="19:20" x14ac:dyDescent="0.25">
      <c r="S3704" s="9">
        <f t="shared" si="61"/>
        <v>3700</v>
      </c>
      <c r="T3704" s="28">
        <v>21.087916230188444</v>
      </c>
    </row>
    <row r="3705" spans="19:20" x14ac:dyDescent="0.25">
      <c r="S3705" s="9">
        <f t="shared" si="61"/>
        <v>3701</v>
      </c>
      <c r="T3705" s="28">
        <v>20.250310915356135</v>
      </c>
    </row>
    <row r="3706" spans="19:20" x14ac:dyDescent="0.25">
      <c r="S3706" s="9">
        <f t="shared" si="61"/>
        <v>3702</v>
      </c>
      <c r="T3706" s="28">
        <v>23.518998702059129</v>
      </c>
    </row>
    <row r="3707" spans="19:20" x14ac:dyDescent="0.25">
      <c r="S3707" s="9">
        <f t="shared" si="61"/>
        <v>3703</v>
      </c>
      <c r="T3707" s="28">
        <v>15.762029026055179</v>
      </c>
    </row>
    <row r="3708" spans="19:20" x14ac:dyDescent="0.25">
      <c r="S3708" s="9">
        <f t="shared" si="61"/>
        <v>3704</v>
      </c>
      <c r="T3708" s="28">
        <v>17.91369266425351</v>
      </c>
    </row>
    <row r="3709" spans="19:20" x14ac:dyDescent="0.25">
      <c r="S3709" s="9">
        <f t="shared" si="61"/>
        <v>3705</v>
      </c>
      <c r="T3709" s="28">
        <v>20.38288496776228</v>
      </c>
    </row>
    <row r="3710" spans="19:20" x14ac:dyDescent="0.25">
      <c r="S3710" s="9">
        <f t="shared" si="61"/>
        <v>3706</v>
      </c>
      <c r="T3710" s="28">
        <v>20.474431184930534</v>
      </c>
    </row>
    <row r="3711" spans="19:20" x14ac:dyDescent="0.25">
      <c r="S3711" s="9">
        <f t="shared" si="61"/>
        <v>3707</v>
      </c>
      <c r="T3711" s="28">
        <v>17.117099107040183</v>
      </c>
    </row>
    <row r="3712" spans="19:20" x14ac:dyDescent="0.25">
      <c r="S3712" s="9">
        <f t="shared" si="61"/>
        <v>3708</v>
      </c>
      <c r="T3712" s="28">
        <v>17.274035062198706</v>
      </c>
    </row>
    <row r="3713" spans="19:20" x14ac:dyDescent="0.25">
      <c r="S3713" s="9">
        <f t="shared" si="61"/>
        <v>3709</v>
      </c>
      <c r="T3713" s="28">
        <v>17.65577139669686</v>
      </c>
    </row>
    <row r="3714" spans="19:20" x14ac:dyDescent="0.25">
      <c r="S3714" s="9">
        <f t="shared" si="61"/>
        <v>3710</v>
      </c>
      <c r="T3714" s="28">
        <v>29.694039598402263</v>
      </c>
    </row>
    <row r="3715" spans="19:20" x14ac:dyDescent="0.25">
      <c r="S3715" s="9">
        <f t="shared" si="61"/>
        <v>3711</v>
      </c>
      <c r="T3715" s="28">
        <v>17.397121774746772</v>
      </c>
    </row>
    <row r="3716" spans="19:20" x14ac:dyDescent="0.25">
      <c r="S3716" s="9">
        <f t="shared" si="61"/>
        <v>3712</v>
      </c>
      <c r="T3716" s="28">
        <v>14.154052213790731</v>
      </c>
    </row>
    <row r="3717" spans="19:20" x14ac:dyDescent="0.25">
      <c r="S3717" s="9">
        <f t="shared" si="61"/>
        <v>3713</v>
      </c>
      <c r="T3717" s="28">
        <v>21.577013162925308</v>
      </c>
    </row>
    <row r="3718" spans="19:20" x14ac:dyDescent="0.25">
      <c r="S3718" s="9">
        <f t="shared" si="61"/>
        <v>3714</v>
      </c>
      <c r="T3718" s="28">
        <v>12.293668380636699</v>
      </c>
    </row>
    <row r="3719" spans="19:20" x14ac:dyDescent="0.25">
      <c r="S3719" s="9">
        <f t="shared" ref="S3719:S3782" si="62">S3718+1</f>
        <v>3715</v>
      </c>
      <c r="T3719" s="28">
        <v>16.308631044844631</v>
      </c>
    </row>
    <row r="3720" spans="19:20" x14ac:dyDescent="0.25">
      <c r="S3720" s="9">
        <f t="shared" si="62"/>
        <v>3716</v>
      </c>
      <c r="T3720" s="28">
        <v>13.177083964321913</v>
      </c>
    </row>
    <row r="3721" spans="19:20" x14ac:dyDescent="0.25">
      <c r="S3721" s="9">
        <f t="shared" si="62"/>
        <v>3717</v>
      </c>
      <c r="T3721" s="28">
        <v>16.392499638262649</v>
      </c>
    </row>
    <row r="3722" spans="19:20" x14ac:dyDescent="0.25">
      <c r="S3722" s="9">
        <f t="shared" si="62"/>
        <v>3718</v>
      </c>
      <c r="T3722" s="28">
        <v>14.705244161798786</v>
      </c>
    </row>
    <row r="3723" spans="19:20" x14ac:dyDescent="0.25">
      <c r="S3723" s="9">
        <f t="shared" si="62"/>
        <v>3719</v>
      </c>
      <c r="T3723" s="28">
        <v>16.056212340486436</v>
      </c>
    </row>
    <row r="3724" spans="19:20" x14ac:dyDescent="0.25">
      <c r="S3724" s="9">
        <f t="shared" si="62"/>
        <v>3720</v>
      </c>
      <c r="T3724" s="28">
        <v>12.395932345949655</v>
      </c>
    </row>
    <row r="3725" spans="19:20" x14ac:dyDescent="0.25">
      <c r="S3725" s="9">
        <f t="shared" si="62"/>
        <v>3721</v>
      </c>
      <c r="T3725" s="28">
        <v>16.024076395313394</v>
      </c>
    </row>
    <row r="3726" spans="19:20" x14ac:dyDescent="0.25">
      <c r="S3726" s="9">
        <f t="shared" si="62"/>
        <v>3722</v>
      </c>
      <c r="T3726" s="28">
        <v>12.043435098061586</v>
      </c>
    </row>
    <row r="3727" spans="19:20" x14ac:dyDescent="0.25">
      <c r="S3727" s="9">
        <f t="shared" si="62"/>
        <v>3723</v>
      </c>
      <c r="T3727" s="28">
        <v>23.253369563369869</v>
      </c>
    </row>
    <row r="3728" spans="19:20" x14ac:dyDescent="0.25">
      <c r="S3728" s="9">
        <f t="shared" si="62"/>
        <v>3724</v>
      </c>
      <c r="T3728" s="28">
        <v>15.534777132516368</v>
      </c>
    </row>
    <row r="3729" spans="19:20" x14ac:dyDescent="0.25">
      <c r="S3729" s="9">
        <f t="shared" si="62"/>
        <v>3725</v>
      </c>
      <c r="T3729" s="28">
        <v>14.995565079841292</v>
      </c>
    </row>
    <row r="3730" spans="19:20" x14ac:dyDescent="0.25">
      <c r="S3730" s="9">
        <f t="shared" si="62"/>
        <v>3726</v>
      </c>
      <c r="T3730" s="28">
        <v>25.577849015078545</v>
      </c>
    </row>
    <row r="3731" spans="19:20" x14ac:dyDescent="0.25">
      <c r="S3731" s="9">
        <f t="shared" si="62"/>
        <v>3727</v>
      </c>
      <c r="T3731" s="28">
        <v>15.744733912993675</v>
      </c>
    </row>
    <row r="3732" spans="19:20" x14ac:dyDescent="0.25">
      <c r="S3732" s="9">
        <f t="shared" si="62"/>
        <v>3728</v>
      </c>
      <c r="T3732" s="28">
        <v>14.770304369551226</v>
      </c>
    </row>
    <row r="3733" spans="19:20" x14ac:dyDescent="0.25">
      <c r="S3733" s="9">
        <f t="shared" si="62"/>
        <v>3729</v>
      </c>
      <c r="T3733" s="28">
        <v>19.413500986566298</v>
      </c>
    </row>
    <row r="3734" spans="19:20" x14ac:dyDescent="0.25">
      <c r="S3734" s="9">
        <f t="shared" si="62"/>
        <v>3730</v>
      </c>
      <c r="T3734" s="28">
        <v>20.693550099309498</v>
      </c>
    </row>
    <row r="3735" spans="19:20" x14ac:dyDescent="0.25">
      <c r="S3735" s="9">
        <f t="shared" si="62"/>
        <v>3731</v>
      </c>
      <c r="T3735" s="28">
        <v>22.410842309726952</v>
      </c>
    </row>
    <row r="3736" spans="19:20" x14ac:dyDescent="0.25">
      <c r="S3736" s="9">
        <f t="shared" si="62"/>
        <v>3732</v>
      </c>
      <c r="T3736" s="28">
        <v>12.102564665957123</v>
      </c>
    </row>
    <row r="3737" spans="19:20" x14ac:dyDescent="0.25">
      <c r="S3737" s="9">
        <f t="shared" si="62"/>
        <v>3733</v>
      </c>
      <c r="T3737" s="28">
        <v>19.230027298632656</v>
      </c>
    </row>
    <row r="3738" spans="19:20" x14ac:dyDescent="0.25">
      <c r="S3738" s="9">
        <f t="shared" si="62"/>
        <v>3734</v>
      </c>
      <c r="T3738" s="28">
        <v>17.35266353188247</v>
      </c>
    </row>
    <row r="3739" spans="19:20" x14ac:dyDescent="0.25">
      <c r="S3739" s="9">
        <f t="shared" si="62"/>
        <v>3735</v>
      </c>
      <c r="T3739" s="28">
        <v>18.658905640874202</v>
      </c>
    </row>
    <row r="3740" spans="19:20" x14ac:dyDescent="0.25">
      <c r="S3740" s="9">
        <f t="shared" si="62"/>
        <v>3736</v>
      </c>
      <c r="T3740" s="28">
        <v>21.345618424776635</v>
      </c>
    </row>
    <row r="3741" spans="19:20" x14ac:dyDescent="0.25">
      <c r="S3741" s="9">
        <f t="shared" si="62"/>
        <v>3737</v>
      </c>
      <c r="T3741" s="28">
        <v>30.288111313131232</v>
      </c>
    </row>
    <row r="3742" spans="19:20" x14ac:dyDescent="0.25">
      <c r="S3742" s="9">
        <f t="shared" si="62"/>
        <v>3738</v>
      </c>
      <c r="T3742" s="28">
        <v>13.748344121564605</v>
      </c>
    </row>
    <row r="3743" spans="19:20" x14ac:dyDescent="0.25">
      <c r="S3743" s="9">
        <f t="shared" si="62"/>
        <v>3739</v>
      </c>
      <c r="T3743" s="28">
        <v>19.536887544105852</v>
      </c>
    </row>
    <row r="3744" spans="19:20" x14ac:dyDescent="0.25">
      <c r="S3744" s="9">
        <f t="shared" si="62"/>
        <v>3740</v>
      </c>
      <c r="T3744" s="28">
        <v>22.246377459962773</v>
      </c>
    </row>
    <row r="3745" spans="19:20" x14ac:dyDescent="0.25">
      <c r="S3745" s="9">
        <f t="shared" si="62"/>
        <v>3741</v>
      </c>
      <c r="T3745" s="28">
        <v>15.686317660171648</v>
      </c>
    </row>
    <row r="3746" spans="19:20" x14ac:dyDescent="0.25">
      <c r="S3746" s="9">
        <f t="shared" si="62"/>
        <v>3742</v>
      </c>
      <c r="T3746" s="28">
        <v>15.961935841243278</v>
      </c>
    </row>
    <row r="3747" spans="19:20" x14ac:dyDescent="0.25">
      <c r="S3747" s="9">
        <f t="shared" si="62"/>
        <v>3743</v>
      </c>
      <c r="T3747" s="28">
        <v>22.393450436797739</v>
      </c>
    </row>
    <row r="3748" spans="19:20" x14ac:dyDescent="0.25">
      <c r="S3748" s="9">
        <f t="shared" si="62"/>
        <v>3744</v>
      </c>
      <c r="T3748" s="28">
        <v>20.029743006968232</v>
      </c>
    </row>
    <row r="3749" spans="19:20" x14ac:dyDescent="0.25">
      <c r="S3749" s="9">
        <f t="shared" si="62"/>
        <v>3745</v>
      </c>
      <c r="T3749" s="28">
        <v>19.126229081648699</v>
      </c>
    </row>
    <row r="3750" spans="19:20" x14ac:dyDescent="0.25">
      <c r="S3750" s="9">
        <f t="shared" si="62"/>
        <v>3746</v>
      </c>
      <c r="T3750" s="28">
        <v>18.342544192969143</v>
      </c>
    </row>
    <row r="3751" spans="19:20" x14ac:dyDescent="0.25">
      <c r="S3751" s="9">
        <f t="shared" si="62"/>
        <v>3747</v>
      </c>
      <c r="T3751" s="28">
        <v>32.889708485400526</v>
      </c>
    </row>
    <row r="3752" spans="19:20" x14ac:dyDescent="0.25">
      <c r="S3752" s="9">
        <f t="shared" si="62"/>
        <v>3748</v>
      </c>
      <c r="T3752" s="28">
        <v>18.893107677429605</v>
      </c>
    </row>
    <row r="3753" spans="19:20" x14ac:dyDescent="0.25">
      <c r="S3753" s="9">
        <f t="shared" si="62"/>
        <v>3749</v>
      </c>
      <c r="T3753" s="28">
        <v>24.011947368796186</v>
      </c>
    </row>
    <row r="3754" spans="19:20" x14ac:dyDescent="0.25">
      <c r="S3754" s="9">
        <f t="shared" si="62"/>
        <v>3750</v>
      </c>
      <c r="T3754" s="28">
        <v>15.3045083041869</v>
      </c>
    </row>
    <row r="3755" spans="19:20" x14ac:dyDescent="0.25">
      <c r="S3755" s="9">
        <f t="shared" si="62"/>
        <v>3751</v>
      </c>
      <c r="T3755" s="28">
        <v>22.991075068914078</v>
      </c>
    </row>
    <row r="3756" spans="19:20" x14ac:dyDescent="0.25">
      <c r="S3756" s="9">
        <f t="shared" si="62"/>
        <v>3752</v>
      </c>
      <c r="T3756" s="28">
        <v>12.375973460388565</v>
      </c>
    </row>
    <row r="3757" spans="19:20" x14ac:dyDescent="0.25">
      <c r="S3757" s="9">
        <f t="shared" si="62"/>
        <v>3753</v>
      </c>
      <c r="T3757" s="28">
        <v>11.961031883619173</v>
      </c>
    </row>
    <row r="3758" spans="19:20" x14ac:dyDescent="0.25">
      <c r="S3758" s="9">
        <f t="shared" si="62"/>
        <v>3754</v>
      </c>
      <c r="T3758" s="28">
        <v>23.769533862445915</v>
      </c>
    </row>
    <row r="3759" spans="19:20" x14ac:dyDescent="0.25">
      <c r="S3759" s="9">
        <f t="shared" si="62"/>
        <v>3755</v>
      </c>
      <c r="T3759" s="28">
        <v>20.763113319913803</v>
      </c>
    </row>
    <row r="3760" spans="19:20" x14ac:dyDescent="0.25">
      <c r="S3760" s="9">
        <f t="shared" si="62"/>
        <v>3756</v>
      </c>
      <c r="T3760" s="28">
        <v>13.356036652721889</v>
      </c>
    </row>
    <row r="3761" spans="19:20" x14ac:dyDescent="0.25">
      <c r="S3761" s="9">
        <f t="shared" si="62"/>
        <v>3757</v>
      </c>
      <c r="T3761" s="28">
        <v>13.937712739517348</v>
      </c>
    </row>
    <row r="3762" spans="19:20" x14ac:dyDescent="0.25">
      <c r="S3762" s="9">
        <f t="shared" si="62"/>
        <v>3758</v>
      </c>
      <c r="T3762" s="28">
        <v>12.927642351399173</v>
      </c>
    </row>
    <row r="3763" spans="19:20" x14ac:dyDescent="0.25">
      <c r="S3763" s="9">
        <f t="shared" si="62"/>
        <v>3759</v>
      </c>
      <c r="T3763" s="28">
        <v>12.891916208625151</v>
      </c>
    </row>
    <row r="3764" spans="19:20" x14ac:dyDescent="0.25">
      <c r="S3764" s="9">
        <f t="shared" si="62"/>
        <v>3760</v>
      </c>
      <c r="T3764" s="28">
        <v>19.687263465872345</v>
      </c>
    </row>
    <row r="3765" spans="19:20" x14ac:dyDescent="0.25">
      <c r="S3765" s="9">
        <f t="shared" si="62"/>
        <v>3761</v>
      </c>
      <c r="T3765" s="28">
        <v>13.735685419771146</v>
      </c>
    </row>
    <row r="3766" spans="19:20" x14ac:dyDescent="0.25">
      <c r="S3766" s="9">
        <f t="shared" si="62"/>
        <v>3762</v>
      </c>
      <c r="T3766" s="28">
        <v>17.243074069836908</v>
      </c>
    </row>
    <row r="3767" spans="19:20" x14ac:dyDescent="0.25">
      <c r="S3767" s="9">
        <f t="shared" si="62"/>
        <v>3763</v>
      </c>
      <c r="T3767" s="28">
        <v>18.467012816579167</v>
      </c>
    </row>
    <row r="3768" spans="19:20" x14ac:dyDescent="0.25">
      <c r="S3768" s="9">
        <f t="shared" si="62"/>
        <v>3764</v>
      </c>
      <c r="T3768" s="28">
        <v>17.585028478321473</v>
      </c>
    </row>
    <row r="3769" spans="19:20" x14ac:dyDescent="0.25">
      <c r="S3769" s="9">
        <f t="shared" si="62"/>
        <v>3765</v>
      </c>
      <c r="T3769" s="28">
        <v>21.906459479316698</v>
      </c>
    </row>
    <row r="3770" spans="19:20" x14ac:dyDescent="0.25">
      <c r="S3770" s="9">
        <f t="shared" si="62"/>
        <v>3766</v>
      </c>
      <c r="T3770" s="28">
        <v>12.086588791825807</v>
      </c>
    </row>
    <row r="3771" spans="19:20" x14ac:dyDescent="0.25">
      <c r="S3771" s="9">
        <f t="shared" si="62"/>
        <v>3767</v>
      </c>
      <c r="T3771" s="28">
        <v>27.259697955721705</v>
      </c>
    </row>
    <row r="3772" spans="19:20" x14ac:dyDescent="0.25">
      <c r="S3772" s="9">
        <f t="shared" si="62"/>
        <v>3768</v>
      </c>
      <c r="T3772" s="28">
        <v>18.907362963575046</v>
      </c>
    </row>
    <row r="3773" spans="19:20" x14ac:dyDescent="0.25">
      <c r="S3773" s="9">
        <f t="shared" si="62"/>
        <v>3769</v>
      </c>
      <c r="T3773" s="28">
        <v>24.634735739811482</v>
      </c>
    </row>
    <row r="3774" spans="19:20" x14ac:dyDescent="0.25">
      <c r="S3774" s="9">
        <f t="shared" si="62"/>
        <v>3770</v>
      </c>
      <c r="T3774" s="28">
        <v>23.342649471537314</v>
      </c>
    </row>
    <row r="3775" spans="19:20" x14ac:dyDescent="0.25">
      <c r="S3775" s="9">
        <f t="shared" si="62"/>
        <v>3771</v>
      </c>
      <c r="T3775" s="28">
        <v>24.968336322228247</v>
      </c>
    </row>
    <row r="3776" spans="19:20" x14ac:dyDescent="0.25">
      <c r="S3776" s="9">
        <f t="shared" si="62"/>
        <v>3772</v>
      </c>
      <c r="T3776" s="28">
        <v>24.129551908307501</v>
      </c>
    </row>
    <row r="3777" spans="19:20" x14ac:dyDescent="0.25">
      <c r="S3777" s="9">
        <f t="shared" si="62"/>
        <v>3773</v>
      </c>
      <c r="T3777" s="28">
        <v>29.46717471346081</v>
      </c>
    </row>
    <row r="3778" spans="19:20" x14ac:dyDescent="0.25">
      <c r="S3778" s="9">
        <f t="shared" si="62"/>
        <v>3774</v>
      </c>
      <c r="T3778" s="28">
        <v>12.04611133109287</v>
      </c>
    </row>
    <row r="3779" spans="19:20" x14ac:dyDescent="0.25">
      <c r="S3779" s="9">
        <f t="shared" si="62"/>
        <v>3775</v>
      </c>
      <c r="T3779" s="28">
        <v>21.539930605070126</v>
      </c>
    </row>
    <row r="3780" spans="19:20" x14ac:dyDescent="0.25">
      <c r="S3780" s="9">
        <f t="shared" si="62"/>
        <v>3776</v>
      </c>
      <c r="T3780" s="28">
        <v>19.628257262049733</v>
      </c>
    </row>
    <row r="3781" spans="19:20" x14ac:dyDescent="0.25">
      <c r="S3781" s="9">
        <f t="shared" si="62"/>
        <v>3777</v>
      </c>
      <c r="T3781" s="28">
        <v>23.228186262554907</v>
      </c>
    </row>
    <row r="3782" spans="19:20" x14ac:dyDescent="0.25">
      <c r="S3782" s="9">
        <f t="shared" si="62"/>
        <v>3778</v>
      </c>
      <c r="T3782" s="28">
        <v>20.597639495915004</v>
      </c>
    </row>
    <row r="3783" spans="19:20" x14ac:dyDescent="0.25">
      <c r="S3783" s="9">
        <f t="shared" ref="S3783:S3846" si="63">S3782+1</f>
        <v>3779</v>
      </c>
      <c r="T3783" s="28">
        <v>13.640234303899017</v>
      </c>
    </row>
    <row r="3784" spans="19:20" x14ac:dyDescent="0.25">
      <c r="S3784" s="9">
        <f t="shared" si="63"/>
        <v>3780</v>
      </c>
      <c r="T3784" s="28">
        <v>18.384698809644252</v>
      </c>
    </row>
    <row r="3785" spans="19:20" x14ac:dyDescent="0.25">
      <c r="S3785" s="9">
        <f t="shared" si="63"/>
        <v>3781</v>
      </c>
      <c r="T3785" s="28">
        <v>17.982992428496637</v>
      </c>
    </row>
    <row r="3786" spans="19:20" x14ac:dyDescent="0.25">
      <c r="S3786" s="9">
        <f t="shared" si="63"/>
        <v>3782</v>
      </c>
      <c r="T3786" s="28">
        <v>15.346142180161609</v>
      </c>
    </row>
    <row r="3787" spans="19:20" x14ac:dyDescent="0.25">
      <c r="S3787" s="9">
        <f t="shared" si="63"/>
        <v>3783</v>
      </c>
      <c r="T3787" s="28">
        <v>20.971843848256373</v>
      </c>
    </row>
    <row r="3788" spans="19:20" x14ac:dyDescent="0.25">
      <c r="S3788" s="9">
        <f t="shared" si="63"/>
        <v>3784</v>
      </c>
      <c r="T3788" s="28">
        <v>12.803918717930658</v>
      </c>
    </row>
    <row r="3789" spans="19:20" x14ac:dyDescent="0.25">
      <c r="S3789" s="9">
        <f t="shared" si="63"/>
        <v>3785</v>
      </c>
      <c r="T3789" s="28">
        <v>22.82004313451171</v>
      </c>
    </row>
    <row r="3790" spans="19:20" x14ac:dyDescent="0.25">
      <c r="S3790" s="9">
        <f t="shared" si="63"/>
        <v>3786</v>
      </c>
      <c r="T3790" s="28">
        <v>19.62807559216521</v>
      </c>
    </row>
    <row r="3791" spans="19:20" x14ac:dyDescent="0.25">
      <c r="S3791" s="9">
        <f t="shared" si="63"/>
        <v>3787</v>
      </c>
      <c r="T3791" s="28">
        <v>18.208442304920236</v>
      </c>
    </row>
    <row r="3792" spans="19:20" x14ac:dyDescent="0.25">
      <c r="S3792" s="9">
        <f t="shared" si="63"/>
        <v>3788</v>
      </c>
      <c r="T3792" s="28">
        <v>19.240090311644003</v>
      </c>
    </row>
    <row r="3793" spans="19:20" x14ac:dyDescent="0.25">
      <c r="S3793" s="9">
        <f t="shared" si="63"/>
        <v>3789</v>
      </c>
      <c r="T3793" s="28">
        <v>15.750603998472499</v>
      </c>
    </row>
    <row r="3794" spans="19:20" x14ac:dyDescent="0.25">
      <c r="S3794" s="9">
        <f t="shared" si="63"/>
        <v>3790</v>
      </c>
      <c r="T3794" s="28">
        <v>11.72028674214484</v>
      </c>
    </row>
    <row r="3795" spans="19:20" x14ac:dyDescent="0.25">
      <c r="S3795" s="9">
        <f t="shared" si="63"/>
        <v>3791</v>
      </c>
      <c r="T3795" s="28">
        <v>13.384849427362159</v>
      </c>
    </row>
    <row r="3796" spans="19:20" x14ac:dyDescent="0.25">
      <c r="S3796" s="9">
        <f t="shared" si="63"/>
        <v>3792</v>
      </c>
      <c r="T3796" s="28">
        <v>14.724937978500853</v>
      </c>
    </row>
    <row r="3797" spans="19:20" x14ac:dyDescent="0.25">
      <c r="S3797" s="9">
        <f t="shared" si="63"/>
        <v>3793</v>
      </c>
      <c r="T3797" s="28">
        <v>14.50695520104942</v>
      </c>
    </row>
    <row r="3798" spans="19:20" x14ac:dyDescent="0.25">
      <c r="S3798" s="9">
        <f t="shared" si="63"/>
        <v>3794</v>
      </c>
      <c r="T3798" s="28">
        <v>19.394523213800621</v>
      </c>
    </row>
    <row r="3799" spans="19:20" x14ac:dyDescent="0.25">
      <c r="S3799" s="9">
        <f t="shared" si="63"/>
        <v>3795</v>
      </c>
      <c r="T3799" s="28">
        <v>25.546647830106249</v>
      </c>
    </row>
    <row r="3800" spans="19:20" x14ac:dyDescent="0.25">
      <c r="S3800" s="9">
        <f t="shared" si="63"/>
        <v>3796</v>
      </c>
      <c r="T3800" s="28">
        <v>20.730723164332755</v>
      </c>
    </row>
    <row r="3801" spans="19:20" x14ac:dyDescent="0.25">
      <c r="S3801" s="9">
        <f t="shared" si="63"/>
        <v>3797</v>
      </c>
      <c r="T3801" s="28">
        <v>19.86182030708116</v>
      </c>
    </row>
    <row r="3802" spans="19:20" x14ac:dyDescent="0.25">
      <c r="S3802" s="9">
        <f t="shared" si="63"/>
        <v>3798</v>
      </c>
      <c r="T3802" s="28">
        <v>25.973022548487386</v>
      </c>
    </row>
    <row r="3803" spans="19:20" x14ac:dyDescent="0.25">
      <c r="S3803" s="9">
        <f t="shared" si="63"/>
        <v>3799</v>
      </c>
      <c r="T3803" s="28">
        <v>18.802554362757579</v>
      </c>
    </row>
    <row r="3804" spans="19:20" x14ac:dyDescent="0.25">
      <c r="S3804" s="9">
        <f t="shared" si="63"/>
        <v>3800</v>
      </c>
      <c r="T3804" s="28">
        <v>12.655132335325311</v>
      </c>
    </row>
    <row r="3805" spans="19:20" x14ac:dyDescent="0.25">
      <c r="S3805" s="9">
        <f t="shared" si="63"/>
        <v>3801</v>
      </c>
      <c r="T3805" s="28">
        <v>18.636566896386352</v>
      </c>
    </row>
    <row r="3806" spans="19:20" x14ac:dyDescent="0.25">
      <c r="S3806" s="9">
        <f t="shared" si="63"/>
        <v>3802</v>
      </c>
      <c r="T3806" s="28">
        <v>19.508018363726197</v>
      </c>
    </row>
    <row r="3807" spans="19:20" x14ac:dyDescent="0.25">
      <c r="S3807" s="9">
        <f t="shared" si="63"/>
        <v>3803</v>
      </c>
      <c r="T3807" s="28">
        <v>19.656112038161837</v>
      </c>
    </row>
    <row r="3808" spans="19:20" x14ac:dyDescent="0.25">
      <c r="S3808" s="9">
        <f t="shared" si="63"/>
        <v>3804</v>
      </c>
      <c r="T3808" s="28">
        <v>20.657148551176064</v>
      </c>
    </row>
    <row r="3809" spans="19:20" x14ac:dyDescent="0.25">
      <c r="S3809" s="9">
        <f t="shared" si="63"/>
        <v>3805</v>
      </c>
      <c r="T3809" s="28">
        <v>12.940339471508155</v>
      </c>
    </row>
    <row r="3810" spans="19:20" x14ac:dyDescent="0.25">
      <c r="S3810" s="9">
        <f t="shared" si="63"/>
        <v>3806</v>
      </c>
      <c r="T3810" s="28">
        <v>20.742250545672526</v>
      </c>
    </row>
    <row r="3811" spans="19:20" x14ac:dyDescent="0.25">
      <c r="S3811" s="9">
        <f t="shared" si="63"/>
        <v>3807</v>
      </c>
      <c r="T3811" s="28">
        <v>15.728489846640533</v>
      </c>
    </row>
    <row r="3812" spans="19:20" x14ac:dyDescent="0.25">
      <c r="S3812" s="9">
        <f t="shared" si="63"/>
        <v>3808</v>
      </c>
      <c r="T3812" s="28">
        <v>12.242821172140847</v>
      </c>
    </row>
    <row r="3813" spans="19:20" x14ac:dyDescent="0.25">
      <c r="S3813" s="9">
        <f t="shared" si="63"/>
        <v>3809</v>
      </c>
      <c r="T3813" s="28">
        <v>22.201876144316003</v>
      </c>
    </row>
    <row r="3814" spans="19:20" x14ac:dyDescent="0.25">
      <c r="S3814" s="9">
        <f t="shared" si="63"/>
        <v>3810</v>
      </c>
      <c r="T3814" s="28">
        <v>20.530333036027312</v>
      </c>
    </row>
    <row r="3815" spans="19:20" x14ac:dyDescent="0.25">
      <c r="S3815" s="9">
        <f t="shared" si="63"/>
        <v>3811</v>
      </c>
      <c r="T3815" s="28">
        <v>19.742285883582046</v>
      </c>
    </row>
    <row r="3816" spans="19:20" x14ac:dyDescent="0.25">
      <c r="S3816" s="9">
        <f t="shared" si="63"/>
        <v>3812</v>
      </c>
      <c r="T3816" s="28">
        <v>13.187067902157596</v>
      </c>
    </row>
    <row r="3817" spans="19:20" x14ac:dyDescent="0.25">
      <c r="S3817" s="9">
        <f t="shared" si="63"/>
        <v>3813</v>
      </c>
      <c r="T3817" s="28">
        <v>14.902024256558994</v>
      </c>
    </row>
    <row r="3818" spans="19:20" x14ac:dyDescent="0.25">
      <c r="S3818" s="9">
        <f t="shared" si="63"/>
        <v>3814</v>
      </c>
      <c r="T3818" s="28">
        <v>14.761006363131216</v>
      </c>
    </row>
    <row r="3819" spans="19:20" x14ac:dyDescent="0.25">
      <c r="S3819" s="9">
        <f t="shared" si="63"/>
        <v>3815</v>
      </c>
      <c r="T3819" s="28">
        <v>22.855074856231315</v>
      </c>
    </row>
    <row r="3820" spans="19:20" x14ac:dyDescent="0.25">
      <c r="S3820" s="9">
        <f t="shared" si="63"/>
        <v>3816</v>
      </c>
      <c r="T3820" s="28">
        <v>20.391017915747728</v>
      </c>
    </row>
    <row r="3821" spans="19:20" x14ac:dyDescent="0.25">
      <c r="S3821" s="9">
        <f t="shared" si="63"/>
        <v>3817</v>
      </c>
      <c r="T3821" s="28">
        <v>17.764839701582886</v>
      </c>
    </row>
    <row r="3822" spans="19:20" x14ac:dyDescent="0.25">
      <c r="S3822" s="9">
        <f t="shared" si="63"/>
        <v>3818</v>
      </c>
      <c r="T3822" s="28">
        <v>20.615841186794714</v>
      </c>
    </row>
    <row r="3823" spans="19:20" x14ac:dyDescent="0.25">
      <c r="S3823" s="9">
        <f t="shared" si="63"/>
        <v>3819</v>
      </c>
      <c r="T3823" s="28">
        <v>11.582996987375429</v>
      </c>
    </row>
    <row r="3824" spans="19:20" x14ac:dyDescent="0.25">
      <c r="S3824" s="9">
        <f t="shared" si="63"/>
        <v>3820</v>
      </c>
      <c r="T3824" s="28">
        <v>15.869127994099454</v>
      </c>
    </row>
    <row r="3825" spans="19:20" x14ac:dyDescent="0.25">
      <c r="S3825" s="9">
        <f t="shared" si="63"/>
        <v>3821</v>
      </c>
      <c r="T3825" s="28">
        <v>19.472623015596039</v>
      </c>
    </row>
    <row r="3826" spans="19:20" x14ac:dyDescent="0.25">
      <c r="S3826" s="9">
        <f t="shared" si="63"/>
        <v>3822</v>
      </c>
      <c r="T3826" s="28">
        <v>17.174106666362974</v>
      </c>
    </row>
    <row r="3827" spans="19:20" x14ac:dyDescent="0.25">
      <c r="S3827" s="9">
        <f t="shared" si="63"/>
        <v>3823</v>
      </c>
      <c r="T3827" s="28">
        <v>13.38303938830091</v>
      </c>
    </row>
    <row r="3828" spans="19:20" x14ac:dyDescent="0.25">
      <c r="S3828" s="9">
        <f t="shared" si="63"/>
        <v>3824</v>
      </c>
      <c r="T3828" s="28">
        <v>19.530960227628974</v>
      </c>
    </row>
    <row r="3829" spans="19:20" x14ac:dyDescent="0.25">
      <c r="S3829" s="9">
        <f t="shared" si="63"/>
        <v>3825</v>
      </c>
      <c r="T3829" s="28">
        <v>20.973413528512232</v>
      </c>
    </row>
    <row r="3830" spans="19:20" x14ac:dyDescent="0.25">
      <c r="S3830" s="9">
        <f t="shared" si="63"/>
        <v>3826</v>
      </c>
      <c r="T3830" s="28">
        <v>19.693857976698716</v>
      </c>
    </row>
    <row r="3831" spans="19:20" x14ac:dyDescent="0.25">
      <c r="S3831" s="9">
        <f t="shared" si="63"/>
        <v>3827</v>
      </c>
      <c r="T3831" s="28">
        <v>19.953864008509829</v>
      </c>
    </row>
    <row r="3832" spans="19:20" x14ac:dyDescent="0.25">
      <c r="S3832" s="9">
        <f t="shared" si="63"/>
        <v>3828</v>
      </c>
      <c r="T3832" s="28">
        <v>11.617661624910948</v>
      </c>
    </row>
    <row r="3833" spans="19:20" x14ac:dyDescent="0.25">
      <c r="S3833" s="9">
        <f t="shared" si="63"/>
        <v>3829</v>
      </c>
      <c r="T3833" s="28">
        <v>21.017176433527215</v>
      </c>
    </row>
    <row r="3834" spans="19:20" x14ac:dyDescent="0.25">
      <c r="S3834" s="9">
        <f t="shared" si="63"/>
        <v>3830</v>
      </c>
      <c r="T3834" s="28">
        <v>11.839565399249057</v>
      </c>
    </row>
    <row r="3835" spans="19:20" x14ac:dyDescent="0.25">
      <c r="S3835" s="9">
        <f t="shared" si="63"/>
        <v>3831</v>
      </c>
      <c r="T3835" s="28">
        <v>21.071574279158945</v>
      </c>
    </row>
    <row r="3836" spans="19:20" x14ac:dyDescent="0.25">
      <c r="S3836" s="9">
        <f t="shared" si="63"/>
        <v>3832</v>
      </c>
      <c r="T3836" s="28">
        <v>17.974881350849753</v>
      </c>
    </row>
    <row r="3837" spans="19:20" x14ac:dyDescent="0.25">
      <c r="S3837" s="9">
        <f t="shared" si="63"/>
        <v>3833</v>
      </c>
      <c r="T3837" s="28">
        <v>19.229150269759586</v>
      </c>
    </row>
    <row r="3838" spans="19:20" x14ac:dyDescent="0.25">
      <c r="S3838" s="9">
        <f t="shared" si="63"/>
        <v>3834</v>
      </c>
      <c r="T3838" s="28">
        <v>16.75134062719923</v>
      </c>
    </row>
    <row r="3839" spans="19:20" x14ac:dyDescent="0.25">
      <c r="S3839" s="9">
        <f t="shared" si="63"/>
        <v>3835</v>
      </c>
      <c r="T3839" s="28">
        <v>22.052571874037231</v>
      </c>
    </row>
    <row r="3840" spans="19:20" x14ac:dyDescent="0.25">
      <c r="S3840" s="9">
        <f t="shared" si="63"/>
        <v>3836</v>
      </c>
      <c r="T3840" s="28">
        <v>19.152584296756661</v>
      </c>
    </row>
    <row r="3841" spans="19:20" x14ac:dyDescent="0.25">
      <c r="S3841" s="9">
        <f t="shared" si="63"/>
        <v>3837</v>
      </c>
      <c r="T3841" s="28">
        <v>23.425809649474026</v>
      </c>
    </row>
    <row r="3842" spans="19:20" x14ac:dyDescent="0.25">
      <c r="S3842" s="9">
        <f t="shared" si="63"/>
        <v>3838</v>
      </c>
      <c r="T3842" s="28">
        <v>15.017353735510342</v>
      </c>
    </row>
    <row r="3843" spans="19:20" x14ac:dyDescent="0.25">
      <c r="S3843" s="9">
        <f t="shared" si="63"/>
        <v>3839</v>
      </c>
      <c r="T3843" s="28">
        <v>22.067529863953084</v>
      </c>
    </row>
    <row r="3844" spans="19:20" x14ac:dyDescent="0.25">
      <c r="S3844" s="9">
        <f t="shared" si="63"/>
        <v>3840</v>
      </c>
      <c r="T3844" s="28">
        <v>23.839594297739072</v>
      </c>
    </row>
    <row r="3845" spans="19:20" x14ac:dyDescent="0.25">
      <c r="S3845" s="9">
        <f t="shared" si="63"/>
        <v>3841</v>
      </c>
      <c r="T3845" s="28">
        <v>21.242438976817393</v>
      </c>
    </row>
    <row r="3846" spans="19:20" x14ac:dyDescent="0.25">
      <c r="S3846" s="9">
        <f t="shared" si="63"/>
        <v>3842</v>
      </c>
      <c r="T3846" s="28">
        <v>19.046479438389969</v>
      </c>
    </row>
    <row r="3847" spans="19:20" x14ac:dyDescent="0.25">
      <c r="S3847" s="9">
        <f t="shared" ref="S3847:S3910" si="64">S3846+1</f>
        <v>3843</v>
      </c>
      <c r="T3847" s="28">
        <v>20.282239469752188</v>
      </c>
    </row>
    <row r="3848" spans="19:20" x14ac:dyDescent="0.25">
      <c r="S3848" s="9">
        <f t="shared" si="64"/>
        <v>3844</v>
      </c>
      <c r="T3848" s="28">
        <v>13.364452688843409</v>
      </c>
    </row>
    <row r="3849" spans="19:20" x14ac:dyDescent="0.25">
      <c r="S3849" s="9">
        <f t="shared" si="64"/>
        <v>3845</v>
      </c>
      <c r="T3849" s="28">
        <v>20.239799140416913</v>
      </c>
    </row>
    <row r="3850" spans="19:20" x14ac:dyDescent="0.25">
      <c r="S3850" s="9">
        <f t="shared" si="64"/>
        <v>3846</v>
      </c>
      <c r="T3850" s="28">
        <v>13.319169409568669</v>
      </c>
    </row>
    <row r="3851" spans="19:20" x14ac:dyDescent="0.25">
      <c r="S3851" s="9">
        <f t="shared" si="64"/>
        <v>3847</v>
      </c>
      <c r="T3851" s="28">
        <v>22.847772660771234</v>
      </c>
    </row>
    <row r="3852" spans="19:20" x14ac:dyDescent="0.25">
      <c r="S3852" s="9">
        <f t="shared" si="64"/>
        <v>3848</v>
      </c>
      <c r="T3852" s="28">
        <v>18.635543575803961</v>
      </c>
    </row>
    <row r="3853" spans="19:20" x14ac:dyDescent="0.25">
      <c r="S3853" s="9">
        <f t="shared" si="64"/>
        <v>3849</v>
      </c>
      <c r="T3853" s="28">
        <v>17.213154442203198</v>
      </c>
    </row>
    <row r="3854" spans="19:20" x14ac:dyDescent="0.25">
      <c r="S3854" s="9">
        <f t="shared" si="64"/>
        <v>3850</v>
      </c>
      <c r="T3854" s="28">
        <v>20.468749698220645</v>
      </c>
    </row>
    <row r="3855" spans="19:20" x14ac:dyDescent="0.25">
      <c r="S3855" s="9">
        <f t="shared" si="64"/>
        <v>3851</v>
      </c>
      <c r="T3855" s="28">
        <v>14.057665607756981</v>
      </c>
    </row>
    <row r="3856" spans="19:20" x14ac:dyDescent="0.25">
      <c r="S3856" s="9">
        <f t="shared" si="64"/>
        <v>3852</v>
      </c>
      <c r="T3856" s="28">
        <v>21.809258288402045</v>
      </c>
    </row>
    <row r="3857" spans="19:20" x14ac:dyDescent="0.25">
      <c r="S3857" s="9">
        <f t="shared" si="64"/>
        <v>3853</v>
      </c>
      <c r="T3857" s="28">
        <v>33.219205393093681</v>
      </c>
    </row>
    <row r="3858" spans="19:20" x14ac:dyDescent="0.25">
      <c r="S3858" s="9">
        <f t="shared" si="64"/>
        <v>3854</v>
      </c>
      <c r="T3858" s="28">
        <v>15.214266303476066</v>
      </c>
    </row>
    <row r="3859" spans="19:20" x14ac:dyDescent="0.25">
      <c r="S3859" s="9">
        <f t="shared" si="64"/>
        <v>3855</v>
      </c>
      <c r="T3859" s="28">
        <v>15.145809918672025</v>
      </c>
    </row>
    <row r="3860" spans="19:20" x14ac:dyDescent="0.25">
      <c r="S3860" s="9">
        <f t="shared" si="64"/>
        <v>3856</v>
      </c>
      <c r="T3860" s="28">
        <v>27.129166128996097</v>
      </c>
    </row>
    <row r="3861" spans="19:20" x14ac:dyDescent="0.25">
      <c r="S3861" s="9">
        <f t="shared" si="64"/>
        <v>3857</v>
      </c>
      <c r="T3861" s="28">
        <v>15.313216086674499</v>
      </c>
    </row>
    <row r="3862" spans="19:20" x14ac:dyDescent="0.25">
      <c r="S3862" s="9">
        <f t="shared" si="64"/>
        <v>3858</v>
      </c>
      <c r="T3862" s="28">
        <v>18.876130217926551</v>
      </c>
    </row>
    <row r="3863" spans="19:20" x14ac:dyDescent="0.25">
      <c r="S3863" s="9">
        <f t="shared" si="64"/>
        <v>3859</v>
      </c>
      <c r="T3863" s="28">
        <v>12.352687992901078</v>
      </c>
    </row>
    <row r="3864" spans="19:20" x14ac:dyDescent="0.25">
      <c r="S3864" s="9">
        <f t="shared" si="64"/>
        <v>3860</v>
      </c>
      <c r="T3864" s="28">
        <v>17.288814561907706</v>
      </c>
    </row>
    <row r="3865" spans="19:20" x14ac:dyDescent="0.25">
      <c r="S3865" s="9">
        <f t="shared" si="64"/>
        <v>3861</v>
      </c>
      <c r="T3865" s="28">
        <v>14.761031535568616</v>
      </c>
    </row>
    <row r="3866" spans="19:20" x14ac:dyDescent="0.25">
      <c r="S3866" s="9">
        <f t="shared" si="64"/>
        <v>3862</v>
      </c>
      <c r="T3866" s="28">
        <v>16.555800369274433</v>
      </c>
    </row>
    <row r="3867" spans="19:20" x14ac:dyDescent="0.25">
      <c r="S3867" s="9">
        <f t="shared" si="64"/>
        <v>3863</v>
      </c>
      <c r="T3867" s="28">
        <v>12.043205582455826</v>
      </c>
    </row>
    <row r="3868" spans="19:20" x14ac:dyDescent="0.25">
      <c r="S3868" s="9">
        <f t="shared" si="64"/>
        <v>3864</v>
      </c>
      <c r="T3868" s="28">
        <v>20.285966885511669</v>
      </c>
    </row>
    <row r="3869" spans="19:20" x14ac:dyDescent="0.25">
      <c r="S3869" s="9">
        <f t="shared" si="64"/>
        <v>3865</v>
      </c>
      <c r="T3869" s="28">
        <v>16.878777569849639</v>
      </c>
    </row>
    <row r="3870" spans="19:20" x14ac:dyDescent="0.25">
      <c r="S3870" s="9">
        <f t="shared" si="64"/>
        <v>3866</v>
      </c>
      <c r="T3870" s="28">
        <v>30.235867518600028</v>
      </c>
    </row>
    <row r="3871" spans="19:20" x14ac:dyDescent="0.25">
      <c r="S3871" s="9">
        <f t="shared" si="64"/>
        <v>3867</v>
      </c>
      <c r="T3871" s="28">
        <v>18.188302410242937</v>
      </c>
    </row>
    <row r="3872" spans="19:20" x14ac:dyDescent="0.25">
      <c r="S3872" s="9">
        <f t="shared" si="64"/>
        <v>3868</v>
      </c>
      <c r="T3872" s="28">
        <v>18.052184673963531</v>
      </c>
    </row>
    <row r="3873" spans="19:20" x14ac:dyDescent="0.25">
      <c r="S3873" s="9">
        <f t="shared" si="64"/>
        <v>3869</v>
      </c>
      <c r="T3873" s="28">
        <v>19.969931319199723</v>
      </c>
    </row>
    <row r="3874" spans="19:20" x14ac:dyDescent="0.25">
      <c r="S3874" s="9">
        <f t="shared" si="64"/>
        <v>3870</v>
      </c>
      <c r="T3874" s="28">
        <v>21.49304252731207</v>
      </c>
    </row>
    <row r="3875" spans="19:20" x14ac:dyDescent="0.25">
      <c r="S3875" s="9">
        <f t="shared" si="64"/>
        <v>3871</v>
      </c>
      <c r="T3875" s="28">
        <v>17.206255969154288</v>
      </c>
    </row>
    <row r="3876" spans="19:20" x14ac:dyDescent="0.25">
      <c r="S3876" s="9">
        <f t="shared" si="64"/>
        <v>3872</v>
      </c>
      <c r="T3876" s="28">
        <v>19.267266562449105</v>
      </c>
    </row>
    <row r="3877" spans="19:20" x14ac:dyDescent="0.25">
      <c r="S3877" s="9">
        <f t="shared" si="64"/>
        <v>3873</v>
      </c>
      <c r="T3877" s="28">
        <v>21.075920649790433</v>
      </c>
    </row>
    <row r="3878" spans="19:20" x14ac:dyDescent="0.25">
      <c r="S3878" s="9">
        <f t="shared" si="64"/>
        <v>3874</v>
      </c>
      <c r="T3878" s="28">
        <v>15.527985563388892</v>
      </c>
    </row>
    <row r="3879" spans="19:20" x14ac:dyDescent="0.25">
      <c r="S3879" s="9">
        <f t="shared" si="64"/>
        <v>3875</v>
      </c>
      <c r="T3879" s="28">
        <v>20.635553053807854</v>
      </c>
    </row>
    <row r="3880" spans="19:20" x14ac:dyDescent="0.25">
      <c r="S3880" s="9">
        <f t="shared" si="64"/>
        <v>3876</v>
      </c>
      <c r="T3880" s="28">
        <v>25.618719432863632</v>
      </c>
    </row>
    <row r="3881" spans="19:20" x14ac:dyDescent="0.25">
      <c r="S3881" s="9">
        <f t="shared" si="64"/>
        <v>3877</v>
      </c>
      <c r="T3881" s="28">
        <v>17.840454981235094</v>
      </c>
    </row>
    <row r="3882" spans="19:20" x14ac:dyDescent="0.25">
      <c r="S3882" s="9">
        <f t="shared" si="64"/>
        <v>3878</v>
      </c>
      <c r="T3882" s="28">
        <v>12.303508756896877</v>
      </c>
    </row>
    <row r="3883" spans="19:20" x14ac:dyDescent="0.25">
      <c r="S3883" s="9">
        <f t="shared" si="64"/>
        <v>3879</v>
      </c>
      <c r="T3883" s="28">
        <v>12.390674525464448</v>
      </c>
    </row>
    <row r="3884" spans="19:20" x14ac:dyDescent="0.25">
      <c r="S3884" s="9">
        <f t="shared" si="64"/>
        <v>3880</v>
      </c>
      <c r="T3884" s="28">
        <v>15.106044325099756</v>
      </c>
    </row>
    <row r="3885" spans="19:20" x14ac:dyDescent="0.25">
      <c r="S3885" s="9">
        <f t="shared" si="64"/>
        <v>3881</v>
      </c>
      <c r="T3885" s="28">
        <v>16.750317386210558</v>
      </c>
    </row>
    <row r="3886" spans="19:20" x14ac:dyDescent="0.25">
      <c r="S3886" s="9">
        <f t="shared" si="64"/>
        <v>3882</v>
      </c>
      <c r="T3886" s="28">
        <v>17.426922819023915</v>
      </c>
    </row>
    <row r="3887" spans="19:20" x14ac:dyDescent="0.25">
      <c r="S3887" s="9">
        <f t="shared" si="64"/>
        <v>3883</v>
      </c>
      <c r="T3887" s="28">
        <v>18.378372161625304</v>
      </c>
    </row>
    <row r="3888" spans="19:20" x14ac:dyDescent="0.25">
      <c r="S3888" s="9">
        <f t="shared" si="64"/>
        <v>3884</v>
      </c>
      <c r="T3888" s="28">
        <v>14.373624332881835</v>
      </c>
    </row>
    <row r="3889" spans="19:20" x14ac:dyDescent="0.25">
      <c r="S3889" s="9">
        <f t="shared" si="64"/>
        <v>3885</v>
      </c>
      <c r="T3889" s="28">
        <v>21.408483830195546</v>
      </c>
    </row>
    <row r="3890" spans="19:20" x14ac:dyDescent="0.25">
      <c r="S3890" s="9">
        <f t="shared" si="64"/>
        <v>3886</v>
      </c>
      <c r="T3890" s="28">
        <v>14.741532071456579</v>
      </c>
    </row>
    <row r="3891" spans="19:20" x14ac:dyDescent="0.25">
      <c r="S3891" s="9">
        <f t="shared" si="64"/>
        <v>3887</v>
      </c>
      <c r="T3891" s="28">
        <v>30.869550065213573</v>
      </c>
    </row>
    <row r="3892" spans="19:20" x14ac:dyDescent="0.25">
      <c r="S3892" s="9">
        <f t="shared" si="64"/>
        <v>3888</v>
      </c>
      <c r="T3892" s="28">
        <v>25.94332785464734</v>
      </c>
    </row>
    <row r="3893" spans="19:20" x14ac:dyDescent="0.25">
      <c r="S3893" s="9">
        <f t="shared" si="64"/>
        <v>3889</v>
      </c>
      <c r="T3893" s="28">
        <v>25.588948257797163</v>
      </c>
    </row>
    <row r="3894" spans="19:20" x14ac:dyDescent="0.25">
      <c r="S3894" s="9">
        <f t="shared" si="64"/>
        <v>3890</v>
      </c>
      <c r="T3894" s="28">
        <v>22.18740054720994</v>
      </c>
    </row>
    <row r="3895" spans="19:20" x14ac:dyDescent="0.25">
      <c r="S3895" s="9">
        <f t="shared" si="64"/>
        <v>3891</v>
      </c>
      <c r="T3895" s="28">
        <v>12.697164534586385</v>
      </c>
    </row>
    <row r="3896" spans="19:20" x14ac:dyDescent="0.25">
      <c r="S3896" s="9">
        <f t="shared" si="64"/>
        <v>3892</v>
      </c>
      <c r="T3896" s="28">
        <v>11.872168089318272</v>
      </c>
    </row>
    <row r="3897" spans="19:20" x14ac:dyDescent="0.25">
      <c r="S3897" s="9">
        <f t="shared" si="64"/>
        <v>3893</v>
      </c>
      <c r="T3897" s="28">
        <v>16.140206133406512</v>
      </c>
    </row>
    <row r="3898" spans="19:20" x14ac:dyDescent="0.25">
      <c r="S3898" s="9">
        <f t="shared" si="64"/>
        <v>3894</v>
      </c>
      <c r="T3898" s="28">
        <v>18.567532469185686</v>
      </c>
    </row>
    <row r="3899" spans="19:20" x14ac:dyDescent="0.25">
      <c r="S3899" s="9">
        <f t="shared" si="64"/>
        <v>3895</v>
      </c>
      <c r="T3899" s="28">
        <v>15.320740336549598</v>
      </c>
    </row>
    <row r="3900" spans="19:20" x14ac:dyDescent="0.25">
      <c r="S3900" s="9">
        <f t="shared" si="64"/>
        <v>3896</v>
      </c>
      <c r="T3900" s="28">
        <v>18.614286686769262</v>
      </c>
    </row>
    <row r="3901" spans="19:20" x14ac:dyDescent="0.25">
      <c r="S3901" s="9">
        <f t="shared" si="64"/>
        <v>3897</v>
      </c>
      <c r="T3901" s="28">
        <v>19.151300492057697</v>
      </c>
    </row>
    <row r="3902" spans="19:20" x14ac:dyDescent="0.25">
      <c r="S3902" s="9">
        <f t="shared" si="64"/>
        <v>3898</v>
      </c>
      <c r="T3902" s="28">
        <v>11.949178406945926</v>
      </c>
    </row>
    <row r="3903" spans="19:20" x14ac:dyDescent="0.25">
      <c r="S3903" s="9">
        <f t="shared" si="64"/>
        <v>3899</v>
      </c>
      <c r="T3903" s="28">
        <v>21.921609970152385</v>
      </c>
    </row>
    <row r="3904" spans="19:20" x14ac:dyDescent="0.25">
      <c r="S3904" s="9">
        <f t="shared" si="64"/>
        <v>3900</v>
      </c>
      <c r="T3904" s="28">
        <v>20.352653304315105</v>
      </c>
    </row>
    <row r="3905" spans="19:20" x14ac:dyDescent="0.25">
      <c r="S3905" s="9">
        <f t="shared" si="64"/>
        <v>3901</v>
      </c>
      <c r="T3905" s="28">
        <v>13.968701219317087</v>
      </c>
    </row>
    <row r="3906" spans="19:20" x14ac:dyDescent="0.25">
      <c r="S3906" s="9">
        <f t="shared" si="64"/>
        <v>3902</v>
      </c>
      <c r="T3906" s="28">
        <v>11.796492900049357</v>
      </c>
    </row>
    <row r="3907" spans="19:20" x14ac:dyDescent="0.25">
      <c r="S3907" s="9">
        <f t="shared" si="64"/>
        <v>3903</v>
      </c>
      <c r="T3907" s="28">
        <v>14.07820923696227</v>
      </c>
    </row>
    <row r="3908" spans="19:20" x14ac:dyDescent="0.25">
      <c r="S3908" s="9">
        <f t="shared" si="64"/>
        <v>3904</v>
      </c>
      <c r="T3908" s="28">
        <v>24.616380738926583</v>
      </c>
    </row>
    <row r="3909" spans="19:20" x14ac:dyDescent="0.25">
      <c r="S3909" s="9">
        <f t="shared" si="64"/>
        <v>3905</v>
      </c>
      <c r="T3909" s="28">
        <v>13.018139400920905</v>
      </c>
    </row>
    <row r="3910" spans="19:20" x14ac:dyDescent="0.25">
      <c r="S3910" s="9">
        <f t="shared" si="64"/>
        <v>3906</v>
      </c>
      <c r="T3910" s="28">
        <v>19.508371903545687</v>
      </c>
    </row>
    <row r="3911" spans="19:20" x14ac:dyDescent="0.25">
      <c r="S3911" s="9">
        <f t="shared" ref="S3911:S3974" si="65">S3910+1</f>
        <v>3907</v>
      </c>
      <c r="T3911" s="28">
        <v>30.835135191838781</v>
      </c>
    </row>
    <row r="3912" spans="19:20" x14ac:dyDescent="0.25">
      <c r="S3912" s="9">
        <f t="shared" si="65"/>
        <v>3908</v>
      </c>
      <c r="T3912" s="28">
        <v>17.676292583365573</v>
      </c>
    </row>
    <row r="3913" spans="19:20" x14ac:dyDescent="0.25">
      <c r="S3913" s="9">
        <f t="shared" si="65"/>
        <v>3909</v>
      </c>
      <c r="T3913" s="28">
        <v>22.361666070367207</v>
      </c>
    </row>
    <row r="3914" spans="19:20" x14ac:dyDescent="0.25">
      <c r="S3914" s="9">
        <f t="shared" si="65"/>
        <v>3910</v>
      </c>
      <c r="T3914" s="28">
        <v>19.552958987257398</v>
      </c>
    </row>
    <row r="3915" spans="19:20" x14ac:dyDescent="0.25">
      <c r="S3915" s="9">
        <f t="shared" si="65"/>
        <v>3911</v>
      </c>
      <c r="T3915" s="28">
        <v>28.125361980622849</v>
      </c>
    </row>
    <row r="3916" spans="19:20" x14ac:dyDescent="0.25">
      <c r="S3916" s="9">
        <f t="shared" si="65"/>
        <v>3912</v>
      </c>
      <c r="T3916" s="28">
        <v>21.790130458494328</v>
      </c>
    </row>
    <row r="3917" spans="19:20" x14ac:dyDescent="0.25">
      <c r="S3917" s="9">
        <f t="shared" si="65"/>
        <v>3913</v>
      </c>
      <c r="T3917" s="28">
        <v>18.832024512040402</v>
      </c>
    </row>
    <row r="3918" spans="19:20" x14ac:dyDescent="0.25">
      <c r="S3918" s="9">
        <f t="shared" si="65"/>
        <v>3914</v>
      </c>
      <c r="T3918" s="28">
        <v>24.211606941364067</v>
      </c>
    </row>
    <row r="3919" spans="19:20" x14ac:dyDescent="0.25">
      <c r="S3919" s="9">
        <f t="shared" si="65"/>
        <v>3915</v>
      </c>
      <c r="T3919" s="28">
        <v>17.19513020821725</v>
      </c>
    </row>
    <row r="3920" spans="19:20" x14ac:dyDescent="0.25">
      <c r="S3920" s="9">
        <f t="shared" si="65"/>
        <v>3916</v>
      </c>
      <c r="T3920" s="28">
        <v>12.376510034524864</v>
      </c>
    </row>
    <row r="3921" spans="19:20" x14ac:dyDescent="0.25">
      <c r="S3921" s="9">
        <f t="shared" si="65"/>
        <v>3917</v>
      </c>
      <c r="T3921" s="28">
        <v>11.7461530252282</v>
      </c>
    </row>
    <row r="3922" spans="19:20" x14ac:dyDescent="0.25">
      <c r="S3922" s="9">
        <f t="shared" si="65"/>
        <v>3918</v>
      </c>
      <c r="T3922" s="28">
        <v>15.764526409289921</v>
      </c>
    </row>
    <row r="3923" spans="19:20" x14ac:dyDescent="0.25">
      <c r="S3923" s="9">
        <f t="shared" si="65"/>
        <v>3919</v>
      </c>
      <c r="T3923" s="28">
        <v>21.198562827080359</v>
      </c>
    </row>
    <row r="3924" spans="19:20" x14ac:dyDescent="0.25">
      <c r="S3924" s="9">
        <f t="shared" si="65"/>
        <v>3920</v>
      </c>
      <c r="T3924" s="28">
        <v>20.08310923860396</v>
      </c>
    </row>
    <row r="3925" spans="19:20" x14ac:dyDescent="0.25">
      <c r="S3925" s="9">
        <f t="shared" si="65"/>
        <v>3921</v>
      </c>
      <c r="T3925" s="28">
        <v>14.849874591547744</v>
      </c>
    </row>
    <row r="3926" spans="19:20" x14ac:dyDescent="0.25">
      <c r="S3926" s="9">
        <f t="shared" si="65"/>
        <v>3922</v>
      </c>
      <c r="T3926" s="28">
        <v>28.51666263153254</v>
      </c>
    </row>
    <row r="3927" spans="19:20" x14ac:dyDescent="0.25">
      <c r="S3927" s="9">
        <f t="shared" si="65"/>
        <v>3923</v>
      </c>
      <c r="T3927" s="28">
        <v>20.519670671350337</v>
      </c>
    </row>
    <row r="3928" spans="19:20" x14ac:dyDescent="0.25">
      <c r="S3928" s="9">
        <f t="shared" si="65"/>
        <v>3924</v>
      </c>
      <c r="T3928" s="28">
        <v>20.197095407525403</v>
      </c>
    </row>
    <row r="3929" spans="19:20" x14ac:dyDescent="0.25">
      <c r="S3929" s="9">
        <f t="shared" si="65"/>
        <v>3925</v>
      </c>
      <c r="T3929" s="28">
        <v>19.356746787204461</v>
      </c>
    </row>
    <row r="3930" spans="19:20" x14ac:dyDescent="0.25">
      <c r="S3930" s="9">
        <f t="shared" si="65"/>
        <v>3926</v>
      </c>
      <c r="T3930" s="28">
        <v>20.401761497082553</v>
      </c>
    </row>
    <row r="3931" spans="19:20" x14ac:dyDescent="0.25">
      <c r="S3931" s="9">
        <f t="shared" si="65"/>
        <v>3927</v>
      </c>
      <c r="T3931" s="28">
        <v>19.437467196538361</v>
      </c>
    </row>
    <row r="3932" spans="19:20" x14ac:dyDescent="0.25">
      <c r="S3932" s="9">
        <f t="shared" si="65"/>
        <v>3928</v>
      </c>
      <c r="T3932" s="28">
        <v>17.435100014267235</v>
      </c>
    </row>
    <row r="3933" spans="19:20" x14ac:dyDescent="0.25">
      <c r="S3933" s="9">
        <f t="shared" si="65"/>
        <v>3929</v>
      </c>
      <c r="T3933" s="28">
        <v>20.376710460777936</v>
      </c>
    </row>
    <row r="3934" spans="19:20" x14ac:dyDescent="0.25">
      <c r="S3934" s="9">
        <f t="shared" si="65"/>
        <v>3930</v>
      </c>
      <c r="T3934" s="28">
        <v>20.301917493888588</v>
      </c>
    </row>
    <row r="3935" spans="19:20" x14ac:dyDescent="0.25">
      <c r="S3935" s="9">
        <f t="shared" si="65"/>
        <v>3931</v>
      </c>
      <c r="T3935" s="28">
        <v>20.778842965359207</v>
      </c>
    </row>
    <row r="3936" spans="19:20" x14ac:dyDescent="0.25">
      <c r="S3936" s="9">
        <f t="shared" si="65"/>
        <v>3932</v>
      </c>
      <c r="T3936" s="28">
        <v>21.635366186750304</v>
      </c>
    </row>
    <row r="3937" spans="19:20" x14ac:dyDescent="0.25">
      <c r="S3937" s="9">
        <f t="shared" si="65"/>
        <v>3933</v>
      </c>
      <c r="T3937" s="28">
        <v>18.858162117018065</v>
      </c>
    </row>
    <row r="3938" spans="19:20" x14ac:dyDescent="0.25">
      <c r="S3938" s="9">
        <f t="shared" si="65"/>
        <v>3934</v>
      </c>
      <c r="T3938" s="28">
        <v>20.263329501258752</v>
      </c>
    </row>
    <row r="3939" spans="19:20" x14ac:dyDescent="0.25">
      <c r="S3939" s="9">
        <f t="shared" si="65"/>
        <v>3935</v>
      </c>
      <c r="T3939" s="28">
        <v>22.911276206267129</v>
      </c>
    </row>
    <row r="3940" spans="19:20" x14ac:dyDescent="0.25">
      <c r="S3940" s="9">
        <f t="shared" si="65"/>
        <v>3936</v>
      </c>
      <c r="T3940" s="28">
        <v>20.072536429515477</v>
      </c>
    </row>
    <row r="3941" spans="19:20" x14ac:dyDescent="0.25">
      <c r="S3941" s="9">
        <f t="shared" si="65"/>
        <v>3937</v>
      </c>
      <c r="T3941" s="28">
        <v>17.734571871817785</v>
      </c>
    </row>
    <row r="3942" spans="19:20" x14ac:dyDescent="0.25">
      <c r="S3942" s="9">
        <f t="shared" si="65"/>
        <v>3938</v>
      </c>
      <c r="T3942" s="28">
        <v>15.703923697002722</v>
      </c>
    </row>
    <row r="3943" spans="19:20" x14ac:dyDescent="0.25">
      <c r="S3943" s="9">
        <f t="shared" si="65"/>
        <v>3939</v>
      </c>
      <c r="T3943" s="28">
        <v>16.651821572749103</v>
      </c>
    </row>
    <row r="3944" spans="19:20" x14ac:dyDescent="0.25">
      <c r="S3944" s="9">
        <f t="shared" si="65"/>
        <v>3940</v>
      </c>
      <c r="T3944" s="28">
        <v>18.321581460224596</v>
      </c>
    </row>
    <row r="3945" spans="19:20" x14ac:dyDescent="0.25">
      <c r="S3945" s="9">
        <f t="shared" si="65"/>
        <v>3941</v>
      </c>
      <c r="T3945" s="28">
        <v>15.285637520286734</v>
      </c>
    </row>
    <row r="3946" spans="19:20" x14ac:dyDescent="0.25">
      <c r="S3946" s="9">
        <f t="shared" si="65"/>
        <v>3942</v>
      </c>
      <c r="T3946" s="28">
        <v>24.536573093473848</v>
      </c>
    </row>
    <row r="3947" spans="19:20" x14ac:dyDescent="0.25">
      <c r="S3947" s="9">
        <f t="shared" si="65"/>
        <v>3943</v>
      </c>
      <c r="T3947" s="28">
        <v>15.684001960320266</v>
      </c>
    </row>
    <row r="3948" spans="19:20" x14ac:dyDescent="0.25">
      <c r="S3948" s="9">
        <f t="shared" si="65"/>
        <v>3944</v>
      </c>
      <c r="T3948" s="28">
        <v>26.777033121997228</v>
      </c>
    </row>
    <row r="3949" spans="19:20" x14ac:dyDescent="0.25">
      <c r="S3949" s="9">
        <f t="shared" si="65"/>
        <v>3945</v>
      </c>
      <c r="T3949" s="28">
        <v>15.328383203527055</v>
      </c>
    </row>
    <row r="3950" spans="19:20" x14ac:dyDescent="0.25">
      <c r="S3950" s="9">
        <f t="shared" si="65"/>
        <v>3946</v>
      </c>
      <c r="T3950" s="28">
        <v>21.300550576041498</v>
      </c>
    </row>
    <row r="3951" spans="19:20" x14ac:dyDescent="0.25">
      <c r="S3951" s="9">
        <f t="shared" si="65"/>
        <v>3947</v>
      </c>
      <c r="T3951" s="28">
        <v>22.088557431139446</v>
      </c>
    </row>
    <row r="3952" spans="19:20" x14ac:dyDescent="0.25">
      <c r="S3952" s="9">
        <f t="shared" si="65"/>
        <v>3948</v>
      </c>
      <c r="T3952" s="28">
        <v>28.808401630805793</v>
      </c>
    </row>
    <row r="3953" spans="19:20" x14ac:dyDescent="0.25">
      <c r="S3953" s="9">
        <f t="shared" si="65"/>
        <v>3949</v>
      </c>
      <c r="T3953" s="28">
        <v>21.488208972856857</v>
      </c>
    </row>
    <row r="3954" spans="19:20" x14ac:dyDescent="0.25">
      <c r="S3954" s="9">
        <f t="shared" si="65"/>
        <v>3950</v>
      </c>
      <c r="T3954" s="28">
        <v>23.026921928932584</v>
      </c>
    </row>
    <row r="3955" spans="19:20" x14ac:dyDescent="0.25">
      <c r="S3955" s="9">
        <f t="shared" si="65"/>
        <v>3951</v>
      </c>
      <c r="T3955" s="28">
        <v>20.913836271932336</v>
      </c>
    </row>
    <row r="3956" spans="19:20" x14ac:dyDescent="0.25">
      <c r="S3956" s="9">
        <f t="shared" si="65"/>
        <v>3952</v>
      </c>
      <c r="T3956" s="28">
        <v>20.175804209141006</v>
      </c>
    </row>
    <row r="3957" spans="19:20" x14ac:dyDescent="0.25">
      <c r="S3957" s="9">
        <f t="shared" si="65"/>
        <v>3953</v>
      </c>
      <c r="T3957" s="28">
        <v>16.214890324652721</v>
      </c>
    </row>
    <row r="3958" spans="19:20" x14ac:dyDescent="0.25">
      <c r="S3958" s="9">
        <f t="shared" si="65"/>
        <v>3954</v>
      </c>
      <c r="T3958" s="28">
        <v>11.849158146288387</v>
      </c>
    </row>
    <row r="3959" spans="19:20" x14ac:dyDescent="0.25">
      <c r="S3959" s="9">
        <f t="shared" si="65"/>
        <v>3955</v>
      </c>
      <c r="T3959" s="28">
        <v>27.056281809399398</v>
      </c>
    </row>
    <row r="3960" spans="19:20" x14ac:dyDescent="0.25">
      <c r="S3960" s="9">
        <f t="shared" si="65"/>
        <v>3956</v>
      </c>
      <c r="T3960" s="28">
        <v>19.361669986694505</v>
      </c>
    </row>
    <row r="3961" spans="19:20" x14ac:dyDescent="0.25">
      <c r="S3961" s="9">
        <f t="shared" si="65"/>
        <v>3957</v>
      </c>
      <c r="T3961" s="28">
        <v>16.831623454911639</v>
      </c>
    </row>
    <row r="3962" spans="19:20" x14ac:dyDescent="0.25">
      <c r="S3962" s="9">
        <f t="shared" si="65"/>
        <v>3958</v>
      </c>
      <c r="T3962" s="28">
        <v>17.970074068314208</v>
      </c>
    </row>
    <row r="3963" spans="19:20" x14ac:dyDescent="0.25">
      <c r="S3963" s="9">
        <f t="shared" si="65"/>
        <v>3959</v>
      </c>
      <c r="T3963" s="28">
        <v>19.953049271735363</v>
      </c>
    </row>
    <row r="3964" spans="19:20" x14ac:dyDescent="0.25">
      <c r="S3964" s="9">
        <f t="shared" si="65"/>
        <v>3960</v>
      </c>
      <c r="T3964" s="28">
        <v>12.205887345165754</v>
      </c>
    </row>
    <row r="3965" spans="19:20" x14ac:dyDescent="0.25">
      <c r="S3965" s="9">
        <f t="shared" si="65"/>
        <v>3961</v>
      </c>
      <c r="T3965" s="28">
        <v>13.697006110619412</v>
      </c>
    </row>
    <row r="3966" spans="19:20" x14ac:dyDescent="0.25">
      <c r="S3966" s="9">
        <f t="shared" si="65"/>
        <v>3962</v>
      </c>
      <c r="T3966" s="28">
        <v>34.602802382657515</v>
      </c>
    </row>
    <row r="3967" spans="19:20" x14ac:dyDescent="0.25">
      <c r="S3967" s="9">
        <f t="shared" si="65"/>
        <v>3963</v>
      </c>
      <c r="T3967" s="28">
        <v>20.446158394848197</v>
      </c>
    </row>
    <row r="3968" spans="19:20" x14ac:dyDescent="0.25">
      <c r="S3968" s="9">
        <f t="shared" si="65"/>
        <v>3964</v>
      </c>
      <c r="T3968" s="28">
        <v>19.922505009538433</v>
      </c>
    </row>
    <row r="3969" spans="19:20" x14ac:dyDescent="0.25">
      <c r="S3969" s="9">
        <f t="shared" si="65"/>
        <v>3965</v>
      </c>
      <c r="T3969" s="28">
        <v>18.657123811652536</v>
      </c>
    </row>
    <row r="3970" spans="19:20" x14ac:dyDescent="0.25">
      <c r="S3970" s="9">
        <f t="shared" si="65"/>
        <v>3966</v>
      </c>
      <c r="T3970" s="28">
        <v>19.634311604114764</v>
      </c>
    </row>
    <row r="3971" spans="19:20" x14ac:dyDescent="0.25">
      <c r="S3971" s="9">
        <f t="shared" si="65"/>
        <v>3967</v>
      </c>
      <c r="T3971" s="28">
        <v>17.505198010525532</v>
      </c>
    </row>
    <row r="3972" spans="19:20" x14ac:dyDescent="0.25">
      <c r="S3972" s="9">
        <f t="shared" si="65"/>
        <v>3968</v>
      </c>
      <c r="T3972" s="28">
        <v>16.866988388796521</v>
      </c>
    </row>
    <row r="3973" spans="19:20" x14ac:dyDescent="0.25">
      <c r="S3973" s="9">
        <f t="shared" si="65"/>
        <v>3969</v>
      </c>
      <c r="T3973" s="28">
        <v>29.548563390122784</v>
      </c>
    </row>
    <row r="3974" spans="19:20" x14ac:dyDescent="0.25">
      <c r="S3974" s="9">
        <f t="shared" si="65"/>
        <v>3970</v>
      </c>
      <c r="T3974" s="28">
        <v>19.822389306776987</v>
      </c>
    </row>
    <row r="3975" spans="19:20" x14ac:dyDescent="0.25">
      <c r="S3975" s="9">
        <f t="shared" ref="S3975:S4038" si="66">S3974+1</f>
        <v>3971</v>
      </c>
      <c r="T3975" s="28">
        <v>19.225877557896666</v>
      </c>
    </row>
    <row r="3976" spans="19:20" x14ac:dyDescent="0.25">
      <c r="S3976" s="9">
        <f t="shared" si="66"/>
        <v>3972</v>
      </c>
      <c r="T3976" s="28">
        <v>15.910090313165272</v>
      </c>
    </row>
    <row r="3977" spans="19:20" x14ac:dyDescent="0.25">
      <c r="S3977" s="9">
        <f t="shared" si="66"/>
        <v>3973</v>
      </c>
      <c r="T3977" s="28">
        <v>13.385146479184984</v>
      </c>
    </row>
    <row r="3978" spans="19:20" x14ac:dyDescent="0.25">
      <c r="S3978" s="9">
        <f t="shared" si="66"/>
        <v>3974</v>
      </c>
      <c r="T3978" s="28">
        <v>20.684636641514999</v>
      </c>
    </row>
    <row r="3979" spans="19:20" x14ac:dyDescent="0.25">
      <c r="S3979" s="9">
        <f t="shared" si="66"/>
        <v>3975</v>
      </c>
      <c r="T3979" s="28">
        <v>25.483595509985197</v>
      </c>
    </row>
    <row r="3980" spans="19:20" x14ac:dyDescent="0.25">
      <c r="S3980" s="9">
        <f t="shared" si="66"/>
        <v>3976</v>
      </c>
      <c r="T3980" s="28">
        <v>19.358444915572033</v>
      </c>
    </row>
    <row r="3981" spans="19:20" x14ac:dyDescent="0.25">
      <c r="S3981" s="9">
        <f t="shared" si="66"/>
        <v>3977</v>
      </c>
      <c r="T3981" s="28">
        <v>19.657309741930174</v>
      </c>
    </row>
    <row r="3982" spans="19:20" x14ac:dyDescent="0.25">
      <c r="S3982" s="9">
        <f t="shared" si="66"/>
        <v>3978</v>
      </c>
      <c r="T3982" s="28">
        <v>13.208814315519088</v>
      </c>
    </row>
    <row r="3983" spans="19:20" x14ac:dyDescent="0.25">
      <c r="S3983" s="9">
        <f t="shared" si="66"/>
        <v>3979</v>
      </c>
      <c r="T3983" s="28">
        <v>18.557260731827267</v>
      </c>
    </row>
    <row r="3984" spans="19:20" x14ac:dyDescent="0.25">
      <c r="S3984" s="9">
        <f t="shared" si="66"/>
        <v>3980</v>
      </c>
      <c r="T3984" s="28">
        <v>17.555050349885832</v>
      </c>
    </row>
    <row r="3985" spans="19:20" x14ac:dyDescent="0.25">
      <c r="S3985" s="9">
        <f t="shared" si="66"/>
        <v>3981</v>
      </c>
      <c r="T3985" s="28">
        <v>14.816243252794797</v>
      </c>
    </row>
    <row r="3986" spans="19:20" x14ac:dyDescent="0.25">
      <c r="S3986" s="9">
        <f t="shared" si="66"/>
        <v>3982</v>
      </c>
      <c r="T3986" s="28">
        <v>12.700287492170625</v>
      </c>
    </row>
    <row r="3987" spans="19:20" x14ac:dyDescent="0.25">
      <c r="S3987" s="9">
        <f t="shared" si="66"/>
        <v>3983</v>
      </c>
      <c r="T3987" s="28">
        <v>19.167869816001925</v>
      </c>
    </row>
    <row r="3988" spans="19:20" x14ac:dyDescent="0.25">
      <c r="S3988" s="9">
        <f t="shared" si="66"/>
        <v>3984</v>
      </c>
      <c r="T3988" s="28">
        <v>17.094555020874168</v>
      </c>
    </row>
    <row r="3989" spans="19:20" x14ac:dyDescent="0.25">
      <c r="S3989" s="9">
        <f t="shared" si="66"/>
        <v>3985</v>
      </c>
      <c r="T3989" s="28">
        <v>15.858052509462174</v>
      </c>
    </row>
    <row r="3990" spans="19:20" x14ac:dyDescent="0.25">
      <c r="S3990" s="9">
        <f t="shared" si="66"/>
        <v>3986</v>
      </c>
      <c r="T3990" s="28">
        <v>20.155853185483281</v>
      </c>
    </row>
    <row r="3991" spans="19:20" x14ac:dyDescent="0.25">
      <c r="S3991" s="9">
        <f t="shared" si="66"/>
        <v>3987</v>
      </c>
      <c r="T3991" s="28">
        <v>11.66539687154032</v>
      </c>
    </row>
    <row r="3992" spans="19:20" x14ac:dyDescent="0.25">
      <c r="S3992" s="9">
        <f t="shared" si="66"/>
        <v>3988</v>
      </c>
      <c r="T3992" s="28">
        <v>14.672602389845643</v>
      </c>
    </row>
    <row r="3993" spans="19:20" x14ac:dyDescent="0.25">
      <c r="S3993" s="9">
        <f t="shared" si="66"/>
        <v>3989</v>
      </c>
      <c r="T3993" s="28">
        <v>24.038993196795396</v>
      </c>
    </row>
    <row r="3994" spans="19:20" x14ac:dyDescent="0.25">
      <c r="S3994" s="9">
        <f t="shared" si="66"/>
        <v>3990</v>
      </c>
      <c r="T3994" s="28">
        <v>19.51311712088566</v>
      </c>
    </row>
    <row r="3995" spans="19:20" x14ac:dyDescent="0.25">
      <c r="S3995" s="9">
        <f t="shared" si="66"/>
        <v>3991</v>
      </c>
      <c r="T3995" s="28">
        <v>15.554280643982882</v>
      </c>
    </row>
    <row r="3996" spans="19:20" x14ac:dyDescent="0.25">
      <c r="S3996" s="9">
        <f t="shared" si="66"/>
        <v>3992</v>
      </c>
      <c r="T3996" s="28">
        <v>20.752102914940036</v>
      </c>
    </row>
    <row r="3997" spans="19:20" x14ac:dyDescent="0.25">
      <c r="S3997" s="9">
        <f t="shared" si="66"/>
        <v>3993</v>
      </c>
      <c r="T3997" s="28">
        <v>14.697270919645614</v>
      </c>
    </row>
    <row r="3998" spans="19:20" x14ac:dyDescent="0.25">
      <c r="S3998" s="9">
        <f t="shared" si="66"/>
        <v>3994</v>
      </c>
      <c r="T3998" s="28">
        <v>18.582750195109615</v>
      </c>
    </row>
    <row r="3999" spans="19:20" x14ac:dyDescent="0.25">
      <c r="S3999" s="9">
        <f t="shared" si="66"/>
        <v>3995</v>
      </c>
      <c r="T3999" s="28">
        <v>15.108905513166418</v>
      </c>
    </row>
    <row r="4000" spans="19:20" x14ac:dyDescent="0.25">
      <c r="S4000" s="9">
        <f t="shared" si="66"/>
        <v>3996</v>
      </c>
      <c r="T4000" s="28">
        <v>11.922235325067527</v>
      </c>
    </row>
    <row r="4001" spans="19:20" x14ac:dyDescent="0.25">
      <c r="S4001" s="9">
        <f t="shared" si="66"/>
        <v>3997</v>
      </c>
      <c r="T4001" s="28">
        <v>13.933496621449011</v>
      </c>
    </row>
    <row r="4002" spans="19:20" x14ac:dyDescent="0.25">
      <c r="S4002" s="9">
        <f t="shared" si="66"/>
        <v>3998</v>
      </c>
      <c r="T4002" s="28">
        <v>13.316903636479859</v>
      </c>
    </row>
    <row r="4003" spans="19:20" x14ac:dyDescent="0.25">
      <c r="S4003" s="9">
        <f t="shared" si="66"/>
        <v>3999</v>
      </c>
      <c r="T4003" s="28">
        <v>16.841801575082748</v>
      </c>
    </row>
    <row r="4004" spans="19:20" x14ac:dyDescent="0.25">
      <c r="S4004" s="9">
        <f t="shared" si="66"/>
        <v>4000</v>
      </c>
      <c r="T4004" s="28">
        <v>19.298872650787146</v>
      </c>
    </row>
    <row r="4005" spans="19:20" x14ac:dyDescent="0.25">
      <c r="S4005" s="9">
        <f t="shared" si="66"/>
        <v>4001</v>
      </c>
      <c r="T4005" s="28">
        <v>19.085268178357889</v>
      </c>
    </row>
    <row r="4006" spans="19:20" x14ac:dyDescent="0.25">
      <c r="S4006" s="9">
        <f t="shared" si="66"/>
        <v>4002</v>
      </c>
      <c r="T4006" s="28">
        <v>29.601629802390637</v>
      </c>
    </row>
    <row r="4007" spans="19:20" x14ac:dyDescent="0.25">
      <c r="S4007" s="9">
        <f t="shared" si="66"/>
        <v>4003</v>
      </c>
      <c r="T4007" s="28">
        <v>13.24790015036394</v>
      </c>
    </row>
    <row r="4008" spans="19:20" x14ac:dyDescent="0.25">
      <c r="S4008" s="9">
        <f t="shared" si="66"/>
        <v>4004</v>
      </c>
      <c r="T4008" s="28">
        <v>18.563011969039678</v>
      </c>
    </row>
    <row r="4009" spans="19:20" x14ac:dyDescent="0.25">
      <c r="S4009" s="9">
        <f t="shared" si="66"/>
        <v>4005</v>
      </c>
      <c r="T4009" s="28">
        <v>27.253930652930336</v>
      </c>
    </row>
    <row r="4010" spans="19:20" x14ac:dyDescent="0.25">
      <c r="S4010" s="9">
        <f t="shared" si="66"/>
        <v>4006</v>
      </c>
      <c r="T4010" s="28">
        <v>20.866333917734703</v>
      </c>
    </row>
    <row r="4011" spans="19:20" x14ac:dyDescent="0.25">
      <c r="S4011" s="9">
        <f t="shared" si="66"/>
        <v>4007</v>
      </c>
      <c r="T4011" s="28">
        <v>21.974751589041869</v>
      </c>
    </row>
    <row r="4012" spans="19:20" x14ac:dyDescent="0.25">
      <c r="S4012" s="9">
        <f t="shared" si="66"/>
        <v>4008</v>
      </c>
      <c r="T4012" s="28">
        <v>12.619018459109956</v>
      </c>
    </row>
    <row r="4013" spans="19:20" x14ac:dyDescent="0.25">
      <c r="S4013" s="9">
        <f t="shared" si="66"/>
        <v>4009</v>
      </c>
      <c r="T4013" s="28">
        <v>14.421994613615544</v>
      </c>
    </row>
    <row r="4014" spans="19:20" x14ac:dyDescent="0.25">
      <c r="S4014" s="9">
        <f t="shared" si="66"/>
        <v>4010</v>
      </c>
      <c r="T4014" s="28">
        <v>39.860257677570821</v>
      </c>
    </row>
    <row r="4015" spans="19:20" x14ac:dyDescent="0.25">
      <c r="S4015" s="9">
        <f t="shared" si="66"/>
        <v>4011</v>
      </c>
      <c r="T4015" s="28">
        <v>35.577221557280851</v>
      </c>
    </row>
    <row r="4016" spans="19:20" x14ac:dyDescent="0.25">
      <c r="S4016" s="9">
        <f t="shared" si="66"/>
        <v>4012</v>
      </c>
      <c r="T4016" s="28">
        <v>13.488920144415504</v>
      </c>
    </row>
    <row r="4017" spans="19:20" x14ac:dyDescent="0.25">
      <c r="S4017" s="9">
        <f t="shared" si="66"/>
        <v>4013</v>
      </c>
      <c r="T4017" s="28">
        <v>17.216363116285333</v>
      </c>
    </row>
    <row r="4018" spans="19:20" x14ac:dyDescent="0.25">
      <c r="S4018" s="9">
        <f t="shared" si="66"/>
        <v>4014</v>
      </c>
      <c r="T4018" s="28">
        <v>13.227957647220384</v>
      </c>
    </row>
    <row r="4019" spans="19:20" x14ac:dyDescent="0.25">
      <c r="S4019" s="9">
        <f t="shared" si="66"/>
        <v>4015</v>
      </c>
      <c r="T4019" s="28">
        <v>15.310400788480329</v>
      </c>
    </row>
    <row r="4020" spans="19:20" x14ac:dyDescent="0.25">
      <c r="S4020" s="9">
        <f t="shared" si="66"/>
        <v>4016</v>
      </c>
      <c r="T4020" s="28">
        <v>19.740003075546841</v>
      </c>
    </row>
    <row r="4021" spans="19:20" x14ac:dyDescent="0.25">
      <c r="S4021" s="9">
        <f t="shared" si="66"/>
        <v>4017</v>
      </c>
      <c r="T4021" s="28">
        <v>13.697008126549804</v>
      </c>
    </row>
    <row r="4022" spans="19:20" x14ac:dyDescent="0.25">
      <c r="S4022" s="9">
        <f t="shared" si="66"/>
        <v>4018</v>
      </c>
      <c r="T4022" s="28">
        <v>19.598720847198262</v>
      </c>
    </row>
    <row r="4023" spans="19:20" x14ac:dyDescent="0.25">
      <c r="S4023" s="9">
        <f t="shared" si="66"/>
        <v>4019</v>
      </c>
      <c r="T4023" s="28">
        <v>19.122009528484341</v>
      </c>
    </row>
    <row r="4024" spans="19:20" x14ac:dyDescent="0.25">
      <c r="S4024" s="9">
        <f t="shared" si="66"/>
        <v>4020</v>
      </c>
      <c r="T4024" s="28">
        <v>16.858910938064</v>
      </c>
    </row>
    <row r="4025" spans="19:20" x14ac:dyDescent="0.25">
      <c r="S4025" s="9">
        <f t="shared" si="66"/>
        <v>4021</v>
      </c>
      <c r="T4025" s="28">
        <v>25.168446811717065</v>
      </c>
    </row>
    <row r="4026" spans="19:20" x14ac:dyDescent="0.25">
      <c r="S4026" s="9">
        <f t="shared" si="66"/>
        <v>4022</v>
      </c>
      <c r="T4026" s="28">
        <v>19.676264872554452</v>
      </c>
    </row>
    <row r="4027" spans="19:20" x14ac:dyDescent="0.25">
      <c r="S4027" s="9">
        <f t="shared" si="66"/>
        <v>4023</v>
      </c>
      <c r="T4027" s="28">
        <v>17.35882177457756</v>
      </c>
    </row>
    <row r="4028" spans="19:20" x14ac:dyDescent="0.25">
      <c r="S4028" s="9">
        <f t="shared" si="66"/>
        <v>4024</v>
      </c>
      <c r="T4028" s="28">
        <v>14.736528966322222</v>
      </c>
    </row>
    <row r="4029" spans="19:20" x14ac:dyDescent="0.25">
      <c r="S4029" s="9">
        <f t="shared" si="66"/>
        <v>4025</v>
      </c>
      <c r="T4029" s="28">
        <v>11.592442286529449</v>
      </c>
    </row>
    <row r="4030" spans="19:20" x14ac:dyDescent="0.25">
      <c r="S4030" s="9">
        <f t="shared" si="66"/>
        <v>4026</v>
      </c>
      <c r="T4030" s="28">
        <v>22.383856211209718</v>
      </c>
    </row>
    <row r="4031" spans="19:20" x14ac:dyDescent="0.25">
      <c r="S4031" s="9">
        <f t="shared" si="66"/>
        <v>4027</v>
      </c>
      <c r="T4031" s="28">
        <v>18.325394867259313</v>
      </c>
    </row>
    <row r="4032" spans="19:20" x14ac:dyDescent="0.25">
      <c r="S4032" s="9">
        <f t="shared" si="66"/>
        <v>4028</v>
      </c>
      <c r="T4032" s="28">
        <v>21.521760212840015</v>
      </c>
    </row>
    <row r="4033" spans="19:20" x14ac:dyDescent="0.25">
      <c r="S4033" s="9">
        <f t="shared" si="66"/>
        <v>4029</v>
      </c>
      <c r="T4033" s="28">
        <v>22.328972250244281</v>
      </c>
    </row>
    <row r="4034" spans="19:20" x14ac:dyDescent="0.25">
      <c r="S4034" s="9">
        <f t="shared" si="66"/>
        <v>4030</v>
      </c>
      <c r="T4034" s="28">
        <v>20.772162488647687</v>
      </c>
    </row>
    <row r="4035" spans="19:20" x14ac:dyDescent="0.25">
      <c r="S4035" s="9">
        <f t="shared" si="66"/>
        <v>4031</v>
      </c>
      <c r="T4035" s="28">
        <v>24.191103897402574</v>
      </c>
    </row>
    <row r="4036" spans="19:20" x14ac:dyDescent="0.25">
      <c r="S4036" s="9">
        <f t="shared" si="66"/>
        <v>4032</v>
      </c>
      <c r="T4036" s="28">
        <v>20.147905259552132</v>
      </c>
    </row>
    <row r="4037" spans="19:20" x14ac:dyDescent="0.25">
      <c r="S4037" s="9">
        <f t="shared" si="66"/>
        <v>4033</v>
      </c>
      <c r="T4037" s="28">
        <v>16.438973148101592</v>
      </c>
    </row>
    <row r="4038" spans="19:20" x14ac:dyDescent="0.25">
      <c r="S4038" s="9">
        <f t="shared" si="66"/>
        <v>4034</v>
      </c>
      <c r="T4038" s="28">
        <v>15.809133293095757</v>
      </c>
    </row>
    <row r="4039" spans="19:20" x14ac:dyDescent="0.25">
      <c r="S4039" s="9">
        <f t="shared" ref="S4039:S4102" si="67">S4038+1</f>
        <v>4035</v>
      </c>
      <c r="T4039" s="28">
        <v>25.570453367552954</v>
      </c>
    </row>
    <row r="4040" spans="19:20" x14ac:dyDescent="0.25">
      <c r="S4040" s="9">
        <f t="shared" si="67"/>
        <v>4036</v>
      </c>
      <c r="T4040" s="28">
        <v>20.764622493623687</v>
      </c>
    </row>
    <row r="4041" spans="19:20" x14ac:dyDescent="0.25">
      <c r="S4041" s="9">
        <f t="shared" si="67"/>
        <v>4037</v>
      </c>
      <c r="T4041" s="28">
        <v>11.609657531650711</v>
      </c>
    </row>
    <row r="4042" spans="19:20" x14ac:dyDescent="0.25">
      <c r="S4042" s="9">
        <f t="shared" si="67"/>
        <v>4038</v>
      </c>
      <c r="T4042" s="28">
        <v>18.677478036459696</v>
      </c>
    </row>
    <row r="4043" spans="19:20" x14ac:dyDescent="0.25">
      <c r="S4043" s="9">
        <f t="shared" si="67"/>
        <v>4039</v>
      </c>
      <c r="T4043" s="28">
        <v>18.784692684812494</v>
      </c>
    </row>
    <row r="4044" spans="19:20" x14ac:dyDescent="0.25">
      <c r="S4044" s="9">
        <f t="shared" si="67"/>
        <v>4040</v>
      </c>
      <c r="T4044" s="28">
        <v>17.356448644684011</v>
      </c>
    </row>
    <row r="4045" spans="19:20" x14ac:dyDescent="0.25">
      <c r="S4045" s="9">
        <f t="shared" si="67"/>
        <v>4041</v>
      </c>
      <c r="T4045" s="28">
        <v>12.72118519072135</v>
      </c>
    </row>
    <row r="4046" spans="19:20" x14ac:dyDescent="0.25">
      <c r="S4046" s="9">
        <f t="shared" si="67"/>
        <v>4042</v>
      </c>
      <c r="T4046" s="28">
        <v>16.331514416746145</v>
      </c>
    </row>
    <row r="4047" spans="19:20" x14ac:dyDescent="0.25">
      <c r="S4047" s="9">
        <f t="shared" si="67"/>
        <v>4043</v>
      </c>
      <c r="T4047" s="28">
        <v>23.659348908647885</v>
      </c>
    </row>
    <row r="4048" spans="19:20" x14ac:dyDescent="0.25">
      <c r="S4048" s="9">
        <f t="shared" si="67"/>
        <v>4044</v>
      </c>
      <c r="T4048" s="28">
        <v>22.316526737052346</v>
      </c>
    </row>
    <row r="4049" spans="19:20" x14ac:dyDescent="0.25">
      <c r="S4049" s="9">
        <f t="shared" si="67"/>
        <v>4045</v>
      </c>
      <c r="T4049" s="28">
        <v>19.920325819267017</v>
      </c>
    </row>
    <row r="4050" spans="19:20" x14ac:dyDescent="0.25">
      <c r="S4050" s="9">
        <f t="shared" si="67"/>
        <v>4046</v>
      </c>
      <c r="T4050" s="28">
        <v>20.600852885673316</v>
      </c>
    </row>
    <row r="4051" spans="19:20" x14ac:dyDescent="0.25">
      <c r="S4051" s="9">
        <f t="shared" si="67"/>
        <v>4047</v>
      </c>
      <c r="T4051" s="28">
        <v>18.056947120187893</v>
      </c>
    </row>
    <row r="4052" spans="19:20" x14ac:dyDescent="0.25">
      <c r="S4052" s="9">
        <f t="shared" si="67"/>
        <v>4048</v>
      </c>
      <c r="T4052" s="28">
        <v>22.414962695507587</v>
      </c>
    </row>
    <row r="4053" spans="19:20" x14ac:dyDescent="0.25">
      <c r="S4053" s="9">
        <f t="shared" si="67"/>
        <v>4049</v>
      </c>
      <c r="T4053" s="28">
        <v>11.98991333264612</v>
      </c>
    </row>
    <row r="4054" spans="19:20" x14ac:dyDescent="0.25">
      <c r="S4054" s="9">
        <f t="shared" si="67"/>
        <v>4050</v>
      </c>
      <c r="T4054" s="28">
        <v>26.967515073784135</v>
      </c>
    </row>
    <row r="4055" spans="19:20" x14ac:dyDescent="0.25">
      <c r="S4055" s="9">
        <f t="shared" si="67"/>
        <v>4051</v>
      </c>
      <c r="T4055" s="28">
        <v>20.345334423795961</v>
      </c>
    </row>
    <row r="4056" spans="19:20" x14ac:dyDescent="0.25">
      <c r="S4056" s="9">
        <f t="shared" si="67"/>
        <v>4052</v>
      </c>
      <c r="T4056" s="28">
        <v>19.785521274114242</v>
      </c>
    </row>
    <row r="4057" spans="19:20" x14ac:dyDescent="0.25">
      <c r="S4057" s="9">
        <f t="shared" si="67"/>
        <v>4053</v>
      </c>
      <c r="T4057" s="28">
        <v>28.349148553473665</v>
      </c>
    </row>
    <row r="4058" spans="19:20" x14ac:dyDescent="0.25">
      <c r="S4058" s="9">
        <f t="shared" si="67"/>
        <v>4054</v>
      </c>
      <c r="T4058" s="28">
        <v>23.904084983214517</v>
      </c>
    </row>
    <row r="4059" spans="19:20" x14ac:dyDescent="0.25">
      <c r="S4059" s="9">
        <f t="shared" si="67"/>
        <v>4055</v>
      </c>
      <c r="T4059" s="28">
        <v>21.003683302626495</v>
      </c>
    </row>
    <row r="4060" spans="19:20" x14ac:dyDescent="0.25">
      <c r="S4060" s="9">
        <f t="shared" si="67"/>
        <v>4056</v>
      </c>
      <c r="T4060" s="28">
        <v>20.40796133921766</v>
      </c>
    </row>
    <row r="4061" spans="19:20" x14ac:dyDescent="0.25">
      <c r="S4061" s="9">
        <f t="shared" si="67"/>
        <v>4057</v>
      </c>
      <c r="T4061" s="28">
        <v>18.4831190432988</v>
      </c>
    </row>
    <row r="4062" spans="19:20" x14ac:dyDescent="0.25">
      <c r="S4062" s="9">
        <f t="shared" si="67"/>
        <v>4058</v>
      </c>
      <c r="T4062" s="28">
        <v>17.692229840800515</v>
      </c>
    </row>
    <row r="4063" spans="19:20" x14ac:dyDescent="0.25">
      <c r="S4063" s="9">
        <f t="shared" si="67"/>
        <v>4059</v>
      </c>
      <c r="T4063" s="28">
        <v>41.58856721177456</v>
      </c>
    </row>
    <row r="4064" spans="19:20" x14ac:dyDescent="0.25">
      <c r="S4064" s="9">
        <f t="shared" si="67"/>
        <v>4060</v>
      </c>
      <c r="T4064" s="28">
        <v>37.557536530355485</v>
      </c>
    </row>
    <row r="4065" spans="19:20" x14ac:dyDescent="0.25">
      <c r="S4065" s="9">
        <f t="shared" si="67"/>
        <v>4061</v>
      </c>
      <c r="T4065" s="28">
        <v>17.185192792254991</v>
      </c>
    </row>
    <row r="4066" spans="19:20" x14ac:dyDescent="0.25">
      <c r="S4066" s="9">
        <f t="shared" si="67"/>
        <v>4062</v>
      </c>
      <c r="T4066" s="28">
        <v>16.737815998241814</v>
      </c>
    </row>
    <row r="4067" spans="19:20" x14ac:dyDescent="0.25">
      <c r="S4067" s="9">
        <f t="shared" si="67"/>
        <v>4063</v>
      </c>
      <c r="T4067" s="28">
        <v>15.16161461812748</v>
      </c>
    </row>
    <row r="4068" spans="19:20" x14ac:dyDescent="0.25">
      <c r="S4068" s="9">
        <f t="shared" si="67"/>
        <v>4064</v>
      </c>
      <c r="T4068" s="28">
        <v>23.459681769373589</v>
      </c>
    </row>
    <row r="4069" spans="19:20" x14ac:dyDescent="0.25">
      <c r="S4069" s="9">
        <f t="shared" si="67"/>
        <v>4065</v>
      </c>
      <c r="T4069" s="28">
        <v>26.823148793359497</v>
      </c>
    </row>
    <row r="4070" spans="19:20" x14ac:dyDescent="0.25">
      <c r="S4070" s="9">
        <f t="shared" si="67"/>
        <v>4066</v>
      </c>
      <c r="T4070" s="28">
        <v>18.116971855917487</v>
      </c>
    </row>
    <row r="4071" spans="19:20" x14ac:dyDescent="0.25">
      <c r="S4071" s="9">
        <f t="shared" si="67"/>
        <v>4067</v>
      </c>
      <c r="T4071" s="28">
        <v>12.535725454550812</v>
      </c>
    </row>
    <row r="4072" spans="19:20" x14ac:dyDescent="0.25">
      <c r="S4072" s="9">
        <f t="shared" si="67"/>
        <v>4068</v>
      </c>
      <c r="T4072" s="28">
        <v>12.590118774581375</v>
      </c>
    </row>
    <row r="4073" spans="19:20" x14ac:dyDescent="0.25">
      <c r="S4073" s="9">
        <f t="shared" si="67"/>
        <v>4069</v>
      </c>
      <c r="T4073" s="28">
        <v>27.144753148860318</v>
      </c>
    </row>
    <row r="4074" spans="19:20" x14ac:dyDescent="0.25">
      <c r="S4074" s="9">
        <f t="shared" si="67"/>
        <v>4070</v>
      </c>
      <c r="T4074" s="28">
        <v>23.325234544782589</v>
      </c>
    </row>
    <row r="4075" spans="19:20" x14ac:dyDescent="0.25">
      <c r="S4075" s="9">
        <f t="shared" si="67"/>
        <v>4071</v>
      </c>
      <c r="T4075" s="28">
        <v>20.534190665214226</v>
      </c>
    </row>
    <row r="4076" spans="19:20" x14ac:dyDescent="0.25">
      <c r="S4076" s="9">
        <f t="shared" si="67"/>
        <v>4072</v>
      </c>
      <c r="T4076" s="28">
        <v>20.021949043036667</v>
      </c>
    </row>
    <row r="4077" spans="19:20" x14ac:dyDescent="0.25">
      <c r="S4077" s="9">
        <f t="shared" si="67"/>
        <v>4073</v>
      </c>
      <c r="T4077" s="28">
        <v>17.679857252055537</v>
      </c>
    </row>
    <row r="4078" spans="19:20" x14ac:dyDescent="0.25">
      <c r="S4078" s="9">
        <f t="shared" si="67"/>
        <v>4074</v>
      </c>
      <c r="T4078" s="28">
        <v>14.319184333115681</v>
      </c>
    </row>
    <row r="4079" spans="19:20" x14ac:dyDescent="0.25">
      <c r="S4079" s="9">
        <f t="shared" si="67"/>
        <v>4075</v>
      </c>
      <c r="T4079" s="28">
        <v>12.548322113713972</v>
      </c>
    </row>
    <row r="4080" spans="19:20" x14ac:dyDescent="0.25">
      <c r="S4080" s="9">
        <f t="shared" si="67"/>
        <v>4076</v>
      </c>
      <c r="T4080" s="28">
        <v>21.419814564212619</v>
      </c>
    </row>
    <row r="4081" spans="19:20" x14ac:dyDescent="0.25">
      <c r="S4081" s="9">
        <f t="shared" si="67"/>
        <v>4077</v>
      </c>
      <c r="T4081" s="28">
        <v>17.730029975981491</v>
      </c>
    </row>
    <row r="4082" spans="19:20" x14ac:dyDescent="0.25">
      <c r="S4082" s="9">
        <f t="shared" si="67"/>
        <v>4078</v>
      </c>
      <c r="T4082" s="28">
        <v>15.381789804249491</v>
      </c>
    </row>
    <row r="4083" spans="19:20" x14ac:dyDescent="0.25">
      <c r="S4083" s="9">
        <f t="shared" si="67"/>
        <v>4079</v>
      </c>
      <c r="T4083" s="28">
        <v>20.01067394345516</v>
      </c>
    </row>
    <row r="4084" spans="19:20" x14ac:dyDescent="0.25">
      <c r="S4084" s="9">
        <f t="shared" si="67"/>
        <v>4080</v>
      </c>
      <c r="T4084" s="28">
        <v>18.049183723156549</v>
      </c>
    </row>
    <row r="4085" spans="19:20" x14ac:dyDescent="0.25">
      <c r="S4085" s="9">
        <f t="shared" si="67"/>
        <v>4081</v>
      </c>
      <c r="T4085" s="28">
        <v>16.777472291065873</v>
      </c>
    </row>
    <row r="4086" spans="19:20" x14ac:dyDescent="0.25">
      <c r="S4086" s="9">
        <f t="shared" si="67"/>
        <v>4082</v>
      </c>
      <c r="T4086" s="28">
        <v>18.933888638138541</v>
      </c>
    </row>
    <row r="4087" spans="19:20" x14ac:dyDescent="0.25">
      <c r="S4087" s="9">
        <f t="shared" si="67"/>
        <v>4083</v>
      </c>
      <c r="T4087" s="28">
        <v>22.788535690120078</v>
      </c>
    </row>
    <row r="4088" spans="19:20" x14ac:dyDescent="0.25">
      <c r="S4088" s="9">
        <f t="shared" si="67"/>
        <v>4084</v>
      </c>
      <c r="T4088" s="28">
        <v>20.663571737302018</v>
      </c>
    </row>
    <row r="4089" spans="19:20" x14ac:dyDescent="0.25">
      <c r="S4089" s="9">
        <f t="shared" si="67"/>
        <v>4085</v>
      </c>
      <c r="T4089" s="28">
        <v>13.947231601788889</v>
      </c>
    </row>
    <row r="4090" spans="19:20" x14ac:dyDescent="0.25">
      <c r="S4090" s="9">
        <f t="shared" si="67"/>
        <v>4086</v>
      </c>
      <c r="T4090" s="28">
        <v>17.548244480739417</v>
      </c>
    </row>
    <row r="4091" spans="19:20" x14ac:dyDescent="0.25">
      <c r="S4091" s="9">
        <f t="shared" si="67"/>
        <v>4087</v>
      </c>
      <c r="T4091" s="28">
        <v>20.089718052494558</v>
      </c>
    </row>
    <row r="4092" spans="19:20" x14ac:dyDescent="0.25">
      <c r="S4092" s="9">
        <f t="shared" si="67"/>
        <v>4088</v>
      </c>
      <c r="T4092" s="28">
        <v>13.646393766049213</v>
      </c>
    </row>
    <row r="4093" spans="19:20" x14ac:dyDescent="0.25">
      <c r="S4093" s="9">
        <f t="shared" si="67"/>
        <v>4089</v>
      </c>
      <c r="T4093" s="28">
        <v>18.39008570644247</v>
      </c>
    </row>
    <row r="4094" spans="19:20" x14ac:dyDescent="0.25">
      <c r="S4094" s="9">
        <f t="shared" si="67"/>
        <v>4090</v>
      </c>
      <c r="T4094" s="28">
        <v>21.633237759928324</v>
      </c>
    </row>
    <row r="4095" spans="19:20" x14ac:dyDescent="0.25">
      <c r="S4095" s="9">
        <f t="shared" si="67"/>
        <v>4091</v>
      </c>
      <c r="T4095" s="28">
        <v>23.106143354698371</v>
      </c>
    </row>
    <row r="4096" spans="19:20" x14ac:dyDescent="0.25">
      <c r="S4096" s="9">
        <f t="shared" si="67"/>
        <v>4092</v>
      </c>
      <c r="T4096" s="28">
        <v>18.992768745422659</v>
      </c>
    </row>
    <row r="4097" spans="19:20" x14ac:dyDescent="0.25">
      <c r="S4097" s="9">
        <f t="shared" si="67"/>
        <v>4093</v>
      </c>
      <c r="T4097" s="28">
        <v>21.377561900592053</v>
      </c>
    </row>
    <row r="4098" spans="19:20" x14ac:dyDescent="0.25">
      <c r="S4098" s="9">
        <f t="shared" si="67"/>
        <v>4094</v>
      </c>
      <c r="T4098" s="28">
        <v>17.251679516371802</v>
      </c>
    </row>
    <row r="4099" spans="19:20" x14ac:dyDescent="0.25">
      <c r="S4099" s="9">
        <f t="shared" si="67"/>
        <v>4095</v>
      </c>
      <c r="T4099" s="28">
        <v>18.620882853956143</v>
      </c>
    </row>
    <row r="4100" spans="19:20" x14ac:dyDescent="0.25">
      <c r="S4100" s="9">
        <f t="shared" si="67"/>
        <v>4096</v>
      </c>
      <c r="T4100" s="28">
        <v>21.811633431271982</v>
      </c>
    </row>
    <row r="4101" spans="19:20" x14ac:dyDescent="0.25">
      <c r="S4101" s="9">
        <f t="shared" si="67"/>
        <v>4097</v>
      </c>
      <c r="T4101" s="28">
        <v>27.734912326268539</v>
      </c>
    </row>
    <row r="4102" spans="19:20" x14ac:dyDescent="0.25">
      <c r="S4102" s="9">
        <f t="shared" si="67"/>
        <v>4098</v>
      </c>
      <c r="T4102" s="28">
        <v>22.750892141444417</v>
      </c>
    </row>
    <row r="4103" spans="19:20" x14ac:dyDescent="0.25">
      <c r="S4103" s="9">
        <f t="shared" ref="S4103:S4166" si="68">S4102+1</f>
        <v>4099</v>
      </c>
      <c r="T4103" s="28">
        <v>17.23099243287049</v>
      </c>
    </row>
    <row r="4104" spans="19:20" x14ac:dyDescent="0.25">
      <c r="S4104" s="9">
        <f t="shared" si="68"/>
        <v>4100</v>
      </c>
      <c r="T4104" s="28">
        <v>34.324198364954739</v>
      </c>
    </row>
    <row r="4105" spans="19:20" x14ac:dyDescent="0.25">
      <c r="S4105" s="9">
        <f t="shared" si="68"/>
        <v>4101</v>
      </c>
      <c r="T4105" s="28">
        <v>20.103463358250117</v>
      </c>
    </row>
    <row r="4106" spans="19:20" x14ac:dyDescent="0.25">
      <c r="S4106" s="9">
        <f t="shared" si="68"/>
        <v>4102</v>
      </c>
      <c r="T4106" s="28">
        <v>17.872456036719019</v>
      </c>
    </row>
    <row r="4107" spans="19:20" x14ac:dyDescent="0.25">
      <c r="S4107" s="9">
        <f t="shared" si="68"/>
        <v>4103</v>
      </c>
      <c r="T4107" s="28">
        <v>15.427777046084421</v>
      </c>
    </row>
    <row r="4108" spans="19:20" x14ac:dyDescent="0.25">
      <c r="S4108" s="9">
        <f t="shared" si="68"/>
        <v>4104</v>
      </c>
      <c r="T4108" s="28">
        <v>29.428695716436973</v>
      </c>
    </row>
    <row r="4109" spans="19:20" x14ac:dyDescent="0.25">
      <c r="S4109" s="9">
        <f t="shared" si="68"/>
        <v>4105</v>
      </c>
      <c r="T4109" s="28">
        <v>22.661789821843254</v>
      </c>
    </row>
    <row r="4110" spans="19:20" x14ac:dyDescent="0.25">
      <c r="S4110" s="9">
        <f t="shared" si="68"/>
        <v>4106</v>
      </c>
      <c r="T4110" s="28">
        <v>15.606489841434582</v>
      </c>
    </row>
    <row r="4111" spans="19:20" x14ac:dyDescent="0.25">
      <c r="S4111" s="9">
        <f t="shared" si="68"/>
        <v>4107</v>
      </c>
      <c r="T4111" s="28">
        <v>19.719648038825373</v>
      </c>
    </row>
    <row r="4112" spans="19:20" x14ac:dyDescent="0.25">
      <c r="S4112" s="9">
        <f t="shared" si="68"/>
        <v>4108</v>
      </c>
      <c r="T4112" s="28">
        <v>12.211240327321054</v>
      </c>
    </row>
    <row r="4113" spans="19:20" x14ac:dyDescent="0.25">
      <c r="S4113" s="9">
        <f t="shared" si="68"/>
        <v>4109</v>
      </c>
      <c r="T4113" s="28">
        <v>17.323935396580485</v>
      </c>
    </row>
    <row r="4114" spans="19:20" x14ac:dyDescent="0.25">
      <c r="S4114" s="9">
        <f t="shared" si="68"/>
        <v>4110</v>
      </c>
      <c r="T4114" s="28">
        <v>18.779889221998207</v>
      </c>
    </row>
    <row r="4115" spans="19:20" x14ac:dyDescent="0.25">
      <c r="S4115" s="9">
        <f t="shared" si="68"/>
        <v>4111</v>
      </c>
      <c r="T4115" s="28">
        <v>23.632750554732883</v>
      </c>
    </row>
    <row r="4116" spans="19:20" x14ac:dyDescent="0.25">
      <c r="S4116" s="9">
        <f t="shared" si="68"/>
        <v>4112</v>
      </c>
      <c r="T4116" s="28">
        <v>19.469241521842974</v>
      </c>
    </row>
    <row r="4117" spans="19:20" x14ac:dyDescent="0.25">
      <c r="S4117" s="9">
        <f t="shared" si="68"/>
        <v>4113</v>
      </c>
      <c r="T4117" s="28">
        <v>14.613892643425906</v>
      </c>
    </row>
    <row r="4118" spans="19:20" x14ac:dyDescent="0.25">
      <c r="S4118" s="9">
        <f t="shared" si="68"/>
        <v>4114</v>
      </c>
      <c r="T4118" s="28">
        <v>20.273454334677592</v>
      </c>
    </row>
    <row r="4119" spans="19:20" x14ac:dyDescent="0.25">
      <c r="S4119" s="9">
        <f t="shared" si="68"/>
        <v>4115</v>
      </c>
      <c r="T4119" s="28">
        <v>12.316496834333597</v>
      </c>
    </row>
    <row r="4120" spans="19:20" x14ac:dyDescent="0.25">
      <c r="S4120" s="9">
        <f t="shared" si="68"/>
        <v>4116</v>
      </c>
      <c r="T4120" s="28">
        <v>18.038272064695825</v>
      </c>
    </row>
    <row r="4121" spans="19:20" x14ac:dyDescent="0.25">
      <c r="S4121" s="9">
        <f t="shared" si="68"/>
        <v>4117</v>
      </c>
      <c r="T4121" s="28">
        <v>32.455299099215935</v>
      </c>
    </row>
    <row r="4122" spans="19:20" x14ac:dyDescent="0.25">
      <c r="S4122" s="9">
        <f t="shared" si="68"/>
        <v>4118</v>
      </c>
      <c r="T4122" s="28">
        <v>29.545823017261174</v>
      </c>
    </row>
    <row r="4123" spans="19:20" x14ac:dyDescent="0.25">
      <c r="S4123" s="9">
        <f t="shared" si="68"/>
        <v>4119</v>
      </c>
      <c r="T4123" s="28">
        <v>25.567430950902825</v>
      </c>
    </row>
    <row r="4124" spans="19:20" x14ac:dyDescent="0.25">
      <c r="S4124" s="9">
        <f t="shared" si="68"/>
        <v>4120</v>
      </c>
      <c r="T4124" s="28">
        <v>17.705919690962961</v>
      </c>
    </row>
    <row r="4125" spans="19:20" x14ac:dyDescent="0.25">
      <c r="S4125" s="9">
        <f t="shared" si="68"/>
        <v>4121</v>
      </c>
      <c r="T4125" s="28">
        <v>13.473773575117219</v>
      </c>
    </row>
    <row r="4126" spans="19:20" x14ac:dyDescent="0.25">
      <c r="S4126" s="9">
        <f t="shared" si="68"/>
        <v>4122</v>
      </c>
      <c r="T4126" s="28">
        <v>17.359098862178882</v>
      </c>
    </row>
    <row r="4127" spans="19:20" x14ac:dyDescent="0.25">
      <c r="S4127" s="9">
        <f t="shared" si="68"/>
        <v>4123</v>
      </c>
      <c r="T4127" s="28">
        <v>20.048208329088549</v>
      </c>
    </row>
    <row r="4128" spans="19:20" x14ac:dyDescent="0.25">
      <c r="S4128" s="9">
        <f t="shared" si="68"/>
        <v>4124</v>
      </c>
      <c r="T4128" s="28">
        <v>20.244875121212168</v>
      </c>
    </row>
    <row r="4129" spans="19:20" x14ac:dyDescent="0.25">
      <c r="S4129" s="9">
        <f t="shared" si="68"/>
        <v>4125</v>
      </c>
      <c r="T4129" s="28">
        <v>14.181906148985039</v>
      </c>
    </row>
    <row r="4130" spans="19:20" x14ac:dyDescent="0.25">
      <c r="S4130" s="9">
        <f t="shared" si="68"/>
        <v>4126</v>
      </c>
      <c r="T4130" s="28">
        <v>19.690694664498228</v>
      </c>
    </row>
    <row r="4131" spans="19:20" x14ac:dyDescent="0.25">
      <c r="S4131" s="9">
        <f t="shared" si="68"/>
        <v>4127</v>
      </c>
      <c r="T4131" s="28">
        <v>18.753952086668807</v>
      </c>
    </row>
    <row r="4132" spans="19:20" x14ac:dyDescent="0.25">
      <c r="S4132" s="9">
        <f t="shared" si="68"/>
        <v>4128</v>
      </c>
      <c r="T4132" s="28">
        <v>19.998794901103636</v>
      </c>
    </row>
    <row r="4133" spans="19:20" x14ac:dyDescent="0.25">
      <c r="S4133" s="9">
        <f t="shared" si="68"/>
        <v>4129</v>
      </c>
      <c r="T4133" s="28">
        <v>20.08303412301338</v>
      </c>
    </row>
    <row r="4134" spans="19:20" x14ac:dyDescent="0.25">
      <c r="S4134" s="9">
        <f t="shared" si="68"/>
        <v>4130</v>
      </c>
      <c r="T4134" s="28">
        <v>18.16514887470251</v>
      </c>
    </row>
    <row r="4135" spans="19:20" x14ac:dyDescent="0.25">
      <c r="S4135" s="9">
        <f t="shared" si="68"/>
        <v>4131</v>
      </c>
      <c r="T4135" s="28">
        <v>20.849486947999509</v>
      </c>
    </row>
    <row r="4136" spans="19:20" x14ac:dyDescent="0.25">
      <c r="S4136" s="9">
        <f t="shared" si="68"/>
        <v>4132</v>
      </c>
      <c r="T4136" s="28">
        <v>17.566173125883346</v>
      </c>
    </row>
    <row r="4137" spans="19:20" x14ac:dyDescent="0.25">
      <c r="S4137" s="9">
        <f t="shared" si="68"/>
        <v>4133</v>
      </c>
      <c r="T4137" s="28">
        <v>24.330112199805267</v>
      </c>
    </row>
    <row r="4138" spans="19:20" x14ac:dyDescent="0.25">
      <c r="S4138" s="9">
        <f t="shared" si="68"/>
        <v>4134</v>
      </c>
      <c r="T4138" s="28">
        <v>13.812438199871595</v>
      </c>
    </row>
    <row r="4139" spans="19:20" x14ac:dyDescent="0.25">
      <c r="S4139" s="9">
        <f t="shared" si="68"/>
        <v>4135</v>
      </c>
      <c r="T4139" s="28">
        <v>25.102031776598913</v>
      </c>
    </row>
    <row r="4140" spans="19:20" x14ac:dyDescent="0.25">
      <c r="S4140" s="9">
        <f t="shared" si="68"/>
        <v>4136</v>
      </c>
      <c r="T4140" s="28">
        <v>24.97518969177165</v>
      </c>
    </row>
    <row r="4141" spans="19:20" x14ac:dyDescent="0.25">
      <c r="S4141" s="9">
        <f t="shared" si="68"/>
        <v>4137</v>
      </c>
      <c r="T4141" s="28">
        <v>16.214158083101424</v>
      </c>
    </row>
    <row r="4142" spans="19:20" x14ac:dyDescent="0.25">
      <c r="S4142" s="9">
        <f t="shared" si="68"/>
        <v>4138</v>
      </c>
      <c r="T4142" s="28">
        <v>24.832584462129809</v>
      </c>
    </row>
    <row r="4143" spans="19:20" x14ac:dyDescent="0.25">
      <c r="S4143" s="9">
        <f t="shared" si="68"/>
        <v>4139</v>
      </c>
      <c r="T4143" s="28">
        <v>13.447234444797601</v>
      </c>
    </row>
    <row r="4144" spans="19:20" x14ac:dyDescent="0.25">
      <c r="S4144" s="9">
        <f t="shared" si="68"/>
        <v>4140</v>
      </c>
      <c r="T4144" s="28">
        <v>20.388750710148646</v>
      </c>
    </row>
    <row r="4145" spans="19:20" x14ac:dyDescent="0.25">
      <c r="S4145" s="9">
        <f t="shared" si="68"/>
        <v>4141</v>
      </c>
      <c r="T4145" s="28">
        <v>22.025357653392561</v>
      </c>
    </row>
    <row r="4146" spans="19:20" x14ac:dyDescent="0.25">
      <c r="S4146" s="9">
        <f t="shared" si="68"/>
        <v>4142</v>
      </c>
      <c r="T4146" s="28">
        <v>15.627408489901541</v>
      </c>
    </row>
    <row r="4147" spans="19:20" x14ac:dyDescent="0.25">
      <c r="S4147" s="9">
        <f t="shared" si="68"/>
        <v>4143</v>
      </c>
      <c r="T4147" s="28">
        <v>16.358332449591472</v>
      </c>
    </row>
    <row r="4148" spans="19:20" x14ac:dyDescent="0.25">
      <c r="S4148" s="9">
        <f t="shared" si="68"/>
        <v>4144</v>
      </c>
      <c r="T4148" s="28">
        <v>30.437932957450762</v>
      </c>
    </row>
    <row r="4149" spans="19:20" x14ac:dyDescent="0.25">
      <c r="S4149" s="9">
        <f t="shared" si="68"/>
        <v>4145</v>
      </c>
      <c r="T4149" s="28">
        <v>18.755339995259909</v>
      </c>
    </row>
    <row r="4150" spans="19:20" x14ac:dyDescent="0.25">
      <c r="S4150" s="9">
        <f t="shared" si="68"/>
        <v>4146</v>
      </c>
      <c r="T4150" s="28">
        <v>19.036701370148695</v>
      </c>
    </row>
    <row r="4151" spans="19:20" x14ac:dyDescent="0.25">
      <c r="S4151" s="9">
        <f t="shared" si="68"/>
        <v>4147</v>
      </c>
      <c r="T4151" s="28">
        <v>16.498197091358882</v>
      </c>
    </row>
    <row r="4152" spans="19:20" x14ac:dyDescent="0.25">
      <c r="S4152" s="9">
        <f t="shared" si="68"/>
        <v>4148</v>
      </c>
      <c r="T4152" s="28">
        <v>14.35451880912559</v>
      </c>
    </row>
    <row r="4153" spans="19:20" x14ac:dyDescent="0.25">
      <c r="S4153" s="9">
        <f t="shared" si="68"/>
        <v>4149</v>
      </c>
      <c r="T4153" s="28">
        <v>12.475614756853652</v>
      </c>
    </row>
    <row r="4154" spans="19:20" x14ac:dyDescent="0.25">
      <c r="S4154" s="9">
        <f t="shared" si="68"/>
        <v>4150</v>
      </c>
      <c r="T4154" s="28">
        <v>24.69377467879098</v>
      </c>
    </row>
    <row r="4155" spans="19:20" x14ac:dyDescent="0.25">
      <c r="S4155" s="9">
        <f t="shared" si="68"/>
        <v>4151</v>
      </c>
      <c r="T4155" s="28">
        <v>18.459889985678601</v>
      </c>
    </row>
    <row r="4156" spans="19:20" x14ac:dyDescent="0.25">
      <c r="S4156" s="9">
        <f t="shared" si="68"/>
        <v>4152</v>
      </c>
      <c r="T4156" s="28">
        <v>26.229743682605253</v>
      </c>
    </row>
    <row r="4157" spans="19:20" x14ac:dyDescent="0.25">
      <c r="S4157" s="9">
        <f t="shared" si="68"/>
        <v>4153</v>
      </c>
      <c r="T4157" s="28">
        <v>12.796266270472218</v>
      </c>
    </row>
    <row r="4158" spans="19:20" x14ac:dyDescent="0.25">
      <c r="S4158" s="9">
        <f t="shared" si="68"/>
        <v>4154</v>
      </c>
      <c r="T4158" s="28">
        <v>13.922319084865487</v>
      </c>
    </row>
    <row r="4159" spans="19:20" x14ac:dyDescent="0.25">
      <c r="S4159" s="9">
        <f t="shared" si="68"/>
        <v>4155</v>
      </c>
      <c r="T4159" s="28">
        <v>14.618986300805977</v>
      </c>
    </row>
    <row r="4160" spans="19:20" x14ac:dyDescent="0.25">
      <c r="S4160" s="9">
        <f t="shared" si="68"/>
        <v>4156</v>
      </c>
      <c r="T4160" s="28">
        <v>18.013075846565517</v>
      </c>
    </row>
    <row r="4161" spans="19:20" x14ac:dyDescent="0.25">
      <c r="S4161" s="9">
        <f t="shared" si="68"/>
        <v>4157</v>
      </c>
      <c r="T4161" s="28">
        <v>16.327861235049994</v>
      </c>
    </row>
    <row r="4162" spans="19:20" x14ac:dyDescent="0.25">
      <c r="S4162" s="9">
        <f t="shared" si="68"/>
        <v>4158</v>
      </c>
      <c r="T4162" s="28">
        <v>21.040082071213078</v>
      </c>
    </row>
    <row r="4163" spans="19:20" x14ac:dyDescent="0.25">
      <c r="S4163" s="9">
        <f t="shared" si="68"/>
        <v>4159</v>
      </c>
      <c r="T4163" s="28">
        <v>13.260292126780104</v>
      </c>
    </row>
    <row r="4164" spans="19:20" x14ac:dyDescent="0.25">
      <c r="S4164" s="9">
        <f t="shared" si="68"/>
        <v>4160</v>
      </c>
      <c r="T4164" s="28">
        <v>18.648227930965213</v>
      </c>
    </row>
    <row r="4165" spans="19:20" x14ac:dyDescent="0.25">
      <c r="S4165" s="9">
        <f t="shared" si="68"/>
        <v>4161</v>
      </c>
      <c r="T4165" s="28">
        <v>15.623970147618428</v>
      </c>
    </row>
    <row r="4166" spans="19:20" x14ac:dyDescent="0.25">
      <c r="S4166" s="9">
        <f t="shared" si="68"/>
        <v>4162</v>
      </c>
      <c r="T4166" s="28">
        <v>30.900285026783052</v>
      </c>
    </row>
    <row r="4167" spans="19:20" x14ac:dyDescent="0.25">
      <c r="S4167" s="9">
        <f t="shared" ref="S4167:S4230" si="69">S4166+1</f>
        <v>4163</v>
      </c>
      <c r="T4167" s="28">
        <v>17.300901433922061</v>
      </c>
    </row>
    <row r="4168" spans="19:20" x14ac:dyDescent="0.25">
      <c r="S4168" s="9">
        <f t="shared" si="69"/>
        <v>4164</v>
      </c>
      <c r="T4168" s="28">
        <v>14.536881848575847</v>
      </c>
    </row>
    <row r="4169" spans="19:20" x14ac:dyDescent="0.25">
      <c r="S4169" s="9">
        <f t="shared" si="69"/>
        <v>4165</v>
      </c>
      <c r="T4169" s="28">
        <v>16.436743098419385</v>
      </c>
    </row>
    <row r="4170" spans="19:20" x14ac:dyDescent="0.25">
      <c r="S4170" s="9">
        <f t="shared" si="69"/>
        <v>4166</v>
      </c>
      <c r="T4170" s="28">
        <v>17.841156108752124</v>
      </c>
    </row>
    <row r="4171" spans="19:20" x14ac:dyDescent="0.25">
      <c r="S4171" s="9">
        <f t="shared" si="69"/>
        <v>4167</v>
      </c>
      <c r="T4171" s="28">
        <v>20.008170116317569</v>
      </c>
    </row>
    <row r="4172" spans="19:20" x14ac:dyDescent="0.25">
      <c r="S4172" s="9">
        <f t="shared" si="69"/>
        <v>4168</v>
      </c>
      <c r="T4172" s="28">
        <v>20.975935517353072</v>
      </c>
    </row>
    <row r="4173" spans="19:20" x14ac:dyDescent="0.25">
      <c r="S4173" s="9">
        <f t="shared" si="69"/>
        <v>4169</v>
      </c>
      <c r="T4173" s="28">
        <v>17.890034583727349</v>
      </c>
    </row>
    <row r="4174" spans="19:20" x14ac:dyDescent="0.25">
      <c r="S4174" s="9">
        <f t="shared" si="69"/>
        <v>4170</v>
      </c>
      <c r="T4174" s="28">
        <v>19.987409867099601</v>
      </c>
    </row>
    <row r="4175" spans="19:20" x14ac:dyDescent="0.25">
      <c r="S4175" s="9">
        <f t="shared" si="69"/>
        <v>4171</v>
      </c>
      <c r="T4175" s="28">
        <v>12.491503299363082</v>
      </c>
    </row>
    <row r="4176" spans="19:20" x14ac:dyDescent="0.25">
      <c r="S4176" s="9">
        <f t="shared" si="69"/>
        <v>4172</v>
      </c>
      <c r="T4176" s="28">
        <v>13.636186793551326</v>
      </c>
    </row>
    <row r="4177" spans="19:20" x14ac:dyDescent="0.25">
      <c r="S4177" s="9">
        <f t="shared" si="69"/>
        <v>4173</v>
      </c>
      <c r="T4177" s="28">
        <v>23.855308614212728</v>
      </c>
    </row>
    <row r="4178" spans="19:20" x14ac:dyDescent="0.25">
      <c r="S4178" s="9">
        <f t="shared" si="69"/>
        <v>4174</v>
      </c>
      <c r="T4178" s="28">
        <v>19.777076746493194</v>
      </c>
    </row>
    <row r="4179" spans="19:20" x14ac:dyDescent="0.25">
      <c r="S4179" s="9">
        <f t="shared" si="69"/>
        <v>4175</v>
      </c>
      <c r="T4179" s="28">
        <v>21.955897232229482</v>
      </c>
    </row>
    <row r="4180" spans="19:20" x14ac:dyDescent="0.25">
      <c r="S4180" s="9">
        <f t="shared" si="69"/>
        <v>4176</v>
      </c>
      <c r="T4180" s="28">
        <v>23.670412829206384</v>
      </c>
    </row>
    <row r="4181" spans="19:20" x14ac:dyDescent="0.25">
      <c r="S4181" s="9">
        <f t="shared" si="69"/>
        <v>4177</v>
      </c>
      <c r="T4181" s="28">
        <v>20.87208732294258</v>
      </c>
    </row>
    <row r="4182" spans="19:20" x14ac:dyDescent="0.25">
      <c r="S4182" s="9">
        <f t="shared" si="69"/>
        <v>4178</v>
      </c>
      <c r="T4182" s="28">
        <v>12.773794969795894</v>
      </c>
    </row>
    <row r="4183" spans="19:20" x14ac:dyDescent="0.25">
      <c r="S4183" s="9">
        <f t="shared" si="69"/>
        <v>4179</v>
      </c>
      <c r="T4183" s="28">
        <v>19.162182377187357</v>
      </c>
    </row>
    <row r="4184" spans="19:20" x14ac:dyDescent="0.25">
      <c r="S4184" s="9">
        <f t="shared" si="69"/>
        <v>4180</v>
      </c>
      <c r="T4184" s="28">
        <v>13.056739629168588</v>
      </c>
    </row>
    <row r="4185" spans="19:20" x14ac:dyDescent="0.25">
      <c r="S4185" s="9">
        <f t="shared" si="69"/>
        <v>4181</v>
      </c>
      <c r="T4185" s="28">
        <v>20.33981353331377</v>
      </c>
    </row>
    <row r="4186" spans="19:20" x14ac:dyDescent="0.25">
      <c r="S4186" s="9">
        <f t="shared" si="69"/>
        <v>4182</v>
      </c>
      <c r="T4186" s="28">
        <v>12.299976483881213</v>
      </c>
    </row>
    <row r="4187" spans="19:20" x14ac:dyDescent="0.25">
      <c r="S4187" s="9">
        <f t="shared" si="69"/>
        <v>4183</v>
      </c>
      <c r="T4187" s="28">
        <v>26.333441709418366</v>
      </c>
    </row>
    <row r="4188" spans="19:20" x14ac:dyDescent="0.25">
      <c r="S4188" s="9">
        <f t="shared" si="69"/>
        <v>4184</v>
      </c>
      <c r="T4188" s="28">
        <v>20.748221663080745</v>
      </c>
    </row>
    <row r="4189" spans="19:20" x14ac:dyDescent="0.25">
      <c r="S4189" s="9">
        <f t="shared" si="69"/>
        <v>4185</v>
      </c>
      <c r="T4189" s="28">
        <v>21.288009465530386</v>
      </c>
    </row>
    <row r="4190" spans="19:20" x14ac:dyDescent="0.25">
      <c r="S4190" s="9">
        <f t="shared" si="69"/>
        <v>4186</v>
      </c>
      <c r="T4190" s="28">
        <v>11.540070135155972</v>
      </c>
    </row>
    <row r="4191" spans="19:20" x14ac:dyDescent="0.25">
      <c r="S4191" s="9">
        <f t="shared" si="69"/>
        <v>4187</v>
      </c>
      <c r="T4191" s="28">
        <v>16.19487533704649</v>
      </c>
    </row>
    <row r="4192" spans="19:20" x14ac:dyDescent="0.25">
      <c r="S4192" s="9">
        <f t="shared" si="69"/>
        <v>4188</v>
      </c>
      <c r="T4192" s="28">
        <v>30.884353239519989</v>
      </c>
    </row>
    <row r="4193" spans="19:20" x14ac:dyDescent="0.25">
      <c r="S4193" s="9">
        <f t="shared" si="69"/>
        <v>4189</v>
      </c>
      <c r="T4193" s="28">
        <v>14.170408324310335</v>
      </c>
    </row>
    <row r="4194" spans="19:20" x14ac:dyDescent="0.25">
      <c r="S4194" s="9">
        <f t="shared" si="69"/>
        <v>4190</v>
      </c>
      <c r="T4194" s="28">
        <v>20.686317152134574</v>
      </c>
    </row>
    <row r="4195" spans="19:20" x14ac:dyDescent="0.25">
      <c r="S4195" s="9">
        <f t="shared" si="69"/>
        <v>4191</v>
      </c>
      <c r="T4195" s="28">
        <v>14.276180754038739</v>
      </c>
    </row>
    <row r="4196" spans="19:20" x14ac:dyDescent="0.25">
      <c r="S4196" s="9">
        <f t="shared" si="69"/>
        <v>4192</v>
      </c>
      <c r="T4196" s="28">
        <v>24.617822115358358</v>
      </c>
    </row>
    <row r="4197" spans="19:20" x14ac:dyDescent="0.25">
      <c r="S4197" s="9">
        <f t="shared" si="69"/>
        <v>4193</v>
      </c>
      <c r="T4197" s="28">
        <v>20.969996551935342</v>
      </c>
    </row>
    <row r="4198" spans="19:20" x14ac:dyDescent="0.25">
      <c r="S4198" s="9">
        <f t="shared" si="69"/>
        <v>4194</v>
      </c>
      <c r="T4198" s="28">
        <v>26.390012226199296</v>
      </c>
    </row>
    <row r="4199" spans="19:20" x14ac:dyDescent="0.25">
      <c r="S4199" s="9">
        <f t="shared" si="69"/>
        <v>4195</v>
      </c>
      <c r="T4199" s="28">
        <v>18.493089924712379</v>
      </c>
    </row>
    <row r="4200" spans="19:20" x14ac:dyDescent="0.25">
      <c r="S4200" s="9">
        <f t="shared" si="69"/>
        <v>4196</v>
      </c>
      <c r="T4200" s="28">
        <v>17.194093782609361</v>
      </c>
    </row>
    <row r="4201" spans="19:20" x14ac:dyDescent="0.25">
      <c r="S4201" s="9">
        <f t="shared" si="69"/>
        <v>4197</v>
      </c>
      <c r="T4201" s="28">
        <v>16.38268392091652</v>
      </c>
    </row>
    <row r="4202" spans="19:20" x14ac:dyDescent="0.25">
      <c r="S4202" s="9">
        <f t="shared" si="69"/>
        <v>4198</v>
      </c>
      <c r="T4202" s="28">
        <v>19.754463371096932</v>
      </c>
    </row>
    <row r="4203" spans="19:20" x14ac:dyDescent="0.25">
      <c r="S4203" s="9">
        <f t="shared" si="69"/>
        <v>4199</v>
      </c>
      <c r="T4203" s="28">
        <v>19.138560381657985</v>
      </c>
    </row>
    <row r="4204" spans="19:20" x14ac:dyDescent="0.25">
      <c r="S4204" s="9">
        <f t="shared" si="69"/>
        <v>4200</v>
      </c>
      <c r="T4204" s="28">
        <v>13.724710880075648</v>
      </c>
    </row>
    <row r="4205" spans="19:20" x14ac:dyDescent="0.25">
      <c r="S4205" s="9">
        <f t="shared" si="69"/>
        <v>4201</v>
      </c>
      <c r="T4205" s="28">
        <v>16.712802530218713</v>
      </c>
    </row>
    <row r="4206" spans="19:20" x14ac:dyDescent="0.25">
      <c r="S4206" s="9">
        <f t="shared" si="69"/>
        <v>4202</v>
      </c>
      <c r="T4206" s="28">
        <v>12.29391308188699</v>
      </c>
    </row>
    <row r="4207" spans="19:20" x14ac:dyDescent="0.25">
      <c r="S4207" s="9">
        <f t="shared" si="69"/>
        <v>4203</v>
      </c>
      <c r="T4207" s="28">
        <v>15.721855189563604</v>
      </c>
    </row>
    <row r="4208" spans="19:20" x14ac:dyDescent="0.25">
      <c r="S4208" s="9">
        <f t="shared" si="69"/>
        <v>4204</v>
      </c>
      <c r="T4208" s="28">
        <v>20.883298665525039</v>
      </c>
    </row>
    <row r="4209" spans="19:20" x14ac:dyDescent="0.25">
      <c r="S4209" s="9">
        <f t="shared" si="69"/>
        <v>4205</v>
      </c>
      <c r="T4209" s="28">
        <v>18.544691820635087</v>
      </c>
    </row>
    <row r="4210" spans="19:20" x14ac:dyDescent="0.25">
      <c r="S4210" s="9">
        <f t="shared" si="69"/>
        <v>4206</v>
      </c>
      <c r="T4210" s="28">
        <v>21.361327623506583</v>
      </c>
    </row>
    <row r="4211" spans="19:20" x14ac:dyDescent="0.25">
      <c r="S4211" s="9">
        <f t="shared" si="69"/>
        <v>4207</v>
      </c>
      <c r="T4211" s="28">
        <v>20.999837049077801</v>
      </c>
    </row>
    <row r="4212" spans="19:20" x14ac:dyDescent="0.25">
      <c r="S4212" s="9">
        <f t="shared" si="69"/>
        <v>4208</v>
      </c>
      <c r="T4212" s="28">
        <v>23.084086659420073</v>
      </c>
    </row>
    <row r="4213" spans="19:20" x14ac:dyDescent="0.25">
      <c r="S4213" s="9">
        <f t="shared" si="69"/>
        <v>4209</v>
      </c>
      <c r="T4213" s="28">
        <v>25.726818293071773</v>
      </c>
    </row>
    <row r="4214" spans="19:20" x14ac:dyDescent="0.25">
      <c r="S4214" s="9">
        <f t="shared" si="69"/>
        <v>4210</v>
      </c>
      <c r="T4214" s="28">
        <v>17.122676761080452</v>
      </c>
    </row>
    <row r="4215" spans="19:20" x14ac:dyDescent="0.25">
      <c r="S4215" s="9">
        <f t="shared" si="69"/>
        <v>4211</v>
      </c>
      <c r="T4215" s="28">
        <v>20.648588020212433</v>
      </c>
    </row>
    <row r="4216" spans="19:20" x14ac:dyDescent="0.25">
      <c r="S4216" s="9">
        <f t="shared" si="69"/>
        <v>4212</v>
      </c>
      <c r="T4216" s="28">
        <v>15.105203970339739</v>
      </c>
    </row>
    <row r="4217" spans="19:20" x14ac:dyDescent="0.25">
      <c r="S4217" s="9">
        <f t="shared" si="69"/>
        <v>4213</v>
      </c>
      <c r="T4217" s="28">
        <v>18.289468591676314</v>
      </c>
    </row>
    <row r="4218" spans="19:20" x14ac:dyDescent="0.25">
      <c r="S4218" s="9">
        <f t="shared" si="69"/>
        <v>4214</v>
      </c>
      <c r="T4218" s="28">
        <v>20.680473720899123</v>
      </c>
    </row>
    <row r="4219" spans="19:20" x14ac:dyDescent="0.25">
      <c r="S4219" s="9">
        <f t="shared" si="69"/>
        <v>4215</v>
      </c>
      <c r="T4219" s="28">
        <v>20.549245656886576</v>
      </c>
    </row>
    <row r="4220" spans="19:20" x14ac:dyDescent="0.25">
      <c r="S4220" s="9">
        <f t="shared" si="69"/>
        <v>4216</v>
      </c>
      <c r="T4220" s="28">
        <v>17.430385936095337</v>
      </c>
    </row>
    <row r="4221" spans="19:20" x14ac:dyDescent="0.25">
      <c r="S4221" s="9">
        <f t="shared" si="69"/>
        <v>4217</v>
      </c>
      <c r="T4221" s="28">
        <v>20.160357794018054</v>
      </c>
    </row>
    <row r="4222" spans="19:20" x14ac:dyDescent="0.25">
      <c r="S4222" s="9">
        <f t="shared" si="69"/>
        <v>4218</v>
      </c>
      <c r="T4222" s="28">
        <v>25.255589686745065</v>
      </c>
    </row>
    <row r="4223" spans="19:20" x14ac:dyDescent="0.25">
      <c r="S4223" s="9">
        <f t="shared" si="69"/>
        <v>4219</v>
      </c>
      <c r="T4223" s="28">
        <v>20.798485536774191</v>
      </c>
    </row>
    <row r="4224" spans="19:20" x14ac:dyDescent="0.25">
      <c r="S4224" s="9">
        <f t="shared" si="69"/>
        <v>4220</v>
      </c>
      <c r="T4224" s="28">
        <v>13.972515127729709</v>
      </c>
    </row>
    <row r="4225" spans="19:20" x14ac:dyDescent="0.25">
      <c r="S4225" s="9">
        <f t="shared" si="69"/>
        <v>4221</v>
      </c>
      <c r="T4225" s="28">
        <v>16.20220768643572</v>
      </c>
    </row>
    <row r="4226" spans="19:20" x14ac:dyDescent="0.25">
      <c r="S4226" s="9">
        <f t="shared" si="69"/>
        <v>4222</v>
      </c>
      <c r="T4226" s="28">
        <v>26.703086264039218</v>
      </c>
    </row>
    <row r="4227" spans="19:20" x14ac:dyDescent="0.25">
      <c r="S4227" s="9">
        <f t="shared" si="69"/>
        <v>4223</v>
      </c>
      <c r="T4227" s="28">
        <v>17.766458216701157</v>
      </c>
    </row>
    <row r="4228" spans="19:20" x14ac:dyDescent="0.25">
      <c r="S4228" s="9">
        <f t="shared" si="69"/>
        <v>4224</v>
      </c>
      <c r="T4228" s="28">
        <v>32.844896694904847</v>
      </c>
    </row>
    <row r="4229" spans="19:20" x14ac:dyDescent="0.25">
      <c r="S4229" s="9">
        <f t="shared" si="69"/>
        <v>4225</v>
      </c>
      <c r="T4229" s="28">
        <v>18.472368146935189</v>
      </c>
    </row>
    <row r="4230" spans="19:20" x14ac:dyDescent="0.25">
      <c r="S4230" s="9">
        <f t="shared" si="69"/>
        <v>4226</v>
      </c>
      <c r="T4230" s="28">
        <v>26.757430257192777</v>
      </c>
    </row>
    <row r="4231" spans="19:20" x14ac:dyDescent="0.25">
      <c r="S4231" s="9">
        <f t="shared" ref="S4231:S4294" si="70">S4230+1</f>
        <v>4227</v>
      </c>
      <c r="T4231" s="28">
        <v>29.477477836587134</v>
      </c>
    </row>
    <row r="4232" spans="19:20" x14ac:dyDescent="0.25">
      <c r="S4232" s="9">
        <f t="shared" si="70"/>
        <v>4228</v>
      </c>
      <c r="T4232" s="28">
        <v>29.629889915439019</v>
      </c>
    </row>
    <row r="4233" spans="19:20" x14ac:dyDescent="0.25">
      <c r="S4233" s="9">
        <f t="shared" si="70"/>
        <v>4229</v>
      </c>
      <c r="T4233" s="28">
        <v>19.369477140828725</v>
      </c>
    </row>
    <row r="4234" spans="19:20" x14ac:dyDescent="0.25">
      <c r="S4234" s="9">
        <f t="shared" si="70"/>
        <v>4230</v>
      </c>
      <c r="T4234" s="28">
        <v>21.279930130849895</v>
      </c>
    </row>
    <row r="4235" spans="19:20" x14ac:dyDescent="0.25">
      <c r="S4235" s="9">
        <f t="shared" si="70"/>
        <v>4231</v>
      </c>
      <c r="T4235" s="28">
        <v>19.196454389403385</v>
      </c>
    </row>
    <row r="4236" spans="19:20" x14ac:dyDescent="0.25">
      <c r="S4236" s="9">
        <f t="shared" si="70"/>
        <v>4232</v>
      </c>
      <c r="T4236" s="28">
        <v>21.433684623828594</v>
      </c>
    </row>
    <row r="4237" spans="19:20" x14ac:dyDescent="0.25">
      <c r="S4237" s="9">
        <f t="shared" si="70"/>
        <v>4233</v>
      </c>
      <c r="T4237" s="28">
        <v>12.802440945873748</v>
      </c>
    </row>
    <row r="4238" spans="19:20" x14ac:dyDescent="0.25">
      <c r="S4238" s="9">
        <f t="shared" si="70"/>
        <v>4234</v>
      </c>
      <c r="T4238" s="28">
        <v>16.165977995648788</v>
      </c>
    </row>
    <row r="4239" spans="19:20" x14ac:dyDescent="0.25">
      <c r="S4239" s="9">
        <f t="shared" si="70"/>
        <v>4235</v>
      </c>
      <c r="T4239" s="28">
        <v>16.563528071226688</v>
      </c>
    </row>
    <row r="4240" spans="19:20" x14ac:dyDescent="0.25">
      <c r="S4240" s="9">
        <f t="shared" si="70"/>
        <v>4236</v>
      </c>
      <c r="T4240" s="28">
        <v>18.766294206723156</v>
      </c>
    </row>
    <row r="4241" spans="19:20" x14ac:dyDescent="0.25">
      <c r="S4241" s="9">
        <f t="shared" si="70"/>
        <v>4237</v>
      </c>
      <c r="T4241" s="28">
        <v>21.728274127497976</v>
      </c>
    </row>
    <row r="4242" spans="19:20" x14ac:dyDescent="0.25">
      <c r="S4242" s="9">
        <f t="shared" si="70"/>
        <v>4238</v>
      </c>
      <c r="T4242" s="28">
        <v>15.541700939621926</v>
      </c>
    </row>
    <row r="4243" spans="19:20" x14ac:dyDescent="0.25">
      <c r="S4243" s="9">
        <f t="shared" si="70"/>
        <v>4239</v>
      </c>
      <c r="T4243" s="28">
        <v>20.480680168530228</v>
      </c>
    </row>
    <row r="4244" spans="19:20" x14ac:dyDescent="0.25">
      <c r="S4244" s="9">
        <f t="shared" si="70"/>
        <v>4240</v>
      </c>
      <c r="T4244" s="28">
        <v>14.96626151237389</v>
      </c>
    </row>
    <row r="4245" spans="19:20" x14ac:dyDescent="0.25">
      <c r="S4245" s="9">
        <f t="shared" si="70"/>
        <v>4241</v>
      </c>
      <c r="T4245" s="28">
        <v>16.157901924402772</v>
      </c>
    </row>
    <row r="4246" spans="19:20" x14ac:dyDescent="0.25">
      <c r="S4246" s="9">
        <f t="shared" si="70"/>
        <v>4242</v>
      </c>
      <c r="T4246" s="28">
        <v>26.093368136290191</v>
      </c>
    </row>
    <row r="4247" spans="19:20" x14ac:dyDescent="0.25">
      <c r="S4247" s="9">
        <f t="shared" si="70"/>
        <v>4243</v>
      </c>
      <c r="T4247" s="28">
        <v>18.885296416675835</v>
      </c>
    </row>
    <row r="4248" spans="19:20" x14ac:dyDescent="0.25">
      <c r="S4248" s="9">
        <f t="shared" si="70"/>
        <v>4244</v>
      </c>
      <c r="T4248" s="28">
        <v>19.086103849731074</v>
      </c>
    </row>
    <row r="4249" spans="19:20" x14ac:dyDescent="0.25">
      <c r="S4249" s="9">
        <f t="shared" si="70"/>
        <v>4245</v>
      </c>
      <c r="T4249" s="28">
        <v>18.018226140007386</v>
      </c>
    </row>
    <row r="4250" spans="19:20" x14ac:dyDescent="0.25">
      <c r="S4250" s="9">
        <f t="shared" si="70"/>
        <v>4246</v>
      </c>
      <c r="T4250" s="28">
        <v>23.500845044836534</v>
      </c>
    </row>
    <row r="4251" spans="19:20" x14ac:dyDescent="0.25">
      <c r="S4251" s="9">
        <f t="shared" si="70"/>
        <v>4247</v>
      </c>
      <c r="T4251" s="28">
        <v>26.689386439496083</v>
      </c>
    </row>
    <row r="4252" spans="19:20" x14ac:dyDescent="0.25">
      <c r="S4252" s="9">
        <f t="shared" si="70"/>
        <v>4248</v>
      </c>
      <c r="T4252" s="28">
        <v>19.983655413736052</v>
      </c>
    </row>
    <row r="4253" spans="19:20" x14ac:dyDescent="0.25">
      <c r="S4253" s="9">
        <f t="shared" si="70"/>
        <v>4249</v>
      </c>
      <c r="T4253" s="28">
        <v>16.417449455731134</v>
      </c>
    </row>
    <row r="4254" spans="19:20" x14ac:dyDescent="0.25">
      <c r="S4254" s="9">
        <f t="shared" si="70"/>
        <v>4250</v>
      </c>
      <c r="T4254" s="28">
        <v>18.261985908495969</v>
      </c>
    </row>
    <row r="4255" spans="19:20" x14ac:dyDescent="0.25">
      <c r="S4255" s="9">
        <f t="shared" si="70"/>
        <v>4251</v>
      </c>
      <c r="T4255" s="28">
        <v>17.060502079281463</v>
      </c>
    </row>
    <row r="4256" spans="19:20" x14ac:dyDescent="0.25">
      <c r="S4256" s="9">
        <f t="shared" si="70"/>
        <v>4252</v>
      </c>
      <c r="T4256" s="28">
        <v>20.107763678321639</v>
      </c>
    </row>
    <row r="4257" spans="19:20" x14ac:dyDescent="0.25">
      <c r="S4257" s="9">
        <f t="shared" si="70"/>
        <v>4253</v>
      </c>
      <c r="T4257" s="28">
        <v>24.829453547566562</v>
      </c>
    </row>
    <row r="4258" spans="19:20" x14ac:dyDescent="0.25">
      <c r="S4258" s="9">
        <f t="shared" si="70"/>
        <v>4254</v>
      </c>
      <c r="T4258" s="28">
        <v>15.125272381338878</v>
      </c>
    </row>
    <row r="4259" spans="19:20" x14ac:dyDescent="0.25">
      <c r="S4259" s="9">
        <f t="shared" si="70"/>
        <v>4255</v>
      </c>
      <c r="T4259" s="28">
        <v>14.447513828785816</v>
      </c>
    </row>
    <row r="4260" spans="19:20" x14ac:dyDescent="0.25">
      <c r="S4260" s="9">
        <f t="shared" si="70"/>
        <v>4256</v>
      </c>
      <c r="T4260" s="28">
        <v>19.839416013362925</v>
      </c>
    </row>
    <row r="4261" spans="19:20" x14ac:dyDescent="0.25">
      <c r="S4261" s="9">
        <f t="shared" si="70"/>
        <v>4257</v>
      </c>
      <c r="T4261" s="28">
        <v>15.970147544741048</v>
      </c>
    </row>
    <row r="4262" spans="19:20" x14ac:dyDescent="0.25">
      <c r="S4262" s="9">
        <f t="shared" si="70"/>
        <v>4258</v>
      </c>
      <c r="T4262" s="28">
        <v>13.501512692068587</v>
      </c>
    </row>
    <row r="4263" spans="19:20" x14ac:dyDescent="0.25">
      <c r="S4263" s="9">
        <f t="shared" si="70"/>
        <v>4259</v>
      </c>
      <c r="T4263" s="28">
        <v>19.975512562822576</v>
      </c>
    </row>
    <row r="4264" spans="19:20" x14ac:dyDescent="0.25">
      <c r="S4264" s="9">
        <f t="shared" si="70"/>
        <v>4260</v>
      </c>
      <c r="T4264" s="28">
        <v>13.728403351360985</v>
      </c>
    </row>
    <row r="4265" spans="19:20" x14ac:dyDescent="0.25">
      <c r="S4265" s="9">
        <f t="shared" si="70"/>
        <v>4261</v>
      </c>
      <c r="T4265" s="28">
        <v>21.833621161924501</v>
      </c>
    </row>
    <row r="4266" spans="19:20" x14ac:dyDescent="0.25">
      <c r="S4266" s="9">
        <f t="shared" si="70"/>
        <v>4262</v>
      </c>
      <c r="T4266" s="28">
        <v>16.078511659666816</v>
      </c>
    </row>
    <row r="4267" spans="19:20" x14ac:dyDescent="0.25">
      <c r="S4267" s="9">
        <f t="shared" si="70"/>
        <v>4263</v>
      </c>
      <c r="T4267" s="28">
        <v>25.249305284095133</v>
      </c>
    </row>
    <row r="4268" spans="19:20" x14ac:dyDescent="0.25">
      <c r="S4268" s="9">
        <f t="shared" si="70"/>
        <v>4264</v>
      </c>
      <c r="T4268" s="28">
        <v>20.423693627324774</v>
      </c>
    </row>
    <row r="4269" spans="19:20" x14ac:dyDescent="0.25">
      <c r="S4269" s="9">
        <f t="shared" si="70"/>
        <v>4265</v>
      </c>
      <c r="T4269" s="28">
        <v>19.16952005175451</v>
      </c>
    </row>
    <row r="4270" spans="19:20" x14ac:dyDescent="0.25">
      <c r="S4270" s="9">
        <f t="shared" si="70"/>
        <v>4266</v>
      </c>
      <c r="T4270" s="28">
        <v>20.996842120498556</v>
      </c>
    </row>
    <row r="4271" spans="19:20" x14ac:dyDescent="0.25">
      <c r="S4271" s="9">
        <f t="shared" si="70"/>
        <v>4267</v>
      </c>
      <c r="T4271" s="28">
        <v>21.116414142959893</v>
      </c>
    </row>
    <row r="4272" spans="19:20" x14ac:dyDescent="0.25">
      <c r="S4272" s="9">
        <f t="shared" si="70"/>
        <v>4268</v>
      </c>
      <c r="T4272" s="28">
        <v>18.09166221027299</v>
      </c>
    </row>
    <row r="4273" spans="19:20" x14ac:dyDescent="0.25">
      <c r="S4273" s="9">
        <f t="shared" si="70"/>
        <v>4269</v>
      </c>
      <c r="T4273" s="28">
        <v>16.558493745023476</v>
      </c>
    </row>
    <row r="4274" spans="19:20" x14ac:dyDescent="0.25">
      <c r="S4274" s="9">
        <f t="shared" si="70"/>
        <v>4270</v>
      </c>
      <c r="T4274" s="28">
        <v>21.526581873711709</v>
      </c>
    </row>
    <row r="4275" spans="19:20" x14ac:dyDescent="0.25">
      <c r="S4275" s="9">
        <f t="shared" si="70"/>
        <v>4271</v>
      </c>
      <c r="T4275" s="28">
        <v>18.810244633565215</v>
      </c>
    </row>
    <row r="4276" spans="19:20" x14ac:dyDescent="0.25">
      <c r="S4276" s="9">
        <f t="shared" si="70"/>
        <v>4272</v>
      </c>
      <c r="T4276" s="28">
        <v>17.795723535931749</v>
      </c>
    </row>
    <row r="4277" spans="19:20" x14ac:dyDescent="0.25">
      <c r="S4277" s="9">
        <f t="shared" si="70"/>
        <v>4273</v>
      </c>
      <c r="T4277" s="28">
        <v>38.447822346672282</v>
      </c>
    </row>
    <row r="4278" spans="19:20" x14ac:dyDescent="0.25">
      <c r="S4278" s="9">
        <f t="shared" si="70"/>
        <v>4274</v>
      </c>
      <c r="T4278" s="28">
        <v>16.324439897304416</v>
      </c>
    </row>
    <row r="4279" spans="19:20" x14ac:dyDescent="0.25">
      <c r="S4279" s="9">
        <f t="shared" si="70"/>
        <v>4275</v>
      </c>
      <c r="T4279" s="28">
        <v>20.226143317773225</v>
      </c>
    </row>
    <row r="4280" spans="19:20" x14ac:dyDescent="0.25">
      <c r="S4280" s="9">
        <f t="shared" si="70"/>
        <v>4276</v>
      </c>
      <c r="T4280" s="28">
        <v>26.085845974967015</v>
      </c>
    </row>
    <row r="4281" spans="19:20" x14ac:dyDescent="0.25">
      <c r="S4281" s="9">
        <f t="shared" si="70"/>
        <v>4277</v>
      </c>
      <c r="T4281" s="28">
        <v>21.52028305266602</v>
      </c>
    </row>
    <row r="4282" spans="19:20" x14ac:dyDescent="0.25">
      <c r="S4282" s="9">
        <f t="shared" si="70"/>
        <v>4278</v>
      </c>
      <c r="T4282" s="28">
        <v>17.245628696743267</v>
      </c>
    </row>
    <row r="4283" spans="19:20" x14ac:dyDescent="0.25">
      <c r="S4283" s="9">
        <f t="shared" si="70"/>
        <v>4279</v>
      </c>
      <c r="T4283" s="28">
        <v>20.234855156291879</v>
      </c>
    </row>
    <row r="4284" spans="19:20" x14ac:dyDescent="0.25">
      <c r="S4284" s="9">
        <f t="shared" si="70"/>
        <v>4280</v>
      </c>
      <c r="T4284" s="28">
        <v>13.595329031058792</v>
      </c>
    </row>
    <row r="4285" spans="19:20" x14ac:dyDescent="0.25">
      <c r="S4285" s="9">
        <f t="shared" si="70"/>
        <v>4281</v>
      </c>
      <c r="T4285" s="28">
        <v>19.868532116894126</v>
      </c>
    </row>
    <row r="4286" spans="19:20" x14ac:dyDescent="0.25">
      <c r="S4286" s="9">
        <f t="shared" si="70"/>
        <v>4282</v>
      </c>
      <c r="T4286" s="28">
        <v>19.722100190394102</v>
      </c>
    </row>
    <row r="4287" spans="19:20" x14ac:dyDescent="0.25">
      <c r="S4287" s="9">
        <f t="shared" si="70"/>
        <v>4283</v>
      </c>
      <c r="T4287" s="28">
        <v>26.150984254295544</v>
      </c>
    </row>
    <row r="4288" spans="19:20" x14ac:dyDescent="0.25">
      <c r="S4288" s="9">
        <f t="shared" si="70"/>
        <v>4284</v>
      </c>
      <c r="T4288" s="28">
        <v>20.823903205755698</v>
      </c>
    </row>
    <row r="4289" spans="19:20" x14ac:dyDescent="0.25">
      <c r="S4289" s="9">
        <f t="shared" si="70"/>
        <v>4285</v>
      </c>
      <c r="T4289" s="28">
        <v>15.970311178666373</v>
      </c>
    </row>
    <row r="4290" spans="19:20" x14ac:dyDescent="0.25">
      <c r="S4290" s="9">
        <f t="shared" si="70"/>
        <v>4286</v>
      </c>
      <c r="T4290" s="28">
        <v>20.089957193411255</v>
      </c>
    </row>
    <row r="4291" spans="19:20" x14ac:dyDescent="0.25">
      <c r="S4291" s="9">
        <f t="shared" si="70"/>
        <v>4287</v>
      </c>
      <c r="T4291" s="28">
        <v>20.714425631685781</v>
      </c>
    </row>
    <row r="4292" spans="19:20" x14ac:dyDescent="0.25">
      <c r="S4292" s="9">
        <f t="shared" si="70"/>
        <v>4288</v>
      </c>
      <c r="T4292" s="28">
        <v>17.252221805597664</v>
      </c>
    </row>
    <row r="4293" spans="19:20" x14ac:dyDescent="0.25">
      <c r="S4293" s="9">
        <f t="shared" si="70"/>
        <v>4289</v>
      </c>
      <c r="T4293" s="28">
        <v>54.609459726426195</v>
      </c>
    </row>
    <row r="4294" spans="19:20" x14ac:dyDescent="0.25">
      <c r="S4294" s="9">
        <f t="shared" si="70"/>
        <v>4290</v>
      </c>
      <c r="T4294" s="28">
        <v>13.483576645978838</v>
      </c>
    </row>
    <row r="4295" spans="19:20" x14ac:dyDescent="0.25">
      <c r="S4295" s="9">
        <f t="shared" ref="S4295:S4358" si="71">S4294+1</f>
        <v>4291</v>
      </c>
      <c r="T4295" s="28">
        <v>21.078991649772188</v>
      </c>
    </row>
    <row r="4296" spans="19:20" x14ac:dyDescent="0.25">
      <c r="S4296" s="9">
        <f t="shared" si="71"/>
        <v>4292</v>
      </c>
      <c r="T4296" s="28">
        <v>12.268043877120855</v>
      </c>
    </row>
    <row r="4297" spans="19:20" x14ac:dyDescent="0.25">
      <c r="S4297" s="9">
        <f t="shared" si="71"/>
        <v>4293</v>
      </c>
      <c r="T4297" s="28">
        <v>21.992312693519168</v>
      </c>
    </row>
    <row r="4298" spans="19:20" x14ac:dyDescent="0.25">
      <c r="S4298" s="9">
        <f t="shared" si="71"/>
        <v>4294</v>
      </c>
      <c r="T4298" s="28">
        <v>24.707246897445827</v>
      </c>
    </row>
    <row r="4299" spans="19:20" x14ac:dyDescent="0.25">
      <c r="S4299" s="9">
        <f t="shared" si="71"/>
        <v>4295</v>
      </c>
      <c r="T4299" s="28">
        <v>17.339265229556222</v>
      </c>
    </row>
    <row r="4300" spans="19:20" x14ac:dyDescent="0.25">
      <c r="S4300" s="9">
        <f t="shared" si="71"/>
        <v>4296</v>
      </c>
      <c r="T4300" s="28">
        <v>16.672067596220387</v>
      </c>
    </row>
    <row r="4301" spans="19:20" x14ac:dyDescent="0.25">
      <c r="S4301" s="9">
        <f t="shared" si="71"/>
        <v>4297</v>
      </c>
      <c r="T4301" s="28">
        <v>19.206808479025518</v>
      </c>
    </row>
    <row r="4302" spans="19:20" x14ac:dyDescent="0.25">
      <c r="S4302" s="9">
        <f t="shared" si="71"/>
        <v>4298</v>
      </c>
      <c r="T4302" s="28">
        <v>21.311366278461698</v>
      </c>
    </row>
    <row r="4303" spans="19:20" x14ac:dyDescent="0.25">
      <c r="S4303" s="9">
        <f t="shared" si="71"/>
        <v>4299</v>
      </c>
      <c r="T4303" s="28">
        <v>14.981356736068257</v>
      </c>
    </row>
    <row r="4304" spans="19:20" x14ac:dyDescent="0.25">
      <c r="S4304" s="9">
        <f t="shared" si="71"/>
        <v>4300</v>
      </c>
      <c r="T4304" s="28">
        <v>25.277661284460979</v>
      </c>
    </row>
    <row r="4305" spans="19:20" x14ac:dyDescent="0.25">
      <c r="S4305" s="9">
        <f t="shared" si="71"/>
        <v>4301</v>
      </c>
      <c r="T4305" s="28">
        <v>13.942604500816673</v>
      </c>
    </row>
    <row r="4306" spans="19:20" x14ac:dyDescent="0.25">
      <c r="S4306" s="9">
        <f t="shared" si="71"/>
        <v>4302</v>
      </c>
      <c r="T4306" s="28">
        <v>25.113988808468211</v>
      </c>
    </row>
    <row r="4307" spans="19:20" x14ac:dyDescent="0.25">
      <c r="S4307" s="9">
        <f t="shared" si="71"/>
        <v>4303</v>
      </c>
      <c r="T4307" s="28">
        <v>14.757258005393039</v>
      </c>
    </row>
    <row r="4308" spans="19:20" x14ac:dyDescent="0.25">
      <c r="S4308" s="9">
        <f t="shared" si="71"/>
        <v>4304</v>
      </c>
      <c r="T4308" s="28">
        <v>20.099566485124992</v>
      </c>
    </row>
    <row r="4309" spans="19:20" x14ac:dyDescent="0.25">
      <c r="S4309" s="9">
        <f t="shared" si="71"/>
        <v>4305</v>
      </c>
      <c r="T4309" s="28">
        <v>19.397121904603168</v>
      </c>
    </row>
    <row r="4310" spans="19:20" x14ac:dyDescent="0.25">
      <c r="S4310" s="9">
        <f t="shared" si="71"/>
        <v>4306</v>
      </c>
      <c r="T4310" s="28">
        <v>21.590171014862175</v>
      </c>
    </row>
    <row r="4311" spans="19:20" x14ac:dyDescent="0.25">
      <c r="S4311" s="9">
        <f t="shared" si="71"/>
        <v>4307</v>
      </c>
      <c r="T4311" s="28">
        <v>19.143812245632272</v>
      </c>
    </row>
    <row r="4312" spans="19:20" x14ac:dyDescent="0.25">
      <c r="S4312" s="9">
        <f t="shared" si="71"/>
        <v>4308</v>
      </c>
      <c r="T4312" s="28">
        <v>23.770684099367205</v>
      </c>
    </row>
    <row r="4313" spans="19:20" x14ac:dyDescent="0.25">
      <c r="S4313" s="9">
        <f t="shared" si="71"/>
        <v>4309</v>
      </c>
      <c r="T4313" s="28">
        <v>17.40629425237659</v>
      </c>
    </row>
    <row r="4314" spans="19:20" x14ac:dyDescent="0.25">
      <c r="S4314" s="9">
        <f t="shared" si="71"/>
        <v>4310</v>
      </c>
      <c r="T4314" s="28">
        <v>20.241239064035234</v>
      </c>
    </row>
    <row r="4315" spans="19:20" x14ac:dyDescent="0.25">
      <c r="S4315" s="9">
        <f t="shared" si="71"/>
        <v>4311</v>
      </c>
      <c r="T4315" s="28">
        <v>12.09042241757639</v>
      </c>
    </row>
    <row r="4316" spans="19:20" x14ac:dyDescent="0.25">
      <c r="S4316" s="9">
        <f t="shared" si="71"/>
        <v>4312</v>
      </c>
      <c r="T4316" s="28">
        <v>17.738667342303398</v>
      </c>
    </row>
    <row r="4317" spans="19:20" x14ac:dyDescent="0.25">
      <c r="S4317" s="9">
        <f t="shared" si="71"/>
        <v>4313</v>
      </c>
      <c r="T4317" s="28">
        <v>23.768471851225794</v>
      </c>
    </row>
    <row r="4318" spans="19:20" x14ac:dyDescent="0.25">
      <c r="S4318" s="9">
        <f t="shared" si="71"/>
        <v>4314</v>
      </c>
      <c r="T4318" s="28">
        <v>18.491511452934468</v>
      </c>
    </row>
    <row r="4319" spans="19:20" x14ac:dyDescent="0.25">
      <c r="S4319" s="9">
        <f t="shared" si="71"/>
        <v>4315</v>
      </c>
      <c r="T4319" s="28">
        <v>31.989046937812333</v>
      </c>
    </row>
    <row r="4320" spans="19:20" x14ac:dyDescent="0.25">
      <c r="S4320" s="9">
        <f t="shared" si="71"/>
        <v>4316</v>
      </c>
      <c r="T4320" s="28">
        <v>11.701839462747028</v>
      </c>
    </row>
    <row r="4321" spans="19:20" x14ac:dyDescent="0.25">
      <c r="S4321" s="9">
        <f t="shared" si="71"/>
        <v>4317</v>
      </c>
      <c r="T4321" s="28">
        <v>16.161263925696815</v>
      </c>
    </row>
    <row r="4322" spans="19:20" x14ac:dyDescent="0.25">
      <c r="S4322" s="9">
        <f t="shared" si="71"/>
        <v>4318</v>
      </c>
      <c r="T4322" s="28">
        <v>20.353651887500696</v>
      </c>
    </row>
    <row r="4323" spans="19:20" x14ac:dyDescent="0.25">
      <c r="S4323" s="9">
        <f t="shared" si="71"/>
        <v>4319</v>
      </c>
      <c r="T4323" s="28">
        <v>16.538678807032145</v>
      </c>
    </row>
    <row r="4324" spans="19:20" x14ac:dyDescent="0.25">
      <c r="S4324" s="9">
        <f t="shared" si="71"/>
        <v>4320</v>
      </c>
      <c r="T4324" s="28">
        <v>19.124964436692043</v>
      </c>
    </row>
    <row r="4325" spans="19:20" x14ac:dyDescent="0.25">
      <c r="S4325" s="9">
        <f t="shared" si="71"/>
        <v>4321</v>
      </c>
      <c r="T4325" s="28">
        <v>14.049407332084517</v>
      </c>
    </row>
    <row r="4326" spans="19:20" x14ac:dyDescent="0.25">
      <c r="S4326" s="9">
        <f t="shared" si="71"/>
        <v>4322</v>
      </c>
      <c r="T4326" s="28">
        <v>11.961313814094884</v>
      </c>
    </row>
    <row r="4327" spans="19:20" x14ac:dyDescent="0.25">
      <c r="S4327" s="9">
        <f t="shared" si="71"/>
        <v>4323</v>
      </c>
      <c r="T4327" s="28">
        <v>28.116718262005097</v>
      </c>
    </row>
    <row r="4328" spans="19:20" x14ac:dyDescent="0.25">
      <c r="S4328" s="9">
        <f t="shared" si="71"/>
        <v>4324</v>
      </c>
      <c r="T4328" s="28">
        <v>21.225405828652601</v>
      </c>
    </row>
    <row r="4329" spans="19:20" x14ac:dyDescent="0.25">
      <c r="S4329" s="9">
        <f t="shared" si="71"/>
        <v>4325</v>
      </c>
      <c r="T4329" s="28">
        <v>17.574532985419594</v>
      </c>
    </row>
    <row r="4330" spans="19:20" x14ac:dyDescent="0.25">
      <c r="S4330" s="9">
        <f t="shared" si="71"/>
        <v>4326</v>
      </c>
      <c r="T4330" s="28">
        <v>12.274185995303924</v>
      </c>
    </row>
    <row r="4331" spans="19:20" x14ac:dyDescent="0.25">
      <c r="S4331" s="9">
        <f t="shared" si="71"/>
        <v>4327</v>
      </c>
      <c r="T4331" s="28">
        <v>20.104986410510548</v>
      </c>
    </row>
    <row r="4332" spans="19:20" x14ac:dyDescent="0.25">
      <c r="S4332" s="9">
        <f t="shared" si="71"/>
        <v>4328</v>
      </c>
      <c r="T4332" s="28">
        <v>20.666988904249944</v>
      </c>
    </row>
    <row r="4333" spans="19:20" x14ac:dyDescent="0.25">
      <c r="S4333" s="9">
        <f t="shared" si="71"/>
        <v>4329</v>
      </c>
      <c r="T4333" s="28">
        <v>18.060491192873972</v>
      </c>
    </row>
    <row r="4334" spans="19:20" x14ac:dyDescent="0.25">
      <c r="S4334" s="9">
        <f t="shared" si="71"/>
        <v>4330</v>
      </c>
      <c r="T4334" s="28">
        <v>13.417691364622637</v>
      </c>
    </row>
    <row r="4335" spans="19:20" x14ac:dyDescent="0.25">
      <c r="S4335" s="9">
        <f t="shared" si="71"/>
        <v>4331</v>
      </c>
      <c r="T4335" s="28">
        <v>11.887719638356158</v>
      </c>
    </row>
    <row r="4336" spans="19:20" x14ac:dyDescent="0.25">
      <c r="S4336" s="9">
        <f t="shared" si="71"/>
        <v>4332</v>
      </c>
      <c r="T4336" s="28">
        <v>19.376067130902957</v>
      </c>
    </row>
    <row r="4337" spans="19:20" x14ac:dyDescent="0.25">
      <c r="S4337" s="9">
        <f t="shared" si="71"/>
        <v>4333</v>
      </c>
      <c r="T4337" s="28">
        <v>20.693099786562502</v>
      </c>
    </row>
    <row r="4338" spans="19:20" x14ac:dyDescent="0.25">
      <c r="S4338" s="9">
        <f t="shared" si="71"/>
        <v>4334</v>
      </c>
      <c r="T4338" s="28">
        <v>16.637211184449395</v>
      </c>
    </row>
    <row r="4339" spans="19:20" x14ac:dyDescent="0.25">
      <c r="S4339" s="9">
        <f t="shared" si="71"/>
        <v>4335</v>
      </c>
      <c r="T4339" s="28">
        <v>29.408604793270605</v>
      </c>
    </row>
    <row r="4340" spans="19:20" x14ac:dyDescent="0.25">
      <c r="S4340" s="9">
        <f t="shared" si="71"/>
        <v>4336</v>
      </c>
      <c r="T4340" s="28">
        <v>12.011060541601115</v>
      </c>
    </row>
    <row r="4341" spans="19:20" x14ac:dyDescent="0.25">
      <c r="S4341" s="9">
        <f t="shared" si="71"/>
        <v>4337</v>
      </c>
      <c r="T4341" s="28">
        <v>18.85325104230127</v>
      </c>
    </row>
    <row r="4342" spans="19:20" x14ac:dyDescent="0.25">
      <c r="S4342" s="9">
        <f t="shared" si="71"/>
        <v>4338</v>
      </c>
      <c r="T4342" s="28">
        <v>11.990301433486007</v>
      </c>
    </row>
    <row r="4343" spans="19:20" x14ac:dyDescent="0.25">
      <c r="S4343" s="9">
        <f t="shared" si="71"/>
        <v>4339</v>
      </c>
      <c r="T4343" s="28">
        <v>26.515015029394263</v>
      </c>
    </row>
    <row r="4344" spans="19:20" x14ac:dyDescent="0.25">
      <c r="S4344" s="9">
        <f t="shared" si="71"/>
        <v>4340</v>
      </c>
      <c r="T4344" s="28">
        <v>13.626804006093151</v>
      </c>
    </row>
    <row r="4345" spans="19:20" x14ac:dyDescent="0.25">
      <c r="S4345" s="9">
        <f t="shared" si="71"/>
        <v>4341</v>
      </c>
      <c r="T4345" s="28">
        <v>16.643888900986539</v>
      </c>
    </row>
    <row r="4346" spans="19:20" x14ac:dyDescent="0.25">
      <c r="S4346" s="9">
        <f t="shared" si="71"/>
        <v>4342</v>
      </c>
      <c r="T4346" s="28">
        <v>20.785758486147859</v>
      </c>
    </row>
    <row r="4347" spans="19:20" x14ac:dyDescent="0.25">
      <c r="S4347" s="9">
        <f t="shared" si="71"/>
        <v>4343</v>
      </c>
      <c r="T4347" s="28">
        <v>23.899280123614695</v>
      </c>
    </row>
    <row r="4348" spans="19:20" x14ac:dyDescent="0.25">
      <c r="S4348" s="9">
        <f t="shared" si="71"/>
        <v>4344</v>
      </c>
      <c r="T4348" s="28">
        <v>24.883590334428771</v>
      </c>
    </row>
    <row r="4349" spans="19:20" x14ac:dyDescent="0.25">
      <c r="S4349" s="9">
        <f t="shared" si="71"/>
        <v>4345</v>
      </c>
      <c r="T4349" s="28">
        <v>16.403919365242945</v>
      </c>
    </row>
    <row r="4350" spans="19:20" x14ac:dyDescent="0.25">
      <c r="S4350" s="9">
        <f t="shared" si="71"/>
        <v>4346</v>
      </c>
      <c r="T4350" s="28">
        <v>21.191748601975792</v>
      </c>
    </row>
    <row r="4351" spans="19:20" x14ac:dyDescent="0.25">
      <c r="S4351" s="9">
        <f t="shared" si="71"/>
        <v>4347</v>
      </c>
      <c r="T4351" s="28">
        <v>13.167608576294587</v>
      </c>
    </row>
    <row r="4352" spans="19:20" x14ac:dyDescent="0.25">
      <c r="S4352" s="9">
        <f t="shared" si="71"/>
        <v>4348</v>
      </c>
      <c r="T4352" s="28">
        <v>11.486839797620567</v>
      </c>
    </row>
    <row r="4353" spans="19:20" x14ac:dyDescent="0.25">
      <c r="S4353" s="9">
        <f t="shared" si="71"/>
        <v>4349</v>
      </c>
      <c r="T4353" s="28">
        <v>13.984399168762488</v>
      </c>
    </row>
    <row r="4354" spans="19:20" x14ac:dyDescent="0.25">
      <c r="S4354" s="9">
        <f t="shared" si="71"/>
        <v>4350</v>
      </c>
      <c r="T4354" s="28">
        <v>18.983506199984106</v>
      </c>
    </row>
    <row r="4355" spans="19:20" x14ac:dyDescent="0.25">
      <c r="S4355" s="9">
        <f t="shared" si="71"/>
        <v>4351</v>
      </c>
      <c r="T4355" s="28">
        <v>23.459364499874667</v>
      </c>
    </row>
    <row r="4356" spans="19:20" x14ac:dyDescent="0.25">
      <c r="S4356" s="9">
        <f t="shared" si="71"/>
        <v>4352</v>
      </c>
      <c r="T4356" s="28">
        <v>14.350673010567203</v>
      </c>
    </row>
    <row r="4357" spans="19:20" x14ac:dyDescent="0.25">
      <c r="S4357" s="9">
        <f t="shared" si="71"/>
        <v>4353</v>
      </c>
      <c r="T4357" s="28">
        <v>19.695268082419194</v>
      </c>
    </row>
    <row r="4358" spans="19:20" x14ac:dyDescent="0.25">
      <c r="S4358" s="9">
        <f t="shared" si="71"/>
        <v>4354</v>
      </c>
      <c r="T4358" s="28">
        <v>19.699109403402382</v>
      </c>
    </row>
    <row r="4359" spans="19:20" x14ac:dyDescent="0.25">
      <c r="S4359" s="9">
        <f t="shared" ref="S4359:S4422" si="72">S4358+1</f>
        <v>4355</v>
      </c>
      <c r="T4359" s="28">
        <v>13.247301539921299</v>
      </c>
    </row>
    <row r="4360" spans="19:20" x14ac:dyDescent="0.25">
      <c r="S4360" s="9">
        <f t="shared" si="72"/>
        <v>4356</v>
      </c>
      <c r="T4360" s="28">
        <v>21.572358081243014</v>
      </c>
    </row>
    <row r="4361" spans="19:20" x14ac:dyDescent="0.25">
      <c r="S4361" s="9">
        <f t="shared" si="72"/>
        <v>4357</v>
      </c>
      <c r="T4361" s="28">
        <v>23.313720878418373</v>
      </c>
    </row>
    <row r="4362" spans="19:20" x14ac:dyDescent="0.25">
      <c r="S4362" s="9">
        <f t="shared" si="72"/>
        <v>4358</v>
      </c>
      <c r="T4362" s="28">
        <v>24.951000114186069</v>
      </c>
    </row>
    <row r="4363" spans="19:20" x14ac:dyDescent="0.25">
      <c r="S4363" s="9">
        <f t="shared" si="72"/>
        <v>4359</v>
      </c>
      <c r="T4363" s="28">
        <v>22.563139853448273</v>
      </c>
    </row>
    <row r="4364" spans="19:20" x14ac:dyDescent="0.25">
      <c r="S4364" s="9">
        <f t="shared" si="72"/>
        <v>4360</v>
      </c>
      <c r="T4364" s="28">
        <v>24.229304269978012</v>
      </c>
    </row>
    <row r="4365" spans="19:20" x14ac:dyDescent="0.25">
      <c r="S4365" s="9">
        <f t="shared" si="72"/>
        <v>4361</v>
      </c>
      <c r="T4365" s="28">
        <v>17.02084079802162</v>
      </c>
    </row>
    <row r="4366" spans="19:20" x14ac:dyDescent="0.25">
      <c r="S4366" s="9">
        <f t="shared" si="72"/>
        <v>4362</v>
      </c>
      <c r="T4366" s="28">
        <v>19.024394865303393</v>
      </c>
    </row>
    <row r="4367" spans="19:20" x14ac:dyDescent="0.25">
      <c r="S4367" s="9">
        <f t="shared" si="72"/>
        <v>4363</v>
      </c>
      <c r="T4367" s="28">
        <v>13.106631190146915</v>
      </c>
    </row>
    <row r="4368" spans="19:20" x14ac:dyDescent="0.25">
      <c r="S4368" s="9">
        <f t="shared" si="72"/>
        <v>4364</v>
      </c>
      <c r="T4368" s="28">
        <v>19.532671825021538</v>
      </c>
    </row>
    <row r="4369" spans="19:20" x14ac:dyDescent="0.25">
      <c r="S4369" s="9">
        <f t="shared" si="72"/>
        <v>4365</v>
      </c>
      <c r="T4369" s="28">
        <v>20.533983700107402</v>
      </c>
    </row>
    <row r="4370" spans="19:20" x14ac:dyDescent="0.25">
      <c r="S4370" s="9">
        <f t="shared" si="72"/>
        <v>4366</v>
      </c>
      <c r="T4370" s="28">
        <v>12.706698343768828</v>
      </c>
    </row>
    <row r="4371" spans="19:20" x14ac:dyDescent="0.25">
      <c r="S4371" s="9">
        <f t="shared" si="72"/>
        <v>4367</v>
      </c>
      <c r="T4371" s="28">
        <v>12.313980739933415</v>
      </c>
    </row>
    <row r="4372" spans="19:20" x14ac:dyDescent="0.25">
      <c r="S4372" s="9">
        <f t="shared" si="72"/>
        <v>4368</v>
      </c>
      <c r="T4372" s="28">
        <v>13.347379642629955</v>
      </c>
    </row>
    <row r="4373" spans="19:20" x14ac:dyDescent="0.25">
      <c r="S4373" s="9">
        <f t="shared" si="72"/>
        <v>4369</v>
      </c>
      <c r="T4373" s="28">
        <v>21.621311176491357</v>
      </c>
    </row>
    <row r="4374" spans="19:20" x14ac:dyDescent="0.25">
      <c r="S4374" s="9">
        <f t="shared" si="72"/>
        <v>4370</v>
      </c>
      <c r="T4374" s="28">
        <v>24.916908784543079</v>
      </c>
    </row>
    <row r="4375" spans="19:20" x14ac:dyDescent="0.25">
      <c r="S4375" s="9">
        <f t="shared" si="72"/>
        <v>4371</v>
      </c>
      <c r="T4375" s="28">
        <v>15.142289905355224</v>
      </c>
    </row>
    <row r="4376" spans="19:20" x14ac:dyDescent="0.25">
      <c r="S4376" s="9">
        <f t="shared" si="72"/>
        <v>4372</v>
      </c>
      <c r="T4376" s="28">
        <v>18.743019279452103</v>
      </c>
    </row>
    <row r="4377" spans="19:20" x14ac:dyDescent="0.25">
      <c r="S4377" s="9">
        <f t="shared" si="72"/>
        <v>4373</v>
      </c>
      <c r="T4377" s="28">
        <v>19.219606723328294</v>
      </c>
    </row>
    <row r="4378" spans="19:20" x14ac:dyDescent="0.25">
      <c r="S4378" s="9">
        <f t="shared" si="72"/>
        <v>4374</v>
      </c>
      <c r="T4378" s="28">
        <v>38.781521430440826</v>
      </c>
    </row>
    <row r="4379" spans="19:20" x14ac:dyDescent="0.25">
      <c r="S4379" s="9">
        <f t="shared" si="72"/>
        <v>4375</v>
      </c>
      <c r="T4379" s="28">
        <v>19.952898912383745</v>
      </c>
    </row>
    <row r="4380" spans="19:20" x14ac:dyDescent="0.25">
      <c r="S4380" s="9">
        <f t="shared" si="72"/>
        <v>4376</v>
      </c>
      <c r="T4380" s="28">
        <v>16.126965660664386</v>
      </c>
    </row>
    <row r="4381" spans="19:20" x14ac:dyDescent="0.25">
      <c r="S4381" s="9">
        <f t="shared" si="72"/>
        <v>4377</v>
      </c>
      <c r="T4381" s="28">
        <v>15.281527011460058</v>
      </c>
    </row>
    <row r="4382" spans="19:20" x14ac:dyDescent="0.25">
      <c r="S4382" s="9">
        <f t="shared" si="72"/>
        <v>4378</v>
      </c>
      <c r="T4382" s="28">
        <v>15.280883389663428</v>
      </c>
    </row>
    <row r="4383" spans="19:20" x14ac:dyDescent="0.25">
      <c r="S4383" s="9">
        <f t="shared" si="72"/>
        <v>4379</v>
      </c>
      <c r="T4383" s="28">
        <v>16.800435898085261</v>
      </c>
    </row>
    <row r="4384" spans="19:20" x14ac:dyDescent="0.25">
      <c r="S4384" s="9">
        <f t="shared" si="72"/>
        <v>4380</v>
      </c>
      <c r="T4384" s="28">
        <v>20.016518151147395</v>
      </c>
    </row>
    <row r="4385" spans="19:20" x14ac:dyDescent="0.25">
      <c r="S4385" s="9">
        <f t="shared" si="72"/>
        <v>4381</v>
      </c>
      <c r="T4385" s="28">
        <v>23.154468735535314</v>
      </c>
    </row>
    <row r="4386" spans="19:20" x14ac:dyDescent="0.25">
      <c r="S4386" s="9">
        <f t="shared" si="72"/>
        <v>4382</v>
      </c>
      <c r="T4386" s="28">
        <v>17.709523054557117</v>
      </c>
    </row>
    <row r="4387" spans="19:20" x14ac:dyDescent="0.25">
      <c r="S4387" s="9">
        <f t="shared" si="72"/>
        <v>4383</v>
      </c>
      <c r="T4387" s="28">
        <v>24.177795878061758</v>
      </c>
    </row>
    <row r="4388" spans="19:20" x14ac:dyDescent="0.25">
      <c r="S4388" s="9">
        <f t="shared" si="72"/>
        <v>4384</v>
      </c>
      <c r="T4388" s="28">
        <v>18.456717927507324</v>
      </c>
    </row>
    <row r="4389" spans="19:20" x14ac:dyDescent="0.25">
      <c r="S4389" s="9">
        <f t="shared" si="72"/>
        <v>4385</v>
      </c>
      <c r="T4389" s="28">
        <v>15.414265327402825</v>
      </c>
    </row>
    <row r="4390" spans="19:20" x14ac:dyDescent="0.25">
      <c r="S4390" s="9">
        <f t="shared" si="72"/>
        <v>4386</v>
      </c>
      <c r="T4390" s="28">
        <v>21.10339930208719</v>
      </c>
    </row>
    <row r="4391" spans="19:20" x14ac:dyDescent="0.25">
      <c r="S4391" s="9">
        <f t="shared" si="72"/>
        <v>4387</v>
      </c>
      <c r="T4391" s="28">
        <v>14.299419832507994</v>
      </c>
    </row>
    <row r="4392" spans="19:20" x14ac:dyDescent="0.25">
      <c r="S4392" s="9">
        <f t="shared" si="72"/>
        <v>4388</v>
      </c>
      <c r="T4392" s="28">
        <v>11.561931898876992</v>
      </c>
    </row>
    <row r="4393" spans="19:20" x14ac:dyDescent="0.25">
      <c r="S4393" s="9">
        <f t="shared" si="72"/>
        <v>4389</v>
      </c>
      <c r="T4393" s="28">
        <v>16.688832490354336</v>
      </c>
    </row>
    <row r="4394" spans="19:20" x14ac:dyDescent="0.25">
      <c r="S4394" s="9">
        <f t="shared" si="72"/>
        <v>4390</v>
      </c>
      <c r="T4394" s="28">
        <v>20.548937372814688</v>
      </c>
    </row>
    <row r="4395" spans="19:20" x14ac:dyDescent="0.25">
      <c r="S4395" s="9">
        <f t="shared" si="72"/>
        <v>4391</v>
      </c>
      <c r="T4395" s="28">
        <v>17.766849263914239</v>
      </c>
    </row>
    <row r="4396" spans="19:20" x14ac:dyDescent="0.25">
      <c r="S4396" s="9">
        <f t="shared" si="72"/>
        <v>4392</v>
      </c>
      <c r="T4396" s="28">
        <v>13.635748805408534</v>
      </c>
    </row>
    <row r="4397" spans="19:20" x14ac:dyDescent="0.25">
      <c r="S4397" s="9">
        <f t="shared" si="72"/>
        <v>4393</v>
      </c>
      <c r="T4397" s="28">
        <v>26.562848156269535</v>
      </c>
    </row>
    <row r="4398" spans="19:20" x14ac:dyDescent="0.25">
      <c r="S4398" s="9">
        <f t="shared" si="72"/>
        <v>4394</v>
      </c>
      <c r="T4398" s="28">
        <v>21.204256819211245</v>
      </c>
    </row>
    <row r="4399" spans="19:20" x14ac:dyDescent="0.25">
      <c r="S4399" s="9">
        <f t="shared" si="72"/>
        <v>4395</v>
      </c>
      <c r="T4399" s="28">
        <v>28.548559219158612</v>
      </c>
    </row>
    <row r="4400" spans="19:20" x14ac:dyDescent="0.25">
      <c r="S4400" s="9">
        <f t="shared" si="72"/>
        <v>4396</v>
      </c>
      <c r="T4400" s="28">
        <v>20.842135206928884</v>
      </c>
    </row>
    <row r="4401" spans="19:20" x14ac:dyDescent="0.25">
      <c r="S4401" s="9">
        <f t="shared" si="72"/>
        <v>4397</v>
      </c>
      <c r="T4401" s="28">
        <v>33.543543689287546</v>
      </c>
    </row>
    <row r="4402" spans="19:20" x14ac:dyDescent="0.25">
      <c r="S4402" s="9">
        <f t="shared" si="72"/>
        <v>4398</v>
      </c>
      <c r="T4402" s="28">
        <v>13.786664233957161</v>
      </c>
    </row>
    <row r="4403" spans="19:20" x14ac:dyDescent="0.25">
      <c r="S4403" s="9">
        <f t="shared" si="72"/>
        <v>4399</v>
      </c>
      <c r="T4403" s="28">
        <v>23.432334651062117</v>
      </c>
    </row>
    <row r="4404" spans="19:20" x14ac:dyDescent="0.25">
      <c r="S4404" s="9">
        <f t="shared" si="72"/>
        <v>4400</v>
      </c>
      <c r="T4404" s="28">
        <v>11.495986743826551</v>
      </c>
    </row>
    <row r="4405" spans="19:20" x14ac:dyDescent="0.25">
      <c r="S4405" s="9">
        <f t="shared" si="72"/>
        <v>4401</v>
      </c>
      <c r="T4405" s="28">
        <v>18.595498761069411</v>
      </c>
    </row>
    <row r="4406" spans="19:20" x14ac:dyDescent="0.25">
      <c r="S4406" s="9">
        <f t="shared" si="72"/>
        <v>4402</v>
      </c>
      <c r="T4406" s="28">
        <v>18.185626975290447</v>
      </c>
    </row>
    <row r="4407" spans="19:20" x14ac:dyDescent="0.25">
      <c r="S4407" s="9">
        <f t="shared" si="72"/>
        <v>4403</v>
      </c>
      <c r="T4407" s="28">
        <v>20.286830759592917</v>
      </c>
    </row>
    <row r="4408" spans="19:20" x14ac:dyDescent="0.25">
      <c r="S4408" s="9">
        <f t="shared" si="72"/>
        <v>4404</v>
      </c>
      <c r="T4408" s="28">
        <v>18.7799853943391</v>
      </c>
    </row>
    <row r="4409" spans="19:20" x14ac:dyDescent="0.25">
      <c r="S4409" s="9">
        <f t="shared" si="72"/>
        <v>4405</v>
      </c>
      <c r="T4409" s="28">
        <v>25.915172968357645</v>
      </c>
    </row>
    <row r="4410" spans="19:20" x14ac:dyDescent="0.25">
      <c r="S4410" s="9">
        <f t="shared" si="72"/>
        <v>4406</v>
      </c>
      <c r="T4410" s="28">
        <v>13.370280928055573</v>
      </c>
    </row>
    <row r="4411" spans="19:20" x14ac:dyDescent="0.25">
      <c r="S4411" s="9">
        <f t="shared" si="72"/>
        <v>4407</v>
      </c>
      <c r="T4411" s="28">
        <v>21.562960760103678</v>
      </c>
    </row>
    <row r="4412" spans="19:20" x14ac:dyDescent="0.25">
      <c r="S4412" s="9">
        <f t="shared" si="72"/>
        <v>4408</v>
      </c>
      <c r="T4412" s="28">
        <v>20.955392540088503</v>
      </c>
    </row>
    <row r="4413" spans="19:20" x14ac:dyDescent="0.25">
      <c r="S4413" s="9">
        <f t="shared" si="72"/>
        <v>4409</v>
      </c>
      <c r="T4413" s="28">
        <v>17.947630988917222</v>
      </c>
    </row>
    <row r="4414" spans="19:20" x14ac:dyDescent="0.25">
      <c r="S4414" s="9">
        <f t="shared" si="72"/>
        <v>4410</v>
      </c>
      <c r="T4414" s="28">
        <v>18.440997057103012</v>
      </c>
    </row>
    <row r="4415" spans="19:20" x14ac:dyDescent="0.25">
      <c r="S4415" s="9">
        <f t="shared" si="72"/>
        <v>4411</v>
      </c>
      <c r="T4415" s="28">
        <v>20.839908518467112</v>
      </c>
    </row>
    <row r="4416" spans="19:20" x14ac:dyDescent="0.25">
      <c r="S4416" s="9">
        <f t="shared" si="72"/>
        <v>4412</v>
      </c>
      <c r="T4416" s="28">
        <v>23.391587108207116</v>
      </c>
    </row>
    <row r="4417" spans="19:20" x14ac:dyDescent="0.25">
      <c r="S4417" s="9">
        <f t="shared" si="72"/>
        <v>4413</v>
      </c>
      <c r="T4417" s="28">
        <v>15.833096856009183</v>
      </c>
    </row>
    <row r="4418" spans="19:20" x14ac:dyDescent="0.25">
      <c r="S4418" s="9">
        <f t="shared" si="72"/>
        <v>4414</v>
      </c>
      <c r="T4418" s="28">
        <v>21.464184447019271</v>
      </c>
    </row>
    <row r="4419" spans="19:20" x14ac:dyDescent="0.25">
      <c r="S4419" s="9">
        <f t="shared" si="72"/>
        <v>4415</v>
      </c>
      <c r="T4419" s="28">
        <v>16.312594247927063</v>
      </c>
    </row>
    <row r="4420" spans="19:20" x14ac:dyDescent="0.25">
      <c r="S4420" s="9">
        <f t="shared" si="72"/>
        <v>4416</v>
      </c>
      <c r="T4420" s="28">
        <v>18.001606392124685</v>
      </c>
    </row>
    <row r="4421" spans="19:20" x14ac:dyDescent="0.25">
      <c r="S4421" s="9">
        <f t="shared" si="72"/>
        <v>4417</v>
      </c>
      <c r="T4421" s="28">
        <v>18.90765010868504</v>
      </c>
    </row>
    <row r="4422" spans="19:20" x14ac:dyDescent="0.25">
      <c r="S4422" s="9">
        <f t="shared" si="72"/>
        <v>4418</v>
      </c>
      <c r="T4422" s="28">
        <v>20.775298299662545</v>
      </c>
    </row>
    <row r="4423" spans="19:20" x14ac:dyDescent="0.25">
      <c r="S4423" s="9">
        <f t="shared" ref="S4423:S4486" si="73">S4422+1</f>
        <v>4419</v>
      </c>
      <c r="T4423" s="28">
        <v>21.73610101485497</v>
      </c>
    </row>
    <row r="4424" spans="19:20" x14ac:dyDescent="0.25">
      <c r="S4424" s="9">
        <f t="shared" si="73"/>
        <v>4420</v>
      </c>
      <c r="T4424" s="28">
        <v>21.376495417367284</v>
      </c>
    </row>
    <row r="4425" spans="19:20" x14ac:dyDescent="0.25">
      <c r="S4425" s="9">
        <f t="shared" si="73"/>
        <v>4421</v>
      </c>
      <c r="T4425" s="28">
        <v>15.428405920672901</v>
      </c>
    </row>
    <row r="4426" spans="19:20" x14ac:dyDescent="0.25">
      <c r="S4426" s="9">
        <f t="shared" si="73"/>
        <v>4422</v>
      </c>
      <c r="T4426" s="28">
        <v>18.76151282582045</v>
      </c>
    </row>
    <row r="4427" spans="19:20" x14ac:dyDescent="0.25">
      <c r="S4427" s="9">
        <f t="shared" si="73"/>
        <v>4423</v>
      </c>
      <c r="T4427" s="28">
        <v>20.294500695035623</v>
      </c>
    </row>
    <row r="4428" spans="19:20" x14ac:dyDescent="0.25">
      <c r="S4428" s="9">
        <f t="shared" si="73"/>
        <v>4424</v>
      </c>
      <c r="T4428" s="28">
        <v>20.64591339652295</v>
      </c>
    </row>
    <row r="4429" spans="19:20" x14ac:dyDescent="0.25">
      <c r="S4429" s="9">
        <f t="shared" si="73"/>
        <v>4425</v>
      </c>
      <c r="T4429" s="28">
        <v>15.294241847311973</v>
      </c>
    </row>
    <row r="4430" spans="19:20" x14ac:dyDescent="0.25">
      <c r="S4430" s="9">
        <f t="shared" si="73"/>
        <v>4426</v>
      </c>
      <c r="T4430" s="28">
        <v>21.826813737230626</v>
      </c>
    </row>
    <row r="4431" spans="19:20" x14ac:dyDescent="0.25">
      <c r="S4431" s="9">
        <f t="shared" si="73"/>
        <v>4427</v>
      </c>
      <c r="T4431" s="28">
        <v>12.223161719213007</v>
      </c>
    </row>
    <row r="4432" spans="19:20" x14ac:dyDescent="0.25">
      <c r="S4432" s="9">
        <f t="shared" si="73"/>
        <v>4428</v>
      </c>
      <c r="T4432" s="28">
        <v>28.295053898441228</v>
      </c>
    </row>
    <row r="4433" spans="19:20" x14ac:dyDescent="0.25">
      <c r="S4433" s="9">
        <f t="shared" si="73"/>
        <v>4429</v>
      </c>
      <c r="T4433" s="28">
        <v>16.877802406310781</v>
      </c>
    </row>
    <row r="4434" spans="19:20" x14ac:dyDescent="0.25">
      <c r="S4434" s="9">
        <f t="shared" si="73"/>
        <v>4430</v>
      </c>
      <c r="T4434" s="28">
        <v>14.634594582865237</v>
      </c>
    </row>
    <row r="4435" spans="19:20" x14ac:dyDescent="0.25">
      <c r="S4435" s="9">
        <f t="shared" si="73"/>
        <v>4431</v>
      </c>
      <c r="T4435" s="28">
        <v>17.381130446809113</v>
      </c>
    </row>
    <row r="4436" spans="19:20" x14ac:dyDescent="0.25">
      <c r="S4436" s="9">
        <f t="shared" si="73"/>
        <v>4432</v>
      </c>
      <c r="T4436" s="28">
        <v>17.251473528506992</v>
      </c>
    </row>
    <row r="4437" spans="19:20" x14ac:dyDescent="0.25">
      <c r="S4437" s="9">
        <f t="shared" si="73"/>
        <v>4433</v>
      </c>
      <c r="T4437" s="28">
        <v>19.962268637836779</v>
      </c>
    </row>
    <row r="4438" spans="19:20" x14ac:dyDescent="0.25">
      <c r="S4438" s="9">
        <f t="shared" si="73"/>
        <v>4434</v>
      </c>
      <c r="T4438" s="28">
        <v>20.785417337881483</v>
      </c>
    </row>
    <row r="4439" spans="19:20" x14ac:dyDescent="0.25">
      <c r="S4439" s="9">
        <f t="shared" si="73"/>
        <v>4435</v>
      </c>
      <c r="T4439" s="28">
        <v>25.272246304485364</v>
      </c>
    </row>
    <row r="4440" spans="19:20" x14ac:dyDescent="0.25">
      <c r="S4440" s="9">
        <f t="shared" si="73"/>
        <v>4436</v>
      </c>
      <c r="T4440" s="28">
        <v>43.214009815779264</v>
      </c>
    </row>
    <row r="4441" spans="19:20" x14ac:dyDescent="0.25">
      <c r="S4441" s="9">
        <f t="shared" si="73"/>
        <v>4437</v>
      </c>
      <c r="T4441" s="28">
        <v>21.755738584696143</v>
      </c>
    </row>
    <row r="4442" spans="19:20" x14ac:dyDescent="0.25">
      <c r="S4442" s="9">
        <f t="shared" si="73"/>
        <v>4438</v>
      </c>
      <c r="T4442" s="28">
        <v>12.868355380729035</v>
      </c>
    </row>
    <row r="4443" spans="19:20" x14ac:dyDescent="0.25">
      <c r="S4443" s="9">
        <f t="shared" si="73"/>
        <v>4439</v>
      </c>
      <c r="T4443" s="28">
        <v>19.322452088402127</v>
      </c>
    </row>
    <row r="4444" spans="19:20" x14ac:dyDescent="0.25">
      <c r="S4444" s="9">
        <f t="shared" si="73"/>
        <v>4440</v>
      </c>
      <c r="T4444" s="28">
        <v>28.709184146786232</v>
      </c>
    </row>
    <row r="4445" spans="19:20" x14ac:dyDescent="0.25">
      <c r="S4445" s="9">
        <f t="shared" si="73"/>
        <v>4441</v>
      </c>
      <c r="T4445" s="28">
        <v>20.10747599854006</v>
      </c>
    </row>
    <row r="4446" spans="19:20" x14ac:dyDescent="0.25">
      <c r="S4446" s="9">
        <f t="shared" si="73"/>
        <v>4442</v>
      </c>
      <c r="T4446" s="28">
        <v>21.351967001108875</v>
      </c>
    </row>
    <row r="4447" spans="19:20" x14ac:dyDescent="0.25">
      <c r="S4447" s="9">
        <f t="shared" si="73"/>
        <v>4443</v>
      </c>
      <c r="T4447" s="28">
        <v>17.425072905792995</v>
      </c>
    </row>
    <row r="4448" spans="19:20" x14ac:dyDescent="0.25">
      <c r="S4448" s="9">
        <f t="shared" si="73"/>
        <v>4444</v>
      </c>
      <c r="T4448" s="28">
        <v>17.457686837026408</v>
      </c>
    </row>
    <row r="4449" spans="19:20" x14ac:dyDescent="0.25">
      <c r="S4449" s="9">
        <f t="shared" si="73"/>
        <v>4445</v>
      </c>
      <c r="T4449" s="28">
        <v>18.308248579076995</v>
      </c>
    </row>
    <row r="4450" spans="19:20" x14ac:dyDescent="0.25">
      <c r="S4450" s="9">
        <f t="shared" si="73"/>
        <v>4446</v>
      </c>
      <c r="T4450" s="28">
        <v>18.749715387908118</v>
      </c>
    </row>
    <row r="4451" spans="19:20" x14ac:dyDescent="0.25">
      <c r="S4451" s="9">
        <f t="shared" si="73"/>
        <v>4447</v>
      </c>
      <c r="T4451" s="28">
        <v>20.981702039949184</v>
      </c>
    </row>
    <row r="4452" spans="19:20" x14ac:dyDescent="0.25">
      <c r="S4452" s="9">
        <f t="shared" si="73"/>
        <v>4448</v>
      </c>
      <c r="T4452" s="28">
        <v>22.285067927681624</v>
      </c>
    </row>
    <row r="4453" spans="19:20" x14ac:dyDescent="0.25">
      <c r="S4453" s="9">
        <f t="shared" si="73"/>
        <v>4449</v>
      </c>
      <c r="T4453" s="28">
        <v>18.10503962531935</v>
      </c>
    </row>
    <row r="4454" spans="19:20" x14ac:dyDescent="0.25">
      <c r="S4454" s="9">
        <f t="shared" si="73"/>
        <v>4450</v>
      </c>
      <c r="T4454" s="28">
        <v>12.687836638892495</v>
      </c>
    </row>
    <row r="4455" spans="19:20" x14ac:dyDescent="0.25">
      <c r="S4455" s="9">
        <f t="shared" si="73"/>
        <v>4451</v>
      </c>
      <c r="T4455" s="28">
        <v>20.683194317417115</v>
      </c>
    </row>
    <row r="4456" spans="19:20" x14ac:dyDescent="0.25">
      <c r="S4456" s="9">
        <f t="shared" si="73"/>
        <v>4452</v>
      </c>
      <c r="T4456" s="28">
        <v>25.649161284922734</v>
      </c>
    </row>
    <row r="4457" spans="19:20" x14ac:dyDescent="0.25">
      <c r="S4457" s="9">
        <f t="shared" si="73"/>
        <v>4453</v>
      </c>
      <c r="T4457" s="28">
        <v>22.36347916501899</v>
      </c>
    </row>
    <row r="4458" spans="19:20" x14ac:dyDescent="0.25">
      <c r="S4458" s="9">
        <f t="shared" si="73"/>
        <v>4454</v>
      </c>
      <c r="T4458" s="28">
        <v>19.348084382094665</v>
      </c>
    </row>
    <row r="4459" spans="19:20" x14ac:dyDescent="0.25">
      <c r="S4459" s="9">
        <f t="shared" si="73"/>
        <v>4455</v>
      </c>
      <c r="T4459" s="28">
        <v>18.955134695487587</v>
      </c>
    </row>
    <row r="4460" spans="19:20" x14ac:dyDescent="0.25">
      <c r="S4460" s="9">
        <f t="shared" si="73"/>
        <v>4456</v>
      </c>
      <c r="T4460" s="28">
        <v>11.478928959643843</v>
      </c>
    </row>
    <row r="4461" spans="19:20" x14ac:dyDescent="0.25">
      <c r="S4461" s="9">
        <f t="shared" si="73"/>
        <v>4457</v>
      </c>
      <c r="T4461" s="28">
        <v>20.496974134604638</v>
      </c>
    </row>
    <row r="4462" spans="19:20" x14ac:dyDescent="0.25">
      <c r="S4462" s="9">
        <f t="shared" si="73"/>
        <v>4458</v>
      </c>
      <c r="T4462" s="28">
        <v>11.773739991204037</v>
      </c>
    </row>
    <row r="4463" spans="19:20" x14ac:dyDescent="0.25">
      <c r="S4463" s="9">
        <f t="shared" si="73"/>
        <v>4459</v>
      </c>
      <c r="T4463" s="28">
        <v>19.766290287069118</v>
      </c>
    </row>
    <row r="4464" spans="19:20" x14ac:dyDescent="0.25">
      <c r="S4464" s="9">
        <f t="shared" si="73"/>
        <v>4460</v>
      </c>
      <c r="T4464" s="28">
        <v>17.271933058258128</v>
      </c>
    </row>
    <row r="4465" spans="19:20" x14ac:dyDescent="0.25">
      <c r="S4465" s="9">
        <f t="shared" si="73"/>
        <v>4461</v>
      </c>
      <c r="T4465" s="28">
        <v>28.398194216688513</v>
      </c>
    </row>
    <row r="4466" spans="19:20" x14ac:dyDescent="0.25">
      <c r="S4466" s="9">
        <f t="shared" si="73"/>
        <v>4462</v>
      </c>
      <c r="T4466" s="28">
        <v>11.976121416726928</v>
      </c>
    </row>
    <row r="4467" spans="19:20" x14ac:dyDescent="0.25">
      <c r="S4467" s="9">
        <f t="shared" si="73"/>
        <v>4463</v>
      </c>
      <c r="T4467" s="28">
        <v>15.98535813656593</v>
      </c>
    </row>
    <row r="4468" spans="19:20" x14ac:dyDescent="0.25">
      <c r="S4468" s="9">
        <f t="shared" si="73"/>
        <v>4464</v>
      </c>
      <c r="T4468" s="28">
        <v>11.48367830634505</v>
      </c>
    </row>
    <row r="4469" spans="19:20" x14ac:dyDescent="0.25">
      <c r="S4469" s="9">
        <f t="shared" si="73"/>
        <v>4465</v>
      </c>
      <c r="T4469" s="28">
        <v>13.214050114639361</v>
      </c>
    </row>
    <row r="4470" spans="19:20" x14ac:dyDescent="0.25">
      <c r="S4470" s="9">
        <f t="shared" si="73"/>
        <v>4466</v>
      </c>
      <c r="T4470" s="28">
        <v>19.366633470185576</v>
      </c>
    </row>
    <row r="4471" spans="19:20" x14ac:dyDescent="0.25">
      <c r="S4471" s="9">
        <f t="shared" si="73"/>
        <v>4467</v>
      </c>
      <c r="T4471" s="28">
        <v>12.060102273071063</v>
      </c>
    </row>
    <row r="4472" spans="19:20" x14ac:dyDescent="0.25">
      <c r="S4472" s="9">
        <f t="shared" si="73"/>
        <v>4468</v>
      </c>
      <c r="T4472" s="28">
        <v>20.148592303082985</v>
      </c>
    </row>
    <row r="4473" spans="19:20" x14ac:dyDescent="0.25">
      <c r="S4473" s="9">
        <f t="shared" si="73"/>
        <v>4469</v>
      </c>
      <c r="T4473" s="28">
        <v>22.711994625438216</v>
      </c>
    </row>
    <row r="4474" spans="19:20" x14ac:dyDescent="0.25">
      <c r="S4474" s="9">
        <f t="shared" si="73"/>
        <v>4470</v>
      </c>
      <c r="T4474" s="28">
        <v>25.886906942673811</v>
      </c>
    </row>
    <row r="4475" spans="19:20" x14ac:dyDescent="0.25">
      <c r="S4475" s="9">
        <f t="shared" si="73"/>
        <v>4471</v>
      </c>
      <c r="T4475" s="28">
        <v>16.603355015681011</v>
      </c>
    </row>
    <row r="4476" spans="19:20" x14ac:dyDescent="0.25">
      <c r="S4476" s="9">
        <f t="shared" si="73"/>
        <v>4472</v>
      </c>
      <c r="T4476" s="28">
        <v>24.522185326637342</v>
      </c>
    </row>
    <row r="4477" spans="19:20" x14ac:dyDescent="0.25">
      <c r="S4477" s="9">
        <f t="shared" si="73"/>
        <v>4473</v>
      </c>
      <c r="T4477" s="28">
        <v>15.570601076429998</v>
      </c>
    </row>
    <row r="4478" spans="19:20" x14ac:dyDescent="0.25">
      <c r="S4478" s="9">
        <f t="shared" si="73"/>
        <v>4474</v>
      </c>
      <c r="T4478" s="28">
        <v>79.535314548237992</v>
      </c>
    </row>
    <row r="4479" spans="19:20" x14ac:dyDescent="0.25">
      <c r="S4479" s="9">
        <f t="shared" si="73"/>
        <v>4475</v>
      </c>
      <c r="T4479" s="28">
        <v>18.498136594900327</v>
      </c>
    </row>
    <row r="4480" spans="19:20" x14ac:dyDescent="0.25">
      <c r="S4480" s="9">
        <f t="shared" si="73"/>
        <v>4476</v>
      </c>
      <c r="T4480" s="28">
        <v>18.800613900855868</v>
      </c>
    </row>
    <row r="4481" spans="19:20" x14ac:dyDescent="0.25">
      <c r="S4481" s="9">
        <f t="shared" si="73"/>
        <v>4477</v>
      </c>
      <c r="T4481" s="28">
        <v>23.599848460474107</v>
      </c>
    </row>
    <row r="4482" spans="19:20" x14ac:dyDescent="0.25">
      <c r="S4482" s="9">
        <f t="shared" si="73"/>
        <v>4478</v>
      </c>
      <c r="T4482" s="28">
        <v>12.358263130679413</v>
      </c>
    </row>
    <row r="4483" spans="19:20" x14ac:dyDescent="0.25">
      <c r="S4483" s="9">
        <f t="shared" si="73"/>
        <v>4479</v>
      </c>
      <c r="T4483" s="28">
        <v>15.703973150199094</v>
      </c>
    </row>
    <row r="4484" spans="19:20" x14ac:dyDescent="0.25">
      <c r="S4484" s="9">
        <f t="shared" si="73"/>
        <v>4480</v>
      </c>
      <c r="T4484" s="28">
        <v>15.85288357574278</v>
      </c>
    </row>
    <row r="4485" spans="19:20" x14ac:dyDescent="0.25">
      <c r="S4485" s="9">
        <f t="shared" si="73"/>
        <v>4481</v>
      </c>
      <c r="T4485" s="28">
        <v>18.193417687510273</v>
      </c>
    </row>
    <row r="4486" spans="19:20" x14ac:dyDescent="0.25">
      <c r="S4486" s="9">
        <f t="shared" si="73"/>
        <v>4482</v>
      </c>
      <c r="T4486" s="28">
        <v>12.39114410060691</v>
      </c>
    </row>
    <row r="4487" spans="19:20" x14ac:dyDescent="0.25">
      <c r="S4487" s="9">
        <f t="shared" ref="S4487:S4550" si="74">S4486+1</f>
        <v>4483</v>
      </c>
      <c r="T4487" s="28">
        <v>11.878420009895901</v>
      </c>
    </row>
    <row r="4488" spans="19:20" x14ac:dyDescent="0.25">
      <c r="S4488" s="9">
        <f t="shared" si="74"/>
        <v>4484</v>
      </c>
      <c r="T4488" s="28">
        <v>20.252360528209493</v>
      </c>
    </row>
    <row r="4489" spans="19:20" x14ac:dyDescent="0.25">
      <c r="S4489" s="9">
        <f t="shared" si="74"/>
        <v>4485</v>
      </c>
      <c r="T4489" s="28">
        <v>28.752315153594498</v>
      </c>
    </row>
    <row r="4490" spans="19:20" x14ac:dyDescent="0.25">
      <c r="S4490" s="9">
        <f t="shared" si="74"/>
        <v>4486</v>
      </c>
      <c r="T4490" s="28">
        <v>20.338764628778051</v>
      </c>
    </row>
    <row r="4491" spans="19:20" x14ac:dyDescent="0.25">
      <c r="S4491" s="9">
        <f t="shared" si="74"/>
        <v>4487</v>
      </c>
      <c r="T4491" s="28">
        <v>16.174119278332309</v>
      </c>
    </row>
    <row r="4492" spans="19:20" x14ac:dyDescent="0.25">
      <c r="S4492" s="9">
        <f t="shared" si="74"/>
        <v>4488</v>
      </c>
      <c r="T4492" s="28">
        <v>16.353410334605549</v>
      </c>
    </row>
    <row r="4493" spans="19:20" x14ac:dyDescent="0.25">
      <c r="S4493" s="9">
        <f t="shared" si="74"/>
        <v>4489</v>
      </c>
      <c r="T4493" s="28">
        <v>19.678916780613246</v>
      </c>
    </row>
    <row r="4494" spans="19:20" x14ac:dyDescent="0.25">
      <c r="S4494" s="9">
        <f t="shared" si="74"/>
        <v>4490</v>
      </c>
      <c r="T4494" s="28">
        <v>23.560002877019997</v>
      </c>
    </row>
    <row r="4495" spans="19:20" x14ac:dyDescent="0.25">
      <c r="S4495" s="9">
        <f t="shared" si="74"/>
        <v>4491</v>
      </c>
      <c r="T4495" s="28">
        <v>34.054606288628399</v>
      </c>
    </row>
    <row r="4496" spans="19:20" x14ac:dyDescent="0.25">
      <c r="S4496" s="9">
        <f t="shared" si="74"/>
        <v>4492</v>
      </c>
      <c r="T4496" s="28">
        <v>17.032803362812956</v>
      </c>
    </row>
    <row r="4497" spans="19:20" x14ac:dyDescent="0.25">
      <c r="S4497" s="9">
        <f t="shared" si="74"/>
        <v>4493</v>
      </c>
      <c r="T4497" s="28">
        <v>12.73973494833232</v>
      </c>
    </row>
    <row r="4498" spans="19:20" x14ac:dyDescent="0.25">
      <c r="S4498" s="9">
        <f t="shared" si="74"/>
        <v>4494</v>
      </c>
      <c r="T4498" s="28">
        <v>21.535765400018381</v>
      </c>
    </row>
    <row r="4499" spans="19:20" x14ac:dyDescent="0.25">
      <c r="S4499" s="9">
        <f t="shared" si="74"/>
        <v>4495</v>
      </c>
      <c r="T4499" s="28">
        <v>20.665438682827244</v>
      </c>
    </row>
    <row r="4500" spans="19:20" x14ac:dyDescent="0.25">
      <c r="S4500" s="9">
        <f t="shared" si="74"/>
        <v>4496</v>
      </c>
      <c r="T4500" s="28">
        <v>16.710604756434215</v>
      </c>
    </row>
    <row r="4501" spans="19:20" x14ac:dyDescent="0.25">
      <c r="S4501" s="9">
        <f t="shared" si="74"/>
        <v>4497</v>
      </c>
      <c r="T4501" s="28">
        <v>24.464094807229973</v>
      </c>
    </row>
    <row r="4502" spans="19:20" x14ac:dyDescent="0.25">
      <c r="S4502" s="9">
        <f t="shared" si="74"/>
        <v>4498</v>
      </c>
      <c r="T4502" s="28">
        <v>23.371637454004951</v>
      </c>
    </row>
    <row r="4503" spans="19:20" x14ac:dyDescent="0.25">
      <c r="S4503" s="9">
        <f t="shared" si="74"/>
        <v>4499</v>
      </c>
      <c r="T4503" s="28">
        <v>11.463217951596478</v>
      </c>
    </row>
    <row r="4504" spans="19:20" x14ac:dyDescent="0.25">
      <c r="S4504" s="9">
        <f t="shared" si="74"/>
        <v>4500</v>
      </c>
      <c r="T4504" s="28">
        <v>32.833539729563221</v>
      </c>
    </row>
    <row r="4505" spans="19:20" x14ac:dyDescent="0.25">
      <c r="S4505" s="9">
        <f t="shared" si="74"/>
        <v>4501</v>
      </c>
      <c r="T4505" s="28">
        <v>18.244586081106736</v>
      </c>
    </row>
    <row r="4506" spans="19:20" x14ac:dyDescent="0.25">
      <c r="S4506" s="9">
        <f t="shared" si="74"/>
        <v>4502</v>
      </c>
      <c r="T4506" s="28">
        <v>15.948749558252986</v>
      </c>
    </row>
    <row r="4507" spans="19:20" x14ac:dyDescent="0.25">
      <c r="S4507" s="9">
        <f t="shared" si="74"/>
        <v>4503</v>
      </c>
      <c r="T4507" s="28">
        <v>21.130914387669691</v>
      </c>
    </row>
    <row r="4508" spans="19:20" x14ac:dyDescent="0.25">
      <c r="S4508" s="9">
        <f t="shared" si="74"/>
        <v>4504</v>
      </c>
      <c r="T4508" s="28">
        <v>12.404905656856201</v>
      </c>
    </row>
    <row r="4509" spans="19:20" x14ac:dyDescent="0.25">
      <c r="S4509" s="9">
        <f t="shared" si="74"/>
        <v>4505</v>
      </c>
      <c r="T4509" s="28">
        <v>16.105448460811797</v>
      </c>
    </row>
    <row r="4510" spans="19:20" x14ac:dyDescent="0.25">
      <c r="S4510" s="9">
        <f t="shared" si="74"/>
        <v>4506</v>
      </c>
      <c r="T4510" s="28">
        <v>21.414285784316959</v>
      </c>
    </row>
    <row r="4511" spans="19:20" x14ac:dyDescent="0.25">
      <c r="S4511" s="9">
        <f t="shared" si="74"/>
        <v>4507</v>
      </c>
      <c r="T4511" s="28">
        <v>24.615416801712339</v>
      </c>
    </row>
    <row r="4512" spans="19:20" x14ac:dyDescent="0.25">
      <c r="S4512" s="9">
        <f t="shared" si="74"/>
        <v>4508</v>
      </c>
      <c r="T4512" s="28">
        <v>23.851775985437296</v>
      </c>
    </row>
    <row r="4513" spans="19:20" x14ac:dyDescent="0.25">
      <c r="S4513" s="9">
        <f t="shared" si="74"/>
        <v>4509</v>
      </c>
      <c r="T4513" s="28">
        <v>18.261830913104333</v>
      </c>
    </row>
    <row r="4514" spans="19:20" x14ac:dyDescent="0.25">
      <c r="S4514" s="9">
        <f t="shared" si="74"/>
        <v>4510</v>
      </c>
      <c r="T4514" s="28">
        <v>25.26240895677736</v>
      </c>
    </row>
    <row r="4515" spans="19:20" x14ac:dyDescent="0.25">
      <c r="S4515" s="9">
        <f t="shared" si="74"/>
        <v>4511</v>
      </c>
      <c r="T4515" s="28">
        <v>22.402052121658478</v>
      </c>
    </row>
    <row r="4516" spans="19:20" x14ac:dyDescent="0.25">
      <c r="S4516" s="9">
        <f t="shared" si="74"/>
        <v>4512</v>
      </c>
      <c r="T4516" s="28">
        <v>18.658275145604886</v>
      </c>
    </row>
    <row r="4517" spans="19:20" x14ac:dyDescent="0.25">
      <c r="S4517" s="9">
        <f t="shared" si="74"/>
        <v>4513</v>
      </c>
      <c r="T4517" s="28">
        <v>19.874752163740581</v>
      </c>
    </row>
    <row r="4518" spans="19:20" x14ac:dyDescent="0.25">
      <c r="S4518" s="9">
        <f t="shared" si="74"/>
        <v>4514</v>
      </c>
      <c r="T4518" s="28">
        <v>13.445316035576202</v>
      </c>
    </row>
    <row r="4519" spans="19:20" x14ac:dyDescent="0.25">
      <c r="S4519" s="9">
        <f t="shared" si="74"/>
        <v>4515</v>
      </c>
      <c r="T4519" s="28">
        <v>18.450453055168069</v>
      </c>
    </row>
    <row r="4520" spans="19:20" x14ac:dyDescent="0.25">
      <c r="S4520" s="9">
        <f t="shared" si="74"/>
        <v>4516</v>
      </c>
      <c r="T4520" s="28">
        <v>21.672238070571822</v>
      </c>
    </row>
    <row r="4521" spans="19:20" x14ac:dyDescent="0.25">
      <c r="S4521" s="9">
        <f t="shared" si="74"/>
        <v>4517</v>
      </c>
      <c r="T4521" s="28">
        <v>14.572733893584472</v>
      </c>
    </row>
    <row r="4522" spans="19:20" x14ac:dyDescent="0.25">
      <c r="S4522" s="9">
        <f t="shared" si="74"/>
        <v>4518</v>
      </c>
      <c r="T4522" s="28">
        <v>23.562157683290433</v>
      </c>
    </row>
    <row r="4523" spans="19:20" x14ac:dyDescent="0.25">
      <c r="S4523" s="9">
        <f t="shared" si="74"/>
        <v>4519</v>
      </c>
      <c r="T4523" s="28">
        <v>17.815589776987014</v>
      </c>
    </row>
    <row r="4524" spans="19:20" x14ac:dyDescent="0.25">
      <c r="S4524" s="9">
        <f t="shared" si="74"/>
        <v>4520</v>
      </c>
      <c r="T4524" s="28">
        <v>17.457961239007854</v>
      </c>
    </row>
    <row r="4525" spans="19:20" x14ac:dyDescent="0.25">
      <c r="S4525" s="9">
        <f t="shared" si="74"/>
        <v>4521</v>
      </c>
      <c r="T4525" s="28">
        <v>21.213210308300823</v>
      </c>
    </row>
    <row r="4526" spans="19:20" x14ac:dyDescent="0.25">
      <c r="S4526" s="9">
        <f t="shared" si="74"/>
        <v>4522</v>
      </c>
      <c r="T4526" s="28">
        <v>16.427774389474486</v>
      </c>
    </row>
    <row r="4527" spans="19:20" x14ac:dyDescent="0.25">
      <c r="S4527" s="9">
        <f t="shared" si="74"/>
        <v>4523</v>
      </c>
      <c r="T4527" s="28">
        <v>20.00900453147672</v>
      </c>
    </row>
    <row r="4528" spans="19:20" x14ac:dyDescent="0.25">
      <c r="S4528" s="9">
        <f t="shared" si="74"/>
        <v>4524</v>
      </c>
      <c r="T4528" s="28">
        <v>17.105675797864912</v>
      </c>
    </row>
    <row r="4529" spans="19:20" x14ac:dyDescent="0.25">
      <c r="S4529" s="9">
        <f t="shared" si="74"/>
        <v>4525</v>
      </c>
      <c r="T4529" s="28">
        <v>20.026694728002902</v>
      </c>
    </row>
    <row r="4530" spans="19:20" x14ac:dyDescent="0.25">
      <c r="S4530" s="9">
        <f t="shared" si="74"/>
        <v>4526</v>
      </c>
      <c r="T4530" s="28">
        <v>38.502977659816445</v>
      </c>
    </row>
    <row r="4531" spans="19:20" x14ac:dyDescent="0.25">
      <c r="S4531" s="9">
        <f t="shared" si="74"/>
        <v>4527</v>
      </c>
      <c r="T4531" s="28">
        <v>27.324678542901392</v>
      </c>
    </row>
    <row r="4532" spans="19:20" x14ac:dyDescent="0.25">
      <c r="S4532" s="9">
        <f t="shared" si="74"/>
        <v>4528</v>
      </c>
      <c r="T4532" s="28">
        <v>19.146659448825901</v>
      </c>
    </row>
    <row r="4533" spans="19:20" x14ac:dyDescent="0.25">
      <c r="S4533" s="9">
        <f t="shared" si="74"/>
        <v>4529</v>
      </c>
      <c r="T4533" s="28">
        <v>28.878349130023988</v>
      </c>
    </row>
    <row r="4534" spans="19:20" x14ac:dyDescent="0.25">
      <c r="S4534" s="9">
        <f t="shared" si="74"/>
        <v>4530</v>
      </c>
      <c r="T4534" s="28">
        <v>25.035685037590341</v>
      </c>
    </row>
    <row r="4535" spans="19:20" x14ac:dyDescent="0.25">
      <c r="S4535" s="9">
        <f t="shared" si="74"/>
        <v>4531</v>
      </c>
      <c r="T4535" s="28">
        <v>18.613881661305768</v>
      </c>
    </row>
    <row r="4536" spans="19:20" x14ac:dyDescent="0.25">
      <c r="S4536" s="9">
        <f t="shared" si="74"/>
        <v>4532</v>
      </c>
      <c r="T4536" s="28">
        <v>22.554174273244385</v>
      </c>
    </row>
    <row r="4537" spans="19:20" x14ac:dyDescent="0.25">
      <c r="S4537" s="9">
        <f t="shared" si="74"/>
        <v>4533</v>
      </c>
      <c r="T4537" s="28">
        <v>21.392848503754298</v>
      </c>
    </row>
    <row r="4538" spans="19:20" x14ac:dyDescent="0.25">
      <c r="S4538" s="9">
        <f t="shared" si="74"/>
        <v>4534</v>
      </c>
      <c r="T4538" s="28">
        <v>11.80160762284701</v>
      </c>
    </row>
    <row r="4539" spans="19:20" x14ac:dyDescent="0.25">
      <c r="S4539" s="9">
        <f t="shared" si="74"/>
        <v>4535</v>
      </c>
      <c r="T4539" s="28">
        <v>18.835730593722669</v>
      </c>
    </row>
    <row r="4540" spans="19:20" x14ac:dyDescent="0.25">
      <c r="S4540" s="9">
        <f t="shared" si="74"/>
        <v>4536</v>
      </c>
      <c r="T4540" s="28">
        <v>19.522486107451222</v>
      </c>
    </row>
    <row r="4541" spans="19:20" x14ac:dyDescent="0.25">
      <c r="S4541" s="9">
        <f t="shared" si="74"/>
        <v>4537</v>
      </c>
      <c r="T4541" s="28">
        <v>19.547165785104951</v>
      </c>
    </row>
    <row r="4542" spans="19:20" x14ac:dyDescent="0.25">
      <c r="S4542" s="9">
        <f t="shared" si="74"/>
        <v>4538</v>
      </c>
      <c r="T4542" s="28">
        <v>18.031753460592444</v>
      </c>
    </row>
    <row r="4543" spans="19:20" x14ac:dyDescent="0.25">
      <c r="S4543" s="9">
        <f t="shared" si="74"/>
        <v>4539</v>
      </c>
      <c r="T4543" s="28">
        <v>18.979153324910424</v>
      </c>
    </row>
    <row r="4544" spans="19:20" x14ac:dyDescent="0.25">
      <c r="S4544" s="9">
        <f t="shared" si="74"/>
        <v>4540</v>
      </c>
      <c r="T4544" s="28">
        <v>16.305312509315932</v>
      </c>
    </row>
    <row r="4545" spans="19:20" x14ac:dyDescent="0.25">
      <c r="S4545" s="9">
        <f t="shared" si="74"/>
        <v>4541</v>
      </c>
      <c r="T4545" s="28">
        <v>16.916743652048943</v>
      </c>
    </row>
    <row r="4546" spans="19:20" x14ac:dyDescent="0.25">
      <c r="S4546" s="9">
        <f t="shared" si="74"/>
        <v>4542</v>
      </c>
      <c r="T4546" s="28">
        <v>12.838109176395118</v>
      </c>
    </row>
    <row r="4547" spans="19:20" x14ac:dyDescent="0.25">
      <c r="S4547" s="9">
        <f t="shared" si="74"/>
        <v>4543</v>
      </c>
      <c r="T4547" s="28">
        <v>15.015883620095657</v>
      </c>
    </row>
    <row r="4548" spans="19:20" x14ac:dyDescent="0.25">
      <c r="S4548" s="9">
        <f t="shared" si="74"/>
        <v>4544</v>
      </c>
      <c r="T4548" s="28">
        <v>16.973375588961275</v>
      </c>
    </row>
    <row r="4549" spans="19:20" x14ac:dyDescent="0.25">
      <c r="S4549" s="9">
        <f t="shared" si="74"/>
        <v>4545</v>
      </c>
      <c r="T4549" s="28">
        <v>24.512594171114117</v>
      </c>
    </row>
    <row r="4550" spans="19:20" x14ac:dyDescent="0.25">
      <c r="S4550" s="9">
        <f t="shared" si="74"/>
        <v>4546</v>
      </c>
      <c r="T4550" s="28">
        <v>19.262393876054869</v>
      </c>
    </row>
    <row r="4551" spans="19:20" x14ac:dyDescent="0.25">
      <c r="S4551" s="9">
        <f t="shared" ref="S4551:S4614" si="75">S4550+1</f>
        <v>4547</v>
      </c>
      <c r="T4551" s="28">
        <v>23.520310199343466</v>
      </c>
    </row>
    <row r="4552" spans="19:20" x14ac:dyDescent="0.25">
      <c r="S4552" s="9">
        <f t="shared" si="75"/>
        <v>4548</v>
      </c>
      <c r="T4552" s="28">
        <v>35.400035318042441</v>
      </c>
    </row>
    <row r="4553" spans="19:20" x14ac:dyDescent="0.25">
      <c r="S4553" s="9">
        <f t="shared" si="75"/>
        <v>4549</v>
      </c>
      <c r="T4553" s="28">
        <v>22.433527500111431</v>
      </c>
    </row>
    <row r="4554" spans="19:20" x14ac:dyDescent="0.25">
      <c r="S4554" s="9">
        <f t="shared" si="75"/>
        <v>4550</v>
      </c>
      <c r="T4554" s="28">
        <v>20.085275989747245</v>
      </c>
    </row>
    <row r="4555" spans="19:20" x14ac:dyDescent="0.25">
      <c r="S4555" s="9">
        <f t="shared" si="75"/>
        <v>4551</v>
      </c>
      <c r="T4555" s="28">
        <v>22.75276375424356</v>
      </c>
    </row>
    <row r="4556" spans="19:20" x14ac:dyDescent="0.25">
      <c r="S4556" s="9">
        <f t="shared" si="75"/>
        <v>4552</v>
      </c>
      <c r="T4556" s="28">
        <v>18.601499580702388</v>
      </c>
    </row>
    <row r="4557" spans="19:20" x14ac:dyDescent="0.25">
      <c r="S4557" s="9">
        <f t="shared" si="75"/>
        <v>4553</v>
      </c>
      <c r="T4557" s="28">
        <v>18.73350141132817</v>
      </c>
    </row>
    <row r="4558" spans="19:20" x14ac:dyDescent="0.25">
      <c r="S4558" s="9">
        <f t="shared" si="75"/>
        <v>4554</v>
      </c>
      <c r="T4558" s="28">
        <v>20.579183273837529</v>
      </c>
    </row>
    <row r="4559" spans="19:20" x14ac:dyDescent="0.25">
      <c r="S4559" s="9">
        <f t="shared" si="75"/>
        <v>4555</v>
      </c>
      <c r="T4559" s="28">
        <v>23.512478258393823</v>
      </c>
    </row>
    <row r="4560" spans="19:20" x14ac:dyDescent="0.25">
      <c r="S4560" s="9">
        <f t="shared" si="75"/>
        <v>4556</v>
      </c>
      <c r="T4560" s="28">
        <v>19.463042567009062</v>
      </c>
    </row>
    <row r="4561" spans="19:20" x14ac:dyDescent="0.25">
      <c r="S4561" s="9">
        <f t="shared" si="75"/>
        <v>4557</v>
      </c>
      <c r="T4561" s="28">
        <v>12.978657761820836</v>
      </c>
    </row>
    <row r="4562" spans="19:20" x14ac:dyDescent="0.25">
      <c r="S4562" s="9">
        <f t="shared" si="75"/>
        <v>4558</v>
      </c>
      <c r="T4562" s="28">
        <v>12.885471424300615</v>
      </c>
    </row>
    <row r="4563" spans="19:20" x14ac:dyDescent="0.25">
      <c r="S4563" s="9">
        <f t="shared" si="75"/>
        <v>4559</v>
      </c>
      <c r="T4563" s="28">
        <v>19.727012819340203</v>
      </c>
    </row>
    <row r="4564" spans="19:20" x14ac:dyDescent="0.25">
      <c r="S4564" s="9">
        <f t="shared" si="75"/>
        <v>4560</v>
      </c>
      <c r="T4564" s="28">
        <v>17.807818813866071</v>
      </c>
    </row>
    <row r="4565" spans="19:20" x14ac:dyDescent="0.25">
      <c r="S4565" s="9">
        <f t="shared" si="75"/>
        <v>4561</v>
      </c>
      <c r="T4565" s="28">
        <v>19.33874133688257</v>
      </c>
    </row>
    <row r="4566" spans="19:20" x14ac:dyDescent="0.25">
      <c r="S4566" s="9">
        <f t="shared" si="75"/>
        <v>4562</v>
      </c>
      <c r="T4566" s="28">
        <v>19.370209099843418</v>
      </c>
    </row>
    <row r="4567" spans="19:20" x14ac:dyDescent="0.25">
      <c r="S4567" s="9">
        <f t="shared" si="75"/>
        <v>4563</v>
      </c>
      <c r="T4567" s="28">
        <v>18.688365422734545</v>
      </c>
    </row>
    <row r="4568" spans="19:20" x14ac:dyDescent="0.25">
      <c r="S4568" s="9">
        <f t="shared" si="75"/>
        <v>4564</v>
      </c>
      <c r="T4568" s="28">
        <v>21.373939986540751</v>
      </c>
    </row>
    <row r="4569" spans="19:20" x14ac:dyDescent="0.25">
      <c r="S4569" s="9">
        <f t="shared" si="75"/>
        <v>4565</v>
      </c>
      <c r="T4569" s="28">
        <v>12.989205791810026</v>
      </c>
    </row>
    <row r="4570" spans="19:20" x14ac:dyDescent="0.25">
      <c r="S4570" s="9">
        <f t="shared" si="75"/>
        <v>4566</v>
      </c>
      <c r="T4570" s="28">
        <v>19.735884141522927</v>
      </c>
    </row>
    <row r="4571" spans="19:20" x14ac:dyDescent="0.25">
      <c r="S4571" s="9">
        <f t="shared" si="75"/>
        <v>4567</v>
      </c>
      <c r="T4571" s="28">
        <v>26.885481159846435</v>
      </c>
    </row>
    <row r="4572" spans="19:20" x14ac:dyDescent="0.25">
      <c r="S4572" s="9">
        <f t="shared" si="75"/>
        <v>4568</v>
      </c>
      <c r="T4572" s="28">
        <v>18.589248723166396</v>
      </c>
    </row>
    <row r="4573" spans="19:20" x14ac:dyDescent="0.25">
      <c r="S4573" s="9">
        <f t="shared" si="75"/>
        <v>4569</v>
      </c>
      <c r="T4573" s="28">
        <v>15.545933729302089</v>
      </c>
    </row>
    <row r="4574" spans="19:20" x14ac:dyDescent="0.25">
      <c r="S4574" s="9">
        <f t="shared" si="75"/>
        <v>4570</v>
      </c>
      <c r="T4574" s="28">
        <v>26.955630110415193</v>
      </c>
    </row>
    <row r="4575" spans="19:20" x14ac:dyDescent="0.25">
      <c r="S4575" s="9">
        <f t="shared" si="75"/>
        <v>4571</v>
      </c>
      <c r="T4575" s="28">
        <v>13.837847387116502</v>
      </c>
    </row>
    <row r="4576" spans="19:20" x14ac:dyDescent="0.25">
      <c r="S4576" s="9">
        <f t="shared" si="75"/>
        <v>4572</v>
      </c>
      <c r="T4576" s="28">
        <v>18.786154191856813</v>
      </c>
    </row>
    <row r="4577" spans="19:20" x14ac:dyDescent="0.25">
      <c r="S4577" s="9">
        <f t="shared" si="75"/>
        <v>4573</v>
      </c>
      <c r="T4577" s="28">
        <v>20.698731475691694</v>
      </c>
    </row>
    <row r="4578" spans="19:20" x14ac:dyDescent="0.25">
      <c r="S4578" s="9">
        <f t="shared" si="75"/>
        <v>4574</v>
      </c>
      <c r="T4578" s="28">
        <v>18.352218057350672</v>
      </c>
    </row>
    <row r="4579" spans="19:20" x14ac:dyDescent="0.25">
      <c r="S4579" s="9">
        <f t="shared" si="75"/>
        <v>4575</v>
      </c>
      <c r="T4579" s="28">
        <v>12.019712311541632</v>
      </c>
    </row>
    <row r="4580" spans="19:20" x14ac:dyDescent="0.25">
      <c r="S4580" s="9">
        <f t="shared" si="75"/>
        <v>4576</v>
      </c>
      <c r="T4580" s="28">
        <v>20.398086777200103</v>
      </c>
    </row>
    <row r="4581" spans="19:20" x14ac:dyDescent="0.25">
      <c r="S4581" s="9">
        <f t="shared" si="75"/>
        <v>4577</v>
      </c>
      <c r="T4581" s="28">
        <v>16.069568558646552</v>
      </c>
    </row>
    <row r="4582" spans="19:20" x14ac:dyDescent="0.25">
      <c r="S4582" s="9">
        <f t="shared" si="75"/>
        <v>4578</v>
      </c>
      <c r="T4582" s="28">
        <v>27.110990846613497</v>
      </c>
    </row>
    <row r="4583" spans="19:20" x14ac:dyDescent="0.25">
      <c r="S4583" s="9">
        <f t="shared" si="75"/>
        <v>4579</v>
      </c>
      <c r="T4583" s="28">
        <v>13.736305559441098</v>
      </c>
    </row>
    <row r="4584" spans="19:20" x14ac:dyDescent="0.25">
      <c r="S4584" s="9">
        <f t="shared" si="75"/>
        <v>4580</v>
      </c>
      <c r="T4584" s="28">
        <v>19.824834930093971</v>
      </c>
    </row>
    <row r="4585" spans="19:20" x14ac:dyDescent="0.25">
      <c r="S4585" s="9">
        <f t="shared" si="75"/>
        <v>4581</v>
      </c>
      <c r="T4585" s="28">
        <v>21.379243998708532</v>
      </c>
    </row>
    <row r="4586" spans="19:20" x14ac:dyDescent="0.25">
      <c r="S4586" s="9">
        <f t="shared" si="75"/>
        <v>4582</v>
      </c>
      <c r="T4586" s="28">
        <v>27.305081948802357</v>
      </c>
    </row>
    <row r="4587" spans="19:20" x14ac:dyDescent="0.25">
      <c r="S4587" s="9">
        <f t="shared" si="75"/>
        <v>4583</v>
      </c>
      <c r="T4587" s="28">
        <v>19.915972484892517</v>
      </c>
    </row>
    <row r="4588" spans="19:20" x14ac:dyDescent="0.25">
      <c r="S4588" s="9">
        <f t="shared" si="75"/>
        <v>4584</v>
      </c>
      <c r="T4588" s="28">
        <v>15.102764618599695</v>
      </c>
    </row>
    <row r="4589" spans="19:20" x14ac:dyDescent="0.25">
      <c r="S4589" s="9">
        <f t="shared" si="75"/>
        <v>4585</v>
      </c>
      <c r="T4589" s="28">
        <v>21.423391320626958</v>
      </c>
    </row>
    <row r="4590" spans="19:20" x14ac:dyDescent="0.25">
      <c r="S4590" s="9">
        <f t="shared" si="75"/>
        <v>4586</v>
      </c>
      <c r="T4590" s="28">
        <v>19.0723169608973</v>
      </c>
    </row>
    <row r="4591" spans="19:20" x14ac:dyDescent="0.25">
      <c r="S4591" s="9">
        <f t="shared" si="75"/>
        <v>4587</v>
      </c>
      <c r="T4591" s="28">
        <v>17.81143100717188</v>
      </c>
    </row>
    <row r="4592" spans="19:20" x14ac:dyDescent="0.25">
      <c r="S4592" s="9">
        <f t="shared" si="75"/>
        <v>4588</v>
      </c>
      <c r="T4592" s="28">
        <v>19.090547077906326</v>
      </c>
    </row>
    <row r="4593" spans="19:20" x14ac:dyDescent="0.25">
      <c r="S4593" s="9">
        <f t="shared" si="75"/>
        <v>4589</v>
      </c>
      <c r="T4593" s="28">
        <v>18.246820660984895</v>
      </c>
    </row>
    <row r="4594" spans="19:20" x14ac:dyDescent="0.25">
      <c r="S4594" s="9">
        <f t="shared" si="75"/>
        <v>4590</v>
      </c>
      <c r="T4594" s="28">
        <v>14.790124588288505</v>
      </c>
    </row>
    <row r="4595" spans="19:20" x14ac:dyDescent="0.25">
      <c r="S4595" s="9">
        <f t="shared" si="75"/>
        <v>4591</v>
      </c>
      <c r="T4595" s="28">
        <v>13.630318432750773</v>
      </c>
    </row>
    <row r="4596" spans="19:20" x14ac:dyDescent="0.25">
      <c r="S4596" s="9">
        <f t="shared" si="75"/>
        <v>4592</v>
      </c>
      <c r="T4596" s="28">
        <v>21.566032102598829</v>
      </c>
    </row>
    <row r="4597" spans="19:20" x14ac:dyDescent="0.25">
      <c r="S4597" s="9">
        <f t="shared" si="75"/>
        <v>4593</v>
      </c>
      <c r="T4597" s="28">
        <v>15.036438940408223</v>
      </c>
    </row>
    <row r="4598" spans="19:20" x14ac:dyDescent="0.25">
      <c r="S4598" s="9">
        <f t="shared" si="75"/>
        <v>4594</v>
      </c>
      <c r="T4598" s="28">
        <v>19.3853717928144</v>
      </c>
    </row>
    <row r="4599" spans="19:20" x14ac:dyDescent="0.25">
      <c r="S4599" s="9">
        <f t="shared" si="75"/>
        <v>4595</v>
      </c>
      <c r="T4599" s="28">
        <v>17.466863826727444</v>
      </c>
    </row>
    <row r="4600" spans="19:20" x14ac:dyDescent="0.25">
      <c r="S4600" s="9">
        <f t="shared" si="75"/>
        <v>4596</v>
      </c>
      <c r="T4600" s="28">
        <v>14.464479190801697</v>
      </c>
    </row>
    <row r="4601" spans="19:20" x14ac:dyDescent="0.25">
      <c r="S4601" s="9">
        <f t="shared" si="75"/>
        <v>4597</v>
      </c>
      <c r="T4601" s="28">
        <v>20.672880644294661</v>
      </c>
    </row>
    <row r="4602" spans="19:20" x14ac:dyDescent="0.25">
      <c r="S4602" s="9">
        <f t="shared" si="75"/>
        <v>4598</v>
      </c>
      <c r="T4602" s="28">
        <v>17.949910142227349</v>
      </c>
    </row>
    <row r="4603" spans="19:20" x14ac:dyDescent="0.25">
      <c r="S4603" s="9">
        <f t="shared" si="75"/>
        <v>4599</v>
      </c>
      <c r="T4603" s="28">
        <v>19.720646895839121</v>
      </c>
    </row>
    <row r="4604" spans="19:20" x14ac:dyDescent="0.25">
      <c r="S4604" s="9">
        <f t="shared" si="75"/>
        <v>4600</v>
      </c>
      <c r="T4604" s="28">
        <v>20.012153198374197</v>
      </c>
    </row>
    <row r="4605" spans="19:20" x14ac:dyDescent="0.25">
      <c r="S4605" s="9">
        <f t="shared" si="75"/>
        <v>4601</v>
      </c>
      <c r="T4605" s="28">
        <v>21.03605591518583</v>
      </c>
    </row>
    <row r="4606" spans="19:20" x14ac:dyDescent="0.25">
      <c r="S4606" s="9">
        <f t="shared" si="75"/>
        <v>4602</v>
      </c>
      <c r="T4606" s="28">
        <v>20.164531947470856</v>
      </c>
    </row>
    <row r="4607" spans="19:20" x14ac:dyDescent="0.25">
      <c r="S4607" s="9">
        <f t="shared" si="75"/>
        <v>4603</v>
      </c>
      <c r="T4607" s="28">
        <v>13.463264987007708</v>
      </c>
    </row>
    <row r="4608" spans="19:20" x14ac:dyDescent="0.25">
      <c r="S4608" s="9">
        <f t="shared" si="75"/>
        <v>4604</v>
      </c>
      <c r="T4608" s="28">
        <v>12.043244814850508</v>
      </c>
    </row>
    <row r="4609" spans="19:20" x14ac:dyDescent="0.25">
      <c r="S4609" s="9">
        <f t="shared" si="75"/>
        <v>4605</v>
      </c>
      <c r="T4609" s="28">
        <v>23.761801404398582</v>
      </c>
    </row>
    <row r="4610" spans="19:20" x14ac:dyDescent="0.25">
      <c r="S4610" s="9">
        <f t="shared" si="75"/>
        <v>4606</v>
      </c>
      <c r="T4610" s="28">
        <v>14.616827066254082</v>
      </c>
    </row>
    <row r="4611" spans="19:20" x14ac:dyDescent="0.25">
      <c r="S4611" s="9">
        <f t="shared" si="75"/>
        <v>4607</v>
      </c>
      <c r="T4611" s="28">
        <v>20.970016965364451</v>
      </c>
    </row>
    <row r="4612" spans="19:20" x14ac:dyDescent="0.25">
      <c r="S4612" s="9">
        <f t="shared" si="75"/>
        <v>4608</v>
      </c>
      <c r="T4612" s="28">
        <v>21.316478521595595</v>
      </c>
    </row>
    <row r="4613" spans="19:20" x14ac:dyDescent="0.25">
      <c r="S4613" s="9">
        <f t="shared" si="75"/>
        <v>4609</v>
      </c>
      <c r="T4613" s="28">
        <v>19.392153696594367</v>
      </c>
    </row>
    <row r="4614" spans="19:20" x14ac:dyDescent="0.25">
      <c r="S4614" s="9">
        <f t="shared" si="75"/>
        <v>4610</v>
      </c>
      <c r="T4614" s="28">
        <v>16.065990325816266</v>
      </c>
    </row>
    <row r="4615" spans="19:20" x14ac:dyDescent="0.25">
      <c r="S4615" s="9">
        <f t="shared" ref="S4615:S4678" si="76">S4614+1</f>
        <v>4611</v>
      </c>
      <c r="T4615" s="28">
        <v>12.665335750174275</v>
      </c>
    </row>
    <row r="4616" spans="19:20" x14ac:dyDescent="0.25">
      <c r="S4616" s="9">
        <f t="shared" si="76"/>
        <v>4612</v>
      </c>
      <c r="T4616" s="28">
        <v>13.824124244916534</v>
      </c>
    </row>
    <row r="4617" spans="19:20" x14ac:dyDescent="0.25">
      <c r="S4617" s="9">
        <f t="shared" si="76"/>
        <v>4613</v>
      </c>
      <c r="T4617" s="28">
        <v>32.373697084401066</v>
      </c>
    </row>
    <row r="4618" spans="19:20" x14ac:dyDescent="0.25">
      <c r="S4618" s="9">
        <f t="shared" si="76"/>
        <v>4614</v>
      </c>
      <c r="T4618" s="28">
        <v>21.723347689788216</v>
      </c>
    </row>
    <row r="4619" spans="19:20" x14ac:dyDescent="0.25">
      <c r="S4619" s="9">
        <f t="shared" si="76"/>
        <v>4615</v>
      </c>
      <c r="T4619" s="28">
        <v>19.943748539682371</v>
      </c>
    </row>
    <row r="4620" spans="19:20" x14ac:dyDescent="0.25">
      <c r="S4620" s="9">
        <f t="shared" si="76"/>
        <v>4616</v>
      </c>
      <c r="T4620" s="28">
        <v>17.930076567998803</v>
      </c>
    </row>
    <row r="4621" spans="19:20" x14ac:dyDescent="0.25">
      <c r="S4621" s="9">
        <f t="shared" si="76"/>
        <v>4617</v>
      </c>
      <c r="T4621" s="28">
        <v>17.884448952407581</v>
      </c>
    </row>
    <row r="4622" spans="19:20" x14ac:dyDescent="0.25">
      <c r="S4622" s="9">
        <f t="shared" si="76"/>
        <v>4618</v>
      </c>
      <c r="T4622" s="28">
        <v>16.401647625147621</v>
      </c>
    </row>
    <row r="4623" spans="19:20" x14ac:dyDescent="0.25">
      <c r="S4623" s="9">
        <f t="shared" si="76"/>
        <v>4619</v>
      </c>
      <c r="T4623" s="28">
        <v>13.509747200542709</v>
      </c>
    </row>
    <row r="4624" spans="19:20" x14ac:dyDescent="0.25">
      <c r="S4624" s="9">
        <f t="shared" si="76"/>
        <v>4620</v>
      </c>
      <c r="T4624" s="28">
        <v>12.483538918269433</v>
      </c>
    </row>
    <row r="4625" spans="19:20" x14ac:dyDescent="0.25">
      <c r="S4625" s="9">
        <f t="shared" si="76"/>
        <v>4621</v>
      </c>
      <c r="T4625" s="28">
        <v>14.302551162816465</v>
      </c>
    </row>
    <row r="4626" spans="19:20" x14ac:dyDescent="0.25">
      <c r="S4626" s="9">
        <f t="shared" si="76"/>
        <v>4622</v>
      </c>
      <c r="T4626" s="28">
        <v>22.661518797760159</v>
      </c>
    </row>
    <row r="4627" spans="19:20" x14ac:dyDescent="0.25">
      <c r="S4627" s="9">
        <f t="shared" si="76"/>
        <v>4623</v>
      </c>
      <c r="T4627" s="28">
        <v>20.337516090813502</v>
      </c>
    </row>
    <row r="4628" spans="19:20" x14ac:dyDescent="0.25">
      <c r="S4628" s="9">
        <f t="shared" si="76"/>
        <v>4624</v>
      </c>
      <c r="T4628" s="28">
        <v>23.337900814689526</v>
      </c>
    </row>
    <row r="4629" spans="19:20" x14ac:dyDescent="0.25">
      <c r="S4629" s="9">
        <f t="shared" si="76"/>
        <v>4625</v>
      </c>
      <c r="T4629" s="28">
        <v>20.656856628550599</v>
      </c>
    </row>
    <row r="4630" spans="19:20" x14ac:dyDescent="0.25">
      <c r="S4630" s="9">
        <f t="shared" si="76"/>
        <v>4626</v>
      </c>
      <c r="T4630" s="28">
        <v>20.885335736708015</v>
      </c>
    </row>
    <row r="4631" spans="19:20" x14ac:dyDescent="0.25">
      <c r="S4631" s="9">
        <f t="shared" si="76"/>
        <v>4627</v>
      </c>
      <c r="T4631" s="28">
        <v>13.481656872299679</v>
      </c>
    </row>
    <row r="4632" spans="19:20" x14ac:dyDescent="0.25">
      <c r="S4632" s="9">
        <f t="shared" si="76"/>
        <v>4628</v>
      </c>
      <c r="T4632" s="28">
        <v>20.749487169111333</v>
      </c>
    </row>
    <row r="4633" spans="19:20" x14ac:dyDescent="0.25">
      <c r="S4633" s="9">
        <f t="shared" si="76"/>
        <v>4629</v>
      </c>
      <c r="T4633" s="28">
        <v>18.327879348513672</v>
      </c>
    </row>
    <row r="4634" spans="19:20" x14ac:dyDescent="0.25">
      <c r="S4634" s="9">
        <f t="shared" si="76"/>
        <v>4630</v>
      </c>
      <c r="T4634" s="28">
        <v>13.173445730434201</v>
      </c>
    </row>
    <row r="4635" spans="19:20" x14ac:dyDescent="0.25">
      <c r="S4635" s="9">
        <f t="shared" si="76"/>
        <v>4631</v>
      </c>
      <c r="T4635" s="28">
        <v>23.192687131718674</v>
      </c>
    </row>
    <row r="4636" spans="19:20" x14ac:dyDescent="0.25">
      <c r="S4636" s="9">
        <f t="shared" si="76"/>
        <v>4632</v>
      </c>
      <c r="T4636" s="28">
        <v>14.516007002583409</v>
      </c>
    </row>
    <row r="4637" spans="19:20" x14ac:dyDescent="0.25">
      <c r="S4637" s="9">
        <f t="shared" si="76"/>
        <v>4633</v>
      </c>
      <c r="T4637" s="28">
        <v>14.273736818453143</v>
      </c>
    </row>
    <row r="4638" spans="19:20" x14ac:dyDescent="0.25">
      <c r="S4638" s="9">
        <f t="shared" si="76"/>
        <v>4634</v>
      </c>
      <c r="T4638" s="28">
        <v>20.282516606475824</v>
      </c>
    </row>
    <row r="4639" spans="19:20" x14ac:dyDescent="0.25">
      <c r="S4639" s="9">
        <f t="shared" si="76"/>
        <v>4635</v>
      </c>
      <c r="T4639" s="28">
        <v>20.056104969366341</v>
      </c>
    </row>
    <row r="4640" spans="19:20" x14ac:dyDescent="0.25">
      <c r="S4640" s="9">
        <f t="shared" si="76"/>
        <v>4636</v>
      </c>
      <c r="T4640" s="28">
        <v>27.965058823882742</v>
      </c>
    </row>
    <row r="4641" spans="19:20" x14ac:dyDescent="0.25">
      <c r="S4641" s="9">
        <f t="shared" si="76"/>
        <v>4637</v>
      </c>
      <c r="T4641" s="28">
        <v>19.096480999567209</v>
      </c>
    </row>
    <row r="4642" spans="19:20" x14ac:dyDescent="0.25">
      <c r="S4642" s="9">
        <f t="shared" si="76"/>
        <v>4638</v>
      </c>
      <c r="T4642" s="28">
        <v>26.115607470504795</v>
      </c>
    </row>
    <row r="4643" spans="19:20" x14ac:dyDescent="0.25">
      <c r="S4643" s="9">
        <f t="shared" si="76"/>
        <v>4639</v>
      </c>
      <c r="T4643" s="28">
        <v>20.488503788344424</v>
      </c>
    </row>
    <row r="4644" spans="19:20" x14ac:dyDescent="0.25">
      <c r="S4644" s="9">
        <f t="shared" si="76"/>
        <v>4640</v>
      </c>
      <c r="T4644" s="28">
        <v>15.711976777393547</v>
      </c>
    </row>
    <row r="4645" spans="19:20" x14ac:dyDescent="0.25">
      <c r="S4645" s="9">
        <f t="shared" si="76"/>
        <v>4641</v>
      </c>
      <c r="T4645" s="28">
        <v>12.026180952105001</v>
      </c>
    </row>
    <row r="4646" spans="19:20" x14ac:dyDescent="0.25">
      <c r="S4646" s="9">
        <f t="shared" si="76"/>
        <v>4642</v>
      </c>
      <c r="T4646" s="28">
        <v>23.791171102100375</v>
      </c>
    </row>
    <row r="4647" spans="19:20" x14ac:dyDescent="0.25">
      <c r="S4647" s="9">
        <f t="shared" si="76"/>
        <v>4643</v>
      </c>
      <c r="T4647" s="28">
        <v>26.176783404520368</v>
      </c>
    </row>
    <row r="4648" spans="19:20" x14ac:dyDescent="0.25">
      <c r="S4648" s="9">
        <f t="shared" si="76"/>
        <v>4644</v>
      </c>
      <c r="T4648" s="28">
        <v>17.366318335356947</v>
      </c>
    </row>
    <row r="4649" spans="19:20" x14ac:dyDescent="0.25">
      <c r="S4649" s="9">
        <f t="shared" si="76"/>
        <v>4645</v>
      </c>
      <c r="T4649" s="28">
        <v>23.616546993325784</v>
      </c>
    </row>
    <row r="4650" spans="19:20" x14ac:dyDescent="0.25">
      <c r="S4650" s="9">
        <f t="shared" si="76"/>
        <v>4646</v>
      </c>
      <c r="T4650" s="28">
        <v>17.938900542350808</v>
      </c>
    </row>
    <row r="4651" spans="19:20" x14ac:dyDescent="0.25">
      <c r="S4651" s="9">
        <f t="shared" si="76"/>
        <v>4647</v>
      </c>
      <c r="T4651" s="28">
        <v>21.013459051585283</v>
      </c>
    </row>
    <row r="4652" spans="19:20" x14ac:dyDescent="0.25">
      <c r="S4652" s="9">
        <f t="shared" si="76"/>
        <v>4648</v>
      </c>
      <c r="T4652" s="28">
        <v>13.014512549138981</v>
      </c>
    </row>
    <row r="4653" spans="19:20" x14ac:dyDescent="0.25">
      <c r="S4653" s="9">
        <f t="shared" si="76"/>
        <v>4649</v>
      </c>
      <c r="T4653" s="28">
        <v>18.173178532040815</v>
      </c>
    </row>
    <row r="4654" spans="19:20" x14ac:dyDescent="0.25">
      <c r="S4654" s="9">
        <f t="shared" si="76"/>
        <v>4650</v>
      </c>
      <c r="T4654" s="28">
        <v>18.89969799787713</v>
      </c>
    </row>
    <row r="4655" spans="19:20" x14ac:dyDescent="0.25">
      <c r="S4655" s="9">
        <f t="shared" si="76"/>
        <v>4651</v>
      </c>
      <c r="T4655" s="28">
        <v>14.889683991000384</v>
      </c>
    </row>
    <row r="4656" spans="19:20" x14ac:dyDescent="0.25">
      <c r="S4656" s="9">
        <f t="shared" si="76"/>
        <v>4652</v>
      </c>
      <c r="T4656" s="28">
        <v>12.531884329098265</v>
      </c>
    </row>
    <row r="4657" spans="19:20" x14ac:dyDescent="0.25">
      <c r="S4657" s="9">
        <f t="shared" si="76"/>
        <v>4653</v>
      </c>
      <c r="T4657" s="28">
        <v>16.338785700495933</v>
      </c>
    </row>
    <row r="4658" spans="19:20" x14ac:dyDescent="0.25">
      <c r="S4658" s="9">
        <f t="shared" si="76"/>
        <v>4654</v>
      </c>
      <c r="T4658" s="28">
        <v>20.368931971874598</v>
      </c>
    </row>
    <row r="4659" spans="19:20" x14ac:dyDescent="0.25">
      <c r="S4659" s="9">
        <f t="shared" si="76"/>
        <v>4655</v>
      </c>
      <c r="T4659" s="28">
        <v>12.561125270914712</v>
      </c>
    </row>
    <row r="4660" spans="19:20" x14ac:dyDescent="0.25">
      <c r="S4660" s="9">
        <f t="shared" si="76"/>
        <v>4656</v>
      </c>
      <c r="T4660" s="28">
        <v>17.225575049981078</v>
      </c>
    </row>
    <row r="4661" spans="19:20" x14ac:dyDescent="0.25">
      <c r="S4661" s="9">
        <f t="shared" si="76"/>
        <v>4657</v>
      </c>
      <c r="T4661" s="28">
        <v>15.624866423957702</v>
      </c>
    </row>
    <row r="4662" spans="19:20" x14ac:dyDescent="0.25">
      <c r="S4662" s="9">
        <f t="shared" si="76"/>
        <v>4658</v>
      </c>
      <c r="T4662" s="28">
        <v>20.6469283638923</v>
      </c>
    </row>
    <row r="4663" spans="19:20" x14ac:dyDescent="0.25">
      <c r="S4663" s="9">
        <f t="shared" si="76"/>
        <v>4659</v>
      </c>
      <c r="T4663" s="28">
        <v>51.688506010756328</v>
      </c>
    </row>
    <row r="4664" spans="19:20" x14ac:dyDescent="0.25">
      <c r="S4664" s="9">
        <f t="shared" si="76"/>
        <v>4660</v>
      </c>
      <c r="T4664" s="28">
        <v>11.983365433688634</v>
      </c>
    </row>
    <row r="4665" spans="19:20" x14ac:dyDescent="0.25">
      <c r="S4665" s="9">
        <f t="shared" si="76"/>
        <v>4661</v>
      </c>
      <c r="T4665" s="28">
        <v>20.703993271048553</v>
      </c>
    </row>
    <row r="4666" spans="19:20" x14ac:dyDescent="0.25">
      <c r="S4666" s="9">
        <f t="shared" si="76"/>
        <v>4662</v>
      </c>
      <c r="T4666" s="28">
        <v>18.473191146722876</v>
      </c>
    </row>
    <row r="4667" spans="19:20" x14ac:dyDescent="0.25">
      <c r="S4667" s="9">
        <f t="shared" si="76"/>
        <v>4663</v>
      </c>
      <c r="T4667" s="28">
        <v>11.877330190207267</v>
      </c>
    </row>
    <row r="4668" spans="19:20" x14ac:dyDescent="0.25">
      <c r="S4668" s="9">
        <f t="shared" si="76"/>
        <v>4664</v>
      </c>
      <c r="T4668" s="28">
        <v>15.746659828973431</v>
      </c>
    </row>
    <row r="4669" spans="19:20" x14ac:dyDescent="0.25">
      <c r="S4669" s="9">
        <f t="shared" si="76"/>
        <v>4665</v>
      </c>
      <c r="T4669" s="28">
        <v>11.881110363027576</v>
      </c>
    </row>
    <row r="4670" spans="19:20" x14ac:dyDescent="0.25">
      <c r="S4670" s="9">
        <f t="shared" si="76"/>
        <v>4666</v>
      </c>
      <c r="T4670" s="28">
        <v>18.866057079940539</v>
      </c>
    </row>
    <row r="4671" spans="19:20" x14ac:dyDescent="0.25">
      <c r="S4671" s="9">
        <f t="shared" si="76"/>
        <v>4667</v>
      </c>
      <c r="T4671" s="28">
        <v>20.540539828424386</v>
      </c>
    </row>
    <row r="4672" spans="19:20" x14ac:dyDescent="0.25">
      <c r="S4672" s="9">
        <f t="shared" si="76"/>
        <v>4668</v>
      </c>
      <c r="T4672" s="28">
        <v>20.235320207674246</v>
      </c>
    </row>
    <row r="4673" spans="19:20" x14ac:dyDescent="0.25">
      <c r="S4673" s="9">
        <f t="shared" si="76"/>
        <v>4669</v>
      </c>
      <c r="T4673" s="28">
        <v>19.960496514313892</v>
      </c>
    </row>
    <row r="4674" spans="19:20" x14ac:dyDescent="0.25">
      <c r="S4674" s="9">
        <f t="shared" si="76"/>
        <v>4670</v>
      </c>
      <c r="T4674" s="28">
        <v>13.450217334479197</v>
      </c>
    </row>
    <row r="4675" spans="19:20" x14ac:dyDescent="0.25">
      <c r="S4675" s="9">
        <f t="shared" si="76"/>
        <v>4671</v>
      </c>
      <c r="T4675" s="28">
        <v>25.73800719876996</v>
      </c>
    </row>
    <row r="4676" spans="19:20" x14ac:dyDescent="0.25">
      <c r="S4676" s="9">
        <f t="shared" si="76"/>
        <v>4672</v>
      </c>
      <c r="T4676" s="28">
        <v>26.136108070392471</v>
      </c>
    </row>
    <row r="4677" spans="19:20" x14ac:dyDescent="0.25">
      <c r="S4677" s="9">
        <f t="shared" si="76"/>
        <v>4673</v>
      </c>
      <c r="T4677" s="28">
        <v>18.139494391852978</v>
      </c>
    </row>
    <row r="4678" spans="19:20" x14ac:dyDescent="0.25">
      <c r="S4678" s="9">
        <f t="shared" si="76"/>
        <v>4674</v>
      </c>
      <c r="T4678" s="28">
        <v>18.02716435008411</v>
      </c>
    </row>
    <row r="4679" spans="19:20" x14ac:dyDescent="0.25">
      <c r="S4679" s="9">
        <f t="shared" ref="S4679:S4742" si="77">S4678+1</f>
        <v>4675</v>
      </c>
      <c r="T4679" s="28">
        <v>27.914544692295777</v>
      </c>
    </row>
    <row r="4680" spans="19:20" x14ac:dyDescent="0.25">
      <c r="S4680" s="9">
        <f t="shared" si="77"/>
        <v>4676</v>
      </c>
      <c r="T4680" s="28">
        <v>20.163392218167235</v>
      </c>
    </row>
    <row r="4681" spans="19:20" x14ac:dyDescent="0.25">
      <c r="S4681" s="9">
        <f t="shared" si="77"/>
        <v>4677</v>
      </c>
      <c r="T4681" s="28">
        <v>20.485927865875578</v>
      </c>
    </row>
    <row r="4682" spans="19:20" x14ac:dyDescent="0.25">
      <c r="S4682" s="9">
        <f t="shared" si="77"/>
        <v>4678</v>
      </c>
      <c r="T4682" s="28">
        <v>21.580682874050108</v>
      </c>
    </row>
    <row r="4683" spans="19:20" x14ac:dyDescent="0.25">
      <c r="S4683" s="9">
        <f t="shared" si="77"/>
        <v>4679</v>
      </c>
      <c r="T4683" s="28">
        <v>20.432879188768148</v>
      </c>
    </row>
    <row r="4684" spans="19:20" x14ac:dyDescent="0.25">
      <c r="S4684" s="9">
        <f t="shared" si="77"/>
        <v>4680</v>
      </c>
      <c r="T4684" s="28">
        <v>16.691792475918668</v>
      </c>
    </row>
    <row r="4685" spans="19:20" x14ac:dyDescent="0.25">
      <c r="S4685" s="9">
        <f t="shared" si="77"/>
        <v>4681</v>
      </c>
      <c r="T4685" s="28">
        <v>13.768470567816923</v>
      </c>
    </row>
    <row r="4686" spans="19:20" x14ac:dyDescent="0.25">
      <c r="S4686" s="9">
        <f t="shared" si="77"/>
        <v>4682</v>
      </c>
      <c r="T4686" s="28">
        <v>38.281552715168232</v>
      </c>
    </row>
    <row r="4687" spans="19:20" x14ac:dyDescent="0.25">
      <c r="S4687" s="9">
        <f t="shared" si="77"/>
        <v>4683</v>
      </c>
      <c r="T4687" s="28">
        <v>15.794696003078977</v>
      </c>
    </row>
    <row r="4688" spans="19:20" x14ac:dyDescent="0.25">
      <c r="S4688" s="9">
        <f t="shared" si="77"/>
        <v>4684</v>
      </c>
      <c r="T4688" s="28">
        <v>19.368783242234137</v>
      </c>
    </row>
    <row r="4689" spans="19:20" x14ac:dyDescent="0.25">
      <c r="S4689" s="9">
        <f t="shared" si="77"/>
        <v>4685</v>
      </c>
      <c r="T4689" s="28">
        <v>19.707668109960352</v>
      </c>
    </row>
    <row r="4690" spans="19:20" x14ac:dyDescent="0.25">
      <c r="S4690" s="9">
        <f t="shared" si="77"/>
        <v>4686</v>
      </c>
      <c r="T4690" s="28">
        <v>24.777059803164825</v>
      </c>
    </row>
    <row r="4691" spans="19:20" x14ac:dyDescent="0.25">
      <c r="S4691" s="9">
        <f t="shared" si="77"/>
        <v>4687</v>
      </c>
      <c r="T4691" s="28">
        <v>11.620349888577698</v>
      </c>
    </row>
    <row r="4692" spans="19:20" x14ac:dyDescent="0.25">
      <c r="S4692" s="9">
        <f t="shared" si="77"/>
        <v>4688</v>
      </c>
      <c r="T4692" s="28">
        <v>15.514699408869019</v>
      </c>
    </row>
    <row r="4693" spans="19:20" x14ac:dyDescent="0.25">
      <c r="S4693" s="9">
        <f t="shared" si="77"/>
        <v>4689</v>
      </c>
      <c r="T4693" s="28">
        <v>15.827086436861844</v>
      </c>
    </row>
    <row r="4694" spans="19:20" x14ac:dyDescent="0.25">
      <c r="S4694" s="9">
        <f t="shared" si="77"/>
        <v>4690</v>
      </c>
      <c r="T4694" s="28">
        <v>25.668333298459483</v>
      </c>
    </row>
    <row r="4695" spans="19:20" x14ac:dyDescent="0.25">
      <c r="S4695" s="9">
        <f t="shared" si="77"/>
        <v>4691</v>
      </c>
      <c r="T4695" s="28">
        <v>17.950055469698636</v>
      </c>
    </row>
    <row r="4696" spans="19:20" x14ac:dyDescent="0.25">
      <c r="S4696" s="9">
        <f t="shared" si="77"/>
        <v>4692</v>
      </c>
      <c r="T4696" s="28">
        <v>20.590473371426974</v>
      </c>
    </row>
    <row r="4697" spans="19:20" x14ac:dyDescent="0.25">
      <c r="S4697" s="9">
        <f t="shared" si="77"/>
        <v>4693</v>
      </c>
      <c r="T4697" s="28">
        <v>19.647888893053867</v>
      </c>
    </row>
    <row r="4698" spans="19:20" x14ac:dyDescent="0.25">
      <c r="S4698" s="9">
        <f t="shared" si="77"/>
        <v>4694</v>
      </c>
      <c r="T4698" s="28">
        <v>23.043447575720911</v>
      </c>
    </row>
    <row r="4699" spans="19:20" x14ac:dyDescent="0.25">
      <c r="S4699" s="9">
        <f t="shared" si="77"/>
        <v>4695</v>
      </c>
      <c r="T4699" s="28">
        <v>19.655246678648354</v>
      </c>
    </row>
    <row r="4700" spans="19:20" x14ac:dyDescent="0.25">
      <c r="S4700" s="9">
        <f t="shared" si="77"/>
        <v>4696</v>
      </c>
      <c r="T4700" s="28">
        <v>29.0775620357919</v>
      </c>
    </row>
    <row r="4701" spans="19:20" x14ac:dyDescent="0.25">
      <c r="S4701" s="9">
        <f t="shared" si="77"/>
        <v>4697</v>
      </c>
      <c r="T4701" s="28">
        <v>22.404335025418206</v>
      </c>
    </row>
    <row r="4702" spans="19:20" x14ac:dyDescent="0.25">
      <c r="S4702" s="9">
        <f t="shared" si="77"/>
        <v>4698</v>
      </c>
      <c r="T4702" s="28">
        <v>18.727151093537234</v>
      </c>
    </row>
    <row r="4703" spans="19:20" x14ac:dyDescent="0.25">
      <c r="S4703" s="9">
        <f t="shared" si="77"/>
        <v>4699</v>
      </c>
      <c r="T4703" s="28">
        <v>21.45606172687069</v>
      </c>
    </row>
    <row r="4704" spans="19:20" x14ac:dyDescent="0.25">
      <c r="S4704" s="9">
        <f t="shared" si="77"/>
        <v>4700</v>
      </c>
      <c r="T4704" s="28">
        <v>19.246968969073361</v>
      </c>
    </row>
    <row r="4705" spans="19:20" x14ac:dyDescent="0.25">
      <c r="S4705" s="9">
        <f t="shared" si="77"/>
        <v>4701</v>
      </c>
      <c r="T4705" s="28">
        <v>17.890385598309031</v>
      </c>
    </row>
    <row r="4706" spans="19:20" x14ac:dyDescent="0.25">
      <c r="S4706" s="9">
        <f t="shared" si="77"/>
        <v>4702</v>
      </c>
      <c r="T4706" s="28">
        <v>19.673584194418822</v>
      </c>
    </row>
    <row r="4707" spans="19:20" x14ac:dyDescent="0.25">
      <c r="S4707" s="9">
        <f t="shared" si="77"/>
        <v>4703</v>
      </c>
      <c r="T4707" s="28">
        <v>13.354660833277917</v>
      </c>
    </row>
    <row r="4708" spans="19:20" x14ac:dyDescent="0.25">
      <c r="S4708" s="9">
        <f t="shared" si="77"/>
        <v>4704</v>
      </c>
      <c r="T4708" s="28">
        <v>20.20471109165808</v>
      </c>
    </row>
    <row r="4709" spans="19:20" x14ac:dyDescent="0.25">
      <c r="S4709" s="9">
        <f t="shared" si="77"/>
        <v>4705</v>
      </c>
      <c r="T4709" s="28">
        <v>21.696515273320554</v>
      </c>
    </row>
    <row r="4710" spans="19:20" x14ac:dyDescent="0.25">
      <c r="S4710" s="9">
        <f t="shared" si="77"/>
        <v>4706</v>
      </c>
      <c r="T4710" s="28">
        <v>18.210110358764055</v>
      </c>
    </row>
    <row r="4711" spans="19:20" x14ac:dyDescent="0.25">
      <c r="S4711" s="9">
        <f t="shared" si="77"/>
        <v>4707</v>
      </c>
      <c r="T4711" s="28">
        <v>17.629432221318538</v>
      </c>
    </row>
    <row r="4712" spans="19:20" x14ac:dyDescent="0.25">
      <c r="S4712" s="9">
        <f t="shared" si="77"/>
        <v>4708</v>
      </c>
      <c r="T4712" s="28">
        <v>12.47481500548416</v>
      </c>
    </row>
    <row r="4713" spans="19:20" x14ac:dyDescent="0.25">
      <c r="S4713" s="9">
        <f t="shared" si="77"/>
        <v>4709</v>
      </c>
      <c r="T4713" s="28">
        <v>18.095749825397554</v>
      </c>
    </row>
    <row r="4714" spans="19:20" x14ac:dyDescent="0.25">
      <c r="S4714" s="9">
        <f t="shared" si="77"/>
        <v>4710</v>
      </c>
      <c r="T4714" s="28">
        <v>14.559344760694964</v>
      </c>
    </row>
    <row r="4715" spans="19:20" x14ac:dyDescent="0.25">
      <c r="S4715" s="9">
        <f t="shared" si="77"/>
        <v>4711</v>
      </c>
      <c r="T4715" s="28">
        <v>13.21830250197382</v>
      </c>
    </row>
    <row r="4716" spans="19:20" x14ac:dyDescent="0.25">
      <c r="S4716" s="9">
        <f t="shared" si="77"/>
        <v>4712</v>
      </c>
      <c r="T4716" s="28">
        <v>21.126507297927279</v>
      </c>
    </row>
    <row r="4717" spans="19:20" x14ac:dyDescent="0.25">
      <c r="S4717" s="9">
        <f t="shared" si="77"/>
        <v>4713</v>
      </c>
      <c r="T4717" s="28">
        <v>12.315077223453017</v>
      </c>
    </row>
    <row r="4718" spans="19:20" x14ac:dyDescent="0.25">
      <c r="S4718" s="9">
        <f t="shared" si="77"/>
        <v>4714</v>
      </c>
      <c r="T4718" s="28">
        <v>27.730442733406502</v>
      </c>
    </row>
    <row r="4719" spans="19:20" x14ac:dyDescent="0.25">
      <c r="S4719" s="9">
        <f t="shared" si="77"/>
        <v>4715</v>
      </c>
      <c r="T4719" s="28">
        <v>21.378511160322464</v>
      </c>
    </row>
    <row r="4720" spans="19:20" x14ac:dyDescent="0.25">
      <c r="S4720" s="9">
        <f t="shared" si="77"/>
        <v>4716</v>
      </c>
      <c r="T4720" s="28">
        <v>14.2577047866081</v>
      </c>
    </row>
    <row r="4721" spans="19:20" x14ac:dyDescent="0.25">
      <c r="S4721" s="9">
        <f t="shared" si="77"/>
        <v>4717</v>
      </c>
      <c r="T4721" s="28">
        <v>16.249698274119254</v>
      </c>
    </row>
    <row r="4722" spans="19:20" x14ac:dyDescent="0.25">
      <c r="S4722" s="9">
        <f t="shared" si="77"/>
        <v>4718</v>
      </c>
      <c r="T4722" s="28">
        <v>11.846412836684012</v>
      </c>
    </row>
    <row r="4723" spans="19:20" x14ac:dyDescent="0.25">
      <c r="S4723" s="9">
        <f t="shared" si="77"/>
        <v>4719</v>
      </c>
      <c r="T4723" s="28">
        <v>27.308683226327755</v>
      </c>
    </row>
    <row r="4724" spans="19:20" x14ac:dyDescent="0.25">
      <c r="S4724" s="9">
        <f t="shared" si="77"/>
        <v>4720</v>
      </c>
      <c r="T4724" s="28">
        <v>13.489610371475306</v>
      </c>
    </row>
    <row r="4725" spans="19:20" x14ac:dyDescent="0.25">
      <c r="S4725" s="9">
        <f t="shared" si="77"/>
        <v>4721</v>
      </c>
      <c r="T4725" s="28">
        <v>20.721606940397564</v>
      </c>
    </row>
    <row r="4726" spans="19:20" x14ac:dyDescent="0.25">
      <c r="S4726" s="9">
        <f t="shared" si="77"/>
        <v>4722</v>
      </c>
      <c r="T4726" s="28">
        <v>17.574029379302292</v>
      </c>
    </row>
    <row r="4727" spans="19:20" x14ac:dyDescent="0.25">
      <c r="S4727" s="9">
        <f t="shared" si="77"/>
        <v>4723</v>
      </c>
      <c r="T4727" s="28">
        <v>18.587388826088937</v>
      </c>
    </row>
    <row r="4728" spans="19:20" x14ac:dyDescent="0.25">
      <c r="S4728" s="9">
        <f t="shared" si="77"/>
        <v>4724</v>
      </c>
      <c r="T4728" s="28">
        <v>19.055575541013116</v>
      </c>
    </row>
    <row r="4729" spans="19:20" x14ac:dyDescent="0.25">
      <c r="S4729" s="9">
        <f t="shared" si="77"/>
        <v>4725</v>
      </c>
      <c r="T4729" s="28">
        <v>24.89239210629102</v>
      </c>
    </row>
    <row r="4730" spans="19:20" x14ac:dyDescent="0.25">
      <c r="S4730" s="9">
        <f t="shared" si="77"/>
        <v>4726</v>
      </c>
      <c r="T4730" s="28">
        <v>21.324575320264991</v>
      </c>
    </row>
    <row r="4731" spans="19:20" x14ac:dyDescent="0.25">
      <c r="S4731" s="9">
        <f t="shared" si="77"/>
        <v>4727</v>
      </c>
      <c r="T4731" s="28">
        <v>18.721253356014916</v>
      </c>
    </row>
    <row r="4732" spans="19:20" x14ac:dyDescent="0.25">
      <c r="S4732" s="9">
        <f t="shared" si="77"/>
        <v>4728</v>
      </c>
      <c r="T4732" s="28">
        <v>26.005291934905259</v>
      </c>
    </row>
    <row r="4733" spans="19:20" x14ac:dyDescent="0.25">
      <c r="S4733" s="9">
        <f t="shared" si="77"/>
        <v>4729</v>
      </c>
      <c r="T4733" s="28">
        <v>20.683545040998986</v>
      </c>
    </row>
    <row r="4734" spans="19:20" x14ac:dyDescent="0.25">
      <c r="S4734" s="9">
        <f t="shared" si="77"/>
        <v>4730</v>
      </c>
      <c r="T4734" s="28">
        <v>21.973873695258728</v>
      </c>
    </row>
    <row r="4735" spans="19:20" x14ac:dyDescent="0.25">
      <c r="S4735" s="9">
        <f t="shared" si="77"/>
        <v>4731</v>
      </c>
      <c r="T4735" s="28">
        <v>19.559763497050632</v>
      </c>
    </row>
    <row r="4736" spans="19:20" x14ac:dyDescent="0.25">
      <c r="S4736" s="9">
        <f t="shared" si="77"/>
        <v>4732</v>
      </c>
      <c r="T4736" s="28">
        <v>18.73007563895408</v>
      </c>
    </row>
    <row r="4737" spans="19:20" x14ac:dyDescent="0.25">
      <c r="S4737" s="9">
        <f t="shared" si="77"/>
        <v>4733</v>
      </c>
      <c r="T4737" s="28">
        <v>19.301557097878518</v>
      </c>
    </row>
    <row r="4738" spans="19:20" x14ac:dyDescent="0.25">
      <c r="S4738" s="9">
        <f t="shared" si="77"/>
        <v>4734</v>
      </c>
      <c r="T4738" s="28">
        <v>13.611572556843994</v>
      </c>
    </row>
    <row r="4739" spans="19:20" x14ac:dyDescent="0.25">
      <c r="S4739" s="9">
        <f t="shared" si="77"/>
        <v>4735</v>
      </c>
      <c r="T4739" s="28">
        <v>21.88922444823028</v>
      </c>
    </row>
    <row r="4740" spans="19:20" x14ac:dyDescent="0.25">
      <c r="S4740" s="9">
        <f t="shared" si="77"/>
        <v>4736</v>
      </c>
      <c r="T4740" s="28">
        <v>21.427647433367024</v>
      </c>
    </row>
    <row r="4741" spans="19:20" x14ac:dyDescent="0.25">
      <c r="S4741" s="9">
        <f t="shared" si="77"/>
        <v>4737</v>
      </c>
      <c r="T4741" s="28">
        <v>11.806917073330712</v>
      </c>
    </row>
    <row r="4742" spans="19:20" x14ac:dyDescent="0.25">
      <c r="S4742" s="9">
        <f t="shared" si="77"/>
        <v>4738</v>
      </c>
      <c r="T4742" s="28">
        <v>23.682903742200956</v>
      </c>
    </row>
    <row r="4743" spans="19:20" x14ac:dyDescent="0.25">
      <c r="S4743" s="9">
        <f t="shared" ref="S4743:S4806" si="78">S4742+1</f>
        <v>4739</v>
      </c>
      <c r="T4743" s="28">
        <v>15.188683468375206</v>
      </c>
    </row>
    <row r="4744" spans="19:20" x14ac:dyDescent="0.25">
      <c r="S4744" s="9">
        <f t="shared" si="78"/>
        <v>4740</v>
      </c>
      <c r="T4744" s="28">
        <v>19.622134883084659</v>
      </c>
    </row>
    <row r="4745" spans="19:20" x14ac:dyDescent="0.25">
      <c r="S4745" s="9">
        <f t="shared" si="78"/>
        <v>4741</v>
      </c>
      <c r="T4745" s="28">
        <v>18.688557812634741</v>
      </c>
    </row>
    <row r="4746" spans="19:20" x14ac:dyDescent="0.25">
      <c r="S4746" s="9">
        <f t="shared" si="78"/>
        <v>4742</v>
      </c>
      <c r="T4746" s="28">
        <v>21.891604010005963</v>
      </c>
    </row>
    <row r="4747" spans="19:20" x14ac:dyDescent="0.25">
      <c r="S4747" s="9">
        <f t="shared" si="78"/>
        <v>4743</v>
      </c>
      <c r="T4747" s="28">
        <v>16.416406721713756</v>
      </c>
    </row>
    <row r="4748" spans="19:20" x14ac:dyDescent="0.25">
      <c r="S4748" s="9">
        <f t="shared" si="78"/>
        <v>4744</v>
      </c>
      <c r="T4748" s="28">
        <v>19.772272310538849</v>
      </c>
    </row>
    <row r="4749" spans="19:20" x14ac:dyDescent="0.25">
      <c r="S4749" s="9">
        <f t="shared" si="78"/>
        <v>4745</v>
      </c>
      <c r="T4749" s="28">
        <v>20.021840067986577</v>
      </c>
    </row>
    <row r="4750" spans="19:20" x14ac:dyDescent="0.25">
      <c r="S4750" s="9">
        <f t="shared" si="78"/>
        <v>4746</v>
      </c>
      <c r="T4750" s="28">
        <v>18.956330636666554</v>
      </c>
    </row>
    <row r="4751" spans="19:20" x14ac:dyDescent="0.25">
      <c r="S4751" s="9">
        <f t="shared" si="78"/>
        <v>4747</v>
      </c>
      <c r="T4751" s="28">
        <v>15.407180434630073</v>
      </c>
    </row>
    <row r="4752" spans="19:20" x14ac:dyDescent="0.25">
      <c r="S4752" s="9">
        <f t="shared" si="78"/>
        <v>4748</v>
      </c>
      <c r="T4752" s="28">
        <v>18.44464472969581</v>
      </c>
    </row>
    <row r="4753" spans="19:20" x14ac:dyDescent="0.25">
      <c r="S4753" s="9">
        <f t="shared" si="78"/>
        <v>4749</v>
      </c>
      <c r="T4753" s="28">
        <v>20.000189736018402</v>
      </c>
    </row>
    <row r="4754" spans="19:20" x14ac:dyDescent="0.25">
      <c r="S4754" s="9">
        <f t="shared" si="78"/>
        <v>4750</v>
      </c>
      <c r="T4754" s="28">
        <v>21.261551021077182</v>
      </c>
    </row>
    <row r="4755" spans="19:20" x14ac:dyDescent="0.25">
      <c r="S4755" s="9">
        <f t="shared" si="78"/>
        <v>4751</v>
      </c>
      <c r="T4755" s="28">
        <v>13.909099079194263</v>
      </c>
    </row>
    <row r="4756" spans="19:20" x14ac:dyDescent="0.25">
      <c r="S4756" s="9">
        <f t="shared" si="78"/>
        <v>4752</v>
      </c>
      <c r="T4756" s="28">
        <v>15.159609677686801</v>
      </c>
    </row>
    <row r="4757" spans="19:20" x14ac:dyDescent="0.25">
      <c r="S4757" s="9">
        <f t="shared" si="78"/>
        <v>4753</v>
      </c>
      <c r="T4757" s="28">
        <v>14.833359775106482</v>
      </c>
    </row>
    <row r="4758" spans="19:20" x14ac:dyDescent="0.25">
      <c r="S4758" s="9">
        <f t="shared" si="78"/>
        <v>4754</v>
      </c>
      <c r="T4758" s="28">
        <v>19.411512928511108</v>
      </c>
    </row>
    <row r="4759" spans="19:20" x14ac:dyDescent="0.25">
      <c r="S4759" s="9">
        <f t="shared" si="78"/>
        <v>4755</v>
      </c>
      <c r="T4759" s="28">
        <v>18.152527451379552</v>
      </c>
    </row>
    <row r="4760" spans="19:20" x14ac:dyDescent="0.25">
      <c r="S4760" s="9">
        <f t="shared" si="78"/>
        <v>4756</v>
      </c>
      <c r="T4760" s="28">
        <v>16.775145674875272</v>
      </c>
    </row>
    <row r="4761" spans="19:20" x14ac:dyDescent="0.25">
      <c r="S4761" s="9">
        <f t="shared" si="78"/>
        <v>4757</v>
      </c>
      <c r="T4761" s="28">
        <v>21.871099359013339</v>
      </c>
    </row>
    <row r="4762" spans="19:20" x14ac:dyDescent="0.25">
      <c r="S4762" s="9">
        <f t="shared" si="78"/>
        <v>4758</v>
      </c>
      <c r="T4762" s="28">
        <v>21.389128161597419</v>
      </c>
    </row>
    <row r="4763" spans="19:20" x14ac:dyDescent="0.25">
      <c r="S4763" s="9">
        <f t="shared" si="78"/>
        <v>4759</v>
      </c>
      <c r="T4763" s="28">
        <v>19.696166394247019</v>
      </c>
    </row>
    <row r="4764" spans="19:20" x14ac:dyDescent="0.25">
      <c r="S4764" s="9">
        <f t="shared" si="78"/>
        <v>4760</v>
      </c>
      <c r="T4764" s="28">
        <v>12.242289676523761</v>
      </c>
    </row>
    <row r="4765" spans="19:20" x14ac:dyDescent="0.25">
      <c r="S4765" s="9">
        <f t="shared" si="78"/>
        <v>4761</v>
      </c>
      <c r="T4765" s="28">
        <v>12.851649260596643</v>
      </c>
    </row>
    <row r="4766" spans="19:20" x14ac:dyDescent="0.25">
      <c r="S4766" s="9">
        <f t="shared" si="78"/>
        <v>4762</v>
      </c>
      <c r="T4766" s="28">
        <v>18.753735003308535</v>
      </c>
    </row>
    <row r="4767" spans="19:20" x14ac:dyDescent="0.25">
      <c r="S4767" s="9">
        <f t="shared" si="78"/>
        <v>4763</v>
      </c>
      <c r="T4767" s="28">
        <v>18.160010289126618</v>
      </c>
    </row>
    <row r="4768" spans="19:20" x14ac:dyDescent="0.25">
      <c r="S4768" s="9">
        <f t="shared" si="78"/>
        <v>4764</v>
      </c>
      <c r="T4768" s="28">
        <v>19.286745480749293</v>
      </c>
    </row>
    <row r="4769" spans="19:20" x14ac:dyDescent="0.25">
      <c r="S4769" s="9">
        <f t="shared" si="78"/>
        <v>4765</v>
      </c>
      <c r="T4769" s="28">
        <v>18.346416991415875</v>
      </c>
    </row>
    <row r="4770" spans="19:20" x14ac:dyDescent="0.25">
      <c r="S4770" s="9">
        <f t="shared" si="78"/>
        <v>4766</v>
      </c>
      <c r="T4770" s="28">
        <v>16.515360158011202</v>
      </c>
    </row>
    <row r="4771" spans="19:20" x14ac:dyDescent="0.25">
      <c r="S4771" s="9">
        <f t="shared" si="78"/>
        <v>4767</v>
      </c>
      <c r="T4771" s="28">
        <v>25.221733334271885</v>
      </c>
    </row>
    <row r="4772" spans="19:20" x14ac:dyDescent="0.25">
      <c r="S4772" s="9">
        <f t="shared" si="78"/>
        <v>4768</v>
      </c>
      <c r="T4772" s="28">
        <v>22.262829430998394</v>
      </c>
    </row>
    <row r="4773" spans="19:20" x14ac:dyDescent="0.25">
      <c r="S4773" s="9">
        <f t="shared" si="78"/>
        <v>4769</v>
      </c>
      <c r="T4773" s="28">
        <v>11.807147405076556</v>
      </c>
    </row>
    <row r="4774" spans="19:20" x14ac:dyDescent="0.25">
      <c r="S4774" s="9">
        <f t="shared" si="78"/>
        <v>4770</v>
      </c>
      <c r="T4774" s="28">
        <v>19.948984228869516</v>
      </c>
    </row>
    <row r="4775" spans="19:20" x14ac:dyDescent="0.25">
      <c r="S4775" s="9">
        <f t="shared" si="78"/>
        <v>4771</v>
      </c>
      <c r="T4775" s="28">
        <v>16.662972690347797</v>
      </c>
    </row>
    <row r="4776" spans="19:20" x14ac:dyDescent="0.25">
      <c r="S4776" s="9">
        <f t="shared" si="78"/>
        <v>4772</v>
      </c>
      <c r="T4776" s="28">
        <v>14.603837772444106</v>
      </c>
    </row>
    <row r="4777" spans="19:20" x14ac:dyDescent="0.25">
      <c r="S4777" s="9">
        <f t="shared" si="78"/>
        <v>4773</v>
      </c>
      <c r="T4777" s="28">
        <v>19.727408828008528</v>
      </c>
    </row>
    <row r="4778" spans="19:20" x14ac:dyDescent="0.25">
      <c r="S4778" s="9">
        <f t="shared" si="78"/>
        <v>4774</v>
      </c>
      <c r="T4778" s="28">
        <v>19.839918499918479</v>
      </c>
    </row>
    <row r="4779" spans="19:20" x14ac:dyDescent="0.25">
      <c r="S4779" s="9">
        <f t="shared" si="78"/>
        <v>4775</v>
      </c>
      <c r="T4779" s="28">
        <v>17.672271794420237</v>
      </c>
    </row>
    <row r="4780" spans="19:20" x14ac:dyDescent="0.25">
      <c r="S4780" s="9">
        <f t="shared" si="78"/>
        <v>4776</v>
      </c>
      <c r="T4780" s="28">
        <v>23.153769688961393</v>
      </c>
    </row>
    <row r="4781" spans="19:20" x14ac:dyDescent="0.25">
      <c r="S4781" s="9">
        <f t="shared" si="78"/>
        <v>4777</v>
      </c>
      <c r="T4781" s="28">
        <v>22.046761358501136</v>
      </c>
    </row>
    <row r="4782" spans="19:20" x14ac:dyDescent="0.25">
      <c r="S4782" s="9">
        <f t="shared" si="78"/>
        <v>4778</v>
      </c>
      <c r="T4782" s="28">
        <v>19.575469827954532</v>
      </c>
    </row>
    <row r="4783" spans="19:20" x14ac:dyDescent="0.25">
      <c r="S4783" s="9">
        <f t="shared" si="78"/>
        <v>4779</v>
      </c>
      <c r="T4783" s="28">
        <v>27.200902590106033</v>
      </c>
    </row>
    <row r="4784" spans="19:20" x14ac:dyDescent="0.25">
      <c r="S4784" s="9">
        <f t="shared" si="78"/>
        <v>4780</v>
      </c>
      <c r="T4784" s="28">
        <v>18.577191020209217</v>
      </c>
    </row>
    <row r="4785" spans="19:20" x14ac:dyDescent="0.25">
      <c r="S4785" s="9">
        <f t="shared" si="78"/>
        <v>4781</v>
      </c>
      <c r="T4785" s="28">
        <v>20.625750697363365</v>
      </c>
    </row>
    <row r="4786" spans="19:20" x14ac:dyDescent="0.25">
      <c r="S4786" s="9">
        <f t="shared" si="78"/>
        <v>4782</v>
      </c>
      <c r="T4786" s="28">
        <v>23.329601363771086</v>
      </c>
    </row>
    <row r="4787" spans="19:20" x14ac:dyDescent="0.25">
      <c r="S4787" s="9">
        <f t="shared" si="78"/>
        <v>4783</v>
      </c>
      <c r="T4787" s="28">
        <v>20.823927212305733</v>
      </c>
    </row>
    <row r="4788" spans="19:20" x14ac:dyDescent="0.25">
      <c r="S4788" s="9">
        <f t="shared" si="78"/>
        <v>4784</v>
      </c>
      <c r="T4788" s="28">
        <v>18.350310311943748</v>
      </c>
    </row>
    <row r="4789" spans="19:20" x14ac:dyDescent="0.25">
      <c r="S4789" s="9">
        <f t="shared" si="78"/>
        <v>4785</v>
      </c>
      <c r="T4789" s="28">
        <v>18.650951011884626</v>
      </c>
    </row>
    <row r="4790" spans="19:20" x14ac:dyDescent="0.25">
      <c r="S4790" s="9">
        <f t="shared" si="78"/>
        <v>4786</v>
      </c>
      <c r="T4790" s="28">
        <v>19.585475762622984</v>
      </c>
    </row>
    <row r="4791" spans="19:20" x14ac:dyDescent="0.25">
      <c r="S4791" s="9">
        <f t="shared" si="78"/>
        <v>4787</v>
      </c>
      <c r="T4791" s="28">
        <v>12.258585878104274</v>
      </c>
    </row>
    <row r="4792" spans="19:20" x14ac:dyDescent="0.25">
      <c r="S4792" s="9">
        <f t="shared" si="78"/>
        <v>4788</v>
      </c>
      <c r="T4792" s="28">
        <v>13.352519328359879</v>
      </c>
    </row>
    <row r="4793" spans="19:20" x14ac:dyDescent="0.25">
      <c r="S4793" s="9">
        <f t="shared" si="78"/>
        <v>4789</v>
      </c>
      <c r="T4793" s="28">
        <v>15.694231869965732</v>
      </c>
    </row>
    <row r="4794" spans="19:20" x14ac:dyDescent="0.25">
      <c r="S4794" s="9">
        <f t="shared" si="78"/>
        <v>4790</v>
      </c>
      <c r="T4794" s="28">
        <v>16.446491937738266</v>
      </c>
    </row>
    <row r="4795" spans="19:20" x14ac:dyDescent="0.25">
      <c r="S4795" s="9">
        <f t="shared" si="78"/>
        <v>4791</v>
      </c>
      <c r="T4795" s="28">
        <v>19.715408044180133</v>
      </c>
    </row>
    <row r="4796" spans="19:20" x14ac:dyDescent="0.25">
      <c r="S4796" s="9">
        <f t="shared" si="78"/>
        <v>4792</v>
      </c>
      <c r="T4796" s="28">
        <v>11.49217789126433</v>
      </c>
    </row>
    <row r="4797" spans="19:20" x14ac:dyDescent="0.25">
      <c r="S4797" s="9">
        <f t="shared" si="78"/>
        <v>4793</v>
      </c>
      <c r="T4797" s="28">
        <v>21.174343747845349</v>
      </c>
    </row>
    <row r="4798" spans="19:20" x14ac:dyDescent="0.25">
      <c r="S4798" s="9">
        <f t="shared" si="78"/>
        <v>4794</v>
      </c>
      <c r="T4798" s="28">
        <v>11.596438397424311</v>
      </c>
    </row>
    <row r="4799" spans="19:20" x14ac:dyDescent="0.25">
      <c r="S4799" s="9">
        <f t="shared" si="78"/>
        <v>4795</v>
      </c>
      <c r="T4799" s="28">
        <v>11.794803639755131</v>
      </c>
    </row>
    <row r="4800" spans="19:20" x14ac:dyDescent="0.25">
      <c r="S4800" s="9">
        <f t="shared" si="78"/>
        <v>4796</v>
      </c>
      <c r="T4800" s="28">
        <v>14.159161634006635</v>
      </c>
    </row>
    <row r="4801" spans="19:20" x14ac:dyDescent="0.25">
      <c r="S4801" s="9">
        <f t="shared" si="78"/>
        <v>4797</v>
      </c>
      <c r="T4801" s="28">
        <v>18.241793824685917</v>
      </c>
    </row>
    <row r="4802" spans="19:20" x14ac:dyDescent="0.25">
      <c r="S4802" s="9">
        <f t="shared" si="78"/>
        <v>4798</v>
      </c>
      <c r="T4802" s="28">
        <v>16.890714125136341</v>
      </c>
    </row>
    <row r="4803" spans="19:20" x14ac:dyDescent="0.25">
      <c r="S4803" s="9">
        <f t="shared" si="78"/>
        <v>4799</v>
      </c>
      <c r="T4803" s="28">
        <v>17.186731753559187</v>
      </c>
    </row>
    <row r="4804" spans="19:20" x14ac:dyDescent="0.25">
      <c r="S4804" s="9">
        <f t="shared" si="78"/>
        <v>4800</v>
      </c>
      <c r="T4804" s="28">
        <v>20.477771512081805</v>
      </c>
    </row>
    <row r="4805" spans="19:20" x14ac:dyDescent="0.25">
      <c r="S4805" s="9">
        <f t="shared" si="78"/>
        <v>4801</v>
      </c>
      <c r="T4805" s="28">
        <v>19.590301274273124</v>
      </c>
    </row>
    <row r="4806" spans="19:20" x14ac:dyDescent="0.25">
      <c r="S4806" s="9">
        <f t="shared" si="78"/>
        <v>4802</v>
      </c>
      <c r="T4806" s="28">
        <v>20.048033037564739</v>
      </c>
    </row>
    <row r="4807" spans="19:20" x14ac:dyDescent="0.25">
      <c r="S4807" s="9">
        <f t="shared" ref="S4807:S4870" si="79">S4806+1</f>
        <v>4803</v>
      </c>
      <c r="T4807" s="28">
        <v>27.387663116358311</v>
      </c>
    </row>
    <row r="4808" spans="19:20" x14ac:dyDescent="0.25">
      <c r="S4808" s="9">
        <f t="shared" si="79"/>
        <v>4804</v>
      </c>
      <c r="T4808" s="28">
        <v>13.96522961882301</v>
      </c>
    </row>
    <row r="4809" spans="19:20" x14ac:dyDescent="0.25">
      <c r="S4809" s="9">
        <f t="shared" si="79"/>
        <v>4805</v>
      </c>
      <c r="T4809" s="28">
        <v>12.057098134689845</v>
      </c>
    </row>
    <row r="4810" spans="19:20" x14ac:dyDescent="0.25">
      <c r="S4810" s="9">
        <f t="shared" si="79"/>
        <v>4806</v>
      </c>
      <c r="T4810" s="28">
        <v>20.650455377026756</v>
      </c>
    </row>
    <row r="4811" spans="19:20" x14ac:dyDescent="0.25">
      <c r="S4811" s="9">
        <f t="shared" si="79"/>
        <v>4807</v>
      </c>
      <c r="T4811" s="28">
        <v>23.14562295587168</v>
      </c>
    </row>
    <row r="4812" spans="19:20" x14ac:dyDescent="0.25">
      <c r="S4812" s="9">
        <f t="shared" si="79"/>
        <v>4808</v>
      </c>
      <c r="T4812" s="28">
        <v>20.836344412400706</v>
      </c>
    </row>
    <row r="4813" spans="19:20" x14ac:dyDescent="0.25">
      <c r="S4813" s="9">
        <f t="shared" si="79"/>
        <v>4809</v>
      </c>
      <c r="T4813" s="28">
        <v>34.162671372799203</v>
      </c>
    </row>
    <row r="4814" spans="19:20" x14ac:dyDescent="0.25">
      <c r="S4814" s="9">
        <f t="shared" si="79"/>
        <v>4810</v>
      </c>
      <c r="T4814" s="28">
        <v>19.811164258206968</v>
      </c>
    </row>
    <row r="4815" spans="19:20" x14ac:dyDescent="0.25">
      <c r="S4815" s="9">
        <f t="shared" si="79"/>
        <v>4811</v>
      </c>
      <c r="T4815" s="28">
        <v>26.826377895919553</v>
      </c>
    </row>
    <row r="4816" spans="19:20" x14ac:dyDescent="0.25">
      <c r="S4816" s="9">
        <f t="shared" si="79"/>
        <v>4812</v>
      </c>
      <c r="T4816" s="28">
        <v>20.14416374985661</v>
      </c>
    </row>
    <row r="4817" spans="19:20" x14ac:dyDescent="0.25">
      <c r="S4817" s="9">
        <f t="shared" si="79"/>
        <v>4813</v>
      </c>
      <c r="T4817" s="28">
        <v>30.031731145805825</v>
      </c>
    </row>
    <row r="4818" spans="19:20" x14ac:dyDescent="0.25">
      <c r="S4818" s="9">
        <f t="shared" si="79"/>
        <v>4814</v>
      </c>
      <c r="T4818" s="28">
        <v>14.225528690479919</v>
      </c>
    </row>
    <row r="4819" spans="19:20" x14ac:dyDescent="0.25">
      <c r="S4819" s="9">
        <f t="shared" si="79"/>
        <v>4815</v>
      </c>
      <c r="T4819" s="28">
        <v>12.797841512871688</v>
      </c>
    </row>
    <row r="4820" spans="19:20" x14ac:dyDescent="0.25">
      <c r="S4820" s="9">
        <f t="shared" si="79"/>
        <v>4816</v>
      </c>
      <c r="T4820" s="28">
        <v>15.848449587675702</v>
      </c>
    </row>
    <row r="4821" spans="19:20" x14ac:dyDescent="0.25">
      <c r="S4821" s="9">
        <f t="shared" si="79"/>
        <v>4817</v>
      </c>
      <c r="T4821" s="28">
        <v>19.495539917006976</v>
      </c>
    </row>
    <row r="4822" spans="19:20" x14ac:dyDescent="0.25">
      <c r="S4822" s="9">
        <f t="shared" si="79"/>
        <v>4818</v>
      </c>
      <c r="T4822" s="28">
        <v>12.62360528908569</v>
      </c>
    </row>
    <row r="4823" spans="19:20" x14ac:dyDescent="0.25">
      <c r="S4823" s="9">
        <f t="shared" si="79"/>
        <v>4819</v>
      </c>
      <c r="T4823" s="28">
        <v>18.122379252173509</v>
      </c>
    </row>
    <row r="4824" spans="19:20" x14ac:dyDescent="0.25">
      <c r="S4824" s="9">
        <f t="shared" si="79"/>
        <v>4820</v>
      </c>
      <c r="T4824" s="28">
        <v>11.937813580915169</v>
      </c>
    </row>
    <row r="4825" spans="19:20" x14ac:dyDescent="0.25">
      <c r="S4825" s="9">
        <f t="shared" si="79"/>
        <v>4821</v>
      </c>
      <c r="T4825" s="28">
        <v>28.173165869235021</v>
      </c>
    </row>
    <row r="4826" spans="19:20" x14ac:dyDescent="0.25">
      <c r="S4826" s="9">
        <f t="shared" si="79"/>
        <v>4822</v>
      </c>
      <c r="T4826" s="28">
        <v>21.410863930292102</v>
      </c>
    </row>
    <row r="4827" spans="19:20" x14ac:dyDescent="0.25">
      <c r="S4827" s="9">
        <f t="shared" si="79"/>
        <v>4823</v>
      </c>
      <c r="T4827" s="28">
        <v>20.209539310278217</v>
      </c>
    </row>
    <row r="4828" spans="19:20" x14ac:dyDescent="0.25">
      <c r="S4828" s="9">
        <f t="shared" si="79"/>
        <v>4824</v>
      </c>
      <c r="T4828" s="28">
        <v>17.20424985930358</v>
      </c>
    </row>
    <row r="4829" spans="19:20" x14ac:dyDescent="0.25">
      <c r="S4829" s="9">
        <f t="shared" si="79"/>
        <v>4825</v>
      </c>
      <c r="T4829" s="28">
        <v>28.052010412189357</v>
      </c>
    </row>
    <row r="4830" spans="19:20" x14ac:dyDescent="0.25">
      <c r="S4830" s="9">
        <f t="shared" si="79"/>
        <v>4826</v>
      </c>
      <c r="T4830" s="28">
        <v>15.097863012508997</v>
      </c>
    </row>
    <row r="4831" spans="19:20" x14ac:dyDescent="0.25">
      <c r="S4831" s="9">
        <f t="shared" si="79"/>
        <v>4827</v>
      </c>
      <c r="T4831" s="28">
        <v>19.725820390781237</v>
      </c>
    </row>
    <row r="4832" spans="19:20" x14ac:dyDescent="0.25">
      <c r="S4832" s="9">
        <f t="shared" si="79"/>
        <v>4828</v>
      </c>
      <c r="T4832" s="28">
        <v>26.141817389986553</v>
      </c>
    </row>
    <row r="4833" spans="19:20" x14ac:dyDescent="0.25">
      <c r="S4833" s="9">
        <f t="shared" si="79"/>
        <v>4829</v>
      </c>
      <c r="T4833" s="28">
        <v>20.493218593990189</v>
      </c>
    </row>
    <row r="4834" spans="19:20" x14ac:dyDescent="0.25">
      <c r="S4834" s="9">
        <f t="shared" si="79"/>
        <v>4830</v>
      </c>
      <c r="T4834" s="28">
        <v>14.108733380900762</v>
      </c>
    </row>
    <row r="4835" spans="19:20" x14ac:dyDescent="0.25">
      <c r="S4835" s="9">
        <f t="shared" si="79"/>
        <v>4831</v>
      </c>
      <c r="T4835" s="28">
        <v>16.687161995042686</v>
      </c>
    </row>
    <row r="4836" spans="19:20" x14ac:dyDescent="0.25">
      <c r="S4836" s="9">
        <f t="shared" si="79"/>
        <v>4832</v>
      </c>
      <c r="T4836" s="28">
        <v>22.890149068809698</v>
      </c>
    </row>
    <row r="4837" spans="19:20" x14ac:dyDescent="0.25">
      <c r="S4837" s="9">
        <f t="shared" si="79"/>
        <v>4833</v>
      </c>
      <c r="T4837" s="28">
        <v>12.929289165634549</v>
      </c>
    </row>
    <row r="4838" spans="19:20" x14ac:dyDescent="0.25">
      <c r="S4838" s="9">
        <f t="shared" si="79"/>
        <v>4834</v>
      </c>
      <c r="T4838" s="28">
        <v>22.496865219600046</v>
      </c>
    </row>
    <row r="4839" spans="19:20" x14ac:dyDescent="0.25">
      <c r="S4839" s="9">
        <f t="shared" si="79"/>
        <v>4835</v>
      </c>
      <c r="T4839" s="28">
        <v>17.552179705905623</v>
      </c>
    </row>
    <row r="4840" spans="19:20" x14ac:dyDescent="0.25">
      <c r="S4840" s="9">
        <f t="shared" si="79"/>
        <v>4836</v>
      </c>
      <c r="T4840" s="28">
        <v>11.977035696421776</v>
      </c>
    </row>
    <row r="4841" spans="19:20" x14ac:dyDescent="0.25">
      <c r="S4841" s="9">
        <f t="shared" si="79"/>
        <v>4837</v>
      </c>
      <c r="T4841" s="28">
        <v>12.102288149266014</v>
      </c>
    </row>
    <row r="4842" spans="19:20" x14ac:dyDescent="0.25">
      <c r="S4842" s="9">
        <f t="shared" si="79"/>
        <v>4838</v>
      </c>
      <c r="T4842" s="28">
        <v>11.779646443339381</v>
      </c>
    </row>
    <row r="4843" spans="19:20" x14ac:dyDescent="0.25">
      <c r="S4843" s="9">
        <f t="shared" si="79"/>
        <v>4839</v>
      </c>
      <c r="T4843" s="28">
        <v>18.779952404650224</v>
      </c>
    </row>
    <row r="4844" spans="19:20" x14ac:dyDescent="0.25">
      <c r="S4844" s="9">
        <f t="shared" si="79"/>
        <v>4840</v>
      </c>
      <c r="T4844" s="28">
        <v>16.759384898723194</v>
      </c>
    </row>
    <row r="4845" spans="19:20" x14ac:dyDescent="0.25">
      <c r="S4845" s="9">
        <f t="shared" si="79"/>
        <v>4841</v>
      </c>
      <c r="T4845" s="28">
        <v>12.704644478085299</v>
      </c>
    </row>
    <row r="4846" spans="19:20" x14ac:dyDescent="0.25">
      <c r="S4846" s="9">
        <f t="shared" si="79"/>
        <v>4842</v>
      </c>
      <c r="T4846" s="28">
        <v>23.284974756223775</v>
      </c>
    </row>
    <row r="4847" spans="19:20" x14ac:dyDescent="0.25">
      <c r="S4847" s="9">
        <f t="shared" si="79"/>
        <v>4843</v>
      </c>
      <c r="T4847" s="28">
        <v>23.229832314620875</v>
      </c>
    </row>
    <row r="4848" spans="19:20" x14ac:dyDescent="0.25">
      <c r="S4848" s="9">
        <f t="shared" si="79"/>
        <v>4844</v>
      </c>
      <c r="T4848" s="28">
        <v>33.145718010431061</v>
      </c>
    </row>
    <row r="4849" spans="19:20" x14ac:dyDescent="0.25">
      <c r="S4849" s="9">
        <f t="shared" si="79"/>
        <v>4845</v>
      </c>
      <c r="T4849" s="28">
        <v>21.477986434482464</v>
      </c>
    </row>
    <row r="4850" spans="19:20" x14ac:dyDescent="0.25">
      <c r="S4850" s="9">
        <f t="shared" si="79"/>
        <v>4846</v>
      </c>
      <c r="T4850" s="28">
        <v>14.348691055334127</v>
      </c>
    </row>
    <row r="4851" spans="19:20" x14ac:dyDescent="0.25">
      <c r="S4851" s="9">
        <f t="shared" si="79"/>
        <v>4847</v>
      </c>
      <c r="T4851" s="28">
        <v>19.8483293247895</v>
      </c>
    </row>
    <row r="4852" spans="19:20" x14ac:dyDescent="0.25">
      <c r="S4852" s="9">
        <f t="shared" si="79"/>
        <v>4848</v>
      </c>
      <c r="T4852" s="28">
        <v>23.4095746590639</v>
      </c>
    </row>
    <row r="4853" spans="19:20" x14ac:dyDescent="0.25">
      <c r="S4853" s="9">
        <f t="shared" si="79"/>
        <v>4849</v>
      </c>
      <c r="T4853" s="28">
        <v>15.448972155061874</v>
      </c>
    </row>
    <row r="4854" spans="19:20" x14ac:dyDescent="0.25">
      <c r="S4854" s="9">
        <f t="shared" si="79"/>
        <v>4850</v>
      </c>
      <c r="T4854" s="28">
        <v>23.152606003866797</v>
      </c>
    </row>
    <row r="4855" spans="19:20" x14ac:dyDescent="0.25">
      <c r="S4855" s="9">
        <f t="shared" si="79"/>
        <v>4851</v>
      </c>
      <c r="T4855" s="28">
        <v>21.540269193638935</v>
      </c>
    </row>
    <row r="4856" spans="19:20" x14ac:dyDescent="0.25">
      <c r="S4856" s="9">
        <f t="shared" si="79"/>
        <v>4852</v>
      </c>
      <c r="T4856" s="28">
        <v>11.558458572333146</v>
      </c>
    </row>
    <row r="4857" spans="19:20" x14ac:dyDescent="0.25">
      <c r="S4857" s="9">
        <f t="shared" si="79"/>
        <v>4853</v>
      </c>
      <c r="T4857" s="28">
        <v>20.417334248589711</v>
      </c>
    </row>
    <row r="4858" spans="19:20" x14ac:dyDescent="0.25">
      <c r="S4858" s="9">
        <f t="shared" si="79"/>
        <v>4854</v>
      </c>
      <c r="T4858" s="28">
        <v>18.588914917223544</v>
      </c>
    </row>
    <row r="4859" spans="19:20" x14ac:dyDescent="0.25">
      <c r="S4859" s="9">
        <f t="shared" si="79"/>
        <v>4855</v>
      </c>
      <c r="T4859" s="28">
        <v>17.921635102410114</v>
      </c>
    </row>
    <row r="4860" spans="19:20" x14ac:dyDescent="0.25">
      <c r="S4860" s="9">
        <f t="shared" si="79"/>
        <v>4856</v>
      </c>
      <c r="T4860" s="28">
        <v>14.394793571145531</v>
      </c>
    </row>
    <row r="4861" spans="19:20" x14ac:dyDescent="0.25">
      <c r="S4861" s="9">
        <f t="shared" si="79"/>
        <v>4857</v>
      </c>
      <c r="T4861" s="28">
        <v>16.061571343617391</v>
      </c>
    </row>
    <row r="4862" spans="19:20" x14ac:dyDescent="0.25">
      <c r="S4862" s="9">
        <f t="shared" si="79"/>
        <v>4858</v>
      </c>
      <c r="T4862" s="28">
        <v>22.915298098018383</v>
      </c>
    </row>
    <row r="4863" spans="19:20" x14ac:dyDescent="0.25">
      <c r="S4863" s="9">
        <f t="shared" si="79"/>
        <v>4859</v>
      </c>
      <c r="T4863" s="28">
        <v>21.584435638953405</v>
      </c>
    </row>
    <row r="4864" spans="19:20" x14ac:dyDescent="0.25">
      <c r="S4864" s="9">
        <f t="shared" si="79"/>
        <v>4860</v>
      </c>
      <c r="T4864" s="28">
        <v>19.971358782785241</v>
      </c>
    </row>
    <row r="4865" spans="19:20" x14ac:dyDescent="0.25">
      <c r="S4865" s="9">
        <f t="shared" si="79"/>
        <v>4861</v>
      </c>
      <c r="T4865" s="28">
        <v>12.191160639477772</v>
      </c>
    </row>
    <row r="4866" spans="19:20" x14ac:dyDescent="0.25">
      <c r="S4866" s="9">
        <f t="shared" si="79"/>
        <v>4862</v>
      </c>
      <c r="T4866" s="28">
        <v>16.81867947162862</v>
      </c>
    </row>
    <row r="4867" spans="19:20" x14ac:dyDescent="0.25">
      <c r="S4867" s="9">
        <f t="shared" si="79"/>
        <v>4863</v>
      </c>
      <c r="T4867" s="28">
        <v>13.611197357654811</v>
      </c>
    </row>
    <row r="4868" spans="19:20" x14ac:dyDescent="0.25">
      <c r="S4868" s="9">
        <f t="shared" si="79"/>
        <v>4864</v>
      </c>
      <c r="T4868" s="28">
        <v>21.486016293514659</v>
      </c>
    </row>
    <row r="4869" spans="19:20" x14ac:dyDescent="0.25">
      <c r="S4869" s="9">
        <f t="shared" si="79"/>
        <v>4865</v>
      </c>
      <c r="T4869" s="28">
        <v>20.588303936063475</v>
      </c>
    </row>
    <row r="4870" spans="19:20" x14ac:dyDescent="0.25">
      <c r="S4870" s="9">
        <f t="shared" si="79"/>
        <v>4866</v>
      </c>
      <c r="T4870" s="28">
        <v>16.348993290716891</v>
      </c>
    </row>
    <row r="4871" spans="19:20" x14ac:dyDescent="0.25">
      <c r="S4871" s="9">
        <f t="shared" ref="S4871:S4934" si="80">S4870+1</f>
        <v>4867</v>
      </c>
      <c r="T4871" s="28">
        <v>16.713864784784366</v>
      </c>
    </row>
    <row r="4872" spans="19:20" x14ac:dyDescent="0.25">
      <c r="S4872" s="9">
        <f t="shared" si="80"/>
        <v>4868</v>
      </c>
      <c r="T4872" s="28">
        <v>22.169699147588865</v>
      </c>
    </row>
    <row r="4873" spans="19:20" x14ac:dyDescent="0.25">
      <c r="S4873" s="9">
        <f t="shared" si="80"/>
        <v>4869</v>
      </c>
      <c r="T4873" s="28">
        <v>27.590052888363314</v>
      </c>
    </row>
    <row r="4874" spans="19:20" x14ac:dyDescent="0.25">
      <c r="S4874" s="9">
        <f t="shared" si="80"/>
        <v>4870</v>
      </c>
      <c r="T4874" s="28">
        <v>26.316587534954227</v>
      </c>
    </row>
    <row r="4875" spans="19:20" x14ac:dyDescent="0.25">
      <c r="S4875" s="9">
        <f t="shared" si="80"/>
        <v>4871</v>
      </c>
      <c r="T4875" s="28">
        <v>19.962080185887984</v>
      </c>
    </row>
    <row r="4876" spans="19:20" x14ac:dyDescent="0.25">
      <c r="S4876" s="9">
        <f t="shared" si="80"/>
        <v>4872</v>
      </c>
      <c r="T4876" s="28">
        <v>24.652939728885137</v>
      </c>
    </row>
    <row r="4877" spans="19:20" x14ac:dyDescent="0.25">
      <c r="S4877" s="9">
        <f t="shared" si="80"/>
        <v>4873</v>
      </c>
      <c r="T4877" s="28">
        <v>24.094754152811145</v>
      </c>
    </row>
    <row r="4878" spans="19:20" x14ac:dyDescent="0.25">
      <c r="S4878" s="9">
        <f t="shared" si="80"/>
        <v>4874</v>
      </c>
      <c r="T4878" s="28">
        <v>18.855490289829472</v>
      </c>
    </row>
    <row r="4879" spans="19:20" x14ac:dyDescent="0.25">
      <c r="S4879" s="9">
        <f t="shared" si="80"/>
        <v>4875</v>
      </c>
      <c r="T4879" s="28">
        <v>18.40809734242703</v>
      </c>
    </row>
    <row r="4880" spans="19:20" x14ac:dyDescent="0.25">
      <c r="S4880" s="9">
        <f t="shared" si="80"/>
        <v>4876</v>
      </c>
      <c r="T4880" s="28">
        <v>16.818771880800782</v>
      </c>
    </row>
    <row r="4881" spans="19:20" x14ac:dyDescent="0.25">
      <c r="S4881" s="9">
        <f t="shared" si="80"/>
        <v>4877</v>
      </c>
      <c r="T4881" s="28">
        <v>17.885985943770102</v>
      </c>
    </row>
    <row r="4882" spans="19:20" x14ac:dyDescent="0.25">
      <c r="S4882" s="9">
        <f t="shared" si="80"/>
        <v>4878</v>
      </c>
      <c r="T4882" s="28">
        <v>15.216986159761657</v>
      </c>
    </row>
    <row r="4883" spans="19:20" x14ac:dyDescent="0.25">
      <c r="S4883" s="9">
        <f t="shared" si="80"/>
        <v>4879</v>
      </c>
      <c r="T4883" s="28">
        <v>18.239907562562248</v>
      </c>
    </row>
    <row r="4884" spans="19:20" x14ac:dyDescent="0.25">
      <c r="S4884" s="9">
        <f t="shared" si="80"/>
        <v>4880</v>
      </c>
      <c r="T4884" s="28">
        <v>17.038085720783368</v>
      </c>
    </row>
    <row r="4885" spans="19:20" x14ac:dyDescent="0.25">
      <c r="S4885" s="9">
        <f t="shared" si="80"/>
        <v>4881</v>
      </c>
      <c r="T4885" s="28">
        <v>22.15609518924596</v>
      </c>
    </row>
    <row r="4886" spans="19:20" x14ac:dyDescent="0.25">
      <c r="S4886" s="9">
        <f t="shared" si="80"/>
        <v>4882</v>
      </c>
      <c r="T4886" s="28">
        <v>17.041474860693885</v>
      </c>
    </row>
    <row r="4887" spans="19:20" x14ac:dyDescent="0.25">
      <c r="S4887" s="9">
        <f t="shared" si="80"/>
        <v>4883</v>
      </c>
      <c r="T4887" s="28">
        <v>13.301841397550506</v>
      </c>
    </row>
    <row r="4888" spans="19:20" x14ac:dyDescent="0.25">
      <c r="S4888" s="9">
        <f t="shared" si="80"/>
        <v>4884</v>
      </c>
      <c r="T4888" s="28">
        <v>28.604770970231069</v>
      </c>
    </row>
    <row r="4889" spans="19:20" x14ac:dyDescent="0.25">
      <c r="S4889" s="9">
        <f t="shared" si="80"/>
        <v>4885</v>
      </c>
      <c r="T4889" s="28">
        <v>20.704094013179628</v>
      </c>
    </row>
    <row r="4890" spans="19:20" x14ac:dyDescent="0.25">
      <c r="S4890" s="9">
        <f t="shared" si="80"/>
        <v>4886</v>
      </c>
      <c r="T4890" s="28">
        <v>27.352473441829826</v>
      </c>
    </row>
    <row r="4891" spans="19:20" x14ac:dyDescent="0.25">
      <c r="S4891" s="9">
        <f t="shared" si="80"/>
        <v>4887</v>
      </c>
      <c r="T4891" s="28">
        <v>19.48911273714171</v>
      </c>
    </row>
    <row r="4892" spans="19:20" x14ac:dyDescent="0.25">
      <c r="S4892" s="9">
        <f t="shared" si="80"/>
        <v>4888</v>
      </c>
      <c r="T4892" s="28">
        <v>17.005819255625525</v>
      </c>
    </row>
    <row r="4893" spans="19:20" x14ac:dyDescent="0.25">
      <c r="S4893" s="9">
        <f t="shared" si="80"/>
        <v>4889</v>
      </c>
      <c r="T4893" s="28">
        <v>12.670053320497439</v>
      </c>
    </row>
    <row r="4894" spans="19:20" x14ac:dyDescent="0.25">
      <c r="S4894" s="9">
        <f t="shared" si="80"/>
        <v>4890</v>
      </c>
      <c r="T4894" s="28">
        <v>13.35845322528848</v>
      </c>
    </row>
    <row r="4895" spans="19:20" x14ac:dyDescent="0.25">
      <c r="S4895" s="9">
        <f t="shared" si="80"/>
        <v>4891</v>
      </c>
      <c r="T4895" s="28">
        <v>11.910111669798219</v>
      </c>
    </row>
    <row r="4896" spans="19:20" x14ac:dyDescent="0.25">
      <c r="S4896" s="9">
        <f t="shared" si="80"/>
        <v>4892</v>
      </c>
      <c r="T4896" s="28">
        <v>13.068736877463097</v>
      </c>
    </row>
    <row r="4897" spans="19:20" x14ac:dyDescent="0.25">
      <c r="S4897" s="9">
        <f t="shared" si="80"/>
        <v>4893</v>
      </c>
      <c r="T4897" s="28">
        <v>13.5872220017605</v>
      </c>
    </row>
    <row r="4898" spans="19:20" x14ac:dyDescent="0.25">
      <c r="S4898" s="9">
        <f t="shared" si="80"/>
        <v>4894</v>
      </c>
      <c r="T4898" s="28">
        <v>21.046661117790382</v>
      </c>
    </row>
    <row r="4899" spans="19:20" x14ac:dyDescent="0.25">
      <c r="S4899" s="9">
        <f t="shared" si="80"/>
        <v>4895</v>
      </c>
      <c r="T4899" s="28">
        <v>26.594868732221837</v>
      </c>
    </row>
    <row r="4900" spans="19:20" x14ac:dyDescent="0.25">
      <c r="S4900" s="9">
        <f t="shared" si="80"/>
        <v>4896</v>
      </c>
      <c r="T4900" s="28">
        <v>21.164184303367243</v>
      </c>
    </row>
    <row r="4901" spans="19:20" x14ac:dyDescent="0.25">
      <c r="S4901" s="9">
        <f t="shared" si="80"/>
        <v>4897</v>
      </c>
      <c r="T4901" s="28">
        <v>15.890264929287371</v>
      </c>
    </row>
    <row r="4902" spans="19:20" x14ac:dyDescent="0.25">
      <c r="S4902" s="9">
        <f t="shared" si="80"/>
        <v>4898</v>
      </c>
      <c r="T4902" s="28">
        <v>23.70958798790711</v>
      </c>
    </row>
    <row r="4903" spans="19:20" x14ac:dyDescent="0.25">
      <c r="S4903" s="9">
        <f t="shared" si="80"/>
        <v>4899</v>
      </c>
      <c r="T4903" s="28">
        <v>14.781705727640738</v>
      </c>
    </row>
    <row r="4904" spans="19:20" x14ac:dyDescent="0.25">
      <c r="S4904" s="9">
        <f t="shared" si="80"/>
        <v>4900</v>
      </c>
      <c r="T4904" s="28">
        <v>14.062446666153413</v>
      </c>
    </row>
    <row r="4905" spans="19:20" x14ac:dyDescent="0.25">
      <c r="S4905" s="9">
        <f t="shared" si="80"/>
        <v>4901</v>
      </c>
      <c r="T4905" s="28">
        <v>21.105532995601489</v>
      </c>
    </row>
    <row r="4906" spans="19:20" x14ac:dyDescent="0.25">
      <c r="S4906" s="9">
        <f t="shared" si="80"/>
        <v>4902</v>
      </c>
      <c r="T4906" s="28">
        <v>11.964588809119553</v>
      </c>
    </row>
    <row r="4907" spans="19:20" x14ac:dyDescent="0.25">
      <c r="S4907" s="9">
        <f t="shared" si="80"/>
        <v>4903</v>
      </c>
      <c r="T4907" s="28">
        <v>16.062124613703364</v>
      </c>
    </row>
    <row r="4908" spans="19:20" x14ac:dyDescent="0.25">
      <c r="S4908" s="9">
        <f t="shared" si="80"/>
        <v>4904</v>
      </c>
      <c r="T4908" s="28">
        <v>35.98307970060516</v>
      </c>
    </row>
    <row r="4909" spans="19:20" x14ac:dyDescent="0.25">
      <c r="S4909" s="9">
        <f t="shared" si="80"/>
        <v>4905</v>
      </c>
      <c r="T4909" s="28">
        <v>20.716727586288116</v>
      </c>
    </row>
    <row r="4910" spans="19:20" x14ac:dyDescent="0.25">
      <c r="S4910" s="9">
        <f t="shared" si="80"/>
        <v>4906</v>
      </c>
      <c r="T4910" s="28">
        <v>20.514973298479937</v>
      </c>
    </row>
    <row r="4911" spans="19:20" x14ac:dyDescent="0.25">
      <c r="S4911" s="9">
        <f t="shared" si="80"/>
        <v>4907</v>
      </c>
      <c r="T4911" s="28">
        <v>13.962052809908361</v>
      </c>
    </row>
    <row r="4912" spans="19:20" x14ac:dyDescent="0.25">
      <c r="S4912" s="9">
        <f t="shared" si="80"/>
        <v>4908</v>
      </c>
      <c r="T4912" s="28">
        <v>21.941640155330681</v>
      </c>
    </row>
    <row r="4913" spans="19:20" x14ac:dyDescent="0.25">
      <c r="S4913" s="9">
        <f t="shared" si="80"/>
        <v>4909</v>
      </c>
      <c r="T4913" s="28">
        <v>23.192264710973816</v>
      </c>
    </row>
    <row r="4914" spans="19:20" x14ac:dyDescent="0.25">
      <c r="S4914" s="9">
        <f t="shared" si="80"/>
        <v>4910</v>
      </c>
      <c r="T4914" s="28">
        <v>17.337806319397259</v>
      </c>
    </row>
    <row r="4915" spans="19:20" x14ac:dyDescent="0.25">
      <c r="S4915" s="9">
        <f t="shared" si="80"/>
        <v>4911</v>
      </c>
      <c r="T4915" s="28">
        <v>21.188153321461165</v>
      </c>
    </row>
    <row r="4916" spans="19:20" x14ac:dyDescent="0.25">
      <c r="S4916" s="9">
        <f t="shared" si="80"/>
        <v>4912</v>
      </c>
      <c r="T4916" s="28">
        <v>17.133997728550789</v>
      </c>
    </row>
    <row r="4917" spans="19:20" x14ac:dyDescent="0.25">
      <c r="S4917" s="9">
        <f t="shared" si="80"/>
        <v>4913</v>
      </c>
      <c r="T4917" s="28">
        <v>19.789199036863355</v>
      </c>
    </row>
    <row r="4918" spans="19:20" x14ac:dyDescent="0.25">
      <c r="S4918" s="9">
        <f t="shared" si="80"/>
        <v>4914</v>
      </c>
      <c r="T4918" s="28">
        <v>21.531481388610718</v>
      </c>
    </row>
    <row r="4919" spans="19:20" x14ac:dyDescent="0.25">
      <c r="S4919" s="9">
        <f t="shared" si="80"/>
        <v>4915</v>
      </c>
      <c r="T4919" s="28">
        <v>19.403804722521791</v>
      </c>
    </row>
    <row r="4920" spans="19:20" x14ac:dyDescent="0.25">
      <c r="S4920" s="9">
        <f t="shared" si="80"/>
        <v>4916</v>
      </c>
      <c r="T4920" s="28">
        <v>17.942850496004265</v>
      </c>
    </row>
    <row r="4921" spans="19:20" x14ac:dyDescent="0.25">
      <c r="S4921" s="9">
        <f t="shared" si="80"/>
        <v>4917</v>
      </c>
      <c r="T4921" s="28">
        <v>25.419108846130602</v>
      </c>
    </row>
    <row r="4922" spans="19:20" x14ac:dyDescent="0.25">
      <c r="S4922" s="9">
        <f t="shared" si="80"/>
        <v>4918</v>
      </c>
      <c r="T4922" s="28">
        <v>21.658675621779675</v>
      </c>
    </row>
    <row r="4923" spans="19:20" x14ac:dyDescent="0.25">
      <c r="S4923" s="9">
        <f t="shared" si="80"/>
        <v>4919</v>
      </c>
      <c r="T4923" s="28">
        <v>19.912253510346346</v>
      </c>
    </row>
    <row r="4924" spans="19:20" x14ac:dyDescent="0.25">
      <c r="S4924" s="9">
        <f t="shared" si="80"/>
        <v>4920</v>
      </c>
      <c r="T4924" s="28">
        <v>13.100431763238314</v>
      </c>
    </row>
    <row r="4925" spans="19:20" x14ac:dyDescent="0.25">
      <c r="S4925" s="9">
        <f t="shared" si="80"/>
        <v>4921</v>
      </c>
      <c r="T4925" s="28">
        <v>18.983243406660883</v>
      </c>
    </row>
    <row r="4926" spans="19:20" x14ac:dyDescent="0.25">
      <c r="S4926" s="9">
        <f t="shared" si="80"/>
        <v>4922</v>
      </c>
      <c r="T4926" s="28">
        <v>16.675961391379804</v>
      </c>
    </row>
    <row r="4927" spans="19:20" x14ac:dyDescent="0.25">
      <c r="S4927" s="9">
        <f t="shared" si="80"/>
        <v>4923</v>
      </c>
      <c r="T4927" s="28">
        <v>21.764395066830282</v>
      </c>
    </row>
    <row r="4928" spans="19:20" x14ac:dyDescent="0.25">
      <c r="S4928" s="9">
        <f t="shared" si="80"/>
        <v>4924</v>
      </c>
      <c r="T4928" s="28">
        <v>16.069526083493326</v>
      </c>
    </row>
    <row r="4929" spans="19:20" x14ac:dyDescent="0.25">
      <c r="S4929" s="9">
        <f t="shared" si="80"/>
        <v>4925</v>
      </c>
      <c r="T4929" s="28">
        <v>21.992172771115989</v>
      </c>
    </row>
    <row r="4930" spans="19:20" x14ac:dyDescent="0.25">
      <c r="S4930" s="9">
        <f t="shared" si="80"/>
        <v>4926</v>
      </c>
      <c r="T4930" s="28">
        <v>20.724876759628586</v>
      </c>
    </row>
    <row r="4931" spans="19:20" x14ac:dyDescent="0.25">
      <c r="S4931" s="9">
        <f t="shared" si="80"/>
        <v>4927</v>
      </c>
      <c r="T4931" s="28">
        <v>23.538043333155926</v>
      </c>
    </row>
    <row r="4932" spans="19:20" x14ac:dyDescent="0.25">
      <c r="S4932" s="9">
        <f t="shared" si="80"/>
        <v>4928</v>
      </c>
      <c r="T4932" s="28">
        <v>20.746425756412627</v>
      </c>
    </row>
    <row r="4933" spans="19:20" x14ac:dyDescent="0.25">
      <c r="S4933" s="9">
        <f t="shared" si="80"/>
        <v>4929</v>
      </c>
      <c r="T4933" s="28">
        <v>21.005442906229597</v>
      </c>
    </row>
    <row r="4934" spans="19:20" x14ac:dyDescent="0.25">
      <c r="S4934" s="9">
        <f t="shared" si="80"/>
        <v>4930</v>
      </c>
      <c r="T4934" s="28">
        <v>18.941335295280837</v>
      </c>
    </row>
    <row r="4935" spans="19:20" x14ac:dyDescent="0.25">
      <c r="S4935" s="9">
        <f t="shared" ref="S4935:S4998" si="81">S4934+1</f>
        <v>4931</v>
      </c>
      <c r="T4935" s="28">
        <v>14.279277897986324</v>
      </c>
    </row>
    <row r="4936" spans="19:20" x14ac:dyDescent="0.25">
      <c r="S4936" s="9">
        <f t="shared" si="81"/>
        <v>4932</v>
      </c>
      <c r="T4936" s="28">
        <v>13.148239780360704</v>
      </c>
    </row>
    <row r="4937" spans="19:20" x14ac:dyDescent="0.25">
      <c r="S4937" s="9">
        <f t="shared" si="81"/>
        <v>4933</v>
      </c>
      <c r="T4937" s="28">
        <v>24.132426855490102</v>
      </c>
    </row>
    <row r="4938" spans="19:20" x14ac:dyDescent="0.25">
      <c r="S4938" s="9">
        <f t="shared" si="81"/>
        <v>4934</v>
      </c>
      <c r="T4938" s="28">
        <v>20.565345379213603</v>
      </c>
    </row>
    <row r="4939" spans="19:20" x14ac:dyDescent="0.25">
      <c r="S4939" s="9">
        <f t="shared" si="81"/>
        <v>4935</v>
      </c>
      <c r="T4939" s="28">
        <v>25.757033712982018</v>
      </c>
    </row>
    <row r="4940" spans="19:20" x14ac:dyDescent="0.25">
      <c r="S4940" s="9">
        <f t="shared" si="81"/>
        <v>4936</v>
      </c>
      <c r="T4940" s="28">
        <v>21.247351499398231</v>
      </c>
    </row>
    <row r="4941" spans="19:20" x14ac:dyDescent="0.25">
      <c r="S4941" s="9">
        <f t="shared" si="81"/>
        <v>4937</v>
      </c>
      <c r="T4941" s="28">
        <v>14.851790278808624</v>
      </c>
    </row>
    <row r="4942" spans="19:20" x14ac:dyDescent="0.25">
      <c r="S4942" s="9">
        <f t="shared" si="81"/>
        <v>4938</v>
      </c>
      <c r="T4942" s="28">
        <v>26.116095145789789</v>
      </c>
    </row>
    <row r="4943" spans="19:20" x14ac:dyDescent="0.25">
      <c r="S4943" s="9">
        <f t="shared" si="81"/>
        <v>4939</v>
      </c>
      <c r="T4943" s="28">
        <v>16.432008763450742</v>
      </c>
    </row>
    <row r="4944" spans="19:20" x14ac:dyDescent="0.25">
      <c r="S4944" s="9">
        <f t="shared" si="81"/>
        <v>4940</v>
      </c>
      <c r="T4944" s="28">
        <v>15.918357787037207</v>
      </c>
    </row>
    <row r="4945" spans="19:20" x14ac:dyDescent="0.25">
      <c r="S4945" s="9">
        <f t="shared" si="81"/>
        <v>4941</v>
      </c>
      <c r="T4945" s="28">
        <v>33.776710665489617</v>
      </c>
    </row>
    <row r="4946" spans="19:20" x14ac:dyDescent="0.25">
      <c r="S4946" s="9">
        <f t="shared" si="81"/>
        <v>4942</v>
      </c>
      <c r="T4946" s="28">
        <v>15.726161368439769</v>
      </c>
    </row>
    <row r="4947" spans="19:20" x14ac:dyDescent="0.25">
      <c r="S4947" s="9">
        <f t="shared" si="81"/>
        <v>4943</v>
      </c>
      <c r="T4947" s="28">
        <v>17.283504265858646</v>
      </c>
    </row>
    <row r="4948" spans="19:20" x14ac:dyDescent="0.25">
      <c r="S4948" s="9">
        <f t="shared" si="81"/>
        <v>4944</v>
      </c>
      <c r="T4948" s="28">
        <v>13.574531930314949</v>
      </c>
    </row>
    <row r="4949" spans="19:20" x14ac:dyDescent="0.25">
      <c r="S4949" s="9">
        <f t="shared" si="81"/>
        <v>4945</v>
      </c>
      <c r="T4949" s="28">
        <v>15.600366961489858</v>
      </c>
    </row>
    <row r="4950" spans="19:20" x14ac:dyDescent="0.25">
      <c r="S4950" s="9">
        <f t="shared" si="81"/>
        <v>4946</v>
      </c>
      <c r="T4950" s="28">
        <v>14.479375064964067</v>
      </c>
    </row>
    <row r="4951" spans="19:20" x14ac:dyDescent="0.25">
      <c r="S4951" s="9">
        <f t="shared" si="81"/>
        <v>4947</v>
      </c>
      <c r="T4951" s="28">
        <v>19.347665030871077</v>
      </c>
    </row>
    <row r="4952" spans="19:20" x14ac:dyDescent="0.25">
      <c r="S4952" s="9">
        <f t="shared" si="81"/>
        <v>4948</v>
      </c>
      <c r="T4952" s="28">
        <v>22.531501192831769</v>
      </c>
    </row>
    <row r="4953" spans="19:20" x14ac:dyDescent="0.25">
      <c r="S4953" s="9">
        <f t="shared" si="81"/>
        <v>4949</v>
      </c>
      <c r="T4953" s="28">
        <v>13.239650997700521</v>
      </c>
    </row>
    <row r="4954" spans="19:20" x14ac:dyDescent="0.25">
      <c r="S4954" s="9">
        <f t="shared" si="81"/>
        <v>4950</v>
      </c>
      <c r="T4954" s="28">
        <v>13.913667318858812</v>
      </c>
    </row>
    <row r="4955" spans="19:20" x14ac:dyDescent="0.25">
      <c r="S4955" s="9">
        <f t="shared" si="81"/>
        <v>4951</v>
      </c>
      <c r="T4955" s="28">
        <v>12.299541357817954</v>
      </c>
    </row>
    <row r="4956" spans="19:20" x14ac:dyDescent="0.25">
      <c r="S4956" s="9">
        <f t="shared" si="81"/>
        <v>4952</v>
      </c>
      <c r="T4956" s="28">
        <v>20.320290412352492</v>
      </c>
    </row>
    <row r="4957" spans="19:20" x14ac:dyDescent="0.25">
      <c r="S4957" s="9">
        <f t="shared" si="81"/>
        <v>4953</v>
      </c>
      <c r="T4957" s="28">
        <v>17.9600926609867</v>
      </c>
    </row>
    <row r="4958" spans="19:20" x14ac:dyDescent="0.25">
      <c r="S4958" s="9">
        <f t="shared" si="81"/>
        <v>4954</v>
      </c>
      <c r="T4958" s="28">
        <v>14.417350952101604</v>
      </c>
    </row>
    <row r="4959" spans="19:20" x14ac:dyDescent="0.25">
      <c r="S4959" s="9">
        <f t="shared" si="81"/>
        <v>4955</v>
      </c>
      <c r="T4959" s="28">
        <v>13.627614161825102</v>
      </c>
    </row>
    <row r="4960" spans="19:20" x14ac:dyDescent="0.25">
      <c r="S4960" s="9">
        <f t="shared" si="81"/>
        <v>4956</v>
      </c>
      <c r="T4960" s="28">
        <v>23.560522378947557</v>
      </c>
    </row>
    <row r="4961" spans="19:20" x14ac:dyDescent="0.25">
      <c r="S4961" s="9">
        <f t="shared" si="81"/>
        <v>4957</v>
      </c>
      <c r="T4961" s="28">
        <v>14.79656687585781</v>
      </c>
    </row>
    <row r="4962" spans="19:20" x14ac:dyDescent="0.25">
      <c r="S4962" s="9">
        <f t="shared" si="81"/>
        <v>4958</v>
      </c>
      <c r="T4962" s="28">
        <v>13.794261149944242</v>
      </c>
    </row>
    <row r="4963" spans="19:20" x14ac:dyDescent="0.25">
      <c r="S4963" s="9">
        <f t="shared" si="81"/>
        <v>4959</v>
      </c>
      <c r="T4963" s="28">
        <v>17.931703635126425</v>
      </c>
    </row>
    <row r="4964" spans="19:20" x14ac:dyDescent="0.25">
      <c r="S4964" s="9">
        <f t="shared" si="81"/>
        <v>4960</v>
      </c>
      <c r="T4964" s="28">
        <v>21.095906818678646</v>
      </c>
    </row>
    <row r="4965" spans="19:20" x14ac:dyDescent="0.25">
      <c r="S4965" s="9">
        <f t="shared" si="81"/>
        <v>4961</v>
      </c>
      <c r="T4965" s="28">
        <v>12.439063464367644</v>
      </c>
    </row>
    <row r="4966" spans="19:20" x14ac:dyDescent="0.25">
      <c r="S4966" s="9">
        <f t="shared" si="81"/>
        <v>4962</v>
      </c>
      <c r="T4966" s="28">
        <v>18.209502293628088</v>
      </c>
    </row>
    <row r="4967" spans="19:20" x14ac:dyDescent="0.25">
      <c r="S4967" s="9">
        <f t="shared" si="81"/>
        <v>4963</v>
      </c>
      <c r="T4967" s="28">
        <v>19.501646603948</v>
      </c>
    </row>
    <row r="4968" spans="19:20" x14ac:dyDescent="0.25">
      <c r="S4968" s="9">
        <f t="shared" si="81"/>
        <v>4964</v>
      </c>
      <c r="T4968" s="28">
        <v>21.270626431793762</v>
      </c>
    </row>
    <row r="4969" spans="19:20" x14ac:dyDescent="0.25">
      <c r="S4969" s="9">
        <f t="shared" si="81"/>
        <v>4965</v>
      </c>
      <c r="T4969" s="28">
        <v>15.703921248987598</v>
      </c>
    </row>
    <row r="4970" spans="19:20" x14ac:dyDescent="0.25">
      <c r="S4970" s="9">
        <f t="shared" si="81"/>
        <v>4966</v>
      </c>
      <c r="T4970" s="28">
        <v>21.356276434697076</v>
      </c>
    </row>
    <row r="4971" spans="19:20" x14ac:dyDescent="0.25">
      <c r="S4971" s="9">
        <f t="shared" si="81"/>
        <v>4967</v>
      </c>
      <c r="T4971" s="28">
        <v>25.965352243040588</v>
      </c>
    </row>
    <row r="4972" spans="19:20" x14ac:dyDescent="0.25">
      <c r="S4972" s="9">
        <f t="shared" si="81"/>
        <v>4968</v>
      </c>
      <c r="T4972" s="28">
        <v>20.308277564495143</v>
      </c>
    </row>
    <row r="4973" spans="19:20" x14ac:dyDescent="0.25">
      <c r="S4973" s="9">
        <f t="shared" si="81"/>
        <v>4969</v>
      </c>
      <c r="T4973" s="28">
        <v>20.673219722896189</v>
      </c>
    </row>
    <row r="4974" spans="19:20" x14ac:dyDescent="0.25">
      <c r="S4974" s="9">
        <f t="shared" si="81"/>
        <v>4970</v>
      </c>
      <c r="T4974" s="28">
        <v>19.532236964813556</v>
      </c>
    </row>
    <row r="4975" spans="19:20" x14ac:dyDescent="0.25">
      <c r="S4975" s="9">
        <f t="shared" si="81"/>
        <v>4971</v>
      </c>
      <c r="T4975" s="28">
        <v>12.879942889597476</v>
      </c>
    </row>
    <row r="4976" spans="19:20" x14ac:dyDescent="0.25">
      <c r="S4976" s="9">
        <f t="shared" si="81"/>
        <v>4972</v>
      </c>
      <c r="T4976" s="28">
        <v>15.655424106849052</v>
      </c>
    </row>
    <row r="4977" spans="19:20" x14ac:dyDescent="0.25">
      <c r="S4977" s="9">
        <f t="shared" si="81"/>
        <v>4973</v>
      </c>
      <c r="T4977" s="28">
        <v>27.516372647201884</v>
      </c>
    </row>
    <row r="4978" spans="19:20" x14ac:dyDescent="0.25">
      <c r="S4978" s="9">
        <f t="shared" si="81"/>
        <v>4974</v>
      </c>
      <c r="T4978" s="28">
        <v>21.219781950048819</v>
      </c>
    </row>
    <row r="4979" spans="19:20" x14ac:dyDescent="0.25">
      <c r="S4979" s="9">
        <f t="shared" si="81"/>
        <v>4975</v>
      </c>
      <c r="T4979" s="28">
        <v>18.800305588326957</v>
      </c>
    </row>
    <row r="4980" spans="19:20" x14ac:dyDescent="0.25">
      <c r="S4980" s="9">
        <f t="shared" si="81"/>
        <v>4976</v>
      </c>
      <c r="T4980" s="28">
        <v>17.330482616482808</v>
      </c>
    </row>
    <row r="4981" spans="19:20" x14ac:dyDescent="0.25">
      <c r="S4981" s="9">
        <f t="shared" si="81"/>
        <v>4977</v>
      </c>
      <c r="T4981" s="28">
        <v>20.800540984492066</v>
      </c>
    </row>
    <row r="4982" spans="19:20" x14ac:dyDescent="0.25">
      <c r="S4982" s="9">
        <f t="shared" si="81"/>
        <v>4978</v>
      </c>
      <c r="T4982" s="28">
        <v>18.832330467112406</v>
      </c>
    </row>
    <row r="4983" spans="19:20" x14ac:dyDescent="0.25">
      <c r="S4983" s="9">
        <f t="shared" si="81"/>
        <v>4979</v>
      </c>
      <c r="T4983" s="28">
        <v>19.453098387174368</v>
      </c>
    </row>
    <row r="4984" spans="19:20" x14ac:dyDescent="0.25">
      <c r="S4984" s="9">
        <f t="shared" si="81"/>
        <v>4980</v>
      </c>
      <c r="T4984" s="28">
        <v>20.479897782733499</v>
      </c>
    </row>
    <row r="4985" spans="19:20" x14ac:dyDescent="0.25">
      <c r="S4985" s="9">
        <f t="shared" si="81"/>
        <v>4981</v>
      </c>
      <c r="T4985" s="28">
        <v>20.456484516710415</v>
      </c>
    </row>
    <row r="4986" spans="19:20" x14ac:dyDescent="0.25">
      <c r="S4986" s="9">
        <f t="shared" si="81"/>
        <v>4982</v>
      </c>
      <c r="T4986" s="28">
        <v>20.203263526573174</v>
      </c>
    </row>
    <row r="4987" spans="19:20" x14ac:dyDescent="0.25">
      <c r="S4987" s="9">
        <f t="shared" si="81"/>
        <v>4983</v>
      </c>
      <c r="T4987" s="28">
        <v>21.700299108715846</v>
      </c>
    </row>
    <row r="4988" spans="19:20" x14ac:dyDescent="0.25">
      <c r="S4988" s="9">
        <f t="shared" si="81"/>
        <v>4984</v>
      </c>
      <c r="T4988" s="28">
        <v>18.644064125518828</v>
      </c>
    </row>
    <row r="4989" spans="19:20" x14ac:dyDescent="0.25">
      <c r="S4989" s="9">
        <f t="shared" si="81"/>
        <v>4985</v>
      </c>
      <c r="T4989" s="28">
        <v>22.70177536879325</v>
      </c>
    </row>
    <row r="4990" spans="19:20" x14ac:dyDescent="0.25">
      <c r="S4990" s="9">
        <f t="shared" si="81"/>
        <v>4986</v>
      </c>
      <c r="T4990" s="28">
        <v>16.914428230201715</v>
      </c>
    </row>
    <row r="4991" spans="19:20" x14ac:dyDescent="0.25">
      <c r="S4991" s="9">
        <f t="shared" si="81"/>
        <v>4987</v>
      </c>
      <c r="T4991" s="28">
        <v>32.436693056552706</v>
      </c>
    </row>
    <row r="4992" spans="19:20" x14ac:dyDescent="0.25">
      <c r="S4992" s="9">
        <f t="shared" si="81"/>
        <v>4988</v>
      </c>
      <c r="T4992" s="28">
        <v>18.160975936943039</v>
      </c>
    </row>
    <row r="4993" spans="19:20" x14ac:dyDescent="0.25">
      <c r="S4993" s="9">
        <f t="shared" si="81"/>
        <v>4989</v>
      </c>
      <c r="T4993" s="28">
        <v>17.73880074910856</v>
      </c>
    </row>
    <row r="4994" spans="19:20" x14ac:dyDescent="0.25">
      <c r="S4994" s="9">
        <f t="shared" si="81"/>
        <v>4990</v>
      </c>
      <c r="T4994" s="28">
        <v>16.002174275875127</v>
      </c>
    </row>
    <row r="4995" spans="19:20" x14ac:dyDescent="0.25">
      <c r="S4995" s="9">
        <f t="shared" si="81"/>
        <v>4991</v>
      </c>
      <c r="T4995" s="28">
        <v>15.536448515743285</v>
      </c>
    </row>
    <row r="4996" spans="19:20" x14ac:dyDescent="0.25">
      <c r="S4996" s="9">
        <f t="shared" si="81"/>
        <v>4992</v>
      </c>
      <c r="T4996" s="28">
        <v>16.43888816550237</v>
      </c>
    </row>
    <row r="4997" spans="19:20" x14ac:dyDescent="0.25">
      <c r="S4997" s="9">
        <f t="shared" si="81"/>
        <v>4993</v>
      </c>
      <c r="T4997" s="28">
        <v>11.56676619527105</v>
      </c>
    </row>
    <row r="4998" spans="19:20" x14ac:dyDescent="0.25">
      <c r="S4998" s="9">
        <f t="shared" si="81"/>
        <v>4994</v>
      </c>
      <c r="T4998" s="28">
        <v>12.40841579916998</v>
      </c>
    </row>
    <row r="4999" spans="19:20" x14ac:dyDescent="0.25">
      <c r="S4999" s="9">
        <f t="shared" ref="S4999:S5004" si="82">S4998+1</f>
        <v>4995</v>
      </c>
      <c r="T4999" s="28">
        <v>24.995770391509026</v>
      </c>
    </row>
    <row r="5000" spans="19:20" x14ac:dyDescent="0.25">
      <c r="S5000" s="9">
        <f t="shared" si="82"/>
        <v>4996</v>
      </c>
      <c r="T5000" s="28">
        <v>13.634227021832485</v>
      </c>
    </row>
    <row r="5001" spans="19:20" x14ac:dyDescent="0.25">
      <c r="S5001" s="9">
        <f t="shared" si="82"/>
        <v>4997</v>
      </c>
      <c r="T5001" s="28">
        <v>12.790564829306422</v>
      </c>
    </row>
    <row r="5002" spans="19:20" x14ac:dyDescent="0.25">
      <c r="S5002" s="9">
        <f t="shared" si="82"/>
        <v>4998</v>
      </c>
      <c r="T5002" s="28">
        <v>12.408685246044115</v>
      </c>
    </row>
    <row r="5003" spans="19:20" x14ac:dyDescent="0.25">
      <c r="S5003" s="9">
        <f t="shared" si="82"/>
        <v>4999</v>
      </c>
      <c r="T5003" s="28">
        <v>16.974507241226274</v>
      </c>
    </row>
    <row r="5004" spans="19:20" x14ac:dyDescent="0.25">
      <c r="S5004" s="13">
        <f t="shared" si="82"/>
        <v>5000</v>
      </c>
      <c r="T5004" s="29">
        <v>26.552689246432074</v>
      </c>
    </row>
  </sheetData>
  <mergeCells count="2">
    <mergeCell ref="F4:F5"/>
    <mergeCell ref="F6:F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8B4E-27CE-4052-8548-AE84851EDD5F}">
  <dimension ref="A1:G12"/>
  <sheetViews>
    <sheetView workbookViewId="0"/>
  </sheetViews>
  <sheetFormatPr defaultColWidth="9.1796875" defaultRowHeight="12.5" x14ac:dyDescent="0.25"/>
  <cols>
    <col min="1" max="1" width="10.81640625" style="17" customWidth="1"/>
    <col min="2" max="16384" width="9.1796875" style="17"/>
  </cols>
  <sheetData>
    <row r="1" spans="1:7" x14ac:dyDescent="0.25">
      <c r="A1" s="76" t="s">
        <v>4</v>
      </c>
      <c r="B1" s="77">
        <v>1.6</v>
      </c>
      <c r="C1" s="78" t="s">
        <v>103</v>
      </c>
      <c r="D1" s="78"/>
    </row>
    <row r="2" spans="1:7" x14ac:dyDescent="0.25">
      <c r="A2" s="79" t="s">
        <v>18</v>
      </c>
      <c r="B2" s="18">
        <v>1.7</v>
      </c>
      <c r="C2" s="17" t="s">
        <v>103</v>
      </c>
      <c r="G2" s="17" t="s">
        <v>104</v>
      </c>
    </row>
    <row r="3" spans="1:7" ht="15" x14ac:dyDescent="0.4">
      <c r="A3" s="79" t="s">
        <v>100</v>
      </c>
      <c r="B3" s="80">
        <v>0.14099999999999999</v>
      </c>
      <c r="G3" s="17" t="s">
        <v>105</v>
      </c>
    </row>
    <row r="4" spans="1:7" x14ac:dyDescent="0.25">
      <c r="A4" s="79" t="s">
        <v>19</v>
      </c>
      <c r="B4" s="80">
        <v>0.08</v>
      </c>
      <c r="C4" s="17" t="s">
        <v>106</v>
      </c>
    </row>
    <row r="5" spans="1:7" x14ac:dyDescent="0.25">
      <c r="A5" s="79" t="s">
        <v>20</v>
      </c>
      <c r="B5" s="80">
        <v>0.11</v>
      </c>
      <c r="C5" s="17" t="s">
        <v>107</v>
      </c>
    </row>
    <row r="6" spans="1:7" x14ac:dyDescent="0.25">
      <c r="A6" s="79" t="s">
        <v>84</v>
      </c>
      <c r="B6" s="18">
        <f>1/3</f>
        <v>0.33333333333333331</v>
      </c>
      <c r="C6" s="17" t="s">
        <v>13</v>
      </c>
    </row>
    <row r="7" spans="1:7" x14ac:dyDescent="0.25">
      <c r="A7" s="81"/>
      <c r="B7" s="19"/>
    </row>
    <row r="8" spans="1:7" x14ac:dyDescent="0.25">
      <c r="A8" s="82"/>
    </row>
    <row r="9" spans="1:7" x14ac:dyDescent="0.25">
      <c r="A9" s="82"/>
    </row>
    <row r="10" spans="1:7" x14ac:dyDescent="0.25">
      <c r="A10" s="82"/>
    </row>
    <row r="11" spans="1:7" x14ac:dyDescent="0.25">
      <c r="A11" s="82" t="s">
        <v>108</v>
      </c>
    </row>
    <row r="12" spans="1:7" x14ac:dyDescent="0.25">
      <c r="A12" s="82" t="s">
        <v>109</v>
      </c>
    </row>
  </sheetData>
  <pageMargins left="0.75" right="0.75" top="1" bottom="1" header="0.5" footer="0.5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044F-572F-4ABC-8E20-CED671A04E30}">
  <dimension ref="A1:I14"/>
  <sheetViews>
    <sheetView workbookViewId="0">
      <selection activeCell="G4" sqref="G4"/>
    </sheetView>
  </sheetViews>
  <sheetFormatPr defaultColWidth="9.1796875" defaultRowHeight="12.5" x14ac:dyDescent="0.25"/>
  <cols>
    <col min="1" max="1" width="10.81640625" style="17" customWidth="1"/>
    <col min="2" max="5" width="9.1796875" style="17"/>
    <col min="6" max="6" width="12.26953125" style="17" customWidth="1"/>
    <col min="7" max="7" width="9.54296875" style="17" bestFit="1" customWidth="1"/>
    <col min="8" max="8" width="16.81640625" style="17" bestFit="1" customWidth="1"/>
    <col min="9" max="10" width="12" style="17" bestFit="1" customWidth="1"/>
    <col min="11" max="16384" width="9.1796875" style="17"/>
  </cols>
  <sheetData>
    <row r="1" spans="1:9" x14ac:dyDescent="0.25">
      <c r="A1" s="76" t="s">
        <v>4</v>
      </c>
      <c r="B1" s="77">
        <v>1.6</v>
      </c>
      <c r="C1" s="78" t="s">
        <v>103</v>
      </c>
      <c r="D1" s="78"/>
      <c r="E1" s="78"/>
      <c r="F1" s="78" t="s">
        <v>1</v>
      </c>
      <c r="G1" s="78">
        <f>(LN(B1/B2)+(((B4-B5)+(0.5*B3*B3))*B6))/(B3*SQRT(B6))</f>
        <v>-0.82685307021647436</v>
      </c>
      <c r="H1" s="78"/>
      <c r="I1" s="83"/>
    </row>
    <row r="2" spans="1:9" x14ac:dyDescent="0.25">
      <c r="A2" s="79" t="s">
        <v>18</v>
      </c>
      <c r="B2" s="18">
        <v>1.7</v>
      </c>
      <c r="C2" s="17" t="s">
        <v>103</v>
      </c>
      <c r="F2" s="17" t="s">
        <v>2</v>
      </c>
      <c r="G2" s="17">
        <f>G1-(B3*SQRT(B6))</f>
        <v>-0.90825945817221154</v>
      </c>
      <c r="I2" s="84"/>
    </row>
    <row r="3" spans="1:9" x14ac:dyDescent="0.25">
      <c r="A3" s="79" t="s">
        <v>100</v>
      </c>
      <c r="B3" s="80">
        <v>0.14099999999999999</v>
      </c>
      <c r="I3" s="84"/>
    </row>
    <row r="4" spans="1:9" ht="15" x14ac:dyDescent="0.4">
      <c r="A4" s="79" t="s">
        <v>19</v>
      </c>
      <c r="B4" s="80">
        <v>0.08</v>
      </c>
      <c r="C4" s="17" t="s">
        <v>106</v>
      </c>
      <c r="F4" s="17" t="s">
        <v>110</v>
      </c>
      <c r="G4" s="85">
        <f>(B1*EXP(-B5*B6)*NORMSDIST(G1))-(B2*EXP(-B4*B6)*NORMSDIST(G2))</f>
        <v>1.3851662310434776E-2</v>
      </c>
      <c r="H4" s="17" t="s">
        <v>103</v>
      </c>
      <c r="I4" s="84" t="s">
        <v>111</v>
      </c>
    </row>
    <row r="5" spans="1:9" x14ac:dyDescent="0.25">
      <c r="A5" s="79" t="s">
        <v>20</v>
      </c>
      <c r="B5" s="80">
        <v>0.11</v>
      </c>
      <c r="C5" s="17" t="s">
        <v>107</v>
      </c>
      <c r="G5" s="86"/>
      <c r="I5" s="84"/>
    </row>
    <row r="6" spans="1:9" x14ac:dyDescent="0.25">
      <c r="A6" s="79" t="s">
        <v>84</v>
      </c>
      <c r="B6" s="18">
        <f>1/3</f>
        <v>0.33333333333333331</v>
      </c>
      <c r="C6" s="17" t="s">
        <v>13</v>
      </c>
      <c r="I6" s="84"/>
    </row>
    <row r="7" spans="1:9" x14ac:dyDescent="0.25">
      <c r="A7" s="81"/>
      <c r="B7" s="19"/>
      <c r="F7" s="1"/>
      <c r="G7" s="1"/>
      <c r="H7" s="1"/>
      <c r="I7" s="84"/>
    </row>
    <row r="8" spans="1:9" x14ac:dyDescent="0.25">
      <c r="A8" s="82"/>
      <c r="F8" s="1"/>
      <c r="G8" s="1"/>
      <c r="H8" s="1"/>
      <c r="I8" s="84"/>
    </row>
    <row r="9" spans="1:9" x14ac:dyDescent="0.25">
      <c r="A9" s="82"/>
      <c r="F9" s="1"/>
      <c r="G9" s="1"/>
      <c r="H9" s="1"/>
      <c r="I9" s="84"/>
    </row>
    <row r="10" spans="1:9" x14ac:dyDescent="0.25">
      <c r="A10" s="82"/>
      <c r="I10" s="84"/>
    </row>
    <row r="11" spans="1:9" x14ac:dyDescent="0.25">
      <c r="A11" s="82" t="s">
        <v>108</v>
      </c>
      <c r="I11" s="84"/>
    </row>
    <row r="12" spans="1:9" x14ac:dyDescent="0.25">
      <c r="A12" s="82" t="s">
        <v>109</v>
      </c>
      <c r="I12" s="84"/>
    </row>
    <row r="13" spans="1:9" x14ac:dyDescent="0.25">
      <c r="A13" s="82"/>
      <c r="I13" s="84"/>
    </row>
    <row r="14" spans="1:9" ht="13" thickBot="1" x14ac:dyDescent="0.3">
      <c r="A14" s="87"/>
      <c r="B14" s="88"/>
      <c r="C14" s="88"/>
      <c r="D14" s="88"/>
      <c r="E14" s="88"/>
      <c r="F14" s="88"/>
      <c r="G14" s="88"/>
      <c r="H14" s="88"/>
      <c r="I14" s="89"/>
    </row>
  </sheetData>
  <pageMargins left="0.75" right="0.75" top="1" bottom="1" header="0.5" footer="0.5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E568A-E654-432C-8B28-99E2DEE1A705}">
  <dimension ref="A2:C10"/>
  <sheetViews>
    <sheetView workbookViewId="0">
      <selection activeCell="A7" sqref="A7"/>
    </sheetView>
  </sheetViews>
  <sheetFormatPr defaultColWidth="9.1796875" defaultRowHeight="12.5" x14ac:dyDescent="0.25"/>
  <cols>
    <col min="1" max="1" width="9.1796875" style="17"/>
    <col min="2" max="2" width="16.54296875" style="17" bestFit="1" customWidth="1"/>
    <col min="3" max="3" width="28.6328125" style="17" bestFit="1" customWidth="1"/>
    <col min="4" max="16384" width="9.1796875" style="17"/>
  </cols>
  <sheetData>
    <row r="2" spans="1:3" x14ac:dyDescent="0.25">
      <c r="B2" s="90" t="s">
        <v>112</v>
      </c>
      <c r="C2" s="90" t="s">
        <v>113</v>
      </c>
    </row>
    <row r="3" spans="1:3" x14ac:dyDescent="0.25">
      <c r="A3" s="12" t="s">
        <v>114</v>
      </c>
      <c r="B3" s="21" t="s">
        <v>115</v>
      </c>
      <c r="C3" s="21" t="s">
        <v>116</v>
      </c>
    </row>
    <row r="4" spans="1:3" x14ac:dyDescent="0.25">
      <c r="A4" s="12" t="s">
        <v>117</v>
      </c>
      <c r="B4" s="21" t="s">
        <v>118</v>
      </c>
      <c r="C4" s="21" t="s">
        <v>119</v>
      </c>
    </row>
    <row r="5" spans="1:3" x14ac:dyDescent="0.25">
      <c r="A5" s="12" t="s">
        <v>5</v>
      </c>
      <c r="B5" s="21" t="s">
        <v>120</v>
      </c>
      <c r="C5" s="21" t="s">
        <v>120</v>
      </c>
    </row>
    <row r="6" spans="1:3" x14ac:dyDescent="0.25">
      <c r="A6" s="12" t="s">
        <v>6</v>
      </c>
      <c r="B6" s="21" t="s">
        <v>121</v>
      </c>
      <c r="C6" s="21" t="s">
        <v>122</v>
      </c>
    </row>
    <row r="7" spans="1:3" x14ac:dyDescent="0.25">
      <c r="A7" s="12" t="s">
        <v>123</v>
      </c>
      <c r="B7" s="21" t="s">
        <v>124</v>
      </c>
      <c r="C7" s="21" t="s">
        <v>125</v>
      </c>
    </row>
    <row r="8" spans="1:3" x14ac:dyDescent="0.25">
      <c r="A8" s="12" t="s">
        <v>126</v>
      </c>
      <c r="B8" s="21" t="s">
        <v>127</v>
      </c>
      <c r="C8" s="21" t="s">
        <v>127</v>
      </c>
    </row>
    <row r="9" spans="1:3" ht="15" x14ac:dyDescent="0.4">
      <c r="A9" s="12" t="s">
        <v>128</v>
      </c>
      <c r="B9" s="55" t="s">
        <v>129</v>
      </c>
      <c r="C9" s="21" t="s">
        <v>130</v>
      </c>
    </row>
    <row r="10" spans="1:3" x14ac:dyDescent="0.25">
      <c r="A10" s="12" t="s">
        <v>131</v>
      </c>
      <c r="B10" s="21" t="s">
        <v>132</v>
      </c>
      <c r="C10" s="20" t="s">
        <v>133</v>
      </c>
    </row>
  </sheetData>
  <pageMargins left="0.75" right="0.75" top="1" bottom="1" header="0.5" footer="0.5"/>
  <pageSetup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4F64-41CB-4031-B0E1-02AA2C542440}">
  <dimension ref="A1:I14"/>
  <sheetViews>
    <sheetView workbookViewId="0">
      <selection activeCell="B10" sqref="B10"/>
    </sheetView>
  </sheetViews>
  <sheetFormatPr defaultColWidth="9.1796875" defaultRowHeight="12.5" x14ac:dyDescent="0.25"/>
  <cols>
    <col min="1" max="1" width="10.81640625" style="17" customWidth="1"/>
    <col min="2" max="2" width="12.1796875" style="17" bestFit="1" customWidth="1"/>
    <col min="3" max="5" width="9.1796875" style="17"/>
    <col min="6" max="6" width="12.26953125" style="17" customWidth="1"/>
    <col min="7" max="7" width="9.54296875" style="17" bestFit="1" customWidth="1"/>
    <col min="8" max="8" width="16.81640625" style="17" bestFit="1" customWidth="1"/>
    <col min="9" max="10" width="12" style="17" bestFit="1" customWidth="1"/>
    <col min="11" max="16384" width="9.1796875" style="17"/>
  </cols>
  <sheetData>
    <row r="1" spans="1:9" x14ac:dyDescent="0.25">
      <c r="A1" s="76" t="s">
        <v>4</v>
      </c>
      <c r="B1" s="77">
        <v>1.6</v>
      </c>
      <c r="C1" s="78" t="s">
        <v>103</v>
      </c>
      <c r="D1" s="78"/>
      <c r="E1" s="78"/>
      <c r="F1" s="78" t="s">
        <v>1</v>
      </c>
      <c r="G1" s="78">
        <f>(LN(B1/B2)+(((B4-B5)+(0.5*B3*B3))*B6))/(B3*SQRT(B6))</f>
        <v>-0.82685307021647436</v>
      </c>
      <c r="H1" s="78"/>
      <c r="I1" s="83"/>
    </row>
    <row r="2" spans="1:9" x14ac:dyDescent="0.25">
      <c r="A2" s="79" t="s">
        <v>18</v>
      </c>
      <c r="B2" s="18">
        <v>1.7</v>
      </c>
      <c r="C2" s="17" t="s">
        <v>103</v>
      </c>
      <c r="F2" s="17" t="s">
        <v>2</v>
      </c>
      <c r="G2" s="17">
        <f>G1-(B3*SQRT(B6))</f>
        <v>-0.90825945817221154</v>
      </c>
      <c r="I2" s="84"/>
    </row>
    <row r="3" spans="1:9" x14ac:dyDescent="0.25">
      <c r="A3" s="79" t="s">
        <v>100</v>
      </c>
      <c r="B3" s="80">
        <v>0.14099999999999999</v>
      </c>
      <c r="I3" s="84"/>
    </row>
    <row r="4" spans="1:9" ht="15" x14ac:dyDescent="0.4">
      <c r="A4" s="79" t="s">
        <v>19</v>
      </c>
      <c r="B4" s="80">
        <v>0.08</v>
      </c>
      <c r="C4" s="17" t="s">
        <v>106</v>
      </c>
      <c r="F4" s="17" t="s">
        <v>110</v>
      </c>
      <c r="G4" s="85">
        <f>(B1*EXP(-B5*B6)*NORMSDIST(G1))-(B2*EXP(-B4*B6)*NORMSDIST(G2))</f>
        <v>1.3851662310434776E-2</v>
      </c>
      <c r="H4" s="17" t="s">
        <v>103</v>
      </c>
      <c r="I4" s="84" t="s">
        <v>111</v>
      </c>
    </row>
    <row r="5" spans="1:9" x14ac:dyDescent="0.25">
      <c r="A5" s="79" t="s">
        <v>20</v>
      </c>
      <c r="B5" s="80">
        <v>0.11</v>
      </c>
      <c r="C5" s="17" t="s">
        <v>107</v>
      </c>
      <c r="F5" s="17" t="s">
        <v>134</v>
      </c>
      <c r="G5" s="91">
        <f>G4*B7</f>
        <v>1385.1662310434776</v>
      </c>
      <c r="H5" s="17" t="s">
        <v>135</v>
      </c>
      <c r="I5" s="84" t="s">
        <v>136</v>
      </c>
    </row>
    <row r="6" spans="1:9" x14ac:dyDescent="0.25">
      <c r="A6" s="79" t="s">
        <v>84</v>
      </c>
      <c r="B6" s="18">
        <f>1/3</f>
        <v>0.33333333333333331</v>
      </c>
      <c r="C6" s="17" t="s">
        <v>13</v>
      </c>
      <c r="I6" s="84"/>
    </row>
    <row r="7" spans="1:9" ht="15" x14ac:dyDescent="0.4">
      <c r="A7" s="81" t="s">
        <v>137</v>
      </c>
      <c r="B7" s="92">
        <v>100000</v>
      </c>
      <c r="C7" s="93" t="s">
        <v>138</v>
      </c>
      <c r="F7" s="1"/>
      <c r="G7" s="1"/>
      <c r="H7" s="1"/>
      <c r="I7" s="84"/>
    </row>
    <row r="8" spans="1:9" x14ac:dyDescent="0.25">
      <c r="A8" s="82"/>
      <c r="F8" s="1"/>
      <c r="G8" s="1"/>
      <c r="H8" s="1"/>
      <c r="I8" s="84"/>
    </row>
    <row r="9" spans="1:9" x14ac:dyDescent="0.25">
      <c r="A9" s="82"/>
      <c r="F9" s="1"/>
      <c r="G9" s="1"/>
      <c r="H9" s="1"/>
      <c r="I9" s="84"/>
    </row>
    <row r="10" spans="1:9" x14ac:dyDescent="0.25">
      <c r="A10" s="82"/>
      <c r="I10" s="84"/>
    </row>
    <row r="11" spans="1:9" x14ac:dyDescent="0.25">
      <c r="A11" s="82" t="s">
        <v>108</v>
      </c>
      <c r="I11" s="84"/>
    </row>
    <row r="12" spans="1:9" x14ac:dyDescent="0.25">
      <c r="A12" s="82" t="s">
        <v>109</v>
      </c>
      <c r="I12" s="84"/>
    </row>
    <row r="13" spans="1:9" x14ac:dyDescent="0.25">
      <c r="A13" s="82"/>
      <c r="I13" s="84"/>
    </row>
    <row r="14" spans="1:9" ht="13" thickBot="1" x14ac:dyDescent="0.3">
      <c r="A14" s="87"/>
      <c r="B14" s="88"/>
      <c r="C14" s="88"/>
      <c r="D14" s="88"/>
      <c r="E14" s="88"/>
      <c r="F14" s="88"/>
      <c r="G14" s="88"/>
      <c r="H14" s="88"/>
      <c r="I14" s="89"/>
    </row>
  </sheetData>
  <pageMargins left="0.75" right="0.75" top="1" bottom="1" header="0.5" footer="0.5"/>
  <pageSetup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21C4C-ACF8-473F-A4EE-DC1EB3D77F11}">
  <dimension ref="A1:I14"/>
  <sheetViews>
    <sheetView workbookViewId="0">
      <selection activeCell="B7" sqref="B7"/>
    </sheetView>
  </sheetViews>
  <sheetFormatPr defaultColWidth="9.1796875" defaultRowHeight="12.5" x14ac:dyDescent="0.25"/>
  <cols>
    <col min="1" max="1" width="10.81640625" style="17" customWidth="1"/>
    <col min="2" max="5" width="9.1796875" style="17"/>
    <col min="6" max="6" width="12.26953125" style="17" customWidth="1"/>
    <col min="7" max="7" width="9.54296875" style="17" bestFit="1" customWidth="1"/>
    <col min="8" max="8" width="16.81640625" style="17" bestFit="1" customWidth="1"/>
    <col min="9" max="10" width="12" style="17" bestFit="1" customWidth="1"/>
    <col min="11" max="16384" width="9.1796875" style="17"/>
  </cols>
  <sheetData>
    <row r="1" spans="1:9" x14ac:dyDescent="0.25">
      <c r="A1" s="76" t="s">
        <v>4</v>
      </c>
      <c r="B1" s="22">
        <f>1/1.6</f>
        <v>0.625</v>
      </c>
      <c r="C1" s="17" t="s">
        <v>139</v>
      </c>
      <c r="D1" s="78"/>
      <c r="E1" s="78"/>
      <c r="F1" s="78" t="s">
        <v>1</v>
      </c>
      <c r="G1" s="78">
        <f>(LN(B1/B2)+(((B4-B5)+(0.5*B3*B3))*B6))/(B3*SQRT(B6))</f>
        <v>0.90825945817221276</v>
      </c>
      <c r="H1" s="78"/>
      <c r="I1" s="83"/>
    </row>
    <row r="2" spans="1:9" x14ac:dyDescent="0.25">
      <c r="A2" s="79" t="s">
        <v>18</v>
      </c>
      <c r="B2" s="18">
        <f>1/1.7</f>
        <v>0.58823529411764708</v>
      </c>
      <c r="C2" s="17" t="s">
        <v>139</v>
      </c>
      <c r="F2" s="17" t="s">
        <v>2</v>
      </c>
      <c r="G2" s="17">
        <f>G1-(B3*SQRT(B6))</f>
        <v>0.82685307021647558</v>
      </c>
      <c r="I2" s="84"/>
    </row>
    <row r="3" spans="1:9" x14ac:dyDescent="0.25">
      <c r="A3" s="79" t="s">
        <v>100</v>
      </c>
      <c r="B3" s="80">
        <v>0.14099999999999999</v>
      </c>
      <c r="I3" s="84"/>
    </row>
    <row r="4" spans="1:9" ht="15" x14ac:dyDescent="0.4">
      <c r="A4" s="79" t="s">
        <v>19</v>
      </c>
      <c r="B4" s="80">
        <v>0.11</v>
      </c>
      <c r="C4" s="17" t="s">
        <v>140</v>
      </c>
      <c r="F4" s="17" t="s">
        <v>141</v>
      </c>
      <c r="G4" s="85">
        <f>(-B1*EXP(-B5*B6)*NORMSDIST(-G1))+(B2*EXP(-B4*B6)*NORMSDIST(-G2))</f>
        <v>5.0925229082481177E-3</v>
      </c>
      <c r="H4" s="17" t="s">
        <v>139</v>
      </c>
      <c r="I4" s="84" t="s">
        <v>111</v>
      </c>
    </row>
    <row r="5" spans="1:9" x14ac:dyDescent="0.25">
      <c r="A5" s="79" t="s">
        <v>20</v>
      </c>
      <c r="B5" s="80">
        <v>0.08</v>
      </c>
      <c r="C5" s="17" t="s">
        <v>142</v>
      </c>
      <c r="F5" s="17" t="s">
        <v>143</v>
      </c>
      <c r="G5" s="86">
        <f>G4*B7</f>
        <v>865.72889440218</v>
      </c>
      <c r="H5" s="17" t="s">
        <v>144</v>
      </c>
      <c r="I5" s="84" t="s">
        <v>136</v>
      </c>
    </row>
    <row r="6" spans="1:9" x14ac:dyDescent="0.25">
      <c r="A6" s="79" t="s">
        <v>84</v>
      </c>
      <c r="B6" s="18">
        <f>1/3</f>
        <v>0.33333333333333331</v>
      </c>
      <c r="C6" s="17" t="s">
        <v>13</v>
      </c>
      <c r="F6" s="17" t="s">
        <v>143</v>
      </c>
      <c r="G6" s="94">
        <f>G5/B1</f>
        <v>1385.1662310434881</v>
      </c>
      <c r="H6" s="17" t="s">
        <v>135</v>
      </c>
      <c r="I6" s="84"/>
    </row>
    <row r="7" spans="1:9" ht="15" x14ac:dyDescent="0.4">
      <c r="A7" s="81" t="s">
        <v>145</v>
      </c>
      <c r="B7" s="95">
        <v>170000</v>
      </c>
      <c r="C7" s="93" t="s">
        <v>135</v>
      </c>
      <c r="F7" s="1"/>
      <c r="G7" s="1"/>
      <c r="H7" s="1"/>
      <c r="I7" s="84"/>
    </row>
    <row r="8" spans="1:9" x14ac:dyDescent="0.25">
      <c r="A8" s="82"/>
      <c r="F8" s="1"/>
      <c r="G8" s="1"/>
      <c r="H8" s="1"/>
      <c r="I8" s="84"/>
    </row>
    <row r="9" spans="1:9" x14ac:dyDescent="0.25">
      <c r="A9" s="82"/>
      <c r="F9" s="1"/>
      <c r="G9" s="1"/>
      <c r="H9" s="1"/>
      <c r="I9" s="84"/>
    </row>
    <row r="10" spans="1:9" x14ac:dyDescent="0.25">
      <c r="A10" s="82"/>
      <c r="I10" s="84"/>
    </row>
    <row r="11" spans="1:9" x14ac:dyDescent="0.25">
      <c r="A11" s="82" t="s">
        <v>108</v>
      </c>
      <c r="I11" s="84"/>
    </row>
    <row r="12" spans="1:9" x14ac:dyDescent="0.25">
      <c r="A12" s="82" t="s">
        <v>109</v>
      </c>
      <c r="I12" s="84"/>
    </row>
    <row r="13" spans="1:9" x14ac:dyDescent="0.25">
      <c r="A13" s="82"/>
      <c r="I13" s="84"/>
    </row>
    <row r="14" spans="1:9" ht="13" thickBot="1" x14ac:dyDescent="0.3">
      <c r="A14" s="87"/>
      <c r="B14" s="88"/>
      <c r="C14" s="88"/>
      <c r="D14" s="88"/>
      <c r="E14" s="88"/>
      <c r="F14" s="88"/>
      <c r="G14" s="88"/>
      <c r="H14" s="88"/>
      <c r="I14" s="89"/>
    </row>
  </sheetData>
  <pageMargins left="0.75" right="0.75" top="1" bottom="1" header="0.5" footer="0.5"/>
  <pageSetup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1199-3D67-48F3-97C1-CAC58883E058}">
  <dimension ref="A1:U14"/>
  <sheetViews>
    <sheetView topLeftCell="E1" workbookViewId="0">
      <selection activeCell="R2" sqref="R2"/>
    </sheetView>
  </sheetViews>
  <sheetFormatPr defaultColWidth="9.1796875" defaultRowHeight="12.5" x14ac:dyDescent="0.25"/>
  <cols>
    <col min="1" max="1" width="10.81640625" style="17" customWidth="1"/>
    <col min="2" max="5" width="9.1796875" style="17"/>
    <col min="6" max="6" width="14.36328125" style="17" customWidth="1"/>
    <col min="7" max="7" width="9.54296875" style="17" bestFit="1" customWidth="1"/>
    <col min="8" max="8" width="16.81640625" style="17" bestFit="1" customWidth="1"/>
    <col min="9" max="10" width="12" style="17" bestFit="1" customWidth="1"/>
    <col min="11" max="16" width="9.1796875" style="17"/>
    <col min="17" max="17" width="13.90625" style="17" customWidth="1"/>
    <col min="18" max="18" width="9.1796875" style="17"/>
    <col min="19" max="19" width="12" style="17" bestFit="1" customWidth="1"/>
    <col min="20" max="16384" width="9.1796875" style="17"/>
  </cols>
  <sheetData>
    <row r="1" spans="1:21" x14ac:dyDescent="0.25">
      <c r="A1" s="76" t="s">
        <v>4</v>
      </c>
      <c r="B1" s="77">
        <v>1.6</v>
      </c>
      <c r="C1" s="78" t="s">
        <v>103</v>
      </c>
      <c r="D1" s="78"/>
      <c r="E1" s="78"/>
      <c r="F1" s="78" t="s">
        <v>1</v>
      </c>
      <c r="G1" s="78">
        <f>(LN(B1/B2)+(((B4-B5)+(0.5*B3*B3))*B6))/(B3*SQRT(B6))</f>
        <v>-0.82685307021647436</v>
      </c>
      <c r="H1" s="78"/>
      <c r="I1" s="83"/>
      <c r="L1" s="76" t="s">
        <v>4</v>
      </c>
      <c r="M1" s="77">
        <f>1/B1</f>
        <v>0.625</v>
      </c>
      <c r="N1" s="78" t="s">
        <v>139</v>
      </c>
      <c r="O1" s="78"/>
      <c r="P1" s="78"/>
      <c r="Q1" s="78" t="s">
        <v>1</v>
      </c>
      <c r="R1" s="78">
        <f>(LN(M1/M2)+(((M4-M5)+(0.5*M3*M3))*M6))/(M3*SQRT(M6))</f>
        <v>0.90825945817221276</v>
      </c>
      <c r="S1" s="78"/>
      <c r="T1" s="78"/>
      <c r="U1" s="83"/>
    </row>
    <row r="2" spans="1:21" x14ac:dyDescent="0.25">
      <c r="A2" s="79" t="s">
        <v>18</v>
      </c>
      <c r="B2" s="18">
        <v>1.7</v>
      </c>
      <c r="C2" s="17" t="s">
        <v>103</v>
      </c>
      <c r="F2" s="17" t="s">
        <v>2</v>
      </c>
      <c r="G2" s="17">
        <f>G1-(B3*SQRT(B6))</f>
        <v>-0.90825945817221154</v>
      </c>
      <c r="I2" s="84"/>
      <c r="L2" s="79" t="s">
        <v>18</v>
      </c>
      <c r="M2" s="18">
        <f>1/B2</f>
        <v>0.58823529411764708</v>
      </c>
      <c r="N2" s="17" t="s">
        <v>139</v>
      </c>
      <c r="Q2" s="17" t="s">
        <v>2</v>
      </c>
      <c r="R2" s="17">
        <f>R1-(M3*SQRT(M6))</f>
        <v>0.82685307021647558</v>
      </c>
      <c r="U2" s="84"/>
    </row>
    <row r="3" spans="1:21" x14ac:dyDescent="0.25">
      <c r="A3" s="79" t="s">
        <v>100</v>
      </c>
      <c r="B3" s="80">
        <v>0.14099999999999999</v>
      </c>
      <c r="I3" s="84"/>
      <c r="L3" s="79" t="s">
        <v>100</v>
      </c>
      <c r="M3" s="80">
        <v>0.14099999999999999</v>
      </c>
      <c r="U3" s="84"/>
    </row>
    <row r="4" spans="1:21" x14ac:dyDescent="0.25">
      <c r="A4" s="79" t="s">
        <v>19</v>
      </c>
      <c r="B4" s="80">
        <v>0.08</v>
      </c>
      <c r="C4" s="17" t="s">
        <v>106</v>
      </c>
      <c r="F4" s="17" t="s">
        <v>146</v>
      </c>
      <c r="G4" s="86">
        <f>(B1*EXP(-B5*B6)*NORMSDIST(G1))-(B2*EXP(-B4*B6)*NORMSDIST(G2))</f>
        <v>1.3851662310434776E-2</v>
      </c>
      <c r="H4" s="17" t="s">
        <v>103</v>
      </c>
      <c r="I4" s="84" t="s">
        <v>111</v>
      </c>
      <c r="L4" s="79" t="s">
        <v>19</v>
      </c>
      <c r="M4" s="80">
        <f>B5</f>
        <v>0.11</v>
      </c>
      <c r="N4" s="17" t="s">
        <v>147</v>
      </c>
      <c r="Q4" s="17" t="s">
        <v>148</v>
      </c>
      <c r="R4" s="86">
        <f>(M1*EXP(-M5*M6)*NORMSDIST(R1))-(M2*EXP(-M4*M6)*NORMSDIST(R2))</f>
        <v>4.6588813741601731E-2</v>
      </c>
      <c r="S4" s="17" t="s">
        <v>139</v>
      </c>
      <c r="T4" s="17" t="s">
        <v>111</v>
      </c>
      <c r="U4" s="84"/>
    </row>
    <row r="5" spans="1:21" x14ac:dyDescent="0.25">
      <c r="A5" s="79" t="s">
        <v>20</v>
      </c>
      <c r="B5" s="80">
        <v>0.11</v>
      </c>
      <c r="C5" s="17" t="s">
        <v>107</v>
      </c>
      <c r="F5" s="17" t="s">
        <v>149</v>
      </c>
      <c r="G5" s="86">
        <f>(-B1*EXP(-B5*B6)*NORMSDIST(-G1))+(B2*EXP(-B4*B6)*NORMSDIST(-G2))</f>
        <v>0.1267215733771565</v>
      </c>
      <c r="H5" s="17" t="s">
        <v>103</v>
      </c>
      <c r="I5" s="84" t="s">
        <v>111</v>
      </c>
      <c r="L5" s="79" t="s">
        <v>20</v>
      </c>
      <c r="M5" s="80">
        <f>B4</f>
        <v>0.08</v>
      </c>
      <c r="N5" s="17" t="s">
        <v>150</v>
      </c>
      <c r="Q5" s="17" t="s">
        <v>151</v>
      </c>
      <c r="R5" s="86">
        <f>(-M1*EXP(-M5*M6)*NORMSDIST(-R1))+(M2*EXP(-M4*M6)*NORMSDIST(-R2))</f>
        <v>5.0925229082481177E-3</v>
      </c>
      <c r="S5" s="17" t="s">
        <v>139</v>
      </c>
      <c r="T5" s="17" t="s">
        <v>111</v>
      </c>
      <c r="U5" s="84"/>
    </row>
    <row r="6" spans="1:21" x14ac:dyDescent="0.25">
      <c r="A6" s="79" t="s">
        <v>84</v>
      </c>
      <c r="B6" s="18">
        <f>1/3</f>
        <v>0.33333333333333331</v>
      </c>
      <c r="C6" s="17" t="s">
        <v>13</v>
      </c>
      <c r="I6" s="84"/>
      <c r="L6" s="81" t="s">
        <v>84</v>
      </c>
      <c r="M6" s="19">
        <f>1/3</f>
        <v>0.33333333333333331</v>
      </c>
      <c r="N6" s="17" t="s">
        <v>13</v>
      </c>
      <c r="U6" s="84"/>
    </row>
    <row r="7" spans="1:21" x14ac:dyDescent="0.25">
      <c r="A7" s="81"/>
      <c r="B7" s="19"/>
      <c r="F7" s="94" t="s">
        <v>152</v>
      </c>
      <c r="G7" s="94"/>
      <c r="H7" s="94"/>
      <c r="I7" s="84"/>
      <c r="L7" s="82"/>
      <c r="Q7" s="17" t="s">
        <v>153</v>
      </c>
      <c r="U7" s="84"/>
    </row>
    <row r="8" spans="1:21" x14ac:dyDescent="0.25">
      <c r="A8" s="82"/>
      <c r="F8" s="94" t="s">
        <v>154</v>
      </c>
      <c r="G8" s="94">
        <f>G4*100000</f>
        <v>1385.1662310434776</v>
      </c>
      <c r="H8" s="94" t="s">
        <v>135</v>
      </c>
      <c r="I8" s="84"/>
      <c r="L8" s="82"/>
      <c r="Q8" s="17" t="s">
        <v>155</v>
      </c>
      <c r="R8" s="96">
        <f>R4*170000</f>
        <v>7920.0983360722939</v>
      </c>
      <c r="S8" s="17" t="s">
        <v>144</v>
      </c>
      <c r="U8" s="84"/>
    </row>
    <row r="9" spans="1:21" x14ac:dyDescent="0.25">
      <c r="A9" s="82"/>
      <c r="F9" s="94" t="s">
        <v>156</v>
      </c>
      <c r="G9" s="94">
        <f>G5*100000</f>
        <v>12672.157337715651</v>
      </c>
      <c r="H9" s="94" t="s">
        <v>135</v>
      </c>
      <c r="I9" s="84"/>
      <c r="L9" s="82"/>
      <c r="Q9" s="17" t="s">
        <v>157</v>
      </c>
      <c r="R9" s="97">
        <f>R5*170000</f>
        <v>865.72889440218</v>
      </c>
      <c r="S9" s="17" t="s">
        <v>144</v>
      </c>
      <c r="U9" s="84"/>
    </row>
    <row r="10" spans="1:21" x14ac:dyDescent="0.25">
      <c r="A10" s="82"/>
      <c r="I10" s="84"/>
      <c r="L10" s="82"/>
      <c r="U10" s="84"/>
    </row>
    <row r="11" spans="1:21" x14ac:dyDescent="0.25">
      <c r="A11" s="82" t="s">
        <v>108</v>
      </c>
      <c r="F11" s="17" t="s">
        <v>158</v>
      </c>
      <c r="I11" s="84"/>
      <c r="L11" s="82"/>
      <c r="U11" s="84"/>
    </row>
    <row r="12" spans="1:21" x14ac:dyDescent="0.25">
      <c r="A12" s="82" t="s">
        <v>109</v>
      </c>
      <c r="F12" s="17" t="s">
        <v>154</v>
      </c>
      <c r="G12" s="97">
        <f>G8/B1</f>
        <v>865.72889440217352</v>
      </c>
      <c r="H12" s="17" t="s">
        <v>144</v>
      </c>
      <c r="I12" s="84"/>
      <c r="L12" s="82"/>
      <c r="U12" s="84"/>
    </row>
    <row r="13" spans="1:21" x14ac:dyDescent="0.25">
      <c r="A13" s="82"/>
      <c r="F13" s="17" t="s">
        <v>156</v>
      </c>
      <c r="G13" s="96">
        <f>G9/B1</f>
        <v>7920.0983360722812</v>
      </c>
      <c r="H13" s="17" t="s">
        <v>144</v>
      </c>
      <c r="I13" s="84"/>
      <c r="L13" s="82"/>
      <c r="U13" s="84"/>
    </row>
    <row r="14" spans="1:21" ht="13" thickBot="1" x14ac:dyDescent="0.3">
      <c r="A14" s="87"/>
      <c r="B14" s="88"/>
      <c r="C14" s="88"/>
      <c r="D14" s="88"/>
      <c r="E14" s="88"/>
      <c r="F14" s="88"/>
      <c r="G14" s="88"/>
      <c r="H14" s="88"/>
      <c r="I14" s="89"/>
      <c r="L14" s="87"/>
      <c r="M14" s="88"/>
      <c r="N14" s="88"/>
      <c r="O14" s="88"/>
      <c r="P14" s="88"/>
      <c r="Q14" s="88"/>
      <c r="R14" s="88"/>
      <c r="S14" s="88"/>
      <c r="T14" s="88"/>
      <c r="U14" s="89"/>
    </row>
  </sheetData>
  <pageMargins left="0.75" right="0.75" top="1" bottom="1" header="0.5" footer="0.5"/>
  <pageSetup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2BCC-DD59-4727-B91F-7C1A15FE9E53}">
  <dimension ref="E2:K15"/>
  <sheetViews>
    <sheetView workbookViewId="0">
      <selection activeCell="F16" sqref="F16"/>
    </sheetView>
  </sheetViews>
  <sheetFormatPr defaultRowHeight="12.5" x14ac:dyDescent="0.25"/>
  <cols>
    <col min="1" max="4" width="8.7265625" style="1"/>
    <col min="5" max="5" width="12.7265625" style="1" bestFit="1" customWidth="1"/>
    <col min="6" max="6" width="9.81640625" style="1" bestFit="1" customWidth="1"/>
    <col min="7" max="16384" width="8.7265625" style="1"/>
  </cols>
  <sheetData>
    <row r="2" spans="5:11" x14ac:dyDescent="0.25">
      <c r="E2" s="2" t="s">
        <v>101</v>
      </c>
      <c r="F2" s="2">
        <v>135</v>
      </c>
      <c r="G2" s="1" t="s">
        <v>159</v>
      </c>
      <c r="K2" s="1" t="s">
        <v>160</v>
      </c>
    </row>
    <row r="3" spans="5:11" x14ac:dyDescent="0.25">
      <c r="E3" s="2" t="s">
        <v>117</v>
      </c>
      <c r="F3" s="2">
        <v>140</v>
      </c>
      <c r="G3" s="1" t="s">
        <v>159</v>
      </c>
      <c r="K3" s="1" t="s">
        <v>161</v>
      </c>
    </row>
    <row r="4" spans="5:11" x14ac:dyDescent="0.25">
      <c r="E4" s="2" t="s">
        <v>162</v>
      </c>
      <c r="F4" s="98">
        <v>0.1</v>
      </c>
    </row>
    <row r="5" spans="5:11" x14ac:dyDescent="0.25">
      <c r="E5" s="2" t="s">
        <v>163</v>
      </c>
      <c r="F5" s="98">
        <v>0.05</v>
      </c>
    </row>
    <row r="6" spans="5:11" x14ac:dyDescent="0.25">
      <c r="E6" s="2" t="s">
        <v>21</v>
      </c>
      <c r="F6" s="98">
        <v>0.3</v>
      </c>
    </row>
    <row r="7" spans="5:11" x14ac:dyDescent="0.25">
      <c r="E7" s="2" t="s">
        <v>7</v>
      </c>
      <c r="F7" s="2">
        <v>0.5</v>
      </c>
    </row>
    <row r="8" spans="5:11" x14ac:dyDescent="0.25">
      <c r="E8" s="2" t="s">
        <v>164</v>
      </c>
      <c r="F8" s="2">
        <v>100000000</v>
      </c>
    </row>
    <row r="9" spans="5:11" x14ac:dyDescent="0.25">
      <c r="E9" s="2" t="s">
        <v>165</v>
      </c>
      <c r="F9" s="2">
        <f>F8/F3</f>
        <v>714285.71428571432</v>
      </c>
    </row>
    <row r="12" spans="5:11" x14ac:dyDescent="0.25">
      <c r="E12" s="2" t="s">
        <v>1</v>
      </c>
      <c r="F12" s="2">
        <f>(LN(F2/F3)+((F4-F5+(0.5*F6*F6))*F7))/(F6*SQRT(F7))</f>
        <v>5.2478428649039982E-2</v>
      </c>
    </row>
    <row r="13" spans="5:11" x14ac:dyDescent="0.25">
      <c r="E13" s="2" t="s">
        <v>2</v>
      </c>
      <c r="F13" s="2">
        <f>F12-(F6*SQRT(F7))</f>
        <v>-0.15965360570692427</v>
      </c>
    </row>
    <row r="14" spans="5:11" x14ac:dyDescent="0.25">
      <c r="E14" s="2" t="s">
        <v>166</v>
      </c>
      <c r="F14" s="2">
        <f>(-F2*EXP(-F5*F7)*NORMSDIST(-F12))+(F3*EXP(-F4*F7)*NORMSDIST(-F13))</f>
        <v>11.954113645562451</v>
      </c>
      <c r="G14" s="1" t="s">
        <v>159</v>
      </c>
    </row>
    <row r="15" spans="5:11" x14ac:dyDescent="0.25">
      <c r="E15" s="2" t="s">
        <v>166</v>
      </c>
      <c r="F15" s="90">
        <f>F14*F9</f>
        <v>8538652.6039731801</v>
      </c>
      <c r="G15" s="1" t="s">
        <v>167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2350-0F8B-4A4C-9BBA-F4D82EDC1589}">
  <dimension ref="A1:H5"/>
  <sheetViews>
    <sheetView workbookViewId="0">
      <selection activeCell="G1" sqref="G1"/>
    </sheetView>
  </sheetViews>
  <sheetFormatPr defaultRowHeight="12.5" x14ac:dyDescent="0.25"/>
  <cols>
    <col min="1" max="1" width="9" style="1" bestFit="1" customWidth="1"/>
    <col min="2" max="2" width="13.1796875" style="1" bestFit="1" customWidth="1"/>
    <col min="3" max="3" width="13.7265625" style="1" bestFit="1" customWidth="1"/>
    <col min="4" max="4" width="10.26953125" style="1" bestFit="1" customWidth="1"/>
    <col min="5" max="5" width="8.7265625" style="1"/>
    <col min="6" max="6" width="15.81640625" style="1" bestFit="1" customWidth="1"/>
    <col min="7" max="7" width="14.81640625" style="1" bestFit="1" customWidth="1"/>
    <col min="8" max="8" width="13.36328125" style="1" bestFit="1" customWidth="1"/>
    <col min="9" max="16384" width="8.7265625" style="1"/>
  </cols>
  <sheetData>
    <row r="1" spans="1:8" x14ac:dyDescent="0.25">
      <c r="A1" s="2" t="s">
        <v>168</v>
      </c>
      <c r="B1" s="2" t="s">
        <v>169</v>
      </c>
      <c r="C1" s="2" t="s">
        <v>170</v>
      </c>
      <c r="D1" s="2" t="s">
        <v>171</v>
      </c>
      <c r="F1" s="2" t="s">
        <v>172</v>
      </c>
      <c r="G1" s="4">
        <v>135</v>
      </c>
      <c r="H1" s="2" t="s">
        <v>173</v>
      </c>
    </row>
    <row r="2" spans="1:8" x14ac:dyDescent="0.25">
      <c r="A2" s="8">
        <v>0.25</v>
      </c>
      <c r="B2" s="99">
        <v>0.04</v>
      </c>
      <c r="C2" s="99">
        <v>7.0000000000000007E-2</v>
      </c>
      <c r="D2" s="106">
        <v>0.2</v>
      </c>
      <c r="F2" s="2" t="s">
        <v>174</v>
      </c>
      <c r="G2" s="101">
        <v>10000000</v>
      </c>
      <c r="H2" s="4" t="s">
        <v>135</v>
      </c>
    </row>
    <row r="3" spans="1:8" x14ac:dyDescent="0.25">
      <c r="A3" s="9">
        <v>0.5</v>
      </c>
      <c r="B3" s="102">
        <v>4.4999999999999998E-2</v>
      </c>
      <c r="C3" s="102">
        <v>0.05</v>
      </c>
      <c r="D3" s="107">
        <v>0.22</v>
      </c>
    </row>
    <row r="4" spans="1:8" x14ac:dyDescent="0.25">
      <c r="A4" s="9">
        <v>0.75</v>
      </c>
      <c r="B4" s="102">
        <v>4.9999999999999996E-2</v>
      </c>
      <c r="C4" s="102">
        <v>0.03</v>
      </c>
      <c r="D4" s="107">
        <v>0.24</v>
      </c>
    </row>
    <row r="5" spans="1:8" x14ac:dyDescent="0.25">
      <c r="A5" s="13">
        <v>1</v>
      </c>
      <c r="B5" s="104">
        <v>5.4999999999999993E-2</v>
      </c>
      <c r="C5" s="104">
        <v>0.01</v>
      </c>
      <c r="D5" s="108">
        <v>0.26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D05F9-A7BE-439D-90B1-EB9B6686C188}">
  <dimension ref="A1:N2522"/>
  <sheetViews>
    <sheetView topLeftCell="E13" workbookViewId="0">
      <selection activeCell="I17" sqref="I17"/>
    </sheetView>
  </sheetViews>
  <sheetFormatPr defaultRowHeight="12.5" x14ac:dyDescent="0.25"/>
  <cols>
    <col min="1" max="1" width="9" style="1" bestFit="1" customWidth="1"/>
    <col min="2" max="2" width="13.1796875" style="1" bestFit="1" customWidth="1"/>
    <col min="3" max="3" width="13.7265625" style="1" bestFit="1" customWidth="1"/>
    <col min="4" max="4" width="19.453125" style="1" bestFit="1" customWidth="1"/>
    <col min="5" max="5" width="14.08984375" style="1" customWidth="1"/>
    <col min="6" max="7" width="16.36328125" style="1" bestFit="1" customWidth="1"/>
    <col min="8" max="8" width="17.1796875" style="1" bestFit="1" customWidth="1"/>
    <col min="9" max="9" width="19.453125" style="1" bestFit="1" customWidth="1"/>
    <col min="10" max="10" width="20.7265625" style="1" customWidth="1"/>
    <col min="11" max="11" width="16.36328125" style="1" bestFit="1" customWidth="1"/>
    <col min="12" max="12" width="13.81640625" style="1" bestFit="1" customWidth="1"/>
    <col min="13" max="13" width="13.36328125" style="1" bestFit="1" customWidth="1"/>
    <col min="14" max="16384" width="8.7265625" style="1"/>
  </cols>
  <sheetData>
    <row r="1" spans="1:13" x14ac:dyDescent="0.25">
      <c r="A1" s="2" t="s">
        <v>168</v>
      </c>
      <c r="B1" s="2" t="s">
        <v>169</v>
      </c>
      <c r="C1" s="2" t="s">
        <v>170</v>
      </c>
      <c r="D1" s="4" t="s">
        <v>171</v>
      </c>
      <c r="E1" s="8" t="s">
        <v>175</v>
      </c>
      <c r="F1" s="2" t="s">
        <v>176</v>
      </c>
      <c r="G1" s="4" t="s">
        <v>177</v>
      </c>
      <c r="H1" s="8" t="s">
        <v>178</v>
      </c>
      <c r="I1" s="4" t="s">
        <v>179</v>
      </c>
      <c r="K1" s="2" t="s">
        <v>172</v>
      </c>
      <c r="L1" s="4">
        <v>135</v>
      </c>
      <c r="M1" s="2" t="s">
        <v>173</v>
      </c>
    </row>
    <row r="2" spans="1:13" x14ac:dyDescent="0.25">
      <c r="A2" s="8">
        <v>0.25</v>
      </c>
      <c r="B2" s="99">
        <v>0.04</v>
      </c>
      <c r="C2" s="99">
        <v>7.0000000000000007E-2</v>
      </c>
      <c r="D2" s="100">
        <v>0.2</v>
      </c>
      <c r="E2" s="109">
        <f>$L$1*EXP((C2-B2)*A2)</f>
        <v>136.01630638501209</v>
      </c>
      <c r="F2" s="110">
        <f>L2</f>
        <v>10000000</v>
      </c>
      <c r="G2" s="111">
        <f>F2*E2</f>
        <v>1360163063.8501208</v>
      </c>
      <c r="H2" s="112">
        <f>EXP(-C2*A2)</f>
        <v>0.9826522356650732</v>
      </c>
      <c r="I2" s="112">
        <f>G2*H2/$H$5</f>
        <v>1349999999.9999998</v>
      </c>
      <c r="K2" s="2" t="s">
        <v>174</v>
      </c>
      <c r="L2" s="101">
        <v>10000000</v>
      </c>
      <c r="M2" s="4" t="s">
        <v>135</v>
      </c>
    </row>
    <row r="3" spans="1:13" x14ac:dyDescent="0.25">
      <c r="A3" s="9">
        <f>A2+0.25</f>
        <v>0.5</v>
      </c>
      <c r="B3" s="102">
        <f>B2+0.005</f>
        <v>4.4999999999999998E-2</v>
      </c>
      <c r="C3" s="102">
        <v>0.05</v>
      </c>
      <c r="D3" s="103">
        <v>0.22</v>
      </c>
      <c r="E3" s="113">
        <f t="shared" ref="E3:E5" si="0">$L$1*EXP((C3-B3)*A3)</f>
        <v>135.33792222678235</v>
      </c>
      <c r="F3" s="114">
        <f>F2</f>
        <v>10000000</v>
      </c>
      <c r="G3" s="115">
        <f t="shared" ref="G3:G5" si="1">F3*E3</f>
        <v>1353379222.2678235</v>
      </c>
      <c r="H3" s="116">
        <f t="shared" ref="H3:H5" si="2">EXP(-C3*A3)</f>
        <v>0.97530991202833262</v>
      </c>
      <c r="I3" s="116">
        <f t="shared" ref="I3:I5" si="3">G3*H3/$H$5</f>
        <v>1333230030.6667397</v>
      </c>
    </row>
    <row r="4" spans="1:13" x14ac:dyDescent="0.25">
      <c r="A4" s="9">
        <f t="shared" ref="A4:A5" si="4">A3+0.25</f>
        <v>0.75</v>
      </c>
      <c r="B4" s="102">
        <f t="shared" ref="B4:B5" si="5">B3+0.005</f>
        <v>4.9999999999999996E-2</v>
      </c>
      <c r="C4" s="102">
        <v>0.03</v>
      </c>
      <c r="D4" s="103">
        <v>0.24</v>
      </c>
      <c r="E4" s="113">
        <f t="shared" si="0"/>
        <v>132.99011184641347</v>
      </c>
      <c r="F4" s="114">
        <f>F3</f>
        <v>10000000</v>
      </c>
      <c r="G4" s="115">
        <f t="shared" si="1"/>
        <v>1329901118.4641347</v>
      </c>
      <c r="H4" s="116">
        <f t="shared" si="2"/>
        <v>0.97775123719333634</v>
      </c>
      <c r="I4" s="116">
        <f t="shared" si="3"/>
        <v>1313380821.4471629</v>
      </c>
      <c r="J4" s="117"/>
    </row>
    <row r="5" spans="1:13" x14ac:dyDescent="0.25">
      <c r="A5" s="13">
        <f t="shared" si="4"/>
        <v>1</v>
      </c>
      <c r="B5" s="104">
        <f t="shared" si="5"/>
        <v>5.4999999999999993E-2</v>
      </c>
      <c r="C5" s="104">
        <v>0.01</v>
      </c>
      <c r="D5" s="105">
        <v>0.26</v>
      </c>
      <c r="E5" s="118">
        <f t="shared" si="0"/>
        <v>129.0596600474685</v>
      </c>
      <c r="F5" s="119">
        <f>F4</f>
        <v>10000000</v>
      </c>
      <c r="G5" s="120">
        <f t="shared" si="1"/>
        <v>1290596600.474685</v>
      </c>
      <c r="H5" s="121">
        <f t="shared" si="2"/>
        <v>0.99004983374916811</v>
      </c>
      <c r="I5" s="121">
        <f t="shared" si="3"/>
        <v>1290596600.474685</v>
      </c>
      <c r="J5" s="117"/>
    </row>
    <row r="6" spans="1:13" x14ac:dyDescent="0.25">
      <c r="I6" s="122">
        <f>SUM(I2:I5)</f>
        <v>5287207452.5885868</v>
      </c>
      <c r="J6" s="117"/>
    </row>
    <row r="7" spans="1:13" x14ac:dyDescent="0.25">
      <c r="C7" s="1" t="s">
        <v>180</v>
      </c>
      <c r="D7" s="1" t="s">
        <v>181</v>
      </c>
      <c r="J7" s="117"/>
    </row>
    <row r="8" spans="1:13" x14ac:dyDescent="0.25">
      <c r="D8" s="123">
        <f>I6</f>
        <v>5287207452.5885868</v>
      </c>
      <c r="E8" s="1" t="s">
        <v>182</v>
      </c>
    </row>
    <row r="9" spans="1:13" x14ac:dyDescent="0.25">
      <c r="H9" s="238" t="s">
        <v>183</v>
      </c>
      <c r="I9" s="239"/>
      <c r="J9" s="240"/>
    </row>
    <row r="10" spans="1:13" x14ac:dyDescent="0.25">
      <c r="A10" s="5" t="s">
        <v>168</v>
      </c>
      <c r="B10" s="5" t="s">
        <v>169</v>
      </c>
      <c r="C10" s="5" t="s">
        <v>170</v>
      </c>
      <c r="D10" s="8" t="s">
        <v>171</v>
      </c>
      <c r="E10" s="7" t="s">
        <v>184</v>
      </c>
      <c r="F10" s="4" t="s">
        <v>1</v>
      </c>
      <c r="G10" s="4" t="s">
        <v>2</v>
      </c>
      <c r="H10" s="4" t="s">
        <v>185</v>
      </c>
      <c r="I10" s="4" t="s">
        <v>186</v>
      </c>
      <c r="J10" s="2" t="s">
        <v>187</v>
      </c>
    </row>
    <row r="11" spans="1:13" x14ac:dyDescent="0.25">
      <c r="A11" s="8">
        <f>A2</f>
        <v>0.25</v>
      </c>
      <c r="B11" s="99">
        <f t="shared" ref="B11:D11" si="6">B2</f>
        <v>0.04</v>
      </c>
      <c r="C11" s="99">
        <f t="shared" si="6"/>
        <v>7.0000000000000007E-2</v>
      </c>
      <c r="D11" s="99">
        <f t="shared" si="6"/>
        <v>0.2</v>
      </c>
      <c r="E11" s="124">
        <f>E2</f>
        <v>136.01630638501209</v>
      </c>
      <c r="F11" s="110">
        <f>(LN($L$1/E11)+((C11-B11+(0.5*D11*D11))*A11))/(D11*SQRT(A11))</f>
        <v>4.9999999999999885E-2</v>
      </c>
      <c r="G11" s="125">
        <f>F11-(D11*SQRT(A11))</f>
        <v>-5.0000000000000121E-2</v>
      </c>
      <c r="H11" s="126">
        <f>-($L$1*EXP(-B11*A11)*NORMSDIST(-F11))+(E11*EXP(-C11*A11)*NORMSDIST(-G11))</f>
        <v>5.3299110794681468</v>
      </c>
      <c r="I11" s="3">
        <f>H11*F2</f>
        <v>53299110.794681467</v>
      </c>
      <c r="J11" s="127">
        <f>I11/$H$5</f>
        <v>53834775.763605595</v>
      </c>
    </row>
    <row r="12" spans="1:13" x14ac:dyDescent="0.25">
      <c r="A12" s="9">
        <f t="shared" ref="A12:E14" si="7">A3</f>
        <v>0.5</v>
      </c>
      <c r="B12" s="102">
        <f t="shared" si="7"/>
        <v>4.4999999999999998E-2</v>
      </c>
      <c r="C12" s="102">
        <f t="shared" si="7"/>
        <v>0.05</v>
      </c>
      <c r="D12" s="102">
        <f t="shared" si="7"/>
        <v>0.22</v>
      </c>
      <c r="E12" s="128">
        <f t="shared" si="7"/>
        <v>135.33792222678235</v>
      </c>
      <c r="F12" s="114">
        <f t="shared" ref="F12:F14" si="8">(LN($L$1/E12)+((C12-B12+(0.5*D12*D12))*A12))/(D12*SQRT(A12))</f>
        <v>7.7781745930519258E-2</v>
      </c>
      <c r="G12" s="129">
        <f t="shared" ref="G12:G14" si="9">F12-(D12*SQRT(A12))</f>
        <v>-7.7781745930521201E-2</v>
      </c>
      <c r="H12" s="130">
        <f t="shared" ref="H12:H14" si="10">-($L$1*EXP(-B12*A12)*NORMSDIST(-F12))+(E12*EXP(-C12*A12)*NORMSDIST(-G12))</f>
        <v>8.1835578055281744</v>
      </c>
      <c r="I12" s="10">
        <f t="shared" ref="I12:I14" si="11">H12*F3</f>
        <v>81835578.055281743</v>
      </c>
      <c r="J12" s="131">
        <f t="shared" ref="J12:J14" si="12">I12/$H$5</f>
        <v>82658039.288166791</v>
      </c>
    </row>
    <row r="13" spans="1:13" x14ac:dyDescent="0.25">
      <c r="A13" s="9">
        <f t="shared" si="7"/>
        <v>0.75</v>
      </c>
      <c r="B13" s="102">
        <f t="shared" si="7"/>
        <v>4.9999999999999996E-2</v>
      </c>
      <c r="C13" s="102">
        <f t="shared" si="7"/>
        <v>0.03</v>
      </c>
      <c r="D13" s="102">
        <f t="shared" si="7"/>
        <v>0.24</v>
      </c>
      <c r="E13" s="128">
        <f t="shared" si="7"/>
        <v>132.99011184641347</v>
      </c>
      <c r="F13" s="114">
        <f t="shared" si="8"/>
        <v>0.10392304845413242</v>
      </c>
      <c r="G13" s="129">
        <f t="shared" si="9"/>
        <v>-0.10392304845413283</v>
      </c>
      <c r="H13" s="130">
        <f t="shared" si="10"/>
        <v>10.762632155370845</v>
      </c>
      <c r="I13" s="10">
        <f t="shared" si="11"/>
        <v>107626321.55370845</v>
      </c>
      <c r="J13" s="131">
        <f t="shared" si="12"/>
        <v>108707984.06797761</v>
      </c>
    </row>
    <row r="14" spans="1:13" x14ac:dyDescent="0.25">
      <c r="A14" s="13">
        <f t="shared" si="7"/>
        <v>1</v>
      </c>
      <c r="B14" s="104">
        <f t="shared" si="7"/>
        <v>5.4999999999999993E-2</v>
      </c>
      <c r="C14" s="104">
        <f t="shared" si="7"/>
        <v>0.01</v>
      </c>
      <c r="D14" s="104">
        <f t="shared" si="7"/>
        <v>0.26</v>
      </c>
      <c r="E14" s="132">
        <f t="shared" si="7"/>
        <v>129.0596600474685</v>
      </c>
      <c r="F14" s="119">
        <f t="shared" si="8"/>
        <v>0.13000000000000003</v>
      </c>
      <c r="G14" s="133">
        <f t="shared" si="9"/>
        <v>-0.12999999999999998</v>
      </c>
      <c r="H14" s="134">
        <f t="shared" si="10"/>
        <v>13.2162760264737</v>
      </c>
      <c r="I14" s="11">
        <f t="shared" si="11"/>
        <v>132162760.26473701</v>
      </c>
      <c r="J14" s="135">
        <f t="shared" si="12"/>
        <v>133491018.08770245</v>
      </c>
    </row>
    <row r="15" spans="1:13" x14ac:dyDescent="0.25">
      <c r="J15" s="136">
        <f>SUM(J11:J14)</f>
        <v>378691817.20745242</v>
      </c>
    </row>
    <row r="16" spans="1:13" x14ac:dyDescent="0.25">
      <c r="C16" s="1" t="s">
        <v>188</v>
      </c>
      <c r="D16" s="1" t="s">
        <v>189</v>
      </c>
    </row>
    <row r="17" spans="1:14" x14ac:dyDescent="0.25">
      <c r="D17" s="1" t="s">
        <v>190</v>
      </c>
    </row>
    <row r="18" spans="1:14" x14ac:dyDescent="0.25">
      <c r="D18" s="1" t="s">
        <v>191</v>
      </c>
    </row>
    <row r="19" spans="1:14" x14ac:dyDescent="0.25">
      <c r="D19" s="1" t="s">
        <v>192</v>
      </c>
      <c r="G19" s="117">
        <f>D8-J15</f>
        <v>4908515635.381134</v>
      </c>
      <c r="H19" s="1" t="s">
        <v>186</v>
      </c>
    </row>
    <row r="20" spans="1:14" x14ac:dyDescent="0.25">
      <c r="D20" s="1" t="s">
        <v>193</v>
      </c>
    </row>
    <row r="22" spans="1:14" x14ac:dyDescent="0.25">
      <c r="A22" s="2" t="s">
        <v>168</v>
      </c>
      <c r="B22" s="2" t="s">
        <v>169</v>
      </c>
      <c r="C22" s="2" t="s">
        <v>170</v>
      </c>
      <c r="D22" s="4" t="s">
        <v>171</v>
      </c>
      <c r="E22" s="4" t="s">
        <v>194</v>
      </c>
      <c r="F22" s="4" t="s">
        <v>195</v>
      </c>
      <c r="G22" s="4" t="s">
        <v>196</v>
      </c>
      <c r="H22" s="4" t="s">
        <v>197</v>
      </c>
      <c r="I22" s="4" t="s">
        <v>198</v>
      </c>
      <c r="J22" s="4" t="s">
        <v>199</v>
      </c>
      <c r="N22" s="122">
        <f ca="1">J30</f>
        <v>0</v>
      </c>
    </row>
    <row r="23" spans="1:14" x14ac:dyDescent="0.25">
      <c r="A23" s="8">
        <v>0</v>
      </c>
      <c r="B23" s="5"/>
      <c r="C23" s="137"/>
      <c r="D23" s="3"/>
      <c r="E23" s="8"/>
      <c r="F23" s="3"/>
      <c r="G23" s="3"/>
      <c r="H23" s="8"/>
      <c r="I23" s="3"/>
      <c r="J23" s="8">
        <f>L1</f>
        <v>135</v>
      </c>
      <c r="M23" s="8">
        <v>1</v>
      </c>
      <c r="N23" s="8">
        <v>0</v>
      </c>
    </row>
    <row r="24" spans="1:14" x14ac:dyDescent="0.25">
      <c r="A24" s="9">
        <f>A11</f>
        <v>0.25</v>
      </c>
      <c r="B24" s="138">
        <f t="shared" ref="B24:D24" si="13">B11</f>
        <v>0.04</v>
      </c>
      <c r="C24" s="138">
        <f t="shared" si="13"/>
        <v>7.0000000000000007E-2</v>
      </c>
      <c r="D24" s="138">
        <f t="shared" si="13"/>
        <v>0.2</v>
      </c>
      <c r="E24" s="107">
        <f>B24</f>
        <v>0.04</v>
      </c>
      <c r="F24" s="102">
        <f>C24</f>
        <v>7.0000000000000007E-2</v>
      </c>
      <c r="G24" s="102">
        <f>D24</f>
        <v>0.2</v>
      </c>
      <c r="H24" s="9">
        <f ca="1">RAND()</f>
        <v>0.78734232140561367</v>
      </c>
      <c r="I24" s="10">
        <f ca="1">NORMSINV(H24)</f>
        <v>0.79723363145166326</v>
      </c>
      <c r="J24" s="9">
        <f ca="1">J23*EXP((F24-E24-(0.5*G24*G24))*0.25)*EXP(G24*I24*SQRT(0.25))</f>
        <v>146.56926884388443</v>
      </c>
      <c r="K24" s="117"/>
      <c r="M24" s="9">
        <f>M23+1</f>
        <v>2</v>
      </c>
      <c r="N24" s="9">
        <v>0</v>
      </c>
    </row>
    <row r="25" spans="1:14" x14ac:dyDescent="0.25">
      <c r="A25" s="9">
        <f t="shared" ref="A25:D27" si="14">A12</f>
        <v>0.5</v>
      </c>
      <c r="B25" s="138">
        <f t="shared" si="14"/>
        <v>4.4999999999999998E-2</v>
      </c>
      <c r="C25" s="138">
        <f t="shared" si="14"/>
        <v>0.05</v>
      </c>
      <c r="D25" s="138">
        <f t="shared" si="14"/>
        <v>0.22</v>
      </c>
      <c r="E25" s="107">
        <f>((B25*A25)-(B24*A24))/(A25-A24)</f>
        <v>4.9999999999999996E-2</v>
      </c>
      <c r="F25" s="102">
        <f>((C25*A25)-(C24*A24))/(A25-A24)</f>
        <v>0.03</v>
      </c>
      <c r="G25" s="102">
        <f>SQRT(((D25*D25*A25)-(D24*D24*A24))/(A25-A24))</f>
        <v>0.23832750575625969</v>
      </c>
      <c r="H25" s="9">
        <f t="shared" ref="H25:H27" ca="1" si="15">RAND()</f>
        <v>0.92360257326885431</v>
      </c>
      <c r="I25" s="10">
        <f t="shared" ref="I25:I27" ca="1" si="16">NORMSINV(H25)</f>
        <v>1.429728861206337</v>
      </c>
      <c r="J25" s="9">
        <f t="shared" ref="J25:J27" ca="1" si="17">J24*EXP((F25-E25-(0.5*G25*G25))*0.25)*EXP(G25*I25*SQRT(0.25))</f>
        <v>171.70364529488782</v>
      </c>
      <c r="K25" s="117"/>
      <c r="M25" s="9">
        <f t="shared" ref="M25:M88" si="18">M24+1</f>
        <v>3</v>
      </c>
      <c r="N25" s="9">
        <v>0</v>
      </c>
    </row>
    <row r="26" spans="1:14" x14ac:dyDescent="0.25">
      <c r="A26" s="9">
        <f t="shared" si="14"/>
        <v>0.75</v>
      </c>
      <c r="B26" s="138">
        <f t="shared" si="14"/>
        <v>4.9999999999999996E-2</v>
      </c>
      <c r="C26" s="138">
        <f t="shared" si="14"/>
        <v>0.03</v>
      </c>
      <c r="D26" s="138">
        <f t="shared" si="14"/>
        <v>0.24</v>
      </c>
      <c r="E26" s="107">
        <f t="shared" ref="E26:E27" si="19">((B26*A26)-(B25*A25))/(A26-A25)</f>
        <v>0.06</v>
      </c>
      <c r="F26" s="102">
        <f t="shared" ref="F26:F27" si="20">((C26*A26)-(C25*A25))/(A26-A25)</f>
        <v>-1.0000000000000009E-2</v>
      </c>
      <c r="G26" s="102">
        <f t="shared" ref="G26:G27" si="21">SQRT(((D26*D26*A26)-(D25*D25*A25))/(A26-A25))</f>
        <v>0.27568097504180444</v>
      </c>
      <c r="H26" s="9">
        <f t="shared" ca="1" si="15"/>
        <v>0.84320672246360218</v>
      </c>
      <c r="I26" s="10">
        <f t="shared" ca="1" si="16"/>
        <v>1.0077248848552229</v>
      </c>
      <c r="J26" s="9">
        <f t="shared" ca="1" si="17"/>
        <v>192.03454691645192</v>
      </c>
      <c r="K26" s="117"/>
      <c r="M26" s="9">
        <f t="shared" si="18"/>
        <v>4</v>
      </c>
      <c r="N26" s="9">
        <v>0</v>
      </c>
    </row>
    <row r="27" spans="1:14" x14ac:dyDescent="0.25">
      <c r="A27" s="13">
        <f t="shared" si="14"/>
        <v>1</v>
      </c>
      <c r="B27" s="139">
        <f t="shared" si="14"/>
        <v>5.4999999999999993E-2</v>
      </c>
      <c r="C27" s="139">
        <f t="shared" si="14"/>
        <v>0.01</v>
      </c>
      <c r="D27" s="139">
        <f t="shared" si="14"/>
        <v>0.26</v>
      </c>
      <c r="E27" s="108">
        <f t="shared" si="19"/>
        <v>6.9999999999999979E-2</v>
      </c>
      <c r="F27" s="104">
        <f t="shared" si="20"/>
        <v>-4.9999999999999996E-2</v>
      </c>
      <c r="G27" s="104">
        <f t="shared" si="21"/>
        <v>0.31240998703626621</v>
      </c>
      <c r="H27" s="13">
        <f t="shared" ca="1" si="15"/>
        <v>0.80575840732564619</v>
      </c>
      <c r="I27" s="11">
        <f t="shared" ca="1" si="16"/>
        <v>0.86237137856191903</v>
      </c>
      <c r="J27" s="13">
        <f t="shared" ca="1" si="17"/>
        <v>210.64663275969335</v>
      </c>
      <c r="K27" s="117"/>
      <c r="M27" s="9">
        <f t="shared" si="18"/>
        <v>5</v>
      </c>
      <c r="N27" s="9">
        <v>549060548.61457443</v>
      </c>
    </row>
    <row r="28" spans="1:14" x14ac:dyDescent="0.25">
      <c r="I28" s="2" t="s">
        <v>200</v>
      </c>
      <c r="J28" s="140">
        <f ca="1">SUMPRODUCT(J24:J27,F2:F5)</f>
        <v>7209540938.1491747</v>
      </c>
      <c r="M28" s="9">
        <f t="shared" si="18"/>
        <v>6</v>
      </c>
      <c r="N28" s="9">
        <v>265211308.5028019</v>
      </c>
    </row>
    <row r="29" spans="1:14" x14ac:dyDescent="0.25">
      <c r="I29" s="2" t="s">
        <v>201</v>
      </c>
      <c r="J29" s="140">
        <f>D8</f>
        <v>5287207452.5885868</v>
      </c>
      <c r="M29" s="9">
        <f t="shared" si="18"/>
        <v>7</v>
      </c>
      <c r="N29" s="9">
        <v>0</v>
      </c>
    </row>
    <row r="30" spans="1:14" x14ac:dyDescent="0.25">
      <c r="I30" s="2" t="s">
        <v>202</v>
      </c>
      <c r="J30" s="140">
        <f ca="1">MAX(J29-J28,0)</f>
        <v>0</v>
      </c>
      <c r="K30" s="117"/>
      <c r="M30" s="9">
        <f t="shared" si="18"/>
        <v>8</v>
      </c>
      <c r="N30" s="9">
        <v>0</v>
      </c>
    </row>
    <row r="31" spans="1:14" x14ac:dyDescent="0.25">
      <c r="I31" s="2" t="s">
        <v>203</v>
      </c>
      <c r="J31" s="141">
        <f>AVERAGE(N23:N2522)</f>
        <v>299181605.1405828</v>
      </c>
      <c r="M31" s="9">
        <f t="shared" si="18"/>
        <v>9</v>
      </c>
      <c r="N31" s="9">
        <v>0</v>
      </c>
    </row>
    <row r="32" spans="1:14" x14ac:dyDescent="0.25">
      <c r="M32" s="9">
        <f t="shared" si="18"/>
        <v>10</v>
      </c>
      <c r="N32" s="9">
        <v>918917336.61374855</v>
      </c>
    </row>
    <row r="33" spans="3:14" x14ac:dyDescent="0.25">
      <c r="C33" s="1" t="s">
        <v>204</v>
      </c>
      <c r="D33" s="1" t="s">
        <v>205</v>
      </c>
      <c r="M33" s="9">
        <f t="shared" si="18"/>
        <v>11</v>
      </c>
      <c r="N33" s="9">
        <v>116907838.5666523</v>
      </c>
    </row>
    <row r="34" spans="3:14" x14ac:dyDescent="0.25">
      <c r="D34" s="1" t="s">
        <v>206</v>
      </c>
      <c r="M34" s="9">
        <f t="shared" si="18"/>
        <v>12</v>
      </c>
      <c r="N34" s="9">
        <v>0</v>
      </c>
    </row>
    <row r="35" spans="3:14" x14ac:dyDescent="0.25">
      <c r="D35" s="1" t="s">
        <v>207</v>
      </c>
      <c r="F35" s="117">
        <f>J29-J31</f>
        <v>4988025847.4480038</v>
      </c>
      <c r="G35" s="1" t="s">
        <v>186</v>
      </c>
      <c r="M35" s="9">
        <f t="shared" si="18"/>
        <v>13</v>
      </c>
      <c r="N35" s="9">
        <v>687280663.52906799</v>
      </c>
    </row>
    <row r="36" spans="3:14" x14ac:dyDescent="0.25">
      <c r="D36" s="1" t="s">
        <v>208</v>
      </c>
      <c r="M36" s="9">
        <f t="shared" si="18"/>
        <v>14</v>
      </c>
      <c r="N36" s="9">
        <v>0</v>
      </c>
    </row>
    <row r="37" spans="3:14" x14ac:dyDescent="0.25">
      <c r="M37" s="9">
        <f t="shared" si="18"/>
        <v>15</v>
      </c>
      <c r="N37" s="9">
        <v>672452007.16816521</v>
      </c>
    </row>
    <row r="38" spans="3:14" x14ac:dyDescent="0.25">
      <c r="M38" s="9">
        <f t="shared" si="18"/>
        <v>16</v>
      </c>
      <c r="N38" s="9">
        <v>0</v>
      </c>
    </row>
    <row r="39" spans="3:14" x14ac:dyDescent="0.25">
      <c r="M39" s="9">
        <f t="shared" si="18"/>
        <v>17</v>
      </c>
      <c r="N39" s="9">
        <v>356997274.15988445</v>
      </c>
    </row>
    <row r="40" spans="3:14" x14ac:dyDescent="0.25">
      <c r="M40" s="9">
        <f t="shared" si="18"/>
        <v>18</v>
      </c>
      <c r="N40" s="9">
        <v>0</v>
      </c>
    </row>
    <row r="41" spans="3:14" x14ac:dyDescent="0.25">
      <c r="M41" s="9">
        <f t="shared" si="18"/>
        <v>19</v>
      </c>
      <c r="N41" s="9">
        <v>0</v>
      </c>
    </row>
    <row r="42" spans="3:14" x14ac:dyDescent="0.25">
      <c r="M42" s="9">
        <f t="shared" si="18"/>
        <v>20</v>
      </c>
      <c r="N42" s="9">
        <v>0</v>
      </c>
    </row>
    <row r="43" spans="3:14" x14ac:dyDescent="0.25">
      <c r="M43" s="9">
        <f t="shared" si="18"/>
        <v>21</v>
      </c>
      <c r="N43" s="9">
        <v>0</v>
      </c>
    </row>
    <row r="44" spans="3:14" x14ac:dyDescent="0.25">
      <c r="M44" s="9">
        <f t="shared" si="18"/>
        <v>22</v>
      </c>
      <c r="N44" s="9">
        <v>0</v>
      </c>
    </row>
    <row r="45" spans="3:14" x14ac:dyDescent="0.25">
      <c r="M45" s="9">
        <f t="shared" si="18"/>
        <v>23</v>
      </c>
      <c r="N45" s="9">
        <v>258740576.32543945</v>
      </c>
    </row>
    <row r="46" spans="3:14" x14ac:dyDescent="0.25">
      <c r="M46" s="9">
        <f t="shared" si="18"/>
        <v>24</v>
      </c>
      <c r="N46" s="9">
        <v>0</v>
      </c>
    </row>
    <row r="47" spans="3:14" x14ac:dyDescent="0.25">
      <c r="M47" s="9">
        <f t="shared" si="18"/>
        <v>25</v>
      </c>
      <c r="N47" s="9">
        <v>0</v>
      </c>
    </row>
    <row r="48" spans="3:14" x14ac:dyDescent="0.25">
      <c r="M48" s="9">
        <f t="shared" si="18"/>
        <v>26</v>
      </c>
      <c r="N48" s="9">
        <v>0</v>
      </c>
    </row>
    <row r="49" spans="13:14" x14ac:dyDescent="0.25">
      <c r="M49" s="9">
        <f t="shared" si="18"/>
        <v>27</v>
      </c>
      <c r="N49" s="9">
        <v>154177358.13042068</v>
      </c>
    </row>
    <row r="50" spans="13:14" x14ac:dyDescent="0.25">
      <c r="M50" s="9">
        <f t="shared" si="18"/>
        <v>28</v>
      </c>
      <c r="N50" s="9">
        <v>1196702333.7763624</v>
      </c>
    </row>
    <row r="51" spans="13:14" x14ac:dyDescent="0.25">
      <c r="M51" s="9">
        <f t="shared" si="18"/>
        <v>29</v>
      </c>
      <c r="N51" s="9">
        <v>1745974933.1497488</v>
      </c>
    </row>
    <row r="52" spans="13:14" x14ac:dyDescent="0.25">
      <c r="M52" s="9">
        <f t="shared" si="18"/>
        <v>30</v>
      </c>
      <c r="N52" s="9">
        <v>0</v>
      </c>
    </row>
    <row r="53" spans="13:14" x14ac:dyDescent="0.25">
      <c r="M53" s="9">
        <f t="shared" si="18"/>
        <v>31</v>
      </c>
      <c r="N53" s="9">
        <v>0</v>
      </c>
    </row>
    <row r="54" spans="13:14" x14ac:dyDescent="0.25">
      <c r="M54" s="9">
        <f t="shared" si="18"/>
        <v>32</v>
      </c>
      <c r="N54" s="9">
        <v>0</v>
      </c>
    </row>
    <row r="55" spans="13:14" x14ac:dyDescent="0.25">
      <c r="M55" s="9">
        <f t="shared" si="18"/>
        <v>33</v>
      </c>
      <c r="N55" s="9">
        <v>576988946.64184093</v>
      </c>
    </row>
    <row r="56" spans="13:14" x14ac:dyDescent="0.25">
      <c r="M56" s="9">
        <f t="shared" si="18"/>
        <v>34</v>
      </c>
      <c r="N56" s="9">
        <v>861780503.1314764</v>
      </c>
    </row>
    <row r="57" spans="13:14" x14ac:dyDescent="0.25">
      <c r="M57" s="9">
        <f t="shared" si="18"/>
        <v>35</v>
      </c>
      <c r="N57" s="9">
        <v>349267760.31187153</v>
      </c>
    </row>
    <row r="58" spans="13:14" x14ac:dyDescent="0.25">
      <c r="M58" s="9">
        <f t="shared" si="18"/>
        <v>36</v>
      </c>
      <c r="N58" s="9">
        <v>0</v>
      </c>
    </row>
    <row r="59" spans="13:14" x14ac:dyDescent="0.25">
      <c r="M59" s="9">
        <f t="shared" si="18"/>
        <v>37</v>
      </c>
      <c r="N59" s="9">
        <v>0</v>
      </c>
    </row>
    <row r="60" spans="13:14" x14ac:dyDescent="0.25">
      <c r="M60" s="9">
        <f t="shared" si="18"/>
        <v>38</v>
      </c>
      <c r="N60" s="9">
        <v>14531907.198432922</v>
      </c>
    </row>
    <row r="61" spans="13:14" x14ac:dyDescent="0.25">
      <c r="M61" s="9">
        <f t="shared" si="18"/>
        <v>39</v>
      </c>
      <c r="N61" s="9">
        <v>0</v>
      </c>
    </row>
    <row r="62" spans="13:14" x14ac:dyDescent="0.25">
      <c r="M62" s="9">
        <f t="shared" si="18"/>
        <v>40</v>
      </c>
      <c r="N62" s="9">
        <v>803808758.12524223</v>
      </c>
    </row>
    <row r="63" spans="13:14" x14ac:dyDescent="0.25">
      <c r="M63" s="9">
        <f t="shared" si="18"/>
        <v>41</v>
      </c>
      <c r="N63" s="9">
        <v>1269162570.4720125</v>
      </c>
    </row>
    <row r="64" spans="13:14" x14ac:dyDescent="0.25">
      <c r="M64" s="9">
        <f t="shared" si="18"/>
        <v>42</v>
      </c>
      <c r="N64" s="9">
        <v>2025345037.8316293</v>
      </c>
    </row>
    <row r="65" spans="13:14" x14ac:dyDescent="0.25">
      <c r="M65" s="9">
        <f t="shared" si="18"/>
        <v>43</v>
      </c>
      <c r="N65" s="9">
        <v>0</v>
      </c>
    </row>
    <row r="66" spans="13:14" x14ac:dyDescent="0.25">
      <c r="M66" s="9">
        <f t="shared" si="18"/>
        <v>44</v>
      </c>
      <c r="N66" s="9">
        <v>93608630.759707451</v>
      </c>
    </row>
    <row r="67" spans="13:14" x14ac:dyDescent="0.25">
      <c r="M67" s="9">
        <f t="shared" si="18"/>
        <v>45</v>
      </c>
      <c r="N67" s="9">
        <v>0</v>
      </c>
    </row>
    <row r="68" spans="13:14" x14ac:dyDescent="0.25">
      <c r="M68" s="9">
        <f t="shared" si="18"/>
        <v>46</v>
      </c>
      <c r="N68" s="9">
        <v>0</v>
      </c>
    </row>
    <row r="69" spans="13:14" x14ac:dyDescent="0.25">
      <c r="M69" s="9">
        <f t="shared" si="18"/>
        <v>47</v>
      </c>
      <c r="N69" s="9">
        <v>318772646.62744808</v>
      </c>
    </row>
    <row r="70" spans="13:14" x14ac:dyDescent="0.25">
      <c r="M70" s="9">
        <f t="shared" si="18"/>
        <v>48</v>
      </c>
      <c r="N70" s="9">
        <v>682353500.90482235</v>
      </c>
    </row>
    <row r="71" spans="13:14" x14ac:dyDescent="0.25">
      <c r="M71" s="9">
        <f t="shared" si="18"/>
        <v>49</v>
      </c>
      <c r="N71" s="9">
        <v>0</v>
      </c>
    </row>
    <row r="72" spans="13:14" x14ac:dyDescent="0.25">
      <c r="M72" s="9">
        <f t="shared" si="18"/>
        <v>50</v>
      </c>
      <c r="N72" s="9">
        <v>0</v>
      </c>
    </row>
    <row r="73" spans="13:14" x14ac:dyDescent="0.25">
      <c r="M73" s="9">
        <f t="shared" si="18"/>
        <v>51</v>
      </c>
      <c r="N73" s="9">
        <v>21907050.764627457</v>
      </c>
    </row>
    <row r="74" spans="13:14" x14ac:dyDescent="0.25">
      <c r="M74" s="9">
        <f t="shared" si="18"/>
        <v>52</v>
      </c>
      <c r="N74" s="9">
        <v>0</v>
      </c>
    </row>
    <row r="75" spans="13:14" x14ac:dyDescent="0.25">
      <c r="M75" s="9">
        <f t="shared" si="18"/>
        <v>53</v>
      </c>
      <c r="N75" s="9">
        <v>1418700177.650383</v>
      </c>
    </row>
    <row r="76" spans="13:14" x14ac:dyDescent="0.25">
      <c r="M76" s="9">
        <f t="shared" si="18"/>
        <v>54</v>
      </c>
      <c r="N76" s="9">
        <v>275718063.9781065</v>
      </c>
    </row>
    <row r="77" spans="13:14" x14ac:dyDescent="0.25">
      <c r="M77" s="9">
        <f t="shared" si="18"/>
        <v>55</v>
      </c>
      <c r="N77" s="9">
        <v>548569331.14644146</v>
      </c>
    </row>
    <row r="78" spans="13:14" x14ac:dyDescent="0.25">
      <c r="M78" s="9">
        <f t="shared" si="18"/>
        <v>56</v>
      </c>
      <c r="N78" s="9">
        <v>448791650.15629196</v>
      </c>
    </row>
    <row r="79" spans="13:14" x14ac:dyDescent="0.25">
      <c r="M79" s="9">
        <f t="shared" si="18"/>
        <v>57</v>
      </c>
      <c r="N79" s="9">
        <v>0</v>
      </c>
    </row>
    <row r="80" spans="13:14" x14ac:dyDescent="0.25">
      <c r="M80" s="9">
        <f t="shared" si="18"/>
        <v>58</v>
      </c>
      <c r="N80" s="9">
        <v>0</v>
      </c>
    </row>
    <row r="81" spans="13:14" x14ac:dyDescent="0.25">
      <c r="M81" s="9">
        <f t="shared" si="18"/>
        <v>59</v>
      </c>
      <c r="N81" s="9">
        <v>0</v>
      </c>
    </row>
    <row r="82" spans="13:14" x14ac:dyDescent="0.25">
      <c r="M82" s="9">
        <f t="shared" si="18"/>
        <v>60</v>
      </c>
      <c r="N82" s="9">
        <v>0</v>
      </c>
    </row>
    <row r="83" spans="13:14" x14ac:dyDescent="0.25">
      <c r="M83" s="9">
        <f t="shared" si="18"/>
        <v>61</v>
      </c>
      <c r="N83" s="9">
        <v>0</v>
      </c>
    </row>
    <row r="84" spans="13:14" x14ac:dyDescent="0.25">
      <c r="M84" s="9">
        <f t="shared" si="18"/>
        <v>62</v>
      </c>
      <c r="N84" s="9">
        <v>1046426094.9437027</v>
      </c>
    </row>
    <row r="85" spans="13:14" x14ac:dyDescent="0.25">
      <c r="M85" s="9">
        <f t="shared" si="18"/>
        <v>63</v>
      </c>
      <c r="N85" s="9">
        <v>0</v>
      </c>
    </row>
    <row r="86" spans="13:14" x14ac:dyDescent="0.25">
      <c r="M86" s="9">
        <f t="shared" si="18"/>
        <v>64</v>
      </c>
      <c r="N86" s="9">
        <v>437537663.01135635</v>
      </c>
    </row>
    <row r="87" spans="13:14" x14ac:dyDescent="0.25">
      <c r="M87" s="9">
        <f t="shared" si="18"/>
        <v>65</v>
      </c>
      <c r="N87" s="9">
        <v>0</v>
      </c>
    </row>
    <row r="88" spans="13:14" x14ac:dyDescent="0.25">
      <c r="M88" s="9">
        <f t="shared" si="18"/>
        <v>66</v>
      </c>
      <c r="N88" s="9">
        <v>0</v>
      </c>
    </row>
    <row r="89" spans="13:14" x14ac:dyDescent="0.25">
      <c r="M89" s="9">
        <f t="shared" ref="M89:M152" si="22">M88+1</f>
        <v>67</v>
      </c>
      <c r="N89" s="9">
        <v>242636008.05842972</v>
      </c>
    </row>
    <row r="90" spans="13:14" x14ac:dyDescent="0.25">
      <c r="M90" s="9">
        <f t="shared" si="22"/>
        <v>68</v>
      </c>
      <c r="N90" s="9">
        <v>0</v>
      </c>
    </row>
    <row r="91" spans="13:14" x14ac:dyDescent="0.25">
      <c r="M91" s="9">
        <f t="shared" si="22"/>
        <v>69</v>
      </c>
      <c r="N91" s="9">
        <v>0</v>
      </c>
    </row>
    <row r="92" spans="13:14" x14ac:dyDescent="0.25">
      <c r="M92" s="9">
        <f t="shared" si="22"/>
        <v>70</v>
      </c>
      <c r="N92" s="9">
        <v>0</v>
      </c>
    </row>
    <row r="93" spans="13:14" x14ac:dyDescent="0.25">
      <c r="M93" s="9">
        <f t="shared" si="22"/>
        <v>71</v>
      </c>
      <c r="N93" s="9">
        <v>445409464.71752453</v>
      </c>
    </row>
    <row r="94" spans="13:14" x14ac:dyDescent="0.25">
      <c r="M94" s="9">
        <f t="shared" si="22"/>
        <v>72</v>
      </c>
      <c r="N94" s="9">
        <v>1063239482.7986231</v>
      </c>
    </row>
    <row r="95" spans="13:14" x14ac:dyDescent="0.25">
      <c r="M95" s="9">
        <f t="shared" si="22"/>
        <v>73</v>
      </c>
      <c r="N95" s="9">
        <v>0</v>
      </c>
    </row>
    <row r="96" spans="13:14" x14ac:dyDescent="0.25">
      <c r="M96" s="9">
        <f t="shared" si="22"/>
        <v>74</v>
      </c>
      <c r="N96" s="9">
        <v>1008473558.4174199</v>
      </c>
    </row>
    <row r="97" spans="13:14" x14ac:dyDescent="0.25">
      <c r="M97" s="9">
        <f t="shared" si="22"/>
        <v>75</v>
      </c>
      <c r="N97" s="9">
        <v>693565471.07049656</v>
      </c>
    </row>
    <row r="98" spans="13:14" x14ac:dyDescent="0.25">
      <c r="M98" s="9">
        <f t="shared" si="22"/>
        <v>76</v>
      </c>
      <c r="N98" s="9">
        <v>1443329953.6311884</v>
      </c>
    </row>
    <row r="99" spans="13:14" x14ac:dyDescent="0.25">
      <c r="M99" s="9">
        <f t="shared" si="22"/>
        <v>77</v>
      </c>
      <c r="N99" s="9">
        <v>0</v>
      </c>
    </row>
    <row r="100" spans="13:14" x14ac:dyDescent="0.25">
      <c r="M100" s="9">
        <f t="shared" si="22"/>
        <v>78</v>
      </c>
      <c r="N100" s="9">
        <v>827607005.82378769</v>
      </c>
    </row>
    <row r="101" spans="13:14" x14ac:dyDescent="0.25">
      <c r="M101" s="9">
        <f t="shared" si="22"/>
        <v>79</v>
      </c>
      <c r="N101" s="9">
        <v>613432675.62387657</v>
      </c>
    </row>
    <row r="102" spans="13:14" x14ac:dyDescent="0.25">
      <c r="M102" s="9">
        <f t="shared" si="22"/>
        <v>80</v>
      </c>
      <c r="N102" s="9">
        <v>0</v>
      </c>
    </row>
    <row r="103" spans="13:14" x14ac:dyDescent="0.25">
      <c r="M103" s="9">
        <f t="shared" si="22"/>
        <v>81</v>
      </c>
      <c r="N103" s="9">
        <v>306423550.33459091</v>
      </c>
    </row>
    <row r="104" spans="13:14" x14ac:dyDescent="0.25">
      <c r="M104" s="9">
        <f t="shared" si="22"/>
        <v>82</v>
      </c>
      <c r="N104" s="9">
        <v>215298486.3812542</v>
      </c>
    </row>
    <row r="105" spans="13:14" x14ac:dyDescent="0.25">
      <c r="M105" s="9">
        <f t="shared" si="22"/>
        <v>83</v>
      </c>
      <c r="N105" s="9">
        <v>0</v>
      </c>
    </row>
    <row r="106" spans="13:14" x14ac:dyDescent="0.25">
      <c r="M106" s="9">
        <f t="shared" si="22"/>
        <v>84</v>
      </c>
      <c r="N106" s="9">
        <v>1563640692.7175946</v>
      </c>
    </row>
    <row r="107" spans="13:14" x14ac:dyDescent="0.25">
      <c r="M107" s="9">
        <f t="shared" si="22"/>
        <v>85</v>
      </c>
      <c r="N107" s="9">
        <v>0</v>
      </c>
    </row>
    <row r="108" spans="13:14" x14ac:dyDescent="0.25">
      <c r="M108" s="9">
        <f t="shared" si="22"/>
        <v>86</v>
      </c>
      <c r="N108" s="9">
        <v>526168842.79653645</v>
      </c>
    </row>
    <row r="109" spans="13:14" x14ac:dyDescent="0.25">
      <c r="M109" s="9">
        <f t="shared" si="22"/>
        <v>87</v>
      </c>
      <c r="N109" s="9">
        <v>0</v>
      </c>
    </row>
    <row r="110" spans="13:14" x14ac:dyDescent="0.25">
      <c r="M110" s="9">
        <f t="shared" si="22"/>
        <v>88</v>
      </c>
      <c r="N110" s="9">
        <v>0</v>
      </c>
    </row>
    <row r="111" spans="13:14" x14ac:dyDescent="0.25">
      <c r="M111" s="9">
        <f t="shared" si="22"/>
        <v>89</v>
      </c>
      <c r="N111" s="9">
        <v>1911187019.1429996</v>
      </c>
    </row>
    <row r="112" spans="13:14" x14ac:dyDescent="0.25">
      <c r="M112" s="9">
        <f t="shared" si="22"/>
        <v>90</v>
      </c>
      <c r="N112" s="9">
        <v>0</v>
      </c>
    </row>
    <row r="113" spans="13:14" x14ac:dyDescent="0.25">
      <c r="M113" s="9">
        <f t="shared" si="22"/>
        <v>91</v>
      </c>
      <c r="N113" s="9">
        <v>0</v>
      </c>
    </row>
    <row r="114" spans="13:14" x14ac:dyDescent="0.25">
      <c r="M114" s="9">
        <f t="shared" si="22"/>
        <v>92</v>
      </c>
      <c r="N114" s="9">
        <v>0</v>
      </c>
    </row>
    <row r="115" spans="13:14" x14ac:dyDescent="0.25">
      <c r="M115" s="9">
        <f t="shared" si="22"/>
        <v>93</v>
      </c>
      <c r="N115" s="9">
        <v>0</v>
      </c>
    </row>
    <row r="116" spans="13:14" x14ac:dyDescent="0.25">
      <c r="M116" s="9">
        <f t="shared" si="22"/>
        <v>94</v>
      </c>
      <c r="N116" s="9">
        <v>0</v>
      </c>
    </row>
    <row r="117" spans="13:14" x14ac:dyDescent="0.25">
      <c r="M117" s="9">
        <f t="shared" si="22"/>
        <v>95</v>
      </c>
      <c r="N117" s="9">
        <v>427153979.96887302</v>
      </c>
    </row>
    <row r="118" spans="13:14" x14ac:dyDescent="0.25">
      <c r="M118" s="9">
        <f t="shared" si="22"/>
        <v>96</v>
      </c>
      <c r="N118" s="9">
        <v>0</v>
      </c>
    </row>
    <row r="119" spans="13:14" x14ac:dyDescent="0.25">
      <c r="M119" s="9">
        <f t="shared" si="22"/>
        <v>97</v>
      </c>
      <c r="N119" s="9">
        <v>0</v>
      </c>
    </row>
    <row r="120" spans="13:14" x14ac:dyDescent="0.25">
      <c r="M120" s="9">
        <f t="shared" si="22"/>
        <v>98</v>
      </c>
      <c r="N120" s="9">
        <v>265412450.71804428</v>
      </c>
    </row>
    <row r="121" spans="13:14" x14ac:dyDescent="0.25">
      <c r="M121" s="9">
        <f t="shared" si="22"/>
        <v>99</v>
      </c>
      <c r="N121" s="9">
        <v>689741863.8369627</v>
      </c>
    </row>
    <row r="122" spans="13:14" x14ac:dyDescent="0.25">
      <c r="M122" s="9">
        <f t="shared" si="22"/>
        <v>100</v>
      </c>
      <c r="N122" s="9">
        <v>0</v>
      </c>
    </row>
    <row r="123" spans="13:14" x14ac:dyDescent="0.25">
      <c r="M123" s="9">
        <f t="shared" si="22"/>
        <v>101</v>
      </c>
      <c r="N123" s="9">
        <v>0</v>
      </c>
    </row>
    <row r="124" spans="13:14" x14ac:dyDescent="0.25">
      <c r="M124" s="9">
        <f t="shared" si="22"/>
        <v>102</v>
      </c>
      <c r="N124" s="9">
        <v>0</v>
      </c>
    </row>
    <row r="125" spans="13:14" x14ac:dyDescent="0.25">
      <c r="M125" s="9">
        <f t="shared" si="22"/>
        <v>103</v>
      </c>
      <c r="N125" s="9">
        <v>364720203.32915306</v>
      </c>
    </row>
    <row r="126" spans="13:14" x14ac:dyDescent="0.25">
      <c r="M126" s="9">
        <f t="shared" si="22"/>
        <v>104</v>
      </c>
      <c r="N126" s="9">
        <v>572266306.85386372</v>
      </c>
    </row>
    <row r="127" spans="13:14" x14ac:dyDescent="0.25">
      <c r="M127" s="9">
        <f t="shared" si="22"/>
        <v>105</v>
      </c>
      <c r="N127" s="9">
        <v>0</v>
      </c>
    </row>
    <row r="128" spans="13:14" x14ac:dyDescent="0.25">
      <c r="M128" s="9">
        <f t="shared" si="22"/>
        <v>106</v>
      </c>
      <c r="N128" s="9">
        <v>0</v>
      </c>
    </row>
    <row r="129" spans="13:14" x14ac:dyDescent="0.25">
      <c r="M129" s="9">
        <f t="shared" si="22"/>
        <v>107</v>
      </c>
      <c r="N129" s="9">
        <v>483782178.63447094</v>
      </c>
    </row>
    <row r="130" spans="13:14" x14ac:dyDescent="0.25">
      <c r="M130" s="9">
        <f t="shared" si="22"/>
        <v>108</v>
      </c>
      <c r="N130" s="9">
        <v>0</v>
      </c>
    </row>
    <row r="131" spans="13:14" x14ac:dyDescent="0.25">
      <c r="M131" s="9">
        <f t="shared" si="22"/>
        <v>109</v>
      </c>
      <c r="N131" s="9">
        <v>1198777975.6888661</v>
      </c>
    </row>
    <row r="132" spans="13:14" x14ac:dyDescent="0.25">
      <c r="M132" s="9">
        <f t="shared" si="22"/>
        <v>110</v>
      </c>
      <c r="N132" s="9">
        <v>0</v>
      </c>
    </row>
    <row r="133" spans="13:14" x14ac:dyDescent="0.25">
      <c r="M133" s="9">
        <f t="shared" si="22"/>
        <v>111</v>
      </c>
      <c r="N133" s="9">
        <v>0</v>
      </c>
    </row>
    <row r="134" spans="13:14" x14ac:dyDescent="0.25">
      <c r="M134" s="9">
        <f t="shared" si="22"/>
        <v>112</v>
      </c>
      <c r="N134" s="9">
        <v>0</v>
      </c>
    </row>
    <row r="135" spans="13:14" x14ac:dyDescent="0.25">
      <c r="M135" s="9">
        <f t="shared" si="22"/>
        <v>113</v>
      </c>
      <c r="N135" s="9">
        <v>192191563.61937141</v>
      </c>
    </row>
    <row r="136" spans="13:14" x14ac:dyDescent="0.25">
      <c r="M136" s="9">
        <f t="shared" si="22"/>
        <v>114</v>
      </c>
      <c r="N136" s="9">
        <v>0</v>
      </c>
    </row>
    <row r="137" spans="13:14" x14ac:dyDescent="0.25">
      <c r="M137" s="9">
        <f t="shared" si="22"/>
        <v>115</v>
      </c>
      <c r="N137" s="9">
        <v>444661010.74095631</v>
      </c>
    </row>
    <row r="138" spans="13:14" x14ac:dyDescent="0.25">
      <c r="M138" s="9">
        <f t="shared" si="22"/>
        <v>116</v>
      </c>
      <c r="N138" s="9">
        <v>122617674.13374233</v>
      </c>
    </row>
    <row r="139" spans="13:14" x14ac:dyDescent="0.25">
      <c r="M139" s="9">
        <f t="shared" si="22"/>
        <v>117</v>
      </c>
      <c r="N139" s="9">
        <v>62311653.363799095</v>
      </c>
    </row>
    <row r="140" spans="13:14" x14ac:dyDescent="0.25">
      <c r="M140" s="9">
        <f t="shared" si="22"/>
        <v>118</v>
      </c>
      <c r="N140" s="9">
        <v>271965835.66599464</v>
      </c>
    </row>
    <row r="141" spans="13:14" x14ac:dyDescent="0.25">
      <c r="M141" s="9">
        <f t="shared" si="22"/>
        <v>119</v>
      </c>
      <c r="N141" s="9">
        <v>0</v>
      </c>
    </row>
    <row r="142" spans="13:14" x14ac:dyDescent="0.25">
      <c r="M142" s="9">
        <f t="shared" si="22"/>
        <v>120</v>
      </c>
      <c r="N142" s="9">
        <v>0</v>
      </c>
    </row>
    <row r="143" spans="13:14" x14ac:dyDescent="0.25">
      <c r="M143" s="9">
        <f t="shared" si="22"/>
        <v>121</v>
      </c>
      <c r="N143" s="9">
        <v>0</v>
      </c>
    </row>
    <row r="144" spans="13:14" x14ac:dyDescent="0.25">
      <c r="M144" s="9">
        <f t="shared" si="22"/>
        <v>122</v>
      </c>
      <c r="N144" s="9">
        <v>544010218.92748451</v>
      </c>
    </row>
    <row r="145" spans="13:14" x14ac:dyDescent="0.25">
      <c r="M145" s="9">
        <f t="shared" si="22"/>
        <v>123</v>
      </c>
      <c r="N145" s="9">
        <v>0</v>
      </c>
    </row>
    <row r="146" spans="13:14" x14ac:dyDescent="0.25">
      <c r="M146" s="9">
        <f t="shared" si="22"/>
        <v>124</v>
      </c>
      <c r="N146" s="9">
        <v>1122267437.75173</v>
      </c>
    </row>
    <row r="147" spans="13:14" x14ac:dyDescent="0.25">
      <c r="M147" s="9">
        <f t="shared" si="22"/>
        <v>125</v>
      </c>
      <c r="N147" s="9">
        <v>1359806963.0065942</v>
      </c>
    </row>
    <row r="148" spans="13:14" x14ac:dyDescent="0.25">
      <c r="M148" s="9">
        <f t="shared" si="22"/>
        <v>126</v>
      </c>
      <c r="N148" s="9">
        <v>618289229.56533527</v>
      </c>
    </row>
    <row r="149" spans="13:14" x14ac:dyDescent="0.25">
      <c r="M149" s="9">
        <f t="shared" si="22"/>
        <v>127</v>
      </c>
      <c r="N149" s="9">
        <v>221819264.1368227</v>
      </c>
    </row>
    <row r="150" spans="13:14" x14ac:dyDescent="0.25">
      <c r="M150" s="9">
        <f t="shared" si="22"/>
        <v>128</v>
      </c>
      <c r="N150" s="9">
        <v>1400745849.5492201</v>
      </c>
    </row>
    <row r="151" spans="13:14" x14ac:dyDescent="0.25">
      <c r="M151" s="9">
        <f t="shared" si="22"/>
        <v>129</v>
      </c>
      <c r="N151" s="9">
        <v>0</v>
      </c>
    </row>
    <row r="152" spans="13:14" x14ac:dyDescent="0.25">
      <c r="M152" s="9">
        <f t="shared" si="22"/>
        <v>130</v>
      </c>
      <c r="N152" s="9">
        <v>436288102.97108459</v>
      </c>
    </row>
    <row r="153" spans="13:14" x14ac:dyDescent="0.25">
      <c r="M153" s="9">
        <f t="shared" ref="M153:M216" si="23">M152+1</f>
        <v>131</v>
      </c>
      <c r="N153" s="9">
        <v>0</v>
      </c>
    </row>
    <row r="154" spans="13:14" x14ac:dyDescent="0.25">
      <c r="M154" s="9">
        <f t="shared" si="23"/>
        <v>132</v>
      </c>
      <c r="N154" s="9">
        <v>0</v>
      </c>
    </row>
    <row r="155" spans="13:14" x14ac:dyDescent="0.25">
      <c r="M155" s="9">
        <f t="shared" si="23"/>
        <v>133</v>
      </c>
      <c r="N155" s="9">
        <v>570193857.89711952</v>
      </c>
    </row>
    <row r="156" spans="13:14" x14ac:dyDescent="0.25">
      <c r="M156" s="9">
        <f t="shared" si="23"/>
        <v>134</v>
      </c>
      <c r="N156" s="9">
        <v>0</v>
      </c>
    </row>
    <row r="157" spans="13:14" x14ac:dyDescent="0.25">
      <c r="M157" s="9">
        <f t="shared" si="23"/>
        <v>135</v>
      </c>
      <c r="N157" s="9">
        <v>527673897.33449078</v>
      </c>
    </row>
    <row r="158" spans="13:14" x14ac:dyDescent="0.25">
      <c r="M158" s="9">
        <f t="shared" si="23"/>
        <v>136</v>
      </c>
      <c r="N158" s="9">
        <v>781541713.95946026</v>
      </c>
    </row>
    <row r="159" spans="13:14" x14ac:dyDescent="0.25">
      <c r="M159" s="9">
        <f t="shared" si="23"/>
        <v>137</v>
      </c>
      <c r="N159" s="9">
        <v>0</v>
      </c>
    </row>
    <row r="160" spans="13:14" x14ac:dyDescent="0.25">
      <c r="M160" s="9">
        <f t="shared" si="23"/>
        <v>138</v>
      </c>
      <c r="N160" s="9">
        <v>0</v>
      </c>
    </row>
    <row r="161" spans="13:14" x14ac:dyDescent="0.25">
      <c r="M161" s="9">
        <f t="shared" si="23"/>
        <v>139</v>
      </c>
      <c r="N161" s="9">
        <v>0</v>
      </c>
    </row>
    <row r="162" spans="13:14" x14ac:dyDescent="0.25">
      <c r="M162" s="9">
        <f t="shared" si="23"/>
        <v>140</v>
      </c>
      <c r="N162" s="9">
        <v>0</v>
      </c>
    </row>
    <row r="163" spans="13:14" x14ac:dyDescent="0.25">
      <c r="M163" s="9">
        <f t="shared" si="23"/>
        <v>141</v>
      </c>
      <c r="N163" s="9">
        <v>848655838.96150112</v>
      </c>
    </row>
    <row r="164" spans="13:14" x14ac:dyDescent="0.25">
      <c r="M164" s="9">
        <f t="shared" si="23"/>
        <v>142</v>
      </c>
      <c r="N164" s="9">
        <v>0</v>
      </c>
    </row>
    <row r="165" spans="13:14" x14ac:dyDescent="0.25">
      <c r="M165" s="9">
        <f t="shared" si="23"/>
        <v>143</v>
      </c>
      <c r="N165" s="9">
        <v>1365575848.7190418</v>
      </c>
    </row>
    <row r="166" spans="13:14" x14ac:dyDescent="0.25">
      <c r="M166" s="9">
        <f t="shared" si="23"/>
        <v>144</v>
      </c>
      <c r="N166" s="9">
        <v>0</v>
      </c>
    </row>
    <row r="167" spans="13:14" x14ac:dyDescent="0.25">
      <c r="M167" s="9">
        <f t="shared" si="23"/>
        <v>145</v>
      </c>
      <c r="N167" s="9">
        <v>0</v>
      </c>
    </row>
    <row r="168" spans="13:14" x14ac:dyDescent="0.25">
      <c r="M168" s="9">
        <f t="shared" si="23"/>
        <v>146</v>
      </c>
      <c r="N168" s="9">
        <v>0</v>
      </c>
    </row>
    <row r="169" spans="13:14" x14ac:dyDescent="0.25">
      <c r="M169" s="9">
        <f t="shared" si="23"/>
        <v>147</v>
      </c>
      <c r="N169" s="9">
        <v>0</v>
      </c>
    </row>
    <row r="170" spans="13:14" x14ac:dyDescent="0.25">
      <c r="M170" s="9">
        <f t="shared" si="23"/>
        <v>148</v>
      </c>
      <c r="N170" s="9">
        <v>136942167.65544128</v>
      </c>
    </row>
    <row r="171" spans="13:14" x14ac:dyDescent="0.25">
      <c r="M171" s="9">
        <f t="shared" si="23"/>
        <v>149</v>
      </c>
      <c r="N171" s="9">
        <v>0</v>
      </c>
    </row>
    <row r="172" spans="13:14" x14ac:dyDescent="0.25">
      <c r="M172" s="9">
        <f t="shared" si="23"/>
        <v>150</v>
      </c>
      <c r="N172" s="9">
        <v>0</v>
      </c>
    </row>
    <row r="173" spans="13:14" x14ac:dyDescent="0.25">
      <c r="M173" s="9">
        <f t="shared" si="23"/>
        <v>151</v>
      </c>
      <c r="N173" s="9">
        <v>764332662.88858795</v>
      </c>
    </row>
    <row r="174" spans="13:14" x14ac:dyDescent="0.25">
      <c r="M174" s="9">
        <f t="shared" si="23"/>
        <v>152</v>
      </c>
      <c r="N174" s="9">
        <v>1239964039.7522974</v>
      </c>
    </row>
    <row r="175" spans="13:14" x14ac:dyDescent="0.25">
      <c r="M175" s="9">
        <f t="shared" si="23"/>
        <v>153</v>
      </c>
      <c r="N175" s="9">
        <v>0</v>
      </c>
    </row>
    <row r="176" spans="13:14" x14ac:dyDescent="0.25">
      <c r="M176" s="9">
        <f t="shared" si="23"/>
        <v>154</v>
      </c>
      <c r="N176" s="9">
        <v>269098530.8567915</v>
      </c>
    </row>
    <row r="177" spans="13:14" x14ac:dyDescent="0.25">
      <c r="M177" s="9">
        <f t="shared" si="23"/>
        <v>155</v>
      </c>
      <c r="N177" s="9">
        <v>0</v>
      </c>
    </row>
    <row r="178" spans="13:14" x14ac:dyDescent="0.25">
      <c r="M178" s="9">
        <f t="shared" si="23"/>
        <v>156</v>
      </c>
      <c r="N178" s="9">
        <v>801779299.72533989</v>
      </c>
    </row>
    <row r="179" spans="13:14" x14ac:dyDescent="0.25">
      <c r="M179" s="9">
        <f t="shared" si="23"/>
        <v>157</v>
      </c>
      <c r="N179" s="9">
        <v>540890186.1544342</v>
      </c>
    </row>
    <row r="180" spans="13:14" x14ac:dyDescent="0.25">
      <c r="M180" s="9">
        <f t="shared" si="23"/>
        <v>158</v>
      </c>
      <c r="N180" s="9">
        <v>0</v>
      </c>
    </row>
    <row r="181" spans="13:14" x14ac:dyDescent="0.25">
      <c r="M181" s="9">
        <f t="shared" si="23"/>
        <v>159</v>
      </c>
      <c r="N181" s="9">
        <v>0</v>
      </c>
    </row>
    <row r="182" spans="13:14" x14ac:dyDescent="0.25">
      <c r="M182" s="9">
        <f t="shared" si="23"/>
        <v>160</v>
      </c>
      <c r="N182" s="9">
        <v>0</v>
      </c>
    </row>
    <row r="183" spans="13:14" x14ac:dyDescent="0.25">
      <c r="M183" s="9">
        <f t="shared" si="23"/>
        <v>161</v>
      </c>
      <c r="N183" s="9">
        <v>611856126.00898647</v>
      </c>
    </row>
    <row r="184" spans="13:14" x14ac:dyDescent="0.25">
      <c r="M184" s="9">
        <f t="shared" si="23"/>
        <v>162</v>
      </c>
      <c r="N184" s="9">
        <v>114577998.61310577</v>
      </c>
    </row>
    <row r="185" spans="13:14" x14ac:dyDescent="0.25">
      <c r="M185" s="9">
        <f t="shared" si="23"/>
        <v>163</v>
      </c>
      <c r="N185" s="9">
        <v>0</v>
      </c>
    </row>
    <row r="186" spans="13:14" x14ac:dyDescent="0.25">
      <c r="M186" s="9">
        <f t="shared" si="23"/>
        <v>164</v>
      </c>
      <c r="N186" s="9">
        <v>0</v>
      </c>
    </row>
    <row r="187" spans="13:14" x14ac:dyDescent="0.25">
      <c r="M187" s="9">
        <f t="shared" si="23"/>
        <v>165</v>
      </c>
      <c r="N187" s="9">
        <v>0</v>
      </c>
    </row>
    <row r="188" spans="13:14" x14ac:dyDescent="0.25">
      <c r="M188" s="9">
        <f t="shared" si="23"/>
        <v>166</v>
      </c>
      <c r="N188" s="9">
        <v>686920940.63457775</v>
      </c>
    </row>
    <row r="189" spans="13:14" x14ac:dyDescent="0.25">
      <c r="M189" s="9">
        <f t="shared" si="23"/>
        <v>167</v>
      </c>
      <c r="N189" s="9">
        <v>422391595.05161762</v>
      </c>
    </row>
    <row r="190" spans="13:14" x14ac:dyDescent="0.25">
      <c r="M190" s="9">
        <f t="shared" si="23"/>
        <v>168</v>
      </c>
      <c r="N190" s="9">
        <v>518211644.31562138</v>
      </c>
    </row>
    <row r="191" spans="13:14" x14ac:dyDescent="0.25">
      <c r="M191" s="9">
        <f t="shared" si="23"/>
        <v>169</v>
      </c>
      <c r="N191" s="9">
        <v>0</v>
      </c>
    </row>
    <row r="192" spans="13:14" x14ac:dyDescent="0.25">
      <c r="M192" s="9">
        <f t="shared" si="23"/>
        <v>170</v>
      </c>
      <c r="N192" s="9">
        <v>1289221.2183132172</v>
      </c>
    </row>
    <row r="193" spans="13:14" x14ac:dyDescent="0.25">
      <c r="M193" s="9">
        <f t="shared" si="23"/>
        <v>171</v>
      </c>
      <c r="N193" s="9">
        <v>450600575.88047314</v>
      </c>
    </row>
    <row r="194" spans="13:14" x14ac:dyDescent="0.25">
      <c r="M194" s="9">
        <f t="shared" si="23"/>
        <v>172</v>
      </c>
      <c r="N194" s="9">
        <v>0</v>
      </c>
    </row>
    <row r="195" spans="13:14" x14ac:dyDescent="0.25">
      <c r="M195" s="9">
        <f t="shared" si="23"/>
        <v>173</v>
      </c>
      <c r="N195" s="9">
        <v>748446809.19783974</v>
      </c>
    </row>
    <row r="196" spans="13:14" x14ac:dyDescent="0.25">
      <c r="M196" s="9">
        <f t="shared" si="23"/>
        <v>174</v>
      </c>
      <c r="N196" s="9">
        <v>0</v>
      </c>
    </row>
    <row r="197" spans="13:14" x14ac:dyDescent="0.25">
      <c r="M197" s="9">
        <f t="shared" si="23"/>
        <v>175</v>
      </c>
      <c r="N197" s="9">
        <v>0</v>
      </c>
    </row>
    <row r="198" spans="13:14" x14ac:dyDescent="0.25">
      <c r="M198" s="9">
        <f t="shared" si="23"/>
        <v>176</v>
      </c>
      <c r="N198" s="9">
        <v>729250495.7452898</v>
      </c>
    </row>
    <row r="199" spans="13:14" x14ac:dyDescent="0.25">
      <c r="M199" s="9">
        <f t="shared" si="23"/>
        <v>177</v>
      </c>
      <c r="N199" s="9">
        <v>110986686.86411285</v>
      </c>
    </row>
    <row r="200" spans="13:14" x14ac:dyDescent="0.25">
      <c r="M200" s="9">
        <f t="shared" si="23"/>
        <v>178</v>
      </c>
      <c r="N200" s="9">
        <v>0</v>
      </c>
    </row>
    <row r="201" spans="13:14" x14ac:dyDescent="0.25">
      <c r="M201" s="9">
        <f t="shared" si="23"/>
        <v>179</v>
      </c>
      <c r="N201" s="9">
        <v>625004416.23974228</v>
      </c>
    </row>
    <row r="202" spans="13:14" x14ac:dyDescent="0.25">
      <c r="M202" s="9">
        <f t="shared" si="23"/>
        <v>180</v>
      </c>
      <c r="N202" s="9">
        <v>0</v>
      </c>
    </row>
    <row r="203" spans="13:14" x14ac:dyDescent="0.25">
      <c r="M203" s="9">
        <f t="shared" si="23"/>
        <v>181</v>
      </c>
      <c r="N203" s="9">
        <v>0</v>
      </c>
    </row>
    <row r="204" spans="13:14" x14ac:dyDescent="0.25">
      <c r="M204" s="9">
        <f t="shared" si="23"/>
        <v>182</v>
      </c>
      <c r="N204" s="9">
        <v>56916537.698226929</v>
      </c>
    </row>
    <row r="205" spans="13:14" x14ac:dyDescent="0.25">
      <c r="M205" s="9">
        <f t="shared" si="23"/>
        <v>183</v>
      </c>
      <c r="N205" s="9">
        <v>938397421.87799835</v>
      </c>
    </row>
    <row r="206" spans="13:14" x14ac:dyDescent="0.25">
      <c r="M206" s="9">
        <f t="shared" si="23"/>
        <v>184</v>
      </c>
      <c r="N206" s="9">
        <v>0</v>
      </c>
    </row>
    <row r="207" spans="13:14" x14ac:dyDescent="0.25">
      <c r="M207" s="9">
        <f t="shared" si="23"/>
        <v>185</v>
      </c>
      <c r="N207" s="9">
        <v>8613812.7606658936</v>
      </c>
    </row>
    <row r="208" spans="13:14" x14ac:dyDescent="0.25">
      <c r="M208" s="9">
        <f t="shared" si="23"/>
        <v>186</v>
      </c>
      <c r="N208" s="9">
        <v>0</v>
      </c>
    </row>
    <row r="209" spans="13:14" x14ac:dyDescent="0.25">
      <c r="M209" s="9">
        <f t="shared" si="23"/>
        <v>187</v>
      </c>
      <c r="N209" s="9">
        <v>0</v>
      </c>
    </row>
    <row r="210" spans="13:14" x14ac:dyDescent="0.25">
      <c r="M210" s="9">
        <f t="shared" si="23"/>
        <v>188</v>
      </c>
      <c r="N210" s="9">
        <v>561785776.7426405</v>
      </c>
    </row>
    <row r="211" spans="13:14" x14ac:dyDescent="0.25">
      <c r="M211" s="9">
        <f t="shared" si="23"/>
        <v>189</v>
      </c>
      <c r="N211" s="9">
        <v>1111412165.8294482</v>
      </c>
    </row>
    <row r="212" spans="13:14" x14ac:dyDescent="0.25">
      <c r="M212" s="9">
        <f t="shared" si="23"/>
        <v>190</v>
      </c>
      <c r="N212" s="9">
        <v>0</v>
      </c>
    </row>
    <row r="213" spans="13:14" x14ac:dyDescent="0.25">
      <c r="M213" s="9">
        <f t="shared" si="23"/>
        <v>191</v>
      </c>
      <c r="N213" s="9">
        <v>0</v>
      </c>
    </row>
    <row r="214" spans="13:14" x14ac:dyDescent="0.25">
      <c r="M214" s="9">
        <f t="shared" si="23"/>
        <v>192</v>
      </c>
      <c r="N214" s="9">
        <v>0</v>
      </c>
    </row>
    <row r="215" spans="13:14" x14ac:dyDescent="0.25">
      <c r="M215" s="9">
        <f t="shared" si="23"/>
        <v>193</v>
      </c>
      <c r="N215" s="9">
        <v>0</v>
      </c>
    </row>
    <row r="216" spans="13:14" x14ac:dyDescent="0.25">
      <c r="M216" s="9">
        <f t="shared" si="23"/>
        <v>194</v>
      </c>
      <c r="N216" s="9">
        <v>0</v>
      </c>
    </row>
    <row r="217" spans="13:14" x14ac:dyDescent="0.25">
      <c r="M217" s="9">
        <f t="shared" ref="M217:M280" si="24">M216+1</f>
        <v>195</v>
      </c>
      <c r="N217" s="9">
        <v>0</v>
      </c>
    </row>
    <row r="218" spans="13:14" x14ac:dyDescent="0.25">
      <c r="M218" s="9">
        <f t="shared" si="24"/>
        <v>196</v>
      </c>
      <c r="N218" s="9">
        <v>0</v>
      </c>
    </row>
    <row r="219" spans="13:14" x14ac:dyDescent="0.25">
      <c r="M219" s="9">
        <f t="shared" si="24"/>
        <v>197</v>
      </c>
      <c r="N219" s="9">
        <v>125137775.4905777</v>
      </c>
    </row>
    <row r="220" spans="13:14" x14ac:dyDescent="0.25">
      <c r="M220" s="9">
        <f t="shared" si="24"/>
        <v>198</v>
      </c>
      <c r="N220" s="9">
        <v>1032035280.4812899</v>
      </c>
    </row>
    <row r="221" spans="13:14" x14ac:dyDescent="0.25">
      <c r="M221" s="9">
        <f t="shared" si="24"/>
        <v>199</v>
      </c>
      <c r="N221" s="9">
        <v>0</v>
      </c>
    </row>
    <row r="222" spans="13:14" x14ac:dyDescent="0.25">
      <c r="M222" s="9">
        <f t="shared" si="24"/>
        <v>200</v>
      </c>
      <c r="N222" s="9">
        <v>977933178.95473289</v>
      </c>
    </row>
    <row r="223" spans="13:14" x14ac:dyDescent="0.25">
      <c r="M223" s="9">
        <f t="shared" si="24"/>
        <v>201</v>
      </c>
      <c r="N223" s="9">
        <v>0</v>
      </c>
    </row>
    <row r="224" spans="13:14" x14ac:dyDescent="0.25">
      <c r="M224" s="9">
        <f t="shared" si="24"/>
        <v>202</v>
      </c>
      <c r="N224" s="9">
        <v>757409338.97528076</v>
      </c>
    </row>
    <row r="225" spans="13:14" x14ac:dyDescent="0.25">
      <c r="M225" s="9">
        <f t="shared" si="24"/>
        <v>203</v>
      </c>
      <c r="N225" s="9">
        <v>329692569.42208481</v>
      </c>
    </row>
    <row r="226" spans="13:14" x14ac:dyDescent="0.25">
      <c r="M226" s="9">
        <f t="shared" si="24"/>
        <v>204</v>
      </c>
      <c r="N226" s="9">
        <v>176023144.70381165</v>
      </c>
    </row>
    <row r="227" spans="13:14" x14ac:dyDescent="0.25">
      <c r="M227" s="9">
        <f t="shared" si="24"/>
        <v>205</v>
      </c>
      <c r="N227" s="9">
        <v>0</v>
      </c>
    </row>
    <row r="228" spans="13:14" x14ac:dyDescent="0.25">
      <c r="M228" s="9">
        <f t="shared" si="24"/>
        <v>206</v>
      </c>
      <c r="N228" s="9">
        <v>886964275.04158974</v>
      </c>
    </row>
    <row r="229" spans="13:14" x14ac:dyDescent="0.25">
      <c r="M229" s="9">
        <f t="shared" si="24"/>
        <v>207</v>
      </c>
      <c r="N229" s="9">
        <v>0</v>
      </c>
    </row>
    <row r="230" spans="13:14" x14ac:dyDescent="0.25">
      <c r="M230" s="9">
        <f t="shared" si="24"/>
        <v>208</v>
      </c>
      <c r="N230" s="9">
        <v>177326477.33422565</v>
      </c>
    </row>
    <row r="231" spans="13:14" x14ac:dyDescent="0.25">
      <c r="M231" s="9">
        <f t="shared" si="24"/>
        <v>209</v>
      </c>
      <c r="N231" s="9">
        <v>1120391462.9426861</v>
      </c>
    </row>
    <row r="232" spans="13:14" x14ac:dyDescent="0.25">
      <c r="M232" s="9">
        <f t="shared" si="24"/>
        <v>210</v>
      </c>
      <c r="N232" s="9">
        <v>0</v>
      </c>
    </row>
    <row r="233" spans="13:14" x14ac:dyDescent="0.25">
      <c r="M233" s="9">
        <f t="shared" si="24"/>
        <v>211</v>
      </c>
      <c r="N233" s="9">
        <v>0</v>
      </c>
    </row>
    <row r="234" spans="13:14" x14ac:dyDescent="0.25">
      <c r="M234" s="9">
        <f t="shared" si="24"/>
        <v>212</v>
      </c>
      <c r="N234" s="9">
        <v>0</v>
      </c>
    </row>
    <row r="235" spans="13:14" x14ac:dyDescent="0.25">
      <c r="M235" s="9">
        <f t="shared" si="24"/>
        <v>213</v>
      </c>
      <c r="N235" s="9">
        <v>159368439.00543022</v>
      </c>
    </row>
    <row r="236" spans="13:14" x14ac:dyDescent="0.25">
      <c r="M236" s="9">
        <f t="shared" si="24"/>
        <v>214</v>
      </c>
      <c r="N236" s="9">
        <v>1322990106.1403232</v>
      </c>
    </row>
    <row r="237" spans="13:14" x14ac:dyDescent="0.25">
      <c r="M237" s="9">
        <f t="shared" si="24"/>
        <v>215</v>
      </c>
      <c r="N237" s="9">
        <v>1620393896.8098621</v>
      </c>
    </row>
    <row r="238" spans="13:14" x14ac:dyDescent="0.25">
      <c r="M238" s="9">
        <f t="shared" si="24"/>
        <v>216</v>
      </c>
      <c r="N238" s="9">
        <v>27758422.341225624</v>
      </c>
    </row>
    <row r="239" spans="13:14" x14ac:dyDescent="0.25">
      <c r="M239" s="9">
        <f t="shared" si="24"/>
        <v>217</v>
      </c>
      <c r="N239" s="9">
        <v>491255405.56275558</v>
      </c>
    </row>
    <row r="240" spans="13:14" x14ac:dyDescent="0.25">
      <c r="M240" s="9">
        <f t="shared" si="24"/>
        <v>218</v>
      </c>
      <c r="N240" s="9">
        <v>639805552.52908325</v>
      </c>
    </row>
    <row r="241" spans="13:14" x14ac:dyDescent="0.25">
      <c r="M241" s="9">
        <f t="shared" si="24"/>
        <v>219</v>
      </c>
      <c r="N241" s="9">
        <v>1348805370.4889998</v>
      </c>
    </row>
    <row r="242" spans="13:14" x14ac:dyDescent="0.25">
      <c r="M242" s="9">
        <f t="shared" si="24"/>
        <v>220</v>
      </c>
      <c r="N242" s="9">
        <v>314437441.51885796</v>
      </c>
    </row>
    <row r="243" spans="13:14" x14ac:dyDescent="0.25">
      <c r="M243" s="9">
        <f t="shared" si="24"/>
        <v>221</v>
      </c>
      <c r="N243" s="9">
        <v>0</v>
      </c>
    </row>
    <row r="244" spans="13:14" x14ac:dyDescent="0.25">
      <c r="M244" s="9">
        <f t="shared" si="24"/>
        <v>222</v>
      </c>
      <c r="N244" s="9">
        <v>1170446562.006206</v>
      </c>
    </row>
    <row r="245" spans="13:14" x14ac:dyDescent="0.25">
      <c r="M245" s="9">
        <f t="shared" si="24"/>
        <v>223</v>
      </c>
      <c r="N245" s="9">
        <v>0</v>
      </c>
    </row>
    <row r="246" spans="13:14" x14ac:dyDescent="0.25">
      <c r="M246" s="9">
        <f t="shared" si="24"/>
        <v>224</v>
      </c>
      <c r="N246" s="9">
        <v>688728240.24056625</v>
      </c>
    </row>
    <row r="247" spans="13:14" x14ac:dyDescent="0.25">
      <c r="M247" s="9">
        <f t="shared" si="24"/>
        <v>225</v>
      </c>
      <c r="N247" s="9">
        <v>0</v>
      </c>
    </row>
    <row r="248" spans="13:14" x14ac:dyDescent="0.25">
      <c r="M248" s="9">
        <f t="shared" si="24"/>
        <v>226</v>
      </c>
      <c r="N248" s="9">
        <v>979190308.40392876</v>
      </c>
    </row>
    <row r="249" spans="13:14" x14ac:dyDescent="0.25">
      <c r="M249" s="9">
        <f t="shared" si="24"/>
        <v>227</v>
      </c>
      <c r="N249" s="9">
        <v>0</v>
      </c>
    </row>
    <row r="250" spans="13:14" x14ac:dyDescent="0.25">
      <c r="M250" s="9">
        <f t="shared" si="24"/>
        <v>228</v>
      </c>
      <c r="N250" s="9">
        <v>1089283732.3994422</v>
      </c>
    </row>
    <row r="251" spans="13:14" x14ac:dyDescent="0.25">
      <c r="M251" s="9">
        <f t="shared" si="24"/>
        <v>229</v>
      </c>
      <c r="N251" s="9">
        <v>442954148.81614685</v>
      </c>
    </row>
    <row r="252" spans="13:14" x14ac:dyDescent="0.25">
      <c r="M252" s="9">
        <f t="shared" si="24"/>
        <v>230</v>
      </c>
      <c r="N252" s="9">
        <v>0</v>
      </c>
    </row>
    <row r="253" spans="13:14" x14ac:dyDescent="0.25">
      <c r="M253" s="9">
        <f t="shared" si="24"/>
        <v>231</v>
      </c>
      <c r="N253" s="9">
        <v>15618399.115093231</v>
      </c>
    </row>
    <row r="254" spans="13:14" x14ac:dyDescent="0.25">
      <c r="M254" s="9">
        <f t="shared" si="24"/>
        <v>232</v>
      </c>
      <c r="N254" s="9">
        <v>688509879.17709541</v>
      </c>
    </row>
    <row r="255" spans="13:14" x14ac:dyDescent="0.25">
      <c r="M255" s="9">
        <f t="shared" si="24"/>
        <v>233</v>
      </c>
      <c r="N255" s="9">
        <v>0</v>
      </c>
    </row>
    <row r="256" spans="13:14" x14ac:dyDescent="0.25">
      <c r="M256" s="9">
        <f t="shared" si="24"/>
        <v>234</v>
      </c>
      <c r="N256" s="9">
        <v>530817208.31040287</v>
      </c>
    </row>
    <row r="257" spans="13:14" x14ac:dyDescent="0.25">
      <c r="M257" s="9">
        <f t="shared" si="24"/>
        <v>235</v>
      </c>
      <c r="N257" s="9">
        <v>0</v>
      </c>
    </row>
    <row r="258" spans="13:14" x14ac:dyDescent="0.25">
      <c r="M258" s="9">
        <f t="shared" si="24"/>
        <v>236</v>
      </c>
      <c r="N258" s="9">
        <v>89881431.085636139</v>
      </c>
    </row>
    <row r="259" spans="13:14" x14ac:dyDescent="0.25">
      <c r="M259" s="9">
        <f t="shared" si="24"/>
        <v>237</v>
      </c>
      <c r="N259" s="9">
        <v>1194164036.7142515</v>
      </c>
    </row>
    <row r="260" spans="13:14" x14ac:dyDescent="0.25">
      <c r="M260" s="9">
        <f t="shared" si="24"/>
        <v>238</v>
      </c>
      <c r="N260" s="9">
        <v>383487128.32549095</v>
      </c>
    </row>
    <row r="261" spans="13:14" x14ac:dyDescent="0.25">
      <c r="M261" s="9">
        <f t="shared" si="24"/>
        <v>239</v>
      </c>
      <c r="N261" s="9">
        <v>791622.49381828308</v>
      </c>
    </row>
    <row r="262" spans="13:14" x14ac:dyDescent="0.25">
      <c r="M262" s="9">
        <f t="shared" si="24"/>
        <v>240</v>
      </c>
      <c r="N262" s="9">
        <v>0</v>
      </c>
    </row>
    <row r="263" spans="13:14" x14ac:dyDescent="0.25">
      <c r="M263" s="9">
        <f t="shared" si="24"/>
        <v>241</v>
      </c>
      <c r="N263" s="9">
        <v>0</v>
      </c>
    </row>
    <row r="264" spans="13:14" x14ac:dyDescent="0.25">
      <c r="M264" s="9">
        <f t="shared" si="24"/>
        <v>242</v>
      </c>
      <c r="N264" s="9">
        <v>0</v>
      </c>
    </row>
    <row r="265" spans="13:14" x14ac:dyDescent="0.25">
      <c r="M265" s="9">
        <f t="shared" si="24"/>
        <v>243</v>
      </c>
      <c r="N265" s="9">
        <v>0</v>
      </c>
    </row>
    <row r="266" spans="13:14" x14ac:dyDescent="0.25">
      <c r="M266" s="9">
        <f t="shared" si="24"/>
        <v>244</v>
      </c>
      <c r="N266" s="9">
        <v>0</v>
      </c>
    </row>
    <row r="267" spans="13:14" x14ac:dyDescent="0.25">
      <c r="M267" s="9">
        <f t="shared" si="24"/>
        <v>245</v>
      </c>
      <c r="N267" s="9">
        <v>0</v>
      </c>
    </row>
    <row r="268" spans="13:14" x14ac:dyDescent="0.25">
      <c r="M268" s="9">
        <f t="shared" si="24"/>
        <v>246</v>
      </c>
      <c r="N268" s="9">
        <v>1145430931.1761255</v>
      </c>
    </row>
    <row r="269" spans="13:14" x14ac:dyDescent="0.25">
      <c r="M269" s="9">
        <f t="shared" si="24"/>
        <v>247</v>
      </c>
      <c r="N269" s="9">
        <v>829102174.16679764</v>
      </c>
    </row>
    <row r="270" spans="13:14" x14ac:dyDescent="0.25">
      <c r="M270" s="9">
        <f t="shared" si="24"/>
        <v>248</v>
      </c>
      <c r="N270" s="9">
        <v>0</v>
      </c>
    </row>
    <row r="271" spans="13:14" x14ac:dyDescent="0.25">
      <c r="M271" s="9">
        <f t="shared" si="24"/>
        <v>249</v>
      </c>
      <c r="N271" s="9">
        <v>0</v>
      </c>
    </row>
    <row r="272" spans="13:14" x14ac:dyDescent="0.25">
      <c r="M272" s="9">
        <f t="shared" si="24"/>
        <v>250</v>
      </c>
      <c r="N272" s="9">
        <v>0</v>
      </c>
    </row>
    <row r="273" spans="13:14" x14ac:dyDescent="0.25">
      <c r="M273" s="9">
        <f t="shared" si="24"/>
        <v>251</v>
      </c>
      <c r="N273" s="9">
        <v>0</v>
      </c>
    </row>
    <row r="274" spans="13:14" x14ac:dyDescent="0.25">
      <c r="M274" s="9">
        <f t="shared" si="24"/>
        <v>252</v>
      </c>
      <c r="N274" s="9">
        <v>0</v>
      </c>
    </row>
    <row r="275" spans="13:14" x14ac:dyDescent="0.25">
      <c r="M275" s="9">
        <f t="shared" si="24"/>
        <v>253</v>
      </c>
      <c r="N275" s="9">
        <v>397647537.89047718</v>
      </c>
    </row>
    <row r="276" spans="13:14" x14ac:dyDescent="0.25">
      <c r="M276" s="9">
        <f t="shared" si="24"/>
        <v>254</v>
      </c>
      <c r="N276" s="9">
        <v>1115233899.727376</v>
      </c>
    </row>
    <row r="277" spans="13:14" x14ac:dyDescent="0.25">
      <c r="M277" s="9">
        <f t="shared" si="24"/>
        <v>255</v>
      </c>
      <c r="N277" s="9">
        <v>167090080.29948521</v>
      </c>
    </row>
    <row r="278" spans="13:14" x14ac:dyDescent="0.25">
      <c r="M278" s="9">
        <f t="shared" si="24"/>
        <v>256</v>
      </c>
      <c r="N278" s="9">
        <v>0</v>
      </c>
    </row>
    <row r="279" spans="13:14" x14ac:dyDescent="0.25">
      <c r="M279" s="9">
        <f t="shared" si="24"/>
        <v>257</v>
      </c>
      <c r="N279" s="9">
        <v>932220730.49220467</v>
      </c>
    </row>
    <row r="280" spans="13:14" x14ac:dyDescent="0.25">
      <c r="M280" s="9">
        <f t="shared" si="24"/>
        <v>258</v>
      </c>
      <c r="N280" s="9">
        <v>43297950.814386368</v>
      </c>
    </row>
    <row r="281" spans="13:14" x14ac:dyDescent="0.25">
      <c r="M281" s="9">
        <f t="shared" ref="M281:M344" si="25">M280+1</f>
        <v>259</v>
      </c>
      <c r="N281" s="9">
        <v>0</v>
      </c>
    </row>
    <row r="282" spans="13:14" x14ac:dyDescent="0.25">
      <c r="M282" s="9">
        <f t="shared" si="25"/>
        <v>260</v>
      </c>
      <c r="N282" s="9">
        <v>0</v>
      </c>
    </row>
    <row r="283" spans="13:14" x14ac:dyDescent="0.25">
      <c r="M283" s="9">
        <f t="shared" si="25"/>
        <v>261</v>
      </c>
      <c r="N283" s="9">
        <v>684662460.95371437</v>
      </c>
    </row>
    <row r="284" spans="13:14" x14ac:dyDescent="0.25">
      <c r="M284" s="9">
        <f t="shared" si="25"/>
        <v>262</v>
      </c>
      <c r="N284" s="9">
        <v>22276086.818123817</v>
      </c>
    </row>
    <row r="285" spans="13:14" x14ac:dyDescent="0.25">
      <c r="M285" s="9">
        <f t="shared" si="25"/>
        <v>263</v>
      </c>
      <c r="N285" s="9">
        <v>122407690.15268517</v>
      </c>
    </row>
    <row r="286" spans="13:14" x14ac:dyDescent="0.25">
      <c r="M286" s="9">
        <f t="shared" si="25"/>
        <v>264</v>
      </c>
      <c r="N286" s="9">
        <v>778494235.47579384</v>
      </c>
    </row>
    <row r="287" spans="13:14" x14ac:dyDescent="0.25">
      <c r="M287" s="9">
        <f t="shared" si="25"/>
        <v>265</v>
      </c>
      <c r="N287" s="9">
        <v>0</v>
      </c>
    </row>
    <row r="288" spans="13:14" x14ac:dyDescent="0.25">
      <c r="M288" s="9">
        <f t="shared" si="25"/>
        <v>266</v>
      </c>
      <c r="N288" s="9">
        <v>1501577031.9111423</v>
      </c>
    </row>
    <row r="289" spans="13:14" x14ac:dyDescent="0.25">
      <c r="M289" s="9">
        <f t="shared" si="25"/>
        <v>267</v>
      </c>
      <c r="N289" s="9">
        <v>0</v>
      </c>
    </row>
    <row r="290" spans="13:14" x14ac:dyDescent="0.25">
      <c r="M290" s="9">
        <f t="shared" si="25"/>
        <v>268</v>
      </c>
      <c r="N290" s="9">
        <v>0</v>
      </c>
    </row>
    <row r="291" spans="13:14" x14ac:dyDescent="0.25">
      <c r="M291" s="9">
        <f t="shared" si="25"/>
        <v>269</v>
      </c>
      <c r="N291" s="9">
        <v>320265028.68997383</v>
      </c>
    </row>
    <row r="292" spans="13:14" x14ac:dyDescent="0.25">
      <c r="M292" s="9">
        <f t="shared" si="25"/>
        <v>270</v>
      </c>
      <c r="N292" s="9">
        <v>1378602111.160594</v>
      </c>
    </row>
    <row r="293" spans="13:14" x14ac:dyDescent="0.25">
      <c r="M293" s="9">
        <f t="shared" si="25"/>
        <v>271</v>
      </c>
      <c r="N293" s="9">
        <v>1034772596.7393579</v>
      </c>
    </row>
    <row r="294" spans="13:14" x14ac:dyDescent="0.25">
      <c r="M294" s="9">
        <f t="shared" si="25"/>
        <v>272</v>
      </c>
      <c r="N294" s="9">
        <v>353473999.6849823</v>
      </c>
    </row>
    <row r="295" spans="13:14" x14ac:dyDescent="0.25">
      <c r="M295" s="9">
        <f t="shared" si="25"/>
        <v>273</v>
      </c>
      <c r="N295" s="9">
        <v>0</v>
      </c>
    </row>
    <row r="296" spans="13:14" x14ac:dyDescent="0.25">
      <c r="M296" s="9">
        <f t="shared" si="25"/>
        <v>274</v>
      </c>
      <c r="N296" s="9">
        <v>693218727.95219135</v>
      </c>
    </row>
    <row r="297" spans="13:14" x14ac:dyDescent="0.25">
      <c r="M297" s="9">
        <f t="shared" si="25"/>
        <v>275</v>
      </c>
      <c r="N297" s="9">
        <v>0</v>
      </c>
    </row>
    <row r="298" spans="13:14" x14ac:dyDescent="0.25">
      <c r="M298" s="9">
        <f t="shared" si="25"/>
        <v>276</v>
      </c>
      <c r="N298" s="9">
        <v>306453742.16500568</v>
      </c>
    </row>
    <row r="299" spans="13:14" x14ac:dyDescent="0.25">
      <c r="M299" s="9">
        <f t="shared" si="25"/>
        <v>277</v>
      </c>
      <c r="N299" s="9">
        <v>0</v>
      </c>
    </row>
    <row r="300" spans="13:14" x14ac:dyDescent="0.25">
      <c r="M300" s="9">
        <f t="shared" si="25"/>
        <v>278</v>
      </c>
      <c r="N300" s="9">
        <v>0</v>
      </c>
    </row>
    <row r="301" spans="13:14" x14ac:dyDescent="0.25">
      <c r="M301" s="9">
        <f t="shared" si="25"/>
        <v>279</v>
      </c>
      <c r="N301" s="9">
        <v>139974113.77770996</v>
      </c>
    </row>
    <row r="302" spans="13:14" x14ac:dyDescent="0.25">
      <c r="M302" s="9">
        <f t="shared" si="25"/>
        <v>280</v>
      </c>
      <c r="N302" s="9">
        <v>0</v>
      </c>
    </row>
    <row r="303" spans="13:14" x14ac:dyDescent="0.25">
      <c r="M303" s="9">
        <f t="shared" si="25"/>
        <v>281</v>
      </c>
      <c r="N303" s="9">
        <v>0</v>
      </c>
    </row>
    <row r="304" spans="13:14" x14ac:dyDescent="0.25">
      <c r="M304" s="9">
        <f t="shared" si="25"/>
        <v>282</v>
      </c>
      <c r="N304" s="9">
        <v>1283637626.0719013</v>
      </c>
    </row>
    <row r="305" spans="13:14" x14ac:dyDescent="0.25">
      <c r="M305" s="9">
        <f t="shared" si="25"/>
        <v>283</v>
      </c>
      <c r="N305" s="9">
        <v>0</v>
      </c>
    </row>
    <row r="306" spans="13:14" x14ac:dyDescent="0.25">
      <c r="M306" s="9">
        <f t="shared" si="25"/>
        <v>284</v>
      </c>
      <c r="N306" s="9">
        <v>0</v>
      </c>
    </row>
    <row r="307" spans="13:14" x14ac:dyDescent="0.25">
      <c r="M307" s="9">
        <f t="shared" si="25"/>
        <v>285</v>
      </c>
      <c r="N307" s="9">
        <v>0</v>
      </c>
    </row>
    <row r="308" spans="13:14" x14ac:dyDescent="0.25">
      <c r="M308" s="9">
        <f t="shared" si="25"/>
        <v>286</v>
      </c>
      <c r="N308" s="9">
        <v>1250152821.5976591</v>
      </c>
    </row>
    <row r="309" spans="13:14" x14ac:dyDescent="0.25">
      <c r="M309" s="9">
        <f t="shared" si="25"/>
        <v>287</v>
      </c>
      <c r="N309" s="9">
        <v>209738825.73387814</v>
      </c>
    </row>
    <row r="310" spans="13:14" x14ac:dyDescent="0.25">
      <c r="M310" s="9">
        <f t="shared" si="25"/>
        <v>288</v>
      </c>
      <c r="N310" s="9">
        <v>0</v>
      </c>
    </row>
    <row r="311" spans="13:14" x14ac:dyDescent="0.25">
      <c r="M311" s="9">
        <f t="shared" si="25"/>
        <v>289</v>
      </c>
      <c r="N311" s="9">
        <v>1060300860.2574911</v>
      </c>
    </row>
    <row r="312" spans="13:14" x14ac:dyDescent="0.25">
      <c r="M312" s="9">
        <f t="shared" si="25"/>
        <v>290</v>
      </c>
      <c r="N312" s="9">
        <v>0</v>
      </c>
    </row>
    <row r="313" spans="13:14" x14ac:dyDescent="0.25">
      <c r="M313" s="9">
        <f t="shared" si="25"/>
        <v>291</v>
      </c>
      <c r="N313" s="9">
        <v>0</v>
      </c>
    </row>
    <row r="314" spans="13:14" x14ac:dyDescent="0.25">
      <c r="M314" s="9">
        <f t="shared" si="25"/>
        <v>292</v>
      </c>
      <c r="N314" s="9">
        <v>868666253.97777081</v>
      </c>
    </row>
    <row r="315" spans="13:14" x14ac:dyDescent="0.25">
      <c r="M315" s="9">
        <f t="shared" si="25"/>
        <v>293</v>
      </c>
      <c r="N315" s="9">
        <v>0</v>
      </c>
    </row>
    <row r="316" spans="13:14" x14ac:dyDescent="0.25">
      <c r="M316" s="9">
        <f t="shared" si="25"/>
        <v>294</v>
      </c>
      <c r="N316" s="9">
        <v>1062254340.218173</v>
      </c>
    </row>
    <row r="317" spans="13:14" x14ac:dyDescent="0.25">
      <c r="M317" s="9">
        <f t="shared" si="25"/>
        <v>295</v>
      </c>
      <c r="N317" s="9">
        <v>410817811.55169487</v>
      </c>
    </row>
    <row r="318" spans="13:14" x14ac:dyDescent="0.25">
      <c r="M318" s="9">
        <f t="shared" si="25"/>
        <v>296</v>
      </c>
      <c r="N318" s="9">
        <v>325758635.1232605</v>
      </c>
    </row>
    <row r="319" spans="13:14" x14ac:dyDescent="0.25">
      <c r="M319" s="9">
        <f t="shared" si="25"/>
        <v>297</v>
      </c>
      <c r="N319" s="9">
        <v>0</v>
      </c>
    </row>
    <row r="320" spans="13:14" x14ac:dyDescent="0.25">
      <c r="M320" s="9">
        <f t="shared" si="25"/>
        <v>298</v>
      </c>
      <c r="N320" s="9">
        <v>0</v>
      </c>
    </row>
    <row r="321" spans="13:14" x14ac:dyDescent="0.25">
      <c r="M321" s="9">
        <f t="shared" si="25"/>
        <v>299</v>
      </c>
      <c r="N321" s="9">
        <v>0</v>
      </c>
    </row>
    <row r="322" spans="13:14" x14ac:dyDescent="0.25">
      <c r="M322" s="9">
        <f t="shared" si="25"/>
        <v>300</v>
      </c>
      <c r="N322" s="9">
        <v>0</v>
      </c>
    </row>
    <row r="323" spans="13:14" x14ac:dyDescent="0.25">
      <c r="M323" s="9">
        <f t="shared" si="25"/>
        <v>301</v>
      </c>
      <c r="N323" s="9">
        <v>467776237.89450359</v>
      </c>
    </row>
    <row r="324" spans="13:14" x14ac:dyDescent="0.25">
      <c r="M324" s="9">
        <f t="shared" si="25"/>
        <v>302</v>
      </c>
      <c r="N324" s="9">
        <v>1218667266.1500025</v>
      </c>
    </row>
    <row r="325" spans="13:14" x14ac:dyDescent="0.25">
      <c r="M325" s="9">
        <f t="shared" si="25"/>
        <v>303</v>
      </c>
      <c r="N325" s="9">
        <v>0</v>
      </c>
    </row>
    <row r="326" spans="13:14" x14ac:dyDescent="0.25">
      <c r="M326" s="9">
        <f t="shared" si="25"/>
        <v>304</v>
      </c>
      <c r="N326" s="9">
        <v>0</v>
      </c>
    </row>
    <row r="327" spans="13:14" x14ac:dyDescent="0.25">
      <c r="M327" s="9">
        <f t="shared" si="25"/>
        <v>305</v>
      </c>
      <c r="N327" s="9">
        <v>1109734964.6888323</v>
      </c>
    </row>
    <row r="328" spans="13:14" x14ac:dyDescent="0.25">
      <c r="M328" s="9">
        <f t="shared" si="25"/>
        <v>306</v>
      </c>
      <c r="N328" s="9">
        <v>386201934.01592636</v>
      </c>
    </row>
    <row r="329" spans="13:14" x14ac:dyDescent="0.25">
      <c r="M329" s="9">
        <f t="shared" si="25"/>
        <v>307</v>
      </c>
      <c r="N329" s="9">
        <v>1082277735.4298887</v>
      </c>
    </row>
    <row r="330" spans="13:14" x14ac:dyDescent="0.25">
      <c r="M330" s="9">
        <f t="shared" si="25"/>
        <v>308</v>
      </c>
      <c r="N330" s="9">
        <v>293263261.49536419</v>
      </c>
    </row>
    <row r="331" spans="13:14" x14ac:dyDescent="0.25">
      <c r="M331" s="9">
        <f t="shared" si="25"/>
        <v>309</v>
      </c>
      <c r="N331" s="9">
        <v>206323461.08311081</v>
      </c>
    </row>
    <row r="332" spans="13:14" x14ac:dyDescent="0.25">
      <c r="M332" s="9">
        <f t="shared" si="25"/>
        <v>310</v>
      </c>
      <c r="N332" s="9">
        <v>0</v>
      </c>
    </row>
    <row r="333" spans="13:14" x14ac:dyDescent="0.25">
      <c r="M333" s="9">
        <f t="shared" si="25"/>
        <v>311</v>
      </c>
      <c r="N333" s="9">
        <v>454071036.06474972</v>
      </c>
    </row>
    <row r="334" spans="13:14" x14ac:dyDescent="0.25">
      <c r="M334" s="9">
        <f t="shared" si="25"/>
        <v>312</v>
      </c>
      <c r="N334" s="9">
        <v>1258989282.3278027</v>
      </c>
    </row>
    <row r="335" spans="13:14" x14ac:dyDescent="0.25">
      <c r="M335" s="9">
        <f t="shared" si="25"/>
        <v>313</v>
      </c>
      <c r="N335" s="9">
        <v>478123575.36483479</v>
      </c>
    </row>
    <row r="336" spans="13:14" x14ac:dyDescent="0.25">
      <c r="M336" s="9">
        <f t="shared" si="25"/>
        <v>314</v>
      </c>
      <c r="N336" s="9">
        <v>116471268.26054192</v>
      </c>
    </row>
    <row r="337" spans="13:14" x14ac:dyDescent="0.25">
      <c r="M337" s="9">
        <f t="shared" si="25"/>
        <v>315</v>
      </c>
      <c r="N337" s="9">
        <v>1220575104.7324681</v>
      </c>
    </row>
    <row r="338" spans="13:14" x14ac:dyDescent="0.25">
      <c r="M338" s="9">
        <f t="shared" si="25"/>
        <v>316</v>
      </c>
      <c r="N338" s="9">
        <v>0</v>
      </c>
    </row>
    <row r="339" spans="13:14" x14ac:dyDescent="0.25">
      <c r="M339" s="9">
        <f t="shared" si="25"/>
        <v>317</v>
      </c>
      <c r="N339" s="9">
        <v>1037893468.2472539</v>
      </c>
    </row>
    <row r="340" spans="13:14" x14ac:dyDescent="0.25">
      <c r="M340" s="9">
        <f t="shared" si="25"/>
        <v>318</v>
      </c>
      <c r="N340" s="9">
        <v>314093475.69915199</v>
      </c>
    </row>
    <row r="341" spans="13:14" x14ac:dyDescent="0.25">
      <c r="M341" s="9">
        <f t="shared" si="25"/>
        <v>319</v>
      </c>
      <c r="N341" s="9">
        <v>0</v>
      </c>
    </row>
    <row r="342" spans="13:14" x14ac:dyDescent="0.25">
      <c r="M342" s="9">
        <f t="shared" si="25"/>
        <v>320</v>
      </c>
      <c r="N342" s="9">
        <v>0</v>
      </c>
    </row>
    <row r="343" spans="13:14" x14ac:dyDescent="0.25">
      <c r="M343" s="9">
        <f t="shared" si="25"/>
        <v>321</v>
      </c>
      <c r="N343" s="9">
        <v>0</v>
      </c>
    </row>
    <row r="344" spans="13:14" x14ac:dyDescent="0.25">
      <c r="M344" s="9">
        <f t="shared" si="25"/>
        <v>322</v>
      </c>
      <c r="N344" s="9">
        <v>202900858.55088615</v>
      </c>
    </row>
    <row r="345" spans="13:14" x14ac:dyDescent="0.25">
      <c r="M345" s="9">
        <f t="shared" ref="M345:M408" si="26">M344+1</f>
        <v>323</v>
      </c>
      <c r="N345" s="9">
        <v>602846452.0240984</v>
      </c>
    </row>
    <row r="346" spans="13:14" x14ac:dyDescent="0.25">
      <c r="M346" s="9">
        <f t="shared" si="26"/>
        <v>324</v>
      </c>
      <c r="N346" s="9">
        <v>773865918.22673988</v>
      </c>
    </row>
    <row r="347" spans="13:14" x14ac:dyDescent="0.25">
      <c r="M347" s="9">
        <f t="shared" si="26"/>
        <v>325</v>
      </c>
      <c r="N347" s="9">
        <v>1464953413.9026361</v>
      </c>
    </row>
    <row r="348" spans="13:14" x14ac:dyDescent="0.25">
      <c r="M348" s="9">
        <f t="shared" si="26"/>
        <v>326</v>
      </c>
      <c r="N348" s="9">
        <v>41144236.491371155</v>
      </c>
    </row>
    <row r="349" spans="13:14" x14ac:dyDescent="0.25">
      <c r="M349" s="9">
        <f t="shared" si="26"/>
        <v>327</v>
      </c>
      <c r="N349" s="9">
        <v>0</v>
      </c>
    </row>
    <row r="350" spans="13:14" x14ac:dyDescent="0.25">
      <c r="M350" s="9">
        <f t="shared" si="26"/>
        <v>328</v>
      </c>
      <c r="N350" s="9">
        <v>0</v>
      </c>
    </row>
    <row r="351" spans="13:14" x14ac:dyDescent="0.25">
      <c r="M351" s="9">
        <f t="shared" si="26"/>
        <v>329</v>
      </c>
      <c r="N351" s="9">
        <v>0</v>
      </c>
    </row>
    <row r="352" spans="13:14" x14ac:dyDescent="0.25">
      <c r="M352" s="9">
        <f t="shared" si="26"/>
        <v>330</v>
      </c>
      <c r="N352" s="9">
        <v>0</v>
      </c>
    </row>
    <row r="353" spans="13:14" x14ac:dyDescent="0.25">
      <c r="M353" s="9">
        <f t="shared" si="26"/>
        <v>331</v>
      </c>
      <c r="N353" s="9">
        <v>0</v>
      </c>
    </row>
    <row r="354" spans="13:14" x14ac:dyDescent="0.25">
      <c r="M354" s="9">
        <f t="shared" si="26"/>
        <v>332</v>
      </c>
      <c r="N354" s="9">
        <v>544052422.60383606</v>
      </c>
    </row>
    <row r="355" spans="13:14" x14ac:dyDescent="0.25">
      <c r="M355" s="9">
        <f t="shared" si="26"/>
        <v>333</v>
      </c>
      <c r="N355" s="9">
        <v>0</v>
      </c>
    </row>
    <row r="356" spans="13:14" x14ac:dyDescent="0.25">
      <c r="M356" s="9">
        <f t="shared" si="26"/>
        <v>334</v>
      </c>
      <c r="N356" s="9">
        <v>382031399.60245705</v>
      </c>
    </row>
    <row r="357" spans="13:14" x14ac:dyDescent="0.25">
      <c r="M357" s="9">
        <f t="shared" si="26"/>
        <v>335</v>
      </c>
      <c r="N357" s="9">
        <v>0</v>
      </c>
    </row>
    <row r="358" spans="13:14" x14ac:dyDescent="0.25">
      <c r="M358" s="9">
        <f t="shared" si="26"/>
        <v>336</v>
      </c>
      <c r="N358" s="9">
        <v>346309687.75008011</v>
      </c>
    </row>
    <row r="359" spans="13:14" x14ac:dyDescent="0.25">
      <c r="M359" s="9">
        <f t="shared" si="26"/>
        <v>337</v>
      </c>
      <c r="N359" s="9">
        <v>819536399.90019321</v>
      </c>
    </row>
    <row r="360" spans="13:14" x14ac:dyDescent="0.25">
      <c r="M360" s="9">
        <f t="shared" si="26"/>
        <v>338</v>
      </c>
      <c r="N360" s="9">
        <v>0</v>
      </c>
    </row>
    <row r="361" spans="13:14" x14ac:dyDescent="0.25">
      <c r="M361" s="9">
        <f t="shared" si="26"/>
        <v>339</v>
      </c>
      <c r="N361" s="9">
        <v>756650150.69061756</v>
      </c>
    </row>
    <row r="362" spans="13:14" x14ac:dyDescent="0.25">
      <c r="M362" s="9">
        <f t="shared" si="26"/>
        <v>340</v>
      </c>
      <c r="N362" s="9">
        <v>0</v>
      </c>
    </row>
    <row r="363" spans="13:14" x14ac:dyDescent="0.25">
      <c r="M363" s="9">
        <f t="shared" si="26"/>
        <v>341</v>
      </c>
      <c r="N363" s="9">
        <v>0</v>
      </c>
    </row>
    <row r="364" spans="13:14" x14ac:dyDescent="0.25">
      <c r="M364" s="9">
        <f t="shared" si="26"/>
        <v>342</v>
      </c>
      <c r="N364" s="9">
        <v>1191440848.9908109</v>
      </c>
    </row>
    <row r="365" spans="13:14" x14ac:dyDescent="0.25">
      <c r="M365" s="9">
        <f t="shared" si="26"/>
        <v>343</v>
      </c>
      <c r="N365" s="9">
        <v>0</v>
      </c>
    </row>
    <row r="366" spans="13:14" x14ac:dyDescent="0.25">
      <c r="M366" s="9">
        <f t="shared" si="26"/>
        <v>344</v>
      </c>
      <c r="N366" s="9">
        <v>130228364.76890755</v>
      </c>
    </row>
    <row r="367" spans="13:14" x14ac:dyDescent="0.25">
      <c r="M367" s="9">
        <f t="shared" si="26"/>
        <v>345</v>
      </c>
      <c r="N367" s="9">
        <v>0</v>
      </c>
    </row>
    <row r="368" spans="13:14" x14ac:dyDescent="0.25">
      <c r="M368" s="9">
        <f t="shared" si="26"/>
        <v>346</v>
      </c>
      <c r="N368" s="9">
        <v>800394368.95131779</v>
      </c>
    </row>
    <row r="369" spans="13:14" x14ac:dyDescent="0.25">
      <c r="M369" s="9">
        <f t="shared" si="26"/>
        <v>347</v>
      </c>
      <c r="N369" s="9">
        <v>660480369.48516273</v>
      </c>
    </row>
    <row r="370" spans="13:14" x14ac:dyDescent="0.25">
      <c r="M370" s="9">
        <f t="shared" si="26"/>
        <v>348</v>
      </c>
      <c r="N370" s="9">
        <v>794944467.9028883</v>
      </c>
    </row>
    <row r="371" spans="13:14" x14ac:dyDescent="0.25">
      <c r="M371" s="9">
        <f t="shared" si="26"/>
        <v>349</v>
      </c>
      <c r="N371" s="9">
        <v>0</v>
      </c>
    </row>
    <row r="372" spans="13:14" x14ac:dyDescent="0.25">
      <c r="M372" s="9">
        <f t="shared" si="26"/>
        <v>350</v>
      </c>
      <c r="N372" s="9">
        <v>0</v>
      </c>
    </row>
    <row r="373" spans="13:14" x14ac:dyDescent="0.25">
      <c r="M373" s="9">
        <f t="shared" si="26"/>
        <v>351</v>
      </c>
      <c r="N373" s="9">
        <v>0</v>
      </c>
    </row>
    <row r="374" spans="13:14" x14ac:dyDescent="0.25">
      <c r="M374" s="9">
        <f t="shared" si="26"/>
        <v>352</v>
      </c>
      <c r="N374" s="9">
        <v>150991537.05788231</v>
      </c>
    </row>
    <row r="375" spans="13:14" x14ac:dyDescent="0.25">
      <c r="M375" s="9">
        <f t="shared" si="26"/>
        <v>353</v>
      </c>
      <c r="N375" s="9">
        <v>691666690.26027584</v>
      </c>
    </row>
    <row r="376" spans="13:14" x14ac:dyDescent="0.25">
      <c r="M376" s="9">
        <f t="shared" si="26"/>
        <v>354</v>
      </c>
      <c r="N376" s="9">
        <v>1118845893.0374355</v>
      </c>
    </row>
    <row r="377" spans="13:14" x14ac:dyDescent="0.25">
      <c r="M377" s="9">
        <f t="shared" si="26"/>
        <v>355</v>
      </c>
      <c r="N377" s="9">
        <v>822811638.63119125</v>
      </c>
    </row>
    <row r="378" spans="13:14" x14ac:dyDescent="0.25">
      <c r="M378" s="9">
        <f t="shared" si="26"/>
        <v>356</v>
      </c>
      <c r="N378" s="9">
        <v>409114911.66282558</v>
      </c>
    </row>
    <row r="379" spans="13:14" x14ac:dyDescent="0.25">
      <c r="M379" s="9">
        <f t="shared" si="26"/>
        <v>357</v>
      </c>
      <c r="N379" s="9">
        <v>0</v>
      </c>
    </row>
    <row r="380" spans="13:14" x14ac:dyDescent="0.25">
      <c r="M380" s="9">
        <f t="shared" si="26"/>
        <v>358</v>
      </c>
      <c r="N380" s="9">
        <v>793801181.47614479</v>
      </c>
    </row>
    <row r="381" spans="13:14" x14ac:dyDescent="0.25">
      <c r="M381" s="9">
        <f t="shared" si="26"/>
        <v>359</v>
      </c>
      <c r="N381" s="9">
        <v>0</v>
      </c>
    </row>
    <row r="382" spans="13:14" x14ac:dyDescent="0.25">
      <c r="M382" s="9">
        <f t="shared" si="26"/>
        <v>360</v>
      </c>
      <c r="N382" s="9">
        <v>220192906.08463669</v>
      </c>
    </row>
    <row r="383" spans="13:14" x14ac:dyDescent="0.25">
      <c r="M383" s="9">
        <f t="shared" si="26"/>
        <v>361</v>
      </c>
      <c r="N383" s="9">
        <v>0</v>
      </c>
    </row>
    <row r="384" spans="13:14" x14ac:dyDescent="0.25">
      <c r="M384" s="9">
        <f t="shared" si="26"/>
        <v>362</v>
      </c>
      <c r="N384" s="9">
        <v>0</v>
      </c>
    </row>
    <row r="385" spans="13:14" x14ac:dyDescent="0.25">
      <c r="M385" s="9">
        <f t="shared" si="26"/>
        <v>363</v>
      </c>
      <c r="N385" s="9">
        <v>549585201.52539063</v>
      </c>
    </row>
    <row r="386" spans="13:14" x14ac:dyDescent="0.25">
      <c r="M386" s="9">
        <f t="shared" si="26"/>
        <v>364</v>
      </c>
      <c r="N386" s="9">
        <v>424312911.64514256</v>
      </c>
    </row>
    <row r="387" spans="13:14" x14ac:dyDescent="0.25">
      <c r="M387" s="9">
        <f t="shared" si="26"/>
        <v>365</v>
      </c>
      <c r="N387" s="9">
        <v>0</v>
      </c>
    </row>
    <row r="388" spans="13:14" x14ac:dyDescent="0.25">
      <c r="M388" s="9">
        <f t="shared" si="26"/>
        <v>366</v>
      </c>
      <c r="N388" s="9">
        <v>83025254.956530571</v>
      </c>
    </row>
    <row r="389" spans="13:14" x14ac:dyDescent="0.25">
      <c r="M389" s="9">
        <f t="shared" si="26"/>
        <v>367</v>
      </c>
      <c r="N389" s="9">
        <v>1465053758.5465055</v>
      </c>
    </row>
    <row r="390" spans="13:14" x14ac:dyDescent="0.25">
      <c r="M390" s="9">
        <f t="shared" si="26"/>
        <v>368</v>
      </c>
      <c r="N390" s="9">
        <v>660870872.60869884</v>
      </c>
    </row>
    <row r="391" spans="13:14" x14ac:dyDescent="0.25">
      <c r="M391" s="9">
        <f t="shared" si="26"/>
        <v>369</v>
      </c>
      <c r="N391" s="9">
        <v>0</v>
      </c>
    </row>
    <row r="392" spans="13:14" x14ac:dyDescent="0.25">
      <c r="M392" s="9">
        <f t="shared" si="26"/>
        <v>370</v>
      </c>
      <c r="N392" s="9">
        <v>486590469.53386879</v>
      </c>
    </row>
    <row r="393" spans="13:14" x14ac:dyDescent="0.25">
      <c r="M393" s="9">
        <f t="shared" si="26"/>
        <v>371</v>
      </c>
      <c r="N393" s="9">
        <v>671956803.13802814</v>
      </c>
    </row>
    <row r="394" spans="13:14" x14ac:dyDescent="0.25">
      <c r="M394" s="9">
        <f t="shared" si="26"/>
        <v>372</v>
      </c>
      <c r="N394" s="9">
        <v>0</v>
      </c>
    </row>
    <row r="395" spans="13:14" x14ac:dyDescent="0.25">
      <c r="M395" s="9">
        <f t="shared" si="26"/>
        <v>373</v>
      </c>
      <c r="N395" s="9">
        <v>372010994.5117588</v>
      </c>
    </row>
    <row r="396" spans="13:14" x14ac:dyDescent="0.25">
      <c r="M396" s="9">
        <f t="shared" si="26"/>
        <v>374</v>
      </c>
      <c r="N396" s="9">
        <v>0</v>
      </c>
    </row>
    <row r="397" spans="13:14" x14ac:dyDescent="0.25">
      <c r="M397" s="9">
        <f t="shared" si="26"/>
        <v>375</v>
      </c>
      <c r="N397" s="9">
        <v>222567599.0756321</v>
      </c>
    </row>
    <row r="398" spans="13:14" x14ac:dyDescent="0.25">
      <c r="M398" s="9">
        <f t="shared" si="26"/>
        <v>376</v>
      </c>
      <c r="N398" s="9">
        <v>98700036.865095139</v>
      </c>
    </row>
    <row r="399" spans="13:14" x14ac:dyDescent="0.25">
      <c r="M399" s="9">
        <f t="shared" si="26"/>
        <v>377</v>
      </c>
      <c r="N399" s="9">
        <v>110748527.70910263</v>
      </c>
    </row>
    <row r="400" spans="13:14" x14ac:dyDescent="0.25">
      <c r="M400" s="9">
        <f t="shared" si="26"/>
        <v>378</v>
      </c>
      <c r="N400" s="9">
        <v>0</v>
      </c>
    </row>
    <row r="401" spans="13:14" x14ac:dyDescent="0.25">
      <c r="M401" s="9">
        <f t="shared" si="26"/>
        <v>379</v>
      </c>
      <c r="N401" s="9">
        <v>893185888.63216972</v>
      </c>
    </row>
    <row r="402" spans="13:14" x14ac:dyDescent="0.25">
      <c r="M402" s="9">
        <f t="shared" si="26"/>
        <v>380</v>
      </c>
      <c r="N402" s="9">
        <v>0</v>
      </c>
    </row>
    <row r="403" spans="13:14" x14ac:dyDescent="0.25">
      <c r="M403" s="9">
        <f t="shared" si="26"/>
        <v>381</v>
      </c>
      <c r="N403" s="9">
        <v>685891982.27087593</v>
      </c>
    </row>
    <row r="404" spans="13:14" x14ac:dyDescent="0.25">
      <c r="M404" s="9">
        <f t="shared" si="26"/>
        <v>382</v>
      </c>
      <c r="N404" s="9">
        <v>605774251.67731476</v>
      </c>
    </row>
    <row r="405" spans="13:14" x14ac:dyDescent="0.25">
      <c r="M405" s="9">
        <f t="shared" si="26"/>
        <v>383</v>
      </c>
      <c r="N405" s="9">
        <v>0</v>
      </c>
    </row>
    <row r="406" spans="13:14" x14ac:dyDescent="0.25">
      <c r="M406" s="9">
        <f t="shared" si="26"/>
        <v>384</v>
      </c>
      <c r="N406" s="9">
        <v>378282888.85428238</v>
      </c>
    </row>
    <row r="407" spans="13:14" x14ac:dyDescent="0.25">
      <c r="M407" s="9">
        <f t="shared" si="26"/>
        <v>385</v>
      </c>
      <c r="N407" s="9">
        <v>595986811.90876389</v>
      </c>
    </row>
    <row r="408" spans="13:14" x14ac:dyDescent="0.25">
      <c r="M408" s="9">
        <f t="shared" si="26"/>
        <v>386</v>
      </c>
      <c r="N408" s="9">
        <v>116387671.98870945</v>
      </c>
    </row>
    <row r="409" spans="13:14" x14ac:dyDescent="0.25">
      <c r="M409" s="9">
        <f t="shared" ref="M409:M472" si="27">M408+1</f>
        <v>387</v>
      </c>
      <c r="N409" s="9">
        <v>379544919.6418314</v>
      </c>
    </row>
    <row r="410" spans="13:14" x14ac:dyDescent="0.25">
      <c r="M410" s="9">
        <f t="shared" si="27"/>
        <v>388</v>
      </c>
      <c r="N410" s="9">
        <v>157924236.06545258</v>
      </c>
    </row>
    <row r="411" spans="13:14" x14ac:dyDescent="0.25">
      <c r="M411" s="9">
        <f t="shared" si="27"/>
        <v>389</v>
      </c>
      <c r="N411" s="9">
        <v>0</v>
      </c>
    </row>
    <row r="412" spans="13:14" x14ac:dyDescent="0.25">
      <c r="M412" s="9">
        <f t="shared" si="27"/>
        <v>390</v>
      </c>
      <c r="N412" s="9">
        <v>0</v>
      </c>
    </row>
    <row r="413" spans="13:14" x14ac:dyDescent="0.25">
      <c r="M413" s="9">
        <f t="shared" si="27"/>
        <v>391</v>
      </c>
      <c r="N413" s="9">
        <v>281681593.07485199</v>
      </c>
    </row>
    <row r="414" spans="13:14" x14ac:dyDescent="0.25">
      <c r="M414" s="9">
        <f t="shared" si="27"/>
        <v>392</v>
      </c>
      <c r="N414" s="9">
        <v>1240829403.701581</v>
      </c>
    </row>
    <row r="415" spans="13:14" x14ac:dyDescent="0.25">
      <c r="M415" s="9">
        <f t="shared" si="27"/>
        <v>393</v>
      </c>
      <c r="N415" s="9">
        <v>604615101.16587734</v>
      </c>
    </row>
    <row r="416" spans="13:14" x14ac:dyDescent="0.25">
      <c r="M416" s="9">
        <f t="shared" si="27"/>
        <v>394</v>
      </c>
      <c r="N416" s="9">
        <v>701269.5697593689</v>
      </c>
    </row>
    <row r="417" spans="13:14" x14ac:dyDescent="0.25">
      <c r="M417" s="9">
        <f t="shared" si="27"/>
        <v>395</v>
      </c>
      <c r="N417" s="9">
        <v>363896002.95833206</v>
      </c>
    </row>
    <row r="418" spans="13:14" x14ac:dyDescent="0.25">
      <c r="M418" s="9">
        <f t="shared" si="27"/>
        <v>396</v>
      </c>
      <c r="N418" s="9">
        <v>420428611.10478115</v>
      </c>
    </row>
    <row r="419" spans="13:14" x14ac:dyDescent="0.25">
      <c r="M419" s="9">
        <f t="shared" si="27"/>
        <v>397</v>
      </c>
      <c r="N419" s="9">
        <v>0</v>
      </c>
    </row>
    <row r="420" spans="13:14" x14ac:dyDescent="0.25">
      <c r="M420" s="9">
        <f t="shared" si="27"/>
        <v>398</v>
      </c>
      <c r="N420" s="9">
        <v>0</v>
      </c>
    </row>
    <row r="421" spans="13:14" x14ac:dyDescent="0.25">
      <c r="M421" s="9">
        <f t="shared" si="27"/>
        <v>399</v>
      </c>
      <c r="N421" s="9">
        <v>486237377.9329834</v>
      </c>
    </row>
    <row r="422" spans="13:14" x14ac:dyDescent="0.25">
      <c r="M422" s="9">
        <f t="shared" si="27"/>
        <v>400</v>
      </c>
      <c r="N422" s="9">
        <v>497107794.34120941</v>
      </c>
    </row>
    <row r="423" spans="13:14" x14ac:dyDescent="0.25">
      <c r="M423" s="9">
        <f t="shared" si="27"/>
        <v>401</v>
      </c>
      <c r="N423" s="9">
        <v>0</v>
      </c>
    </row>
    <row r="424" spans="13:14" x14ac:dyDescent="0.25">
      <c r="M424" s="9">
        <f t="shared" si="27"/>
        <v>402</v>
      </c>
      <c r="N424" s="9">
        <v>294023200.71821022</v>
      </c>
    </row>
    <row r="425" spans="13:14" x14ac:dyDescent="0.25">
      <c r="M425" s="9">
        <f t="shared" si="27"/>
        <v>403</v>
      </c>
      <c r="N425" s="9">
        <v>0</v>
      </c>
    </row>
    <row r="426" spans="13:14" x14ac:dyDescent="0.25">
      <c r="M426" s="9">
        <f t="shared" si="27"/>
        <v>404</v>
      </c>
      <c r="N426" s="9">
        <v>83653511.894554138</v>
      </c>
    </row>
    <row r="427" spans="13:14" x14ac:dyDescent="0.25">
      <c r="M427" s="9">
        <f t="shared" si="27"/>
        <v>405</v>
      </c>
      <c r="N427" s="9">
        <v>498240345.70160007</v>
      </c>
    </row>
    <row r="428" spans="13:14" x14ac:dyDescent="0.25">
      <c r="M428" s="9">
        <f t="shared" si="27"/>
        <v>406</v>
      </c>
      <c r="N428" s="9">
        <v>0</v>
      </c>
    </row>
    <row r="429" spans="13:14" x14ac:dyDescent="0.25">
      <c r="M429" s="9">
        <f t="shared" si="27"/>
        <v>407</v>
      </c>
      <c r="N429" s="9">
        <v>0</v>
      </c>
    </row>
    <row r="430" spans="13:14" x14ac:dyDescent="0.25">
      <c r="M430" s="9">
        <f t="shared" si="27"/>
        <v>408</v>
      </c>
      <c r="N430" s="9">
        <v>0</v>
      </c>
    </row>
    <row r="431" spans="13:14" x14ac:dyDescent="0.25">
      <c r="M431" s="9">
        <f t="shared" si="27"/>
        <v>409</v>
      </c>
      <c r="N431" s="9">
        <v>0</v>
      </c>
    </row>
    <row r="432" spans="13:14" x14ac:dyDescent="0.25">
      <c r="M432" s="9">
        <f t="shared" si="27"/>
        <v>410</v>
      </c>
      <c r="N432" s="9">
        <v>266688611.79533195</v>
      </c>
    </row>
    <row r="433" spans="13:14" x14ac:dyDescent="0.25">
      <c r="M433" s="9">
        <f t="shared" si="27"/>
        <v>411</v>
      </c>
      <c r="N433" s="9">
        <v>998060248.11976194</v>
      </c>
    </row>
    <row r="434" spans="13:14" x14ac:dyDescent="0.25">
      <c r="M434" s="9">
        <f t="shared" si="27"/>
        <v>412</v>
      </c>
      <c r="N434" s="9">
        <v>116007432.99031448</v>
      </c>
    </row>
    <row r="435" spans="13:14" x14ac:dyDescent="0.25">
      <c r="M435" s="9">
        <f t="shared" si="27"/>
        <v>413</v>
      </c>
      <c r="N435" s="9">
        <v>0</v>
      </c>
    </row>
    <row r="436" spans="13:14" x14ac:dyDescent="0.25">
      <c r="M436" s="9">
        <f t="shared" si="27"/>
        <v>414</v>
      </c>
      <c r="N436" s="9">
        <v>601189505.38721275</v>
      </c>
    </row>
    <row r="437" spans="13:14" x14ac:dyDescent="0.25">
      <c r="M437" s="9">
        <f t="shared" si="27"/>
        <v>415</v>
      </c>
      <c r="N437" s="9">
        <v>558061802.68340302</v>
      </c>
    </row>
    <row r="438" spans="13:14" x14ac:dyDescent="0.25">
      <c r="M438" s="9">
        <f t="shared" si="27"/>
        <v>416</v>
      </c>
      <c r="N438" s="9">
        <v>0</v>
      </c>
    </row>
    <row r="439" spans="13:14" x14ac:dyDescent="0.25">
      <c r="M439" s="9">
        <f t="shared" si="27"/>
        <v>417</v>
      </c>
      <c r="N439" s="9">
        <v>0</v>
      </c>
    </row>
    <row r="440" spans="13:14" x14ac:dyDescent="0.25">
      <c r="M440" s="9">
        <f t="shared" si="27"/>
        <v>418</v>
      </c>
      <c r="N440" s="9">
        <v>611653106.62197018</v>
      </c>
    </row>
    <row r="441" spans="13:14" x14ac:dyDescent="0.25">
      <c r="M441" s="9">
        <f t="shared" si="27"/>
        <v>419</v>
      </c>
      <c r="N441" s="9">
        <v>0</v>
      </c>
    </row>
    <row r="442" spans="13:14" x14ac:dyDescent="0.25">
      <c r="M442" s="9">
        <f t="shared" si="27"/>
        <v>420</v>
      </c>
      <c r="N442" s="9">
        <v>0</v>
      </c>
    </row>
    <row r="443" spans="13:14" x14ac:dyDescent="0.25">
      <c r="M443" s="9">
        <f t="shared" si="27"/>
        <v>421</v>
      </c>
      <c r="N443" s="9">
        <v>1093933463.4451056</v>
      </c>
    </row>
    <row r="444" spans="13:14" x14ac:dyDescent="0.25">
      <c r="M444" s="9">
        <f t="shared" si="27"/>
        <v>422</v>
      </c>
      <c r="N444" s="9">
        <v>279156754.21693134</v>
      </c>
    </row>
    <row r="445" spans="13:14" x14ac:dyDescent="0.25">
      <c r="M445" s="9">
        <f t="shared" si="27"/>
        <v>423</v>
      </c>
      <c r="N445" s="9">
        <v>500129940.83405304</v>
      </c>
    </row>
    <row r="446" spans="13:14" x14ac:dyDescent="0.25">
      <c r="M446" s="9">
        <f t="shared" si="27"/>
        <v>424</v>
      </c>
      <c r="N446" s="9">
        <v>684911183.68359947</v>
      </c>
    </row>
    <row r="447" spans="13:14" x14ac:dyDescent="0.25">
      <c r="M447" s="9">
        <f t="shared" si="27"/>
        <v>425</v>
      </c>
      <c r="N447" s="9">
        <v>693731192.5666132</v>
      </c>
    </row>
    <row r="448" spans="13:14" x14ac:dyDescent="0.25">
      <c r="M448" s="9">
        <f t="shared" si="27"/>
        <v>426</v>
      </c>
      <c r="N448" s="9">
        <v>0</v>
      </c>
    </row>
    <row r="449" spans="13:14" x14ac:dyDescent="0.25">
      <c r="M449" s="9">
        <f t="shared" si="27"/>
        <v>427</v>
      </c>
      <c r="N449" s="9">
        <v>0</v>
      </c>
    </row>
    <row r="450" spans="13:14" x14ac:dyDescent="0.25">
      <c r="M450" s="9">
        <f t="shared" si="27"/>
        <v>428</v>
      </c>
      <c r="N450" s="9">
        <v>0</v>
      </c>
    </row>
    <row r="451" spans="13:14" x14ac:dyDescent="0.25">
      <c r="M451" s="9">
        <f t="shared" si="27"/>
        <v>429</v>
      </c>
      <c r="N451" s="9">
        <v>0</v>
      </c>
    </row>
    <row r="452" spans="13:14" x14ac:dyDescent="0.25">
      <c r="M452" s="9">
        <f t="shared" si="27"/>
        <v>430</v>
      </c>
      <c r="N452" s="9">
        <v>129059681.8445549</v>
      </c>
    </row>
    <row r="453" spans="13:14" x14ac:dyDescent="0.25">
      <c r="M453" s="9">
        <f t="shared" si="27"/>
        <v>431</v>
      </c>
      <c r="N453" s="9">
        <v>0</v>
      </c>
    </row>
    <row r="454" spans="13:14" x14ac:dyDescent="0.25">
      <c r="M454" s="9">
        <f t="shared" si="27"/>
        <v>432</v>
      </c>
      <c r="N454" s="9">
        <v>143046759.54222012</v>
      </c>
    </row>
    <row r="455" spans="13:14" x14ac:dyDescent="0.25">
      <c r="M455" s="9">
        <f t="shared" si="27"/>
        <v>433</v>
      </c>
      <c r="N455" s="9">
        <v>262608788.29704094</v>
      </c>
    </row>
    <row r="456" spans="13:14" x14ac:dyDescent="0.25">
      <c r="M456" s="9">
        <f t="shared" si="27"/>
        <v>434</v>
      </c>
      <c r="N456" s="9">
        <v>61953825.338327408</v>
      </c>
    </row>
    <row r="457" spans="13:14" x14ac:dyDescent="0.25">
      <c r="M457" s="9">
        <f t="shared" si="27"/>
        <v>435</v>
      </c>
      <c r="N457" s="9">
        <v>388567188.68885994</v>
      </c>
    </row>
    <row r="458" spans="13:14" x14ac:dyDescent="0.25">
      <c r="M458" s="9">
        <f t="shared" si="27"/>
        <v>436</v>
      </c>
      <c r="N458" s="9">
        <v>3798458.9299316406</v>
      </c>
    </row>
    <row r="459" spans="13:14" x14ac:dyDescent="0.25">
      <c r="M459" s="9">
        <f t="shared" si="27"/>
        <v>437</v>
      </c>
      <c r="N459" s="9">
        <v>0</v>
      </c>
    </row>
    <row r="460" spans="13:14" x14ac:dyDescent="0.25">
      <c r="M460" s="9">
        <f t="shared" si="27"/>
        <v>438</v>
      </c>
      <c r="N460" s="9">
        <v>0</v>
      </c>
    </row>
    <row r="461" spans="13:14" x14ac:dyDescent="0.25">
      <c r="M461" s="9">
        <f t="shared" si="27"/>
        <v>439</v>
      </c>
      <c r="N461" s="9">
        <v>0</v>
      </c>
    </row>
    <row r="462" spans="13:14" x14ac:dyDescent="0.25">
      <c r="M462" s="9">
        <f t="shared" si="27"/>
        <v>440</v>
      </c>
      <c r="N462" s="9">
        <v>0</v>
      </c>
    </row>
    <row r="463" spans="13:14" x14ac:dyDescent="0.25">
      <c r="M463" s="9">
        <f t="shared" si="27"/>
        <v>441</v>
      </c>
      <c r="N463" s="9">
        <v>0</v>
      </c>
    </row>
    <row r="464" spans="13:14" x14ac:dyDescent="0.25">
      <c r="M464" s="9">
        <f t="shared" si="27"/>
        <v>442</v>
      </c>
      <c r="N464" s="9">
        <v>98399962.446196556</v>
      </c>
    </row>
    <row r="465" spans="13:14" x14ac:dyDescent="0.25">
      <c r="M465" s="9">
        <f t="shared" si="27"/>
        <v>443</v>
      </c>
      <c r="N465" s="9">
        <v>736812389.67002487</v>
      </c>
    </row>
    <row r="466" spans="13:14" x14ac:dyDescent="0.25">
      <c r="M466" s="9">
        <f t="shared" si="27"/>
        <v>444</v>
      </c>
      <c r="N466" s="9">
        <v>267952408.43209839</v>
      </c>
    </row>
    <row r="467" spans="13:14" x14ac:dyDescent="0.25">
      <c r="M467" s="9">
        <f t="shared" si="27"/>
        <v>445</v>
      </c>
      <c r="N467" s="9">
        <v>1142289010.1693053</v>
      </c>
    </row>
    <row r="468" spans="13:14" x14ac:dyDescent="0.25">
      <c r="M468" s="9">
        <f t="shared" si="27"/>
        <v>446</v>
      </c>
      <c r="N468" s="9">
        <v>1361949148.1132903</v>
      </c>
    </row>
    <row r="469" spans="13:14" x14ac:dyDescent="0.25">
      <c r="M469" s="9">
        <f t="shared" si="27"/>
        <v>447</v>
      </c>
      <c r="N469" s="9">
        <v>34281791.646892548</v>
      </c>
    </row>
    <row r="470" spans="13:14" x14ac:dyDescent="0.25">
      <c r="M470" s="9">
        <f t="shared" si="27"/>
        <v>448</v>
      </c>
      <c r="N470" s="9">
        <v>1320433464.1192164</v>
      </c>
    </row>
    <row r="471" spans="13:14" x14ac:dyDescent="0.25">
      <c r="M471" s="9">
        <f t="shared" si="27"/>
        <v>449</v>
      </c>
      <c r="N471" s="9">
        <v>70640636.599769592</v>
      </c>
    </row>
    <row r="472" spans="13:14" x14ac:dyDescent="0.25">
      <c r="M472" s="9">
        <f t="shared" si="27"/>
        <v>450</v>
      </c>
      <c r="N472" s="9">
        <v>0</v>
      </c>
    </row>
    <row r="473" spans="13:14" x14ac:dyDescent="0.25">
      <c r="M473" s="9">
        <f t="shared" ref="M473:M536" si="28">M472+1</f>
        <v>451</v>
      </c>
      <c r="N473" s="9">
        <v>1094695100.4673386</v>
      </c>
    </row>
    <row r="474" spans="13:14" x14ac:dyDescent="0.25">
      <c r="M474" s="9">
        <f t="shared" si="28"/>
        <v>452</v>
      </c>
      <c r="N474" s="9">
        <v>0</v>
      </c>
    </row>
    <row r="475" spans="13:14" x14ac:dyDescent="0.25">
      <c r="M475" s="9">
        <f t="shared" si="28"/>
        <v>453</v>
      </c>
      <c r="N475" s="9">
        <v>469353685.44569397</v>
      </c>
    </row>
    <row r="476" spans="13:14" x14ac:dyDescent="0.25">
      <c r="M476" s="9">
        <f t="shared" si="28"/>
        <v>454</v>
      </c>
      <c r="N476" s="9">
        <v>0</v>
      </c>
    </row>
    <row r="477" spans="13:14" x14ac:dyDescent="0.25">
      <c r="M477" s="9">
        <f t="shared" si="28"/>
        <v>455</v>
      </c>
      <c r="N477" s="9">
        <v>0</v>
      </c>
    </row>
    <row r="478" spans="13:14" x14ac:dyDescent="0.25">
      <c r="M478" s="9">
        <f t="shared" si="28"/>
        <v>456</v>
      </c>
      <c r="N478" s="9">
        <v>0</v>
      </c>
    </row>
    <row r="479" spans="13:14" x14ac:dyDescent="0.25">
      <c r="M479" s="9">
        <f t="shared" si="28"/>
        <v>457</v>
      </c>
      <c r="N479" s="9">
        <v>0</v>
      </c>
    </row>
    <row r="480" spans="13:14" x14ac:dyDescent="0.25">
      <c r="M480" s="9">
        <f t="shared" si="28"/>
        <v>458</v>
      </c>
      <c r="N480" s="9">
        <v>0</v>
      </c>
    </row>
    <row r="481" spans="13:14" x14ac:dyDescent="0.25">
      <c r="M481" s="9">
        <f t="shared" si="28"/>
        <v>459</v>
      </c>
      <c r="N481" s="9">
        <v>247443097.9397316</v>
      </c>
    </row>
    <row r="482" spans="13:14" x14ac:dyDescent="0.25">
      <c r="M482" s="9">
        <f t="shared" si="28"/>
        <v>460</v>
      </c>
      <c r="N482" s="9">
        <v>330115749.27643776</v>
      </c>
    </row>
    <row r="483" spans="13:14" x14ac:dyDescent="0.25">
      <c r="M483" s="9">
        <f t="shared" si="28"/>
        <v>461</v>
      </c>
      <c r="N483" s="9">
        <v>0</v>
      </c>
    </row>
    <row r="484" spans="13:14" x14ac:dyDescent="0.25">
      <c r="M484" s="9">
        <f t="shared" si="28"/>
        <v>462</v>
      </c>
      <c r="N484" s="9">
        <v>0</v>
      </c>
    </row>
    <row r="485" spans="13:14" x14ac:dyDescent="0.25">
      <c r="M485" s="9">
        <f t="shared" si="28"/>
        <v>463</v>
      </c>
      <c r="N485" s="9">
        <v>0</v>
      </c>
    </row>
    <row r="486" spans="13:14" x14ac:dyDescent="0.25">
      <c r="M486" s="9">
        <f t="shared" si="28"/>
        <v>464</v>
      </c>
      <c r="N486" s="9">
        <v>0</v>
      </c>
    </row>
    <row r="487" spans="13:14" x14ac:dyDescent="0.25">
      <c r="M487" s="9">
        <f t="shared" si="28"/>
        <v>465</v>
      </c>
      <c r="N487" s="9">
        <v>1448906313.0172276</v>
      </c>
    </row>
    <row r="488" spans="13:14" x14ac:dyDescent="0.25">
      <c r="M488" s="9">
        <f t="shared" si="28"/>
        <v>466</v>
      </c>
      <c r="N488" s="9">
        <v>848622802.11187935</v>
      </c>
    </row>
    <row r="489" spans="13:14" x14ac:dyDescent="0.25">
      <c r="M489" s="9">
        <f t="shared" si="28"/>
        <v>467</v>
      </c>
      <c r="N489" s="9">
        <v>873574460.4019165</v>
      </c>
    </row>
    <row r="490" spans="13:14" x14ac:dyDescent="0.25">
      <c r="M490" s="9">
        <f t="shared" si="28"/>
        <v>468</v>
      </c>
      <c r="N490" s="9">
        <v>0</v>
      </c>
    </row>
    <row r="491" spans="13:14" x14ac:dyDescent="0.25">
      <c r="M491" s="9">
        <f t="shared" si="28"/>
        <v>469</v>
      </c>
      <c r="N491" s="9">
        <v>0</v>
      </c>
    </row>
    <row r="492" spans="13:14" x14ac:dyDescent="0.25">
      <c r="M492" s="9">
        <f t="shared" si="28"/>
        <v>470</v>
      </c>
      <c r="N492" s="9">
        <v>148533580.65211678</v>
      </c>
    </row>
    <row r="493" spans="13:14" x14ac:dyDescent="0.25">
      <c r="M493" s="9">
        <f t="shared" si="28"/>
        <v>471</v>
      </c>
      <c r="N493" s="9">
        <v>0</v>
      </c>
    </row>
    <row r="494" spans="13:14" x14ac:dyDescent="0.25">
      <c r="M494" s="9">
        <f t="shared" si="28"/>
        <v>472</v>
      </c>
      <c r="N494" s="9">
        <v>0</v>
      </c>
    </row>
    <row r="495" spans="13:14" x14ac:dyDescent="0.25">
      <c r="M495" s="9">
        <f t="shared" si="28"/>
        <v>473</v>
      </c>
      <c r="N495" s="9">
        <v>0</v>
      </c>
    </row>
    <row r="496" spans="13:14" x14ac:dyDescent="0.25">
      <c r="M496" s="9">
        <f t="shared" si="28"/>
        <v>474</v>
      </c>
      <c r="N496" s="9">
        <v>0</v>
      </c>
    </row>
    <row r="497" spans="13:14" x14ac:dyDescent="0.25">
      <c r="M497" s="9">
        <f t="shared" si="28"/>
        <v>475</v>
      </c>
      <c r="N497" s="9">
        <v>881045471.31252766</v>
      </c>
    </row>
    <row r="498" spans="13:14" x14ac:dyDescent="0.25">
      <c r="M498" s="9">
        <f t="shared" si="28"/>
        <v>476</v>
      </c>
      <c r="N498" s="9">
        <v>1125078856.8264608</v>
      </c>
    </row>
    <row r="499" spans="13:14" x14ac:dyDescent="0.25">
      <c r="M499" s="9">
        <f t="shared" si="28"/>
        <v>477</v>
      </c>
      <c r="N499" s="9">
        <v>0</v>
      </c>
    </row>
    <row r="500" spans="13:14" x14ac:dyDescent="0.25">
      <c r="M500" s="9">
        <f t="shared" si="28"/>
        <v>478</v>
      </c>
      <c r="N500" s="9">
        <v>0</v>
      </c>
    </row>
    <row r="501" spans="13:14" x14ac:dyDescent="0.25">
      <c r="M501" s="9">
        <f t="shared" si="28"/>
        <v>479</v>
      </c>
      <c r="N501" s="9">
        <v>626334947.14792538</v>
      </c>
    </row>
    <row r="502" spans="13:14" x14ac:dyDescent="0.25">
      <c r="M502" s="9">
        <f t="shared" si="28"/>
        <v>480</v>
      </c>
      <c r="N502" s="9">
        <v>0</v>
      </c>
    </row>
    <row r="503" spans="13:14" x14ac:dyDescent="0.25">
      <c r="M503" s="9">
        <f t="shared" si="28"/>
        <v>481</v>
      </c>
      <c r="N503" s="9">
        <v>374554293.31513786</v>
      </c>
    </row>
    <row r="504" spans="13:14" x14ac:dyDescent="0.25">
      <c r="M504" s="9">
        <f t="shared" si="28"/>
        <v>482</v>
      </c>
      <c r="N504" s="9">
        <v>244214684.45876026</v>
      </c>
    </row>
    <row r="505" spans="13:14" x14ac:dyDescent="0.25">
      <c r="M505" s="9">
        <f t="shared" si="28"/>
        <v>483</v>
      </c>
      <c r="N505" s="9">
        <v>0</v>
      </c>
    </row>
    <row r="506" spans="13:14" x14ac:dyDescent="0.25">
      <c r="M506" s="9">
        <f t="shared" si="28"/>
        <v>484</v>
      </c>
      <c r="N506" s="9">
        <v>632367245.45105743</v>
      </c>
    </row>
    <row r="507" spans="13:14" x14ac:dyDescent="0.25">
      <c r="M507" s="9">
        <f t="shared" si="28"/>
        <v>485</v>
      </c>
      <c r="N507" s="9">
        <v>919650164.18083382</v>
      </c>
    </row>
    <row r="508" spans="13:14" x14ac:dyDescent="0.25">
      <c r="M508" s="9">
        <f t="shared" si="28"/>
        <v>486</v>
      </c>
      <c r="N508" s="9">
        <v>1854864806.1062279</v>
      </c>
    </row>
    <row r="509" spans="13:14" x14ac:dyDescent="0.25">
      <c r="M509" s="9">
        <f t="shared" si="28"/>
        <v>487</v>
      </c>
      <c r="N509" s="9">
        <v>0</v>
      </c>
    </row>
    <row r="510" spans="13:14" x14ac:dyDescent="0.25">
      <c r="M510" s="9">
        <f t="shared" si="28"/>
        <v>488</v>
      </c>
      <c r="N510" s="9">
        <v>1366335072.3588576</v>
      </c>
    </row>
    <row r="511" spans="13:14" x14ac:dyDescent="0.25">
      <c r="M511" s="9">
        <f t="shared" si="28"/>
        <v>489</v>
      </c>
      <c r="N511" s="9">
        <v>193082126.27355003</v>
      </c>
    </row>
    <row r="512" spans="13:14" x14ac:dyDescent="0.25">
      <c r="M512" s="9">
        <f t="shared" si="28"/>
        <v>490</v>
      </c>
      <c r="N512" s="9">
        <v>0</v>
      </c>
    </row>
    <row r="513" spans="13:14" x14ac:dyDescent="0.25">
      <c r="M513" s="9">
        <f t="shared" si="28"/>
        <v>491</v>
      </c>
      <c r="N513" s="9">
        <v>0</v>
      </c>
    </row>
    <row r="514" spans="13:14" x14ac:dyDescent="0.25">
      <c r="M514" s="9">
        <f t="shared" si="28"/>
        <v>492</v>
      </c>
      <c r="N514" s="9">
        <v>52707368.601999283</v>
      </c>
    </row>
    <row r="515" spans="13:14" x14ac:dyDescent="0.25">
      <c r="M515" s="9">
        <f t="shared" si="28"/>
        <v>493</v>
      </c>
      <c r="N515" s="9">
        <v>615759202.15820503</v>
      </c>
    </row>
    <row r="516" spans="13:14" x14ac:dyDescent="0.25">
      <c r="M516" s="9">
        <f t="shared" si="28"/>
        <v>494</v>
      </c>
      <c r="N516" s="9">
        <v>0</v>
      </c>
    </row>
    <row r="517" spans="13:14" x14ac:dyDescent="0.25">
      <c r="M517" s="9">
        <f t="shared" si="28"/>
        <v>495</v>
      </c>
      <c r="N517" s="9">
        <v>922562975.8971529</v>
      </c>
    </row>
    <row r="518" spans="13:14" x14ac:dyDescent="0.25">
      <c r="M518" s="9">
        <f t="shared" si="28"/>
        <v>496</v>
      </c>
      <c r="N518" s="9">
        <v>150796033.46150208</v>
      </c>
    </row>
    <row r="519" spans="13:14" x14ac:dyDescent="0.25">
      <c r="M519" s="9">
        <f t="shared" si="28"/>
        <v>497</v>
      </c>
      <c r="N519" s="9">
        <v>0</v>
      </c>
    </row>
    <row r="520" spans="13:14" x14ac:dyDescent="0.25">
      <c r="M520" s="9">
        <f t="shared" si="28"/>
        <v>498</v>
      </c>
      <c r="N520" s="9">
        <v>0</v>
      </c>
    </row>
    <row r="521" spans="13:14" x14ac:dyDescent="0.25">
      <c r="M521" s="9">
        <f t="shared" si="28"/>
        <v>499</v>
      </c>
      <c r="N521" s="9">
        <v>554260280.92672253</v>
      </c>
    </row>
    <row r="522" spans="13:14" x14ac:dyDescent="0.25">
      <c r="M522" s="9">
        <f t="shared" si="28"/>
        <v>500</v>
      </c>
      <c r="N522" s="9">
        <v>332788921.05372047</v>
      </c>
    </row>
    <row r="523" spans="13:14" x14ac:dyDescent="0.25">
      <c r="M523" s="9">
        <f t="shared" si="28"/>
        <v>501</v>
      </c>
      <c r="N523" s="9">
        <v>265715636.8591156</v>
      </c>
    </row>
    <row r="524" spans="13:14" x14ac:dyDescent="0.25">
      <c r="M524" s="9">
        <f t="shared" si="28"/>
        <v>502</v>
      </c>
      <c r="N524" s="9">
        <v>294073642.59945393</v>
      </c>
    </row>
    <row r="525" spans="13:14" x14ac:dyDescent="0.25">
      <c r="M525" s="9">
        <f t="shared" si="28"/>
        <v>503</v>
      </c>
      <c r="N525" s="9">
        <v>0</v>
      </c>
    </row>
    <row r="526" spans="13:14" x14ac:dyDescent="0.25">
      <c r="M526" s="9">
        <f t="shared" si="28"/>
        <v>504</v>
      </c>
      <c r="N526" s="9">
        <v>698170719.6094017</v>
      </c>
    </row>
    <row r="527" spans="13:14" x14ac:dyDescent="0.25">
      <c r="M527" s="9">
        <f t="shared" si="28"/>
        <v>505</v>
      </c>
      <c r="N527" s="9">
        <v>0</v>
      </c>
    </row>
    <row r="528" spans="13:14" x14ac:dyDescent="0.25">
      <c r="M528" s="9">
        <f t="shared" si="28"/>
        <v>506</v>
      </c>
      <c r="N528" s="9">
        <v>0</v>
      </c>
    </row>
    <row r="529" spans="13:14" x14ac:dyDescent="0.25">
      <c r="M529" s="9">
        <f t="shared" si="28"/>
        <v>507</v>
      </c>
      <c r="N529" s="9">
        <v>0</v>
      </c>
    </row>
    <row r="530" spans="13:14" x14ac:dyDescent="0.25">
      <c r="M530" s="9">
        <f t="shared" si="28"/>
        <v>508</v>
      </c>
      <c r="N530" s="9">
        <v>0</v>
      </c>
    </row>
    <row r="531" spans="13:14" x14ac:dyDescent="0.25">
      <c r="M531" s="9">
        <f t="shared" si="28"/>
        <v>509</v>
      </c>
      <c r="N531" s="9">
        <v>0</v>
      </c>
    </row>
    <row r="532" spans="13:14" x14ac:dyDescent="0.25">
      <c r="M532" s="9">
        <f t="shared" si="28"/>
        <v>510</v>
      </c>
      <c r="N532" s="9">
        <v>0</v>
      </c>
    </row>
    <row r="533" spans="13:14" x14ac:dyDescent="0.25">
      <c r="M533" s="9">
        <f t="shared" si="28"/>
        <v>511</v>
      </c>
      <c r="N533" s="9">
        <v>444740559.33262062</v>
      </c>
    </row>
    <row r="534" spans="13:14" x14ac:dyDescent="0.25">
      <c r="M534" s="9">
        <f t="shared" si="28"/>
        <v>512</v>
      </c>
      <c r="N534" s="9">
        <v>0</v>
      </c>
    </row>
    <row r="535" spans="13:14" x14ac:dyDescent="0.25">
      <c r="M535" s="9">
        <f t="shared" si="28"/>
        <v>513</v>
      </c>
      <c r="N535" s="9">
        <v>0</v>
      </c>
    </row>
    <row r="536" spans="13:14" x14ac:dyDescent="0.25">
      <c r="M536" s="9">
        <f t="shared" si="28"/>
        <v>514</v>
      </c>
      <c r="N536" s="9">
        <v>0</v>
      </c>
    </row>
    <row r="537" spans="13:14" x14ac:dyDescent="0.25">
      <c r="M537" s="9">
        <f t="shared" ref="M537:M600" si="29">M536+1</f>
        <v>515</v>
      </c>
      <c r="N537" s="9">
        <v>787909038.30330849</v>
      </c>
    </row>
    <row r="538" spans="13:14" x14ac:dyDescent="0.25">
      <c r="M538" s="9">
        <f t="shared" si="29"/>
        <v>516</v>
      </c>
      <c r="N538" s="9">
        <v>0</v>
      </c>
    </row>
    <row r="539" spans="13:14" x14ac:dyDescent="0.25">
      <c r="M539" s="9">
        <f t="shared" si="29"/>
        <v>517</v>
      </c>
      <c r="N539" s="9">
        <v>1082295871.2240705</v>
      </c>
    </row>
    <row r="540" spans="13:14" x14ac:dyDescent="0.25">
      <c r="M540" s="9">
        <f t="shared" si="29"/>
        <v>518</v>
      </c>
      <c r="N540" s="9">
        <v>0</v>
      </c>
    </row>
    <row r="541" spans="13:14" x14ac:dyDescent="0.25">
      <c r="M541" s="9">
        <f t="shared" si="29"/>
        <v>519</v>
      </c>
      <c r="N541" s="9">
        <v>0</v>
      </c>
    </row>
    <row r="542" spans="13:14" x14ac:dyDescent="0.25">
      <c r="M542" s="9">
        <f t="shared" si="29"/>
        <v>520</v>
      </c>
      <c r="N542" s="9">
        <v>196914613.17923546</v>
      </c>
    </row>
    <row r="543" spans="13:14" x14ac:dyDescent="0.25">
      <c r="M543" s="9">
        <f t="shared" si="29"/>
        <v>521</v>
      </c>
      <c r="N543" s="9">
        <v>0</v>
      </c>
    </row>
    <row r="544" spans="13:14" x14ac:dyDescent="0.25">
      <c r="M544" s="9">
        <f t="shared" si="29"/>
        <v>522</v>
      </c>
      <c r="N544" s="9">
        <v>0</v>
      </c>
    </row>
    <row r="545" spans="13:14" x14ac:dyDescent="0.25">
      <c r="M545" s="9">
        <f t="shared" si="29"/>
        <v>523</v>
      </c>
      <c r="N545" s="9">
        <v>0</v>
      </c>
    </row>
    <row r="546" spans="13:14" x14ac:dyDescent="0.25">
      <c r="M546" s="9">
        <f t="shared" si="29"/>
        <v>524</v>
      </c>
      <c r="N546" s="9">
        <v>521553781.18755531</v>
      </c>
    </row>
    <row r="547" spans="13:14" x14ac:dyDescent="0.25">
      <c r="M547" s="9">
        <f t="shared" si="29"/>
        <v>525</v>
      </c>
      <c r="N547" s="9">
        <v>738763674.15688896</v>
      </c>
    </row>
    <row r="548" spans="13:14" x14ac:dyDescent="0.25">
      <c r="M548" s="9">
        <f t="shared" si="29"/>
        <v>526</v>
      </c>
      <c r="N548" s="9">
        <v>0</v>
      </c>
    </row>
    <row r="549" spans="13:14" x14ac:dyDescent="0.25">
      <c r="M549" s="9">
        <f t="shared" si="29"/>
        <v>527</v>
      </c>
      <c r="N549" s="9">
        <v>511261081.36741257</v>
      </c>
    </row>
    <row r="550" spans="13:14" x14ac:dyDescent="0.25">
      <c r="M550" s="9">
        <f t="shared" si="29"/>
        <v>528</v>
      </c>
      <c r="N550" s="9">
        <v>17343775.602470398</v>
      </c>
    </row>
    <row r="551" spans="13:14" x14ac:dyDescent="0.25">
      <c r="M551" s="9">
        <f t="shared" si="29"/>
        <v>529</v>
      </c>
      <c r="N551" s="9">
        <v>795003768.50306892</v>
      </c>
    </row>
    <row r="552" spans="13:14" x14ac:dyDescent="0.25">
      <c r="M552" s="9">
        <f t="shared" si="29"/>
        <v>530</v>
      </c>
      <c r="N552" s="9">
        <v>157148452.33334732</v>
      </c>
    </row>
    <row r="553" spans="13:14" x14ac:dyDescent="0.25">
      <c r="M553" s="9">
        <f t="shared" si="29"/>
        <v>531</v>
      </c>
      <c r="N553" s="9">
        <v>247141200.29564953</v>
      </c>
    </row>
    <row r="554" spans="13:14" x14ac:dyDescent="0.25">
      <c r="M554" s="9">
        <f t="shared" si="29"/>
        <v>532</v>
      </c>
      <c r="N554" s="9">
        <v>0</v>
      </c>
    </row>
    <row r="555" spans="13:14" x14ac:dyDescent="0.25">
      <c r="M555" s="9">
        <f t="shared" si="29"/>
        <v>533</v>
      </c>
      <c r="N555" s="9">
        <v>0</v>
      </c>
    </row>
    <row r="556" spans="13:14" x14ac:dyDescent="0.25">
      <c r="M556" s="9">
        <f t="shared" si="29"/>
        <v>534</v>
      </c>
      <c r="N556" s="9">
        <v>4335254.6609735489</v>
      </c>
    </row>
    <row r="557" spans="13:14" x14ac:dyDescent="0.25">
      <c r="M557" s="9">
        <f t="shared" si="29"/>
        <v>535</v>
      </c>
      <c r="N557" s="9">
        <v>319703777.75153542</v>
      </c>
    </row>
    <row r="558" spans="13:14" x14ac:dyDescent="0.25">
      <c r="M558" s="9">
        <f t="shared" si="29"/>
        <v>536</v>
      </c>
      <c r="N558" s="9">
        <v>0</v>
      </c>
    </row>
    <row r="559" spans="13:14" x14ac:dyDescent="0.25">
      <c r="M559" s="9">
        <f t="shared" si="29"/>
        <v>537</v>
      </c>
      <c r="N559" s="9">
        <v>0</v>
      </c>
    </row>
    <row r="560" spans="13:14" x14ac:dyDescent="0.25">
      <c r="M560" s="9">
        <f t="shared" si="29"/>
        <v>538</v>
      </c>
      <c r="N560" s="9">
        <v>705794832.40729904</v>
      </c>
    </row>
    <row r="561" spans="13:14" x14ac:dyDescent="0.25">
      <c r="M561" s="9">
        <f t="shared" si="29"/>
        <v>539</v>
      </c>
      <c r="N561" s="9">
        <v>259497296.13232136</v>
      </c>
    </row>
    <row r="562" spans="13:14" x14ac:dyDescent="0.25">
      <c r="M562" s="9">
        <f t="shared" si="29"/>
        <v>540</v>
      </c>
      <c r="N562" s="9">
        <v>0</v>
      </c>
    </row>
    <row r="563" spans="13:14" x14ac:dyDescent="0.25">
      <c r="M563" s="9">
        <f t="shared" si="29"/>
        <v>541</v>
      </c>
      <c r="N563" s="9">
        <v>0</v>
      </c>
    </row>
    <row r="564" spans="13:14" x14ac:dyDescent="0.25">
      <c r="M564" s="9">
        <f t="shared" si="29"/>
        <v>542</v>
      </c>
      <c r="N564" s="9">
        <v>0</v>
      </c>
    </row>
    <row r="565" spans="13:14" x14ac:dyDescent="0.25">
      <c r="M565" s="9">
        <f t="shared" si="29"/>
        <v>543</v>
      </c>
      <c r="N565" s="9">
        <v>0</v>
      </c>
    </row>
    <row r="566" spans="13:14" x14ac:dyDescent="0.25">
      <c r="M566" s="9">
        <f t="shared" si="29"/>
        <v>544</v>
      </c>
      <c r="N566" s="9">
        <v>0</v>
      </c>
    </row>
    <row r="567" spans="13:14" x14ac:dyDescent="0.25">
      <c r="M567" s="9">
        <f t="shared" si="29"/>
        <v>545</v>
      </c>
      <c r="N567" s="9">
        <v>1471607804.8079014</v>
      </c>
    </row>
    <row r="568" spans="13:14" x14ac:dyDescent="0.25">
      <c r="M568" s="9">
        <f t="shared" si="29"/>
        <v>546</v>
      </c>
      <c r="N568" s="9">
        <v>972812627.85806656</v>
      </c>
    </row>
    <row r="569" spans="13:14" x14ac:dyDescent="0.25">
      <c r="M569" s="9">
        <f t="shared" si="29"/>
        <v>547</v>
      </c>
      <c r="N569" s="9">
        <v>1254735811.9139099</v>
      </c>
    </row>
    <row r="570" spans="13:14" x14ac:dyDescent="0.25">
      <c r="M570" s="9">
        <f t="shared" si="29"/>
        <v>548</v>
      </c>
      <c r="N570" s="9">
        <v>0</v>
      </c>
    </row>
    <row r="571" spans="13:14" x14ac:dyDescent="0.25">
      <c r="M571" s="9">
        <f t="shared" si="29"/>
        <v>549</v>
      </c>
      <c r="N571" s="9">
        <v>1047478720.3565073</v>
      </c>
    </row>
    <row r="572" spans="13:14" x14ac:dyDescent="0.25">
      <c r="M572" s="9">
        <f t="shared" si="29"/>
        <v>550</v>
      </c>
      <c r="N572" s="9">
        <v>400417281.10150623</v>
      </c>
    </row>
    <row r="573" spans="13:14" x14ac:dyDescent="0.25">
      <c r="M573" s="9">
        <f t="shared" si="29"/>
        <v>551</v>
      </c>
      <c r="N573" s="9">
        <v>0</v>
      </c>
    </row>
    <row r="574" spans="13:14" x14ac:dyDescent="0.25">
      <c r="M574" s="9">
        <f t="shared" si="29"/>
        <v>552</v>
      </c>
      <c r="N574" s="9">
        <v>835192843.6916256</v>
      </c>
    </row>
    <row r="575" spans="13:14" x14ac:dyDescent="0.25">
      <c r="M575" s="9">
        <f t="shared" si="29"/>
        <v>553</v>
      </c>
      <c r="N575" s="9">
        <v>510537788.96621418</v>
      </c>
    </row>
    <row r="576" spans="13:14" x14ac:dyDescent="0.25">
      <c r="M576" s="9">
        <f t="shared" si="29"/>
        <v>554</v>
      </c>
      <c r="N576" s="9">
        <v>30449309.804808617</v>
      </c>
    </row>
    <row r="577" spans="13:14" x14ac:dyDescent="0.25">
      <c r="M577" s="9">
        <f t="shared" si="29"/>
        <v>555</v>
      </c>
      <c r="N577" s="9">
        <v>934256716.48178959</v>
      </c>
    </row>
    <row r="578" spans="13:14" x14ac:dyDescent="0.25">
      <c r="M578" s="9">
        <f t="shared" si="29"/>
        <v>556</v>
      </c>
      <c r="N578" s="9">
        <v>0</v>
      </c>
    </row>
    <row r="579" spans="13:14" x14ac:dyDescent="0.25">
      <c r="M579" s="9">
        <f t="shared" si="29"/>
        <v>557</v>
      </c>
      <c r="N579" s="9">
        <v>760116733.64014053</v>
      </c>
    </row>
    <row r="580" spans="13:14" x14ac:dyDescent="0.25">
      <c r="M580" s="9">
        <f t="shared" si="29"/>
        <v>558</v>
      </c>
      <c r="N580" s="9">
        <v>0</v>
      </c>
    </row>
    <row r="581" spans="13:14" x14ac:dyDescent="0.25">
      <c r="M581" s="9">
        <f t="shared" si="29"/>
        <v>559</v>
      </c>
      <c r="N581" s="9">
        <v>114381978.84328079</v>
      </c>
    </row>
    <row r="582" spans="13:14" x14ac:dyDescent="0.25">
      <c r="M582" s="9">
        <f t="shared" si="29"/>
        <v>560</v>
      </c>
      <c r="N582" s="9">
        <v>0</v>
      </c>
    </row>
    <row r="583" spans="13:14" x14ac:dyDescent="0.25">
      <c r="M583" s="9">
        <f t="shared" si="29"/>
        <v>561</v>
      </c>
      <c r="N583" s="9">
        <v>839555468.63073063</v>
      </c>
    </row>
    <row r="584" spans="13:14" x14ac:dyDescent="0.25">
      <c r="M584" s="9">
        <f t="shared" si="29"/>
        <v>562</v>
      </c>
      <c r="N584" s="9">
        <v>0</v>
      </c>
    </row>
    <row r="585" spans="13:14" x14ac:dyDescent="0.25">
      <c r="M585" s="9">
        <f t="shared" si="29"/>
        <v>563</v>
      </c>
      <c r="N585" s="9">
        <v>126054977.36591434</v>
      </c>
    </row>
    <row r="586" spans="13:14" x14ac:dyDescent="0.25">
      <c r="M586" s="9">
        <f t="shared" si="29"/>
        <v>564</v>
      </c>
      <c r="N586" s="9">
        <v>584489330.58137703</v>
      </c>
    </row>
    <row r="587" spans="13:14" x14ac:dyDescent="0.25">
      <c r="M587" s="9">
        <f t="shared" si="29"/>
        <v>565</v>
      </c>
      <c r="N587" s="9">
        <v>1471982868.9355168</v>
      </c>
    </row>
    <row r="588" spans="13:14" x14ac:dyDescent="0.25">
      <c r="M588" s="9">
        <f t="shared" si="29"/>
        <v>566</v>
      </c>
      <c r="N588" s="9">
        <v>702058575.1781311</v>
      </c>
    </row>
    <row r="589" spans="13:14" x14ac:dyDescent="0.25">
      <c r="M589" s="9">
        <f t="shared" si="29"/>
        <v>567</v>
      </c>
      <c r="N589" s="9">
        <v>0</v>
      </c>
    </row>
    <row r="590" spans="13:14" x14ac:dyDescent="0.25">
      <c r="M590" s="9">
        <f t="shared" si="29"/>
        <v>568</v>
      </c>
      <c r="N590" s="9">
        <v>234553440.15056992</v>
      </c>
    </row>
    <row r="591" spans="13:14" x14ac:dyDescent="0.25">
      <c r="M591" s="9">
        <f t="shared" si="29"/>
        <v>569</v>
      </c>
      <c r="N591" s="9">
        <v>240701681.34033203</v>
      </c>
    </row>
    <row r="592" spans="13:14" x14ac:dyDescent="0.25">
      <c r="M592" s="9">
        <f t="shared" si="29"/>
        <v>570</v>
      </c>
      <c r="N592" s="9">
        <v>803156352.21981049</v>
      </c>
    </row>
    <row r="593" spans="13:14" x14ac:dyDescent="0.25">
      <c r="M593" s="9">
        <f t="shared" si="29"/>
        <v>571</v>
      </c>
      <c r="N593" s="9">
        <v>0</v>
      </c>
    </row>
    <row r="594" spans="13:14" x14ac:dyDescent="0.25">
      <c r="M594" s="9">
        <f t="shared" si="29"/>
        <v>572</v>
      </c>
      <c r="N594" s="9">
        <v>384136684.98277378</v>
      </c>
    </row>
    <row r="595" spans="13:14" x14ac:dyDescent="0.25">
      <c r="M595" s="9">
        <f t="shared" si="29"/>
        <v>573</v>
      </c>
      <c r="N595" s="9">
        <v>0</v>
      </c>
    </row>
    <row r="596" spans="13:14" x14ac:dyDescent="0.25">
      <c r="M596" s="9">
        <f t="shared" si="29"/>
        <v>574</v>
      </c>
      <c r="N596" s="9">
        <v>546168439.99116039</v>
      </c>
    </row>
    <row r="597" spans="13:14" x14ac:dyDescent="0.25">
      <c r="M597" s="9">
        <f t="shared" si="29"/>
        <v>575</v>
      </c>
      <c r="N597" s="9">
        <v>335856741.51701641</v>
      </c>
    </row>
    <row r="598" spans="13:14" x14ac:dyDescent="0.25">
      <c r="M598" s="9">
        <f t="shared" si="29"/>
        <v>576</v>
      </c>
      <c r="N598" s="9">
        <v>0</v>
      </c>
    </row>
    <row r="599" spans="13:14" x14ac:dyDescent="0.25">
      <c r="M599" s="9">
        <f t="shared" si="29"/>
        <v>577</v>
      </c>
      <c r="N599" s="9">
        <v>0</v>
      </c>
    </row>
    <row r="600" spans="13:14" x14ac:dyDescent="0.25">
      <c r="M600" s="9">
        <f t="shared" si="29"/>
        <v>578</v>
      </c>
      <c r="N600" s="9">
        <v>1154787450.375103</v>
      </c>
    </row>
    <row r="601" spans="13:14" x14ac:dyDescent="0.25">
      <c r="M601" s="9">
        <f t="shared" ref="M601:M664" si="30">M600+1</f>
        <v>579</v>
      </c>
      <c r="N601" s="9">
        <v>0</v>
      </c>
    </row>
    <row r="602" spans="13:14" x14ac:dyDescent="0.25">
      <c r="M602" s="9">
        <f t="shared" si="30"/>
        <v>580</v>
      </c>
      <c r="N602" s="9">
        <v>179594495.49977493</v>
      </c>
    </row>
    <row r="603" spans="13:14" x14ac:dyDescent="0.25">
      <c r="M603" s="9">
        <f t="shared" si="30"/>
        <v>581</v>
      </c>
      <c r="N603" s="9">
        <v>939033299.56453609</v>
      </c>
    </row>
    <row r="604" spans="13:14" x14ac:dyDescent="0.25">
      <c r="M604" s="9">
        <f t="shared" si="30"/>
        <v>582</v>
      </c>
      <c r="N604" s="9">
        <v>292093838.96198654</v>
      </c>
    </row>
    <row r="605" spans="13:14" x14ac:dyDescent="0.25">
      <c r="M605" s="9">
        <f t="shared" si="30"/>
        <v>583</v>
      </c>
      <c r="N605" s="9">
        <v>1034658175.5038347</v>
      </c>
    </row>
    <row r="606" spans="13:14" x14ac:dyDescent="0.25">
      <c r="M606" s="9">
        <f t="shared" si="30"/>
        <v>584</v>
      </c>
      <c r="N606" s="9">
        <v>710721707.73784351</v>
      </c>
    </row>
    <row r="607" spans="13:14" x14ac:dyDescent="0.25">
      <c r="M607" s="9">
        <f t="shared" si="30"/>
        <v>585</v>
      </c>
      <c r="N607" s="9">
        <v>0</v>
      </c>
    </row>
    <row r="608" spans="13:14" x14ac:dyDescent="0.25">
      <c r="M608" s="9">
        <f t="shared" si="30"/>
        <v>586</v>
      </c>
      <c r="N608" s="9">
        <v>0</v>
      </c>
    </row>
    <row r="609" spans="13:14" x14ac:dyDescent="0.25">
      <c r="M609" s="9">
        <f t="shared" si="30"/>
        <v>587</v>
      </c>
      <c r="N609" s="9">
        <v>0</v>
      </c>
    </row>
    <row r="610" spans="13:14" x14ac:dyDescent="0.25">
      <c r="M610" s="9">
        <f t="shared" si="30"/>
        <v>588</v>
      </c>
      <c r="N610" s="9">
        <v>226782256.19764519</v>
      </c>
    </row>
    <row r="611" spans="13:14" x14ac:dyDescent="0.25">
      <c r="M611" s="9">
        <f t="shared" si="30"/>
        <v>589</v>
      </c>
      <c r="N611" s="9">
        <v>117502545.99875832</v>
      </c>
    </row>
    <row r="612" spans="13:14" x14ac:dyDescent="0.25">
      <c r="M612" s="9">
        <f t="shared" si="30"/>
        <v>590</v>
      </c>
      <c r="N612" s="9">
        <v>0</v>
      </c>
    </row>
    <row r="613" spans="13:14" x14ac:dyDescent="0.25">
      <c r="M613" s="9">
        <f t="shared" si="30"/>
        <v>591</v>
      </c>
      <c r="N613" s="9">
        <v>180954639.54391193</v>
      </c>
    </row>
    <row r="614" spans="13:14" x14ac:dyDescent="0.25">
      <c r="M614" s="9">
        <f t="shared" si="30"/>
        <v>592</v>
      </c>
      <c r="N614" s="9">
        <v>11517320.856671333</v>
      </c>
    </row>
    <row r="615" spans="13:14" x14ac:dyDescent="0.25">
      <c r="M615" s="9">
        <f t="shared" si="30"/>
        <v>593</v>
      </c>
      <c r="N615" s="9">
        <v>1149162639.8416023</v>
      </c>
    </row>
    <row r="616" spans="13:14" x14ac:dyDescent="0.25">
      <c r="M616" s="9">
        <f t="shared" si="30"/>
        <v>594</v>
      </c>
      <c r="N616" s="9">
        <v>302399910.54109478</v>
      </c>
    </row>
    <row r="617" spans="13:14" x14ac:dyDescent="0.25">
      <c r="M617" s="9">
        <f t="shared" si="30"/>
        <v>595</v>
      </c>
      <c r="N617" s="9">
        <v>0</v>
      </c>
    </row>
    <row r="618" spans="13:14" x14ac:dyDescent="0.25">
      <c r="M618" s="9">
        <f t="shared" si="30"/>
        <v>596</v>
      </c>
      <c r="N618" s="9">
        <v>117585600.68187332</v>
      </c>
    </row>
    <row r="619" spans="13:14" x14ac:dyDescent="0.25">
      <c r="M619" s="9">
        <f t="shared" si="30"/>
        <v>597</v>
      </c>
      <c r="N619" s="9">
        <v>0</v>
      </c>
    </row>
    <row r="620" spans="13:14" x14ac:dyDescent="0.25">
      <c r="M620" s="9">
        <f t="shared" si="30"/>
        <v>598</v>
      </c>
      <c r="N620" s="9">
        <v>0</v>
      </c>
    </row>
    <row r="621" spans="13:14" x14ac:dyDescent="0.25">
      <c r="M621" s="9">
        <f t="shared" si="30"/>
        <v>599</v>
      </c>
      <c r="N621" s="9">
        <v>390281519.09747028</v>
      </c>
    </row>
    <row r="622" spans="13:14" x14ac:dyDescent="0.25">
      <c r="M622" s="9">
        <f t="shared" si="30"/>
        <v>600</v>
      </c>
      <c r="N622" s="9">
        <v>0</v>
      </c>
    </row>
    <row r="623" spans="13:14" x14ac:dyDescent="0.25">
      <c r="M623" s="9">
        <f t="shared" si="30"/>
        <v>601</v>
      </c>
      <c r="N623" s="9">
        <v>729485413.10756779</v>
      </c>
    </row>
    <row r="624" spans="13:14" x14ac:dyDescent="0.25">
      <c r="M624" s="9">
        <f t="shared" si="30"/>
        <v>602</v>
      </c>
      <c r="N624" s="9">
        <v>802387778.82543468</v>
      </c>
    </row>
    <row r="625" spans="13:14" x14ac:dyDescent="0.25">
      <c r="M625" s="9">
        <f t="shared" si="30"/>
        <v>603</v>
      </c>
      <c r="N625" s="9">
        <v>1447377506.9066982</v>
      </c>
    </row>
    <row r="626" spans="13:14" x14ac:dyDescent="0.25">
      <c r="M626" s="9">
        <f t="shared" si="30"/>
        <v>604</v>
      </c>
      <c r="N626" s="9">
        <v>0</v>
      </c>
    </row>
    <row r="627" spans="13:14" x14ac:dyDescent="0.25">
      <c r="M627" s="9">
        <f t="shared" si="30"/>
        <v>605</v>
      </c>
      <c r="N627" s="9">
        <v>0</v>
      </c>
    </row>
    <row r="628" spans="13:14" x14ac:dyDescent="0.25">
      <c r="M628" s="9">
        <f t="shared" si="30"/>
        <v>606</v>
      </c>
      <c r="N628" s="9">
        <v>0</v>
      </c>
    </row>
    <row r="629" spans="13:14" x14ac:dyDescent="0.25">
      <c r="M629" s="9">
        <f t="shared" si="30"/>
        <v>607</v>
      </c>
      <c r="N629" s="9">
        <v>0</v>
      </c>
    </row>
    <row r="630" spans="13:14" x14ac:dyDescent="0.25">
      <c r="M630" s="9">
        <f t="shared" si="30"/>
        <v>608</v>
      </c>
      <c r="N630" s="9">
        <v>1230038688.569797</v>
      </c>
    </row>
    <row r="631" spans="13:14" x14ac:dyDescent="0.25">
      <c r="M631" s="9">
        <f t="shared" si="30"/>
        <v>609</v>
      </c>
      <c r="N631" s="9">
        <v>785109300.41305923</v>
      </c>
    </row>
    <row r="632" spans="13:14" x14ac:dyDescent="0.25">
      <c r="M632" s="9">
        <f t="shared" si="30"/>
        <v>610</v>
      </c>
      <c r="N632" s="9">
        <v>0</v>
      </c>
    </row>
    <row r="633" spans="13:14" x14ac:dyDescent="0.25">
      <c r="M633" s="9">
        <f t="shared" si="30"/>
        <v>611</v>
      </c>
      <c r="N633" s="9">
        <v>0</v>
      </c>
    </row>
    <row r="634" spans="13:14" x14ac:dyDescent="0.25">
      <c r="M634" s="9">
        <f t="shared" si="30"/>
        <v>612</v>
      </c>
      <c r="N634" s="9">
        <v>950297315.35983086</v>
      </c>
    </row>
    <row r="635" spans="13:14" x14ac:dyDescent="0.25">
      <c r="M635" s="9">
        <f t="shared" si="30"/>
        <v>613</v>
      </c>
      <c r="N635" s="9">
        <v>522590825.83137989</v>
      </c>
    </row>
    <row r="636" spans="13:14" x14ac:dyDescent="0.25">
      <c r="M636" s="9">
        <f t="shared" si="30"/>
        <v>614</v>
      </c>
      <c r="N636" s="9">
        <v>49449568.685048103</v>
      </c>
    </row>
    <row r="637" spans="13:14" x14ac:dyDescent="0.25">
      <c r="M637" s="9">
        <f t="shared" si="30"/>
        <v>615</v>
      </c>
      <c r="N637" s="9">
        <v>1325406096.3444319</v>
      </c>
    </row>
    <row r="638" spans="13:14" x14ac:dyDescent="0.25">
      <c r="M638" s="9">
        <f t="shared" si="30"/>
        <v>616</v>
      </c>
      <c r="N638" s="9">
        <v>0</v>
      </c>
    </row>
    <row r="639" spans="13:14" x14ac:dyDescent="0.25">
      <c r="M639" s="9">
        <f t="shared" si="30"/>
        <v>617</v>
      </c>
      <c r="N639" s="9">
        <v>776839979.78709126</v>
      </c>
    </row>
    <row r="640" spans="13:14" x14ac:dyDescent="0.25">
      <c r="M640" s="9">
        <f t="shared" si="30"/>
        <v>618</v>
      </c>
      <c r="N640" s="9">
        <v>0</v>
      </c>
    </row>
    <row r="641" spans="13:14" x14ac:dyDescent="0.25">
      <c r="M641" s="9">
        <f t="shared" si="30"/>
        <v>619</v>
      </c>
      <c r="N641" s="9">
        <v>947492181.52721405</v>
      </c>
    </row>
    <row r="642" spans="13:14" x14ac:dyDescent="0.25">
      <c r="M642" s="9">
        <f t="shared" si="30"/>
        <v>620</v>
      </c>
      <c r="N642" s="9">
        <v>0</v>
      </c>
    </row>
    <row r="643" spans="13:14" x14ac:dyDescent="0.25">
      <c r="M643" s="9">
        <f t="shared" si="30"/>
        <v>621</v>
      </c>
      <c r="N643" s="9">
        <v>794904655.84226704</v>
      </c>
    </row>
    <row r="644" spans="13:14" x14ac:dyDescent="0.25">
      <c r="M644" s="9">
        <f t="shared" si="30"/>
        <v>622</v>
      </c>
      <c r="N644" s="9">
        <v>504118661.12937832</v>
      </c>
    </row>
    <row r="645" spans="13:14" x14ac:dyDescent="0.25">
      <c r="M645" s="9">
        <f t="shared" si="30"/>
        <v>623</v>
      </c>
      <c r="N645" s="9">
        <v>101509615.14081192</v>
      </c>
    </row>
    <row r="646" spans="13:14" x14ac:dyDescent="0.25">
      <c r="M646" s="9">
        <f t="shared" si="30"/>
        <v>624</v>
      </c>
      <c r="N646" s="9">
        <v>107742095.07505131</v>
      </c>
    </row>
    <row r="647" spans="13:14" x14ac:dyDescent="0.25">
      <c r="M647" s="9">
        <f t="shared" si="30"/>
        <v>625</v>
      </c>
      <c r="N647" s="9">
        <v>0</v>
      </c>
    </row>
    <row r="648" spans="13:14" x14ac:dyDescent="0.25">
      <c r="M648" s="9">
        <f t="shared" si="30"/>
        <v>626</v>
      </c>
      <c r="N648" s="9">
        <v>103321389.5810442</v>
      </c>
    </row>
    <row r="649" spans="13:14" x14ac:dyDescent="0.25">
      <c r="M649" s="9">
        <f t="shared" si="30"/>
        <v>627</v>
      </c>
      <c r="N649" s="9">
        <v>0</v>
      </c>
    </row>
    <row r="650" spans="13:14" x14ac:dyDescent="0.25">
      <c r="M650" s="9">
        <f t="shared" si="30"/>
        <v>628</v>
      </c>
      <c r="N650" s="9">
        <v>0</v>
      </c>
    </row>
    <row r="651" spans="13:14" x14ac:dyDescent="0.25">
      <c r="M651" s="9">
        <f t="shared" si="30"/>
        <v>629</v>
      </c>
      <c r="N651" s="9">
        <v>0</v>
      </c>
    </row>
    <row r="652" spans="13:14" x14ac:dyDescent="0.25">
      <c r="M652" s="9">
        <f t="shared" si="30"/>
        <v>630</v>
      </c>
      <c r="N652" s="9">
        <v>0</v>
      </c>
    </row>
    <row r="653" spans="13:14" x14ac:dyDescent="0.25">
      <c r="M653" s="9">
        <f t="shared" si="30"/>
        <v>631</v>
      </c>
      <c r="N653" s="9">
        <v>1077685237.8508253</v>
      </c>
    </row>
    <row r="654" spans="13:14" x14ac:dyDescent="0.25">
      <c r="M654" s="9">
        <f t="shared" si="30"/>
        <v>632</v>
      </c>
      <c r="N654" s="9">
        <v>0</v>
      </c>
    </row>
    <row r="655" spans="13:14" x14ac:dyDescent="0.25">
      <c r="M655" s="9">
        <f t="shared" si="30"/>
        <v>633</v>
      </c>
      <c r="N655" s="9">
        <v>0</v>
      </c>
    </row>
    <row r="656" spans="13:14" x14ac:dyDescent="0.25">
      <c r="M656" s="9">
        <f t="shared" si="30"/>
        <v>634</v>
      </c>
      <c r="N656" s="9">
        <v>68435517.44578743</v>
      </c>
    </row>
    <row r="657" spans="13:14" x14ac:dyDescent="0.25">
      <c r="M657" s="9">
        <f t="shared" si="30"/>
        <v>635</v>
      </c>
      <c r="N657" s="9">
        <v>481740429.49334335</v>
      </c>
    </row>
    <row r="658" spans="13:14" x14ac:dyDescent="0.25">
      <c r="M658" s="9">
        <f t="shared" si="30"/>
        <v>636</v>
      </c>
      <c r="N658" s="9">
        <v>0</v>
      </c>
    </row>
    <row r="659" spans="13:14" x14ac:dyDescent="0.25">
      <c r="M659" s="9">
        <f t="shared" si="30"/>
        <v>637</v>
      </c>
      <c r="N659" s="9">
        <v>0</v>
      </c>
    </row>
    <row r="660" spans="13:14" x14ac:dyDescent="0.25">
      <c r="M660" s="9">
        <f t="shared" si="30"/>
        <v>638</v>
      </c>
      <c r="N660" s="9">
        <v>1712331531.4448996</v>
      </c>
    </row>
    <row r="661" spans="13:14" x14ac:dyDescent="0.25">
      <c r="M661" s="9">
        <f t="shared" si="30"/>
        <v>639</v>
      </c>
      <c r="N661" s="9">
        <v>871203465.33014774</v>
      </c>
    </row>
    <row r="662" spans="13:14" x14ac:dyDescent="0.25">
      <c r="M662" s="9">
        <f t="shared" si="30"/>
        <v>640</v>
      </c>
      <c r="N662" s="9">
        <v>0</v>
      </c>
    </row>
    <row r="663" spans="13:14" x14ac:dyDescent="0.25">
      <c r="M663" s="9">
        <f t="shared" si="30"/>
        <v>641</v>
      </c>
      <c r="N663" s="9">
        <v>910491509.39679623</v>
      </c>
    </row>
    <row r="664" spans="13:14" x14ac:dyDescent="0.25">
      <c r="M664" s="9">
        <f t="shared" si="30"/>
        <v>642</v>
      </c>
      <c r="N664" s="9">
        <v>906827226.09196663</v>
      </c>
    </row>
    <row r="665" spans="13:14" x14ac:dyDescent="0.25">
      <c r="M665" s="9">
        <f t="shared" ref="M665:M728" si="31">M664+1</f>
        <v>643</v>
      </c>
      <c r="N665" s="9">
        <v>973031821.09141159</v>
      </c>
    </row>
    <row r="666" spans="13:14" x14ac:dyDescent="0.25">
      <c r="M666" s="9">
        <f t="shared" si="31"/>
        <v>644</v>
      </c>
      <c r="N666" s="9">
        <v>1557448596.7573385</v>
      </c>
    </row>
    <row r="667" spans="13:14" x14ac:dyDescent="0.25">
      <c r="M667" s="9">
        <f t="shared" si="31"/>
        <v>645</v>
      </c>
      <c r="N667" s="9">
        <v>583494730.0024395</v>
      </c>
    </row>
    <row r="668" spans="13:14" x14ac:dyDescent="0.25">
      <c r="M668" s="9">
        <f t="shared" si="31"/>
        <v>646</v>
      </c>
      <c r="N668" s="9">
        <v>814486720.17817879</v>
      </c>
    </row>
    <row r="669" spans="13:14" x14ac:dyDescent="0.25">
      <c r="M669" s="9">
        <f t="shared" si="31"/>
        <v>647</v>
      </c>
      <c r="N669" s="9">
        <v>1746535661.1614385</v>
      </c>
    </row>
    <row r="670" spans="13:14" x14ac:dyDescent="0.25">
      <c r="M670" s="9">
        <f t="shared" si="31"/>
        <v>648</v>
      </c>
      <c r="N670" s="9">
        <v>825800429.39707279</v>
      </c>
    </row>
    <row r="671" spans="13:14" x14ac:dyDescent="0.25">
      <c r="M671" s="9">
        <f t="shared" si="31"/>
        <v>649</v>
      </c>
      <c r="N671" s="9">
        <v>751846331.21121502</v>
      </c>
    </row>
    <row r="672" spans="13:14" x14ac:dyDescent="0.25">
      <c r="M672" s="9">
        <f t="shared" si="31"/>
        <v>650</v>
      </c>
      <c r="N672" s="9">
        <v>801775291.07480145</v>
      </c>
    </row>
    <row r="673" spans="13:14" x14ac:dyDescent="0.25">
      <c r="M673" s="9">
        <f t="shared" si="31"/>
        <v>651</v>
      </c>
      <c r="N673" s="9">
        <v>0</v>
      </c>
    </row>
    <row r="674" spans="13:14" x14ac:dyDescent="0.25">
      <c r="M674" s="9">
        <f t="shared" si="31"/>
        <v>652</v>
      </c>
      <c r="N674" s="9">
        <v>953769390.00330544</v>
      </c>
    </row>
    <row r="675" spans="13:14" x14ac:dyDescent="0.25">
      <c r="M675" s="9">
        <f t="shared" si="31"/>
        <v>653</v>
      </c>
      <c r="N675" s="9">
        <v>243272767.56173897</v>
      </c>
    </row>
    <row r="676" spans="13:14" x14ac:dyDescent="0.25">
      <c r="M676" s="9">
        <f t="shared" si="31"/>
        <v>654</v>
      </c>
      <c r="N676" s="9">
        <v>0</v>
      </c>
    </row>
    <row r="677" spans="13:14" x14ac:dyDescent="0.25">
      <c r="M677" s="9">
        <f t="shared" si="31"/>
        <v>655</v>
      </c>
      <c r="N677" s="9">
        <v>1255264713.2704768</v>
      </c>
    </row>
    <row r="678" spans="13:14" x14ac:dyDescent="0.25">
      <c r="M678" s="9">
        <f t="shared" si="31"/>
        <v>656</v>
      </c>
      <c r="N678" s="9">
        <v>0</v>
      </c>
    </row>
    <row r="679" spans="13:14" x14ac:dyDescent="0.25">
      <c r="M679" s="9">
        <f t="shared" si="31"/>
        <v>657</v>
      </c>
      <c r="N679" s="9">
        <v>0</v>
      </c>
    </row>
    <row r="680" spans="13:14" x14ac:dyDescent="0.25">
      <c r="M680" s="9">
        <f t="shared" si="31"/>
        <v>658</v>
      </c>
      <c r="N680" s="9">
        <v>217087302.83021545</v>
      </c>
    </row>
    <row r="681" spans="13:14" x14ac:dyDescent="0.25">
      <c r="M681" s="9">
        <f t="shared" si="31"/>
        <v>659</v>
      </c>
      <c r="N681" s="9">
        <v>0</v>
      </c>
    </row>
    <row r="682" spans="13:14" x14ac:dyDescent="0.25">
      <c r="M682" s="9">
        <f t="shared" si="31"/>
        <v>660</v>
      </c>
      <c r="N682" s="9">
        <v>0</v>
      </c>
    </row>
    <row r="683" spans="13:14" x14ac:dyDescent="0.25">
      <c r="M683" s="9">
        <f t="shared" si="31"/>
        <v>661</v>
      </c>
      <c r="N683" s="9">
        <v>0</v>
      </c>
    </row>
    <row r="684" spans="13:14" x14ac:dyDescent="0.25">
      <c r="M684" s="9">
        <f t="shared" si="31"/>
        <v>662</v>
      </c>
      <c r="N684" s="9">
        <v>860119205.26974297</v>
      </c>
    </row>
    <row r="685" spans="13:14" x14ac:dyDescent="0.25">
      <c r="M685" s="9">
        <f t="shared" si="31"/>
        <v>663</v>
      </c>
      <c r="N685" s="9">
        <v>250728729.79243088</v>
      </c>
    </row>
    <row r="686" spans="13:14" x14ac:dyDescent="0.25">
      <c r="M686" s="9">
        <f t="shared" si="31"/>
        <v>664</v>
      </c>
      <c r="N686" s="9">
        <v>461524352.36620617</v>
      </c>
    </row>
    <row r="687" spans="13:14" x14ac:dyDescent="0.25">
      <c r="M687" s="9">
        <f t="shared" si="31"/>
        <v>665</v>
      </c>
      <c r="N687" s="9">
        <v>0</v>
      </c>
    </row>
    <row r="688" spans="13:14" x14ac:dyDescent="0.25">
      <c r="M688" s="9">
        <f t="shared" si="31"/>
        <v>666</v>
      </c>
      <c r="N688" s="9">
        <v>605927178.39269257</v>
      </c>
    </row>
    <row r="689" spans="13:14" x14ac:dyDescent="0.25">
      <c r="M689" s="9">
        <f t="shared" si="31"/>
        <v>667</v>
      </c>
      <c r="N689" s="9">
        <v>695483960.92579746</v>
      </c>
    </row>
    <row r="690" spans="13:14" x14ac:dyDescent="0.25">
      <c r="M690" s="9">
        <f t="shared" si="31"/>
        <v>668</v>
      </c>
      <c r="N690" s="9">
        <v>784316753.07752037</v>
      </c>
    </row>
    <row r="691" spans="13:14" x14ac:dyDescent="0.25">
      <c r="M691" s="9">
        <f t="shared" si="31"/>
        <v>669</v>
      </c>
      <c r="N691" s="9">
        <v>570625561.04065418</v>
      </c>
    </row>
    <row r="692" spans="13:14" x14ac:dyDescent="0.25">
      <c r="M692" s="9">
        <f t="shared" si="31"/>
        <v>670</v>
      </c>
      <c r="N692" s="9">
        <v>962644465.28192902</v>
      </c>
    </row>
    <row r="693" spans="13:14" x14ac:dyDescent="0.25">
      <c r="M693" s="9">
        <f t="shared" si="31"/>
        <v>671</v>
      </c>
      <c r="N693" s="9">
        <v>1702924654.4804411</v>
      </c>
    </row>
    <row r="694" spans="13:14" x14ac:dyDescent="0.25">
      <c r="M694" s="9">
        <f t="shared" si="31"/>
        <v>672</v>
      </c>
      <c r="N694" s="9">
        <v>1062471172.7529869</v>
      </c>
    </row>
    <row r="695" spans="13:14" x14ac:dyDescent="0.25">
      <c r="M695" s="9">
        <f t="shared" si="31"/>
        <v>673</v>
      </c>
      <c r="N695" s="9">
        <v>382633839.33778381</v>
      </c>
    </row>
    <row r="696" spans="13:14" x14ac:dyDescent="0.25">
      <c r="M696" s="9">
        <f t="shared" si="31"/>
        <v>674</v>
      </c>
      <c r="N696" s="9">
        <v>582237856.49437141</v>
      </c>
    </row>
    <row r="697" spans="13:14" x14ac:dyDescent="0.25">
      <c r="M697" s="9">
        <f t="shared" si="31"/>
        <v>675</v>
      </c>
      <c r="N697" s="9">
        <v>0</v>
      </c>
    </row>
    <row r="698" spans="13:14" x14ac:dyDescent="0.25">
      <c r="M698" s="9">
        <f t="shared" si="31"/>
        <v>676</v>
      </c>
      <c r="N698" s="9">
        <v>706566373.79775238</v>
      </c>
    </row>
    <row r="699" spans="13:14" x14ac:dyDescent="0.25">
      <c r="M699" s="9">
        <f t="shared" si="31"/>
        <v>677</v>
      </c>
      <c r="N699" s="9">
        <v>46049609.699897766</v>
      </c>
    </row>
    <row r="700" spans="13:14" x14ac:dyDescent="0.25">
      <c r="M700" s="9">
        <f t="shared" si="31"/>
        <v>678</v>
      </c>
      <c r="N700" s="9">
        <v>1165071187.2481184</v>
      </c>
    </row>
    <row r="701" spans="13:14" x14ac:dyDescent="0.25">
      <c r="M701" s="9">
        <f t="shared" si="31"/>
        <v>679</v>
      </c>
      <c r="N701" s="9">
        <v>16657349.591442108</v>
      </c>
    </row>
    <row r="702" spans="13:14" x14ac:dyDescent="0.25">
      <c r="M702" s="9">
        <f t="shared" si="31"/>
        <v>680</v>
      </c>
      <c r="N702" s="9">
        <v>0</v>
      </c>
    </row>
    <row r="703" spans="13:14" x14ac:dyDescent="0.25">
      <c r="M703" s="9">
        <f t="shared" si="31"/>
        <v>681</v>
      </c>
      <c r="N703" s="9">
        <v>935951160.04870319</v>
      </c>
    </row>
    <row r="704" spans="13:14" x14ac:dyDescent="0.25">
      <c r="M704" s="9">
        <f t="shared" si="31"/>
        <v>682</v>
      </c>
      <c r="N704" s="9">
        <v>710456453.39386749</v>
      </c>
    </row>
    <row r="705" spans="13:14" x14ac:dyDescent="0.25">
      <c r="M705" s="9">
        <f t="shared" si="31"/>
        <v>683</v>
      </c>
      <c r="N705" s="9">
        <v>390509657.66314316</v>
      </c>
    </row>
    <row r="706" spans="13:14" x14ac:dyDescent="0.25">
      <c r="M706" s="9">
        <f t="shared" si="31"/>
        <v>684</v>
      </c>
      <c r="N706" s="9">
        <v>1420055803.7976828</v>
      </c>
    </row>
    <row r="707" spans="13:14" x14ac:dyDescent="0.25">
      <c r="M707" s="9">
        <f t="shared" si="31"/>
        <v>685</v>
      </c>
      <c r="N707" s="9">
        <v>988271261.00094509</v>
      </c>
    </row>
    <row r="708" spans="13:14" x14ac:dyDescent="0.25">
      <c r="M708" s="9">
        <f t="shared" si="31"/>
        <v>686</v>
      </c>
      <c r="N708" s="9">
        <v>128071136.16894722</v>
      </c>
    </row>
    <row r="709" spans="13:14" x14ac:dyDescent="0.25">
      <c r="M709" s="9">
        <f t="shared" si="31"/>
        <v>687</v>
      </c>
      <c r="N709" s="9">
        <v>0</v>
      </c>
    </row>
    <row r="710" spans="13:14" x14ac:dyDescent="0.25">
      <c r="M710" s="9">
        <f t="shared" si="31"/>
        <v>688</v>
      </c>
      <c r="N710" s="9">
        <v>31654802.13086319</v>
      </c>
    </row>
    <row r="711" spans="13:14" x14ac:dyDescent="0.25">
      <c r="M711" s="9">
        <f t="shared" si="31"/>
        <v>689</v>
      </c>
      <c r="N711" s="9">
        <v>1442282794.0035706</v>
      </c>
    </row>
    <row r="712" spans="13:14" x14ac:dyDescent="0.25">
      <c r="M712" s="9">
        <f t="shared" si="31"/>
        <v>690</v>
      </c>
      <c r="N712" s="9">
        <v>258414798.32704735</v>
      </c>
    </row>
    <row r="713" spans="13:14" x14ac:dyDescent="0.25">
      <c r="M713" s="9">
        <f t="shared" si="31"/>
        <v>691</v>
      </c>
      <c r="N713" s="9">
        <v>1261053084.8721156</v>
      </c>
    </row>
    <row r="714" spans="13:14" x14ac:dyDescent="0.25">
      <c r="M714" s="9">
        <f t="shared" si="31"/>
        <v>692</v>
      </c>
      <c r="N714" s="9">
        <v>157595712.7634716</v>
      </c>
    </row>
    <row r="715" spans="13:14" x14ac:dyDescent="0.25">
      <c r="M715" s="9">
        <f t="shared" si="31"/>
        <v>693</v>
      </c>
      <c r="N715" s="9">
        <v>82823718.788150787</v>
      </c>
    </row>
    <row r="716" spans="13:14" x14ac:dyDescent="0.25">
      <c r="M716" s="9">
        <f t="shared" si="31"/>
        <v>694</v>
      </c>
      <c r="N716" s="9">
        <v>0</v>
      </c>
    </row>
    <row r="717" spans="13:14" x14ac:dyDescent="0.25">
      <c r="M717" s="9">
        <f t="shared" si="31"/>
        <v>695</v>
      </c>
      <c r="N717" s="9">
        <v>874682670.52476311</v>
      </c>
    </row>
    <row r="718" spans="13:14" x14ac:dyDescent="0.25">
      <c r="M718" s="9">
        <f t="shared" si="31"/>
        <v>696</v>
      </c>
      <c r="N718" s="9">
        <v>0</v>
      </c>
    </row>
    <row r="719" spans="13:14" x14ac:dyDescent="0.25">
      <c r="M719" s="9">
        <f t="shared" si="31"/>
        <v>697</v>
      </c>
      <c r="N719" s="9">
        <v>0</v>
      </c>
    </row>
    <row r="720" spans="13:14" x14ac:dyDescent="0.25">
      <c r="M720" s="9">
        <f t="shared" si="31"/>
        <v>698</v>
      </c>
      <c r="N720" s="9">
        <v>0</v>
      </c>
    </row>
    <row r="721" spans="13:14" x14ac:dyDescent="0.25">
      <c r="M721" s="9">
        <f t="shared" si="31"/>
        <v>699</v>
      </c>
      <c r="N721" s="9">
        <v>0</v>
      </c>
    </row>
    <row r="722" spans="13:14" x14ac:dyDescent="0.25">
      <c r="M722" s="9">
        <f t="shared" si="31"/>
        <v>700</v>
      </c>
      <c r="N722" s="9">
        <v>515303226.23457718</v>
      </c>
    </row>
    <row r="723" spans="13:14" x14ac:dyDescent="0.25">
      <c r="M723" s="9">
        <f t="shared" si="31"/>
        <v>701</v>
      </c>
      <c r="N723" s="9">
        <v>122243018.66867447</v>
      </c>
    </row>
    <row r="724" spans="13:14" x14ac:dyDescent="0.25">
      <c r="M724" s="9">
        <f t="shared" si="31"/>
        <v>702</v>
      </c>
      <c r="N724" s="9">
        <v>608442703.83133698</v>
      </c>
    </row>
    <row r="725" spans="13:14" x14ac:dyDescent="0.25">
      <c r="M725" s="9">
        <f t="shared" si="31"/>
        <v>703</v>
      </c>
      <c r="N725" s="9">
        <v>0</v>
      </c>
    </row>
    <row r="726" spans="13:14" x14ac:dyDescent="0.25">
      <c r="M726" s="9">
        <f t="shared" si="31"/>
        <v>704</v>
      </c>
      <c r="N726" s="9">
        <v>22431630.5379076</v>
      </c>
    </row>
    <row r="727" spans="13:14" x14ac:dyDescent="0.25">
      <c r="M727" s="9">
        <f t="shared" si="31"/>
        <v>705</v>
      </c>
      <c r="N727" s="9">
        <v>0</v>
      </c>
    </row>
    <row r="728" spans="13:14" x14ac:dyDescent="0.25">
      <c r="M728" s="9">
        <f t="shared" si="31"/>
        <v>706</v>
      </c>
      <c r="N728" s="9">
        <v>774670222.51863098</v>
      </c>
    </row>
    <row r="729" spans="13:14" x14ac:dyDescent="0.25">
      <c r="M729" s="9">
        <f t="shared" ref="M729:M792" si="32">M728+1</f>
        <v>707</v>
      </c>
      <c r="N729" s="9">
        <v>425662495.28220272</v>
      </c>
    </row>
    <row r="730" spans="13:14" x14ac:dyDescent="0.25">
      <c r="M730" s="9">
        <f t="shared" si="32"/>
        <v>708</v>
      </c>
      <c r="N730" s="9">
        <v>280454257.84326744</v>
      </c>
    </row>
    <row r="731" spans="13:14" x14ac:dyDescent="0.25">
      <c r="M731" s="9">
        <f t="shared" si="32"/>
        <v>709</v>
      </c>
      <c r="N731" s="9">
        <v>0</v>
      </c>
    </row>
    <row r="732" spans="13:14" x14ac:dyDescent="0.25">
      <c r="M732" s="9">
        <f t="shared" si="32"/>
        <v>710</v>
      </c>
      <c r="N732" s="9">
        <v>773967251.23325729</v>
      </c>
    </row>
    <row r="733" spans="13:14" x14ac:dyDescent="0.25">
      <c r="M733" s="9">
        <f t="shared" si="32"/>
        <v>711</v>
      </c>
      <c r="N733" s="9">
        <v>660417227.24007416</v>
      </c>
    </row>
    <row r="734" spans="13:14" x14ac:dyDescent="0.25">
      <c r="M734" s="9">
        <f t="shared" si="32"/>
        <v>712</v>
      </c>
      <c r="N734" s="9">
        <v>0</v>
      </c>
    </row>
    <row r="735" spans="13:14" x14ac:dyDescent="0.25">
      <c r="M735" s="9">
        <f t="shared" si="32"/>
        <v>713</v>
      </c>
      <c r="N735" s="9">
        <v>0</v>
      </c>
    </row>
    <row r="736" spans="13:14" x14ac:dyDescent="0.25">
      <c r="M736" s="9">
        <f t="shared" si="32"/>
        <v>714</v>
      </c>
      <c r="N736" s="9">
        <v>378247850.10767746</v>
      </c>
    </row>
    <row r="737" spans="13:14" x14ac:dyDescent="0.25">
      <c r="M737" s="9">
        <f t="shared" si="32"/>
        <v>715</v>
      </c>
      <c r="N737" s="9">
        <v>0</v>
      </c>
    </row>
    <row r="738" spans="13:14" x14ac:dyDescent="0.25">
      <c r="M738" s="9">
        <f t="shared" si="32"/>
        <v>716</v>
      </c>
      <c r="N738" s="9">
        <v>389331094.49644661</v>
      </c>
    </row>
    <row r="739" spans="13:14" x14ac:dyDescent="0.25">
      <c r="M739" s="9">
        <f t="shared" si="32"/>
        <v>717</v>
      </c>
      <c r="N739" s="9">
        <v>0</v>
      </c>
    </row>
    <row r="740" spans="13:14" x14ac:dyDescent="0.25">
      <c r="M740" s="9">
        <f t="shared" si="32"/>
        <v>718</v>
      </c>
      <c r="N740" s="9">
        <v>0</v>
      </c>
    </row>
    <row r="741" spans="13:14" x14ac:dyDescent="0.25">
      <c r="M741" s="9">
        <f t="shared" si="32"/>
        <v>719</v>
      </c>
      <c r="N741" s="9">
        <v>933872054.8012991</v>
      </c>
    </row>
    <row r="742" spans="13:14" x14ac:dyDescent="0.25">
      <c r="M742" s="9">
        <f t="shared" si="32"/>
        <v>720</v>
      </c>
      <c r="N742" s="9">
        <v>1158584281.7551551</v>
      </c>
    </row>
    <row r="743" spans="13:14" x14ac:dyDescent="0.25">
      <c r="M743" s="9">
        <f t="shared" si="32"/>
        <v>721</v>
      </c>
      <c r="N743" s="9">
        <v>219235672.42137527</v>
      </c>
    </row>
    <row r="744" spans="13:14" x14ac:dyDescent="0.25">
      <c r="M744" s="9">
        <f t="shared" si="32"/>
        <v>722</v>
      </c>
      <c r="N744" s="9">
        <v>4705015.9143867493</v>
      </c>
    </row>
    <row r="745" spans="13:14" x14ac:dyDescent="0.25">
      <c r="M745" s="9">
        <f t="shared" si="32"/>
        <v>723</v>
      </c>
      <c r="N745" s="9">
        <v>1443019460.6494908</v>
      </c>
    </row>
    <row r="746" spans="13:14" x14ac:dyDescent="0.25">
      <c r="M746" s="9">
        <f t="shared" si="32"/>
        <v>724</v>
      </c>
      <c r="N746" s="9">
        <v>0</v>
      </c>
    </row>
    <row r="747" spans="13:14" x14ac:dyDescent="0.25">
      <c r="M747" s="9">
        <f t="shared" si="32"/>
        <v>725</v>
      </c>
      <c r="N747" s="9">
        <v>0</v>
      </c>
    </row>
    <row r="748" spans="13:14" x14ac:dyDescent="0.25">
      <c r="M748" s="9">
        <f t="shared" si="32"/>
        <v>726</v>
      </c>
      <c r="N748" s="9">
        <v>1526481365.0740709</v>
      </c>
    </row>
    <row r="749" spans="13:14" x14ac:dyDescent="0.25">
      <c r="M749" s="9">
        <f t="shared" si="32"/>
        <v>727</v>
      </c>
      <c r="N749" s="9">
        <v>1261144056.0123062</v>
      </c>
    </row>
    <row r="750" spans="13:14" x14ac:dyDescent="0.25">
      <c r="M750" s="9">
        <f t="shared" si="32"/>
        <v>728</v>
      </c>
      <c r="N750" s="9">
        <v>164488727.37723923</v>
      </c>
    </row>
    <row r="751" spans="13:14" x14ac:dyDescent="0.25">
      <c r="M751" s="9">
        <f t="shared" si="32"/>
        <v>729</v>
      </c>
      <c r="N751" s="9">
        <v>249830545.6436348</v>
      </c>
    </row>
    <row r="752" spans="13:14" x14ac:dyDescent="0.25">
      <c r="M752" s="9">
        <f t="shared" si="32"/>
        <v>730</v>
      </c>
      <c r="N752" s="9">
        <v>250580385.2334919</v>
      </c>
    </row>
    <row r="753" spans="13:14" x14ac:dyDescent="0.25">
      <c r="M753" s="9">
        <f t="shared" si="32"/>
        <v>731</v>
      </c>
      <c r="N753" s="9">
        <v>700981840.47439957</v>
      </c>
    </row>
    <row r="754" spans="13:14" x14ac:dyDescent="0.25">
      <c r="M754" s="9">
        <f t="shared" si="32"/>
        <v>732</v>
      </c>
      <c r="N754" s="9">
        <v>40292621.415364265</v>
      </c>
    </row>
    <row r="755" spans="13:14" x14ac:dyDescent="0.25">
      <c r="M755" s="9">
        <f t="shared" si="32"/>
        <v>733</v>
      </c>
      <c r="N755" s="9">
        <v>0</v>
      </c>
    </row>
    <row r="756" spans="13:14" x14ac:dyDescent="0.25">
      <c r="M756" s="9">
        <f t="shared" si="32"/>
        <v>734</v>
      </c>
      <c r="N756" s="9">
        <v>0</v>
      </c>
    </row>
    <row r="757" spans="13:14" x14ac:dyDescent="0.25">
      <c r="M757" s="9">
        <f t="shared" si="32"/>
        <v>735</v>
      </c>
      <c r="N757" s="9">
        <v>433725131.81829357</v>
      </c>
    </row>
    <row r="758" spans="13:14" x14ac:dyDescent="0.25">
      <c r="M758" s="9">
        <f t="shared" si="32"/>
        <v>736</v>
      </c>
      <c r="N758" s="9">
        <v>606544421.14755249</v>
      </c>
    </row>
    <row r="759" spans="13:14" x14ac:dyDescent="0.25">
      <c r="M759" s="9">
        <f t="shared" si="32"/>
        <v>737</v>
      </c>
      <c r="N759" s="9">
        <v>574011101.88129997</v>
      </c>
    </row>
    <row r="760" spans="13:14" x14ac:dyDescent="0.25">
      <c r="M760" s="9">
        <f t="shared" si="32"/>
        <v>738</v>
      </c>
      <c r="N760" s="9">
        <v>417721808.261446</v>
      </c>
    </row>
    <row r="761" spans="13:14" x14ac:dyDescent="0.25">
      <c r="M761" s="9">
        <f t="shared" si="32"/>
        <v>739</v>
      </c>
      <c r="N761" s="9">
        <v>411818576.2544632</v>
      </c>
    </row>
    <row r="762" spans="13:14" x14ac:dyDescent="0.25">
      <c r="M762" s="9">
        <f t="shared" si="32"/>
        <v>740</v>
      </c>
      <c r="N762" s="9">
        <v>817855750.45604706</v>
      </c>
    </row>
    <row r="763" spans="13:14" x14ac:dyDescent="0.25">
      <c r="M763" s="9">
        <f t="shared" si="32"/>
        <v>741</v>
      </c>
      <c r="N763" s="9">
        <v>0</v>
      </c>
    </row>
    <row r="764" spans="13:14" x14ac:dyDescent="0.25">
      <c r="M764" s="9">
        <f t="shared" si="32"/>
        <v>742</v>
      </c>
      <c r="N764" s="9">
        <v>0</v>
      </c>
    </row>
    <row r="765" spans="13:14" x14ac:dyDescent="0.25">
      <c r="M765" s="9">
        <f t="shared" si="32"/>
        <v>743</v>
      </c>
      <c r="N765" s="9">
        <v>329374739.98942184</v>
      </c>
    </row>
    <row r="766" spans="13:14" x14ac:dyDescent="0.25">
      <c r="M766" s="9">
        <f t="shared" si="32"/>
        <v>744</v>
      </c>
      <c r="N766" s="9">
        <v>874766163.19995308</v>
      </c>
    </row>
    <row r="767" spans="13:14" x14ac:dyDescent="0.25">
      <c r="M767" s="9">
        <f t="shared" si="32"/>
        <v>745</v>
      </c>
      <c r="N767" s="9">
        <v>415195783.95874405</v>
      </c>
    </row>
    <row r="768" spans="13:14" x14ac:dyDescent="0.25">
      <c r="M768" s="9">
        <f t="shared" si="32"/>
        <v>746</v>
      </c>
      <c r="N768" s="9">
        <v>289652501.33378983</v>
      </c>
    </row>
    <row r="769" spans="13:14" x14ac:dyDescent="0.25">
      <c r="M769" s="9">
        <f t="shared" si="32"/>
        <v>747</v>
      </c>
      <c r="N769" s="9">
        <v>0</v>
      </c>
    </row>
    <row r="770" spans="13:14" x14ac:dyDescent="0.25">
      <c r="M770" s="9">
        <f t="shared" si="32"/>
        <v>748</v>
      </c>
      <c r="N770" s="9">
        <v>0</v>
      </c>
    </row>
    <row r="771" spans="13:14" x14ac:dyDescent="0.25">
      <c r="M771" s="9">
        <f t="shared" si="32"/>
        <v>749</v>
      </c>
      <c r="N771" s="9">
        <v>0</v>
      </c>
    </row>
    <row r="772" spans="13:14" x14ac:dyDescent="0.25">
      <c r="M772" s="9">
        <f t="shared" si="32"/>
        <v>750</v>
      </c>
      <c r="N772" s="9">
        <v>1668169666.3747559</v>
      </c>
    </row>
    <row r="773" spans="13:14" x14ac:dyDescent="0.25">
      <c r="M773" s="9">
        <f t="shared" si="32"/>
        <v>751</v>
      </c>
      <c r="N773" s="9">
        <v>466288972.67550087</v>
      </c>
    </row>
    <row r="774" spans="13:14" x14ac:dyDescent="0.25">
      <c r="M774" s="9">
        <f t="shared" si="32"/>
        <v>752</v>
      </c>
      <c r="N774" s="9">
        <v>0</v>
      </c>
    </row>
    <row r="775" spans="13:14" x14ac:dyDescent="0.25">
      <c r="M775" s="9">
        <f t="shared" si="32"/>
        <v>753</v>
      </c>
      <c r="N775" s="9">
        <v>337168717.78370953</v>
      </c>
    </row>
    <row r="776" spans="13:14" x14ac:dyDescent="0.25">
      <c r="M776" s="9">
        <f t="shared" si="32"/>
        <v>754</v>
      </c>
      <c r="N776" s="9">
        <v>781522949.50177574</v>
      </c>
    </row>
    <row r="777" spans="13:14" x14ac:dyDescent="0.25">
      <c r="M777" s="9">
        <f t="shared" si="32"/>
        <v>755</v>
      </c>
      <c r="N777" s="9">
        <v>0</v>
      </c>
    </row>
    <row r="778" spans="13:14" x14ac:dyDescent="0.25">
      <c r="M778" s="9">
        <f t="shared" si="32"/>
        <v>756</v>
      </c>
      <c r="N778" s="9">
        <v>822644181.21722698</v>
      </c>
    </row>
    <row r="779" spans="13:14" x14ac:dyDescent="0.25">
      <c r="M779" s="9">
        <f t="shared" si="32"/>
        <v>757</v>
      </c>
      <c r="N779" s="9">
        <v>1011160466.0828724</v>
      </c>
    </row>
    <row r="780" spans="13:14" x14ac:dyDescent="0.25">
      <c r="M780" s="9">
        <f t="shared" si="32"/>
        <v>758</v>
      </c>
      <c r="N780" s="9">
        <v>711256138.61023712</v>
      </c>
    </row>
    <row r="781" spans="13:14" x14ac:dyDescent="0.25">
      <c r="M781" s="9">
        <f t="shared" si="32"/>
        <v>759</v>
      </c>
      <c r="N781" s="9">
        <v>162486388.95599174</v>
      </c>
    </row>
    <row r="782" spans="13:14" x14ac:dyDescent="0.25">
      <c r="M782" s="9">
        <f t="shared" si="32"/>
        <v>760</v>
      </c>
      <c r="N782" s="9">
        <v>0</v>
      </c>
    </row>
    <row r="783" spans="13:14" x14ac:dyDescent="0.25">
      <c r="M783" s="9">
        <f t="shared" si="32"/>
        <v>761</v>
      </c>
      <c r="N783" s="9">
        <v>0</v>
      </c>
    </row>
    <row r="784" spans="13:14" x14ac:dyDescent="0.25">
      <c r="M784" s="9">
        <f t="shared" si="32"/>
        <v>762</v>
      </c>
      <c r="N784" s="9">
        <v>176988184.43934631</v>
      </c>
    </row>
    <row r="785" spans="13:14" x14ac:dyDescent="0.25">
      <c r="M785" s="9">
        <f t="shared" si="32"/>
        <v>763</v>
      </c>
      <c r="N785" s="9">
        <v>981403288.84434891</v>
      </c>
    </row>
    <row r="786" spans="13:14" x14ac:dyDescent="0.25">
      <c r="M786" s="9">
        <f t="shared" si="32"/>
        <v>764</v>
      </c>
      <c r="N786" s="9">
        <v>0</v>
      </c>
    </row>
    <row r="787" spans="13:14" x14ac:dyDescent="0.25">
      <c r="M787" s="9">
        <f t="shared" si="32"/>
        <v>765</v>
      </c>
      <c r="N787" s="9">
        <v>189505713.7430191</v>
      </c>
    </row>
    <row r="788" spans="13:14" x14ac:dyDescent="0.25">
      <c r="M788" s="9">
        <f t="shared" si="32"/>
        <v>766</v>
      </c>
      <c r="N788" s="9">
        <v>0</v>
      </c>
    </row>
    <row r="789" spans="13:14" x14ac:dyDescent="0.25">
      <c r="M789" s="9">
        <f t="shared" si="32"/>
        <v>767</v>
      </c>
      <c r="N789" s="9">
        <v>0</v>
      </c>
    </row>
    <row r="790" spans="13:14" x14ac:dyDescent="0.25">
      <c r="M790" s="9">
        <f t="shared" si="32"/>
        <v>768</v>
      </c>
      <c r="N790" s="9">
        <v>248528288.22011566</v>
      </c>
    </row>
    <row r="791" spans="13:14" x14ac:dyDescent="0.25">
      <c r="M791" s="9">
        <f t="shared" si="32"/>
        <v>769</v>
      </c>
      <c r="N791" s="9">
        <v>28548778.859781265</v>
      </c>
    </row>
    <row r="792" spans="13:14" x14ac:dyDescent="0.25">
      <c r="M792" s="9">
        <f t="shared" si="32"/>
        <v>770</v>
      </c>
      <c r="N792" s="9">
        <v>0</v>
      </c>
    </row>
    <row r="793" spans="13:14" x14ac:dyDescent="0.25">
      <c r="M793" s="9">
        <f t="shared" ref="M793:M856" si="33">M792+1</f>
        <v>771</v>
      </c>
      <c r="N793" s="9">
        <v>0</v>
      </c>
    </row>
    <row r="794" spans="13:14" x14ac:dyDescent="0.25">
      <c r="M794" s="9">
        <f t="shared" si="33"/>
        <v>772</v>
      </c>
      <c r="N794" s="9">
        <v>1178705145.706604</v>
      </c>
    </row>
    <row r="795" spans="13:14" x14ac:dyDescent="0.25">
      <c r="M795" s="9">
        <f t="shared" si="33"/>
        <v>773</v>
      </c>
      <c r="N795" s="9">
        <v>0</v>
      </c>
    </row>
    <row r="796" spans="13:14" x14ac:dyDescent="0.25">
      <c r="M796" s="9">
        <f t="shared" si="33"/>
        <v>774</v>
      </c>
      <c r="N796" s="9">
        <v>0</v>
      </c>
    </row>
    <row r="797" spans="13:14" x14ac:dyDescent="0.25">
      <c r="M797" s="9">
        <f t="shared" si="33"/>
        <v>775</v>
      </c>
      <c r="N797" s="9">
        <v>0</v>
      </c>
    </row>
    <row r="798" spans="13:14" x14ac:dyDescent="0.25">
      <c r="M798" s="9">
        <f t="shared" si="33"/>
        <v>776</v>
      </c>
      <c r="N798" s="9">
        <v>0</v>
      </c>
    </row>
    <row r="799" spans="13:14" x14ac:dyDescent="0.25">
      <c r="M799" s="9">
        <f t="shared" si="33"/>
        <v>777</v>
      </c>
      <c r="N799" s="9">
        <v>901565951.57985973</v>
      </c>
    </row>
    <row r="800" spans="13:14" x14ac:dyDescent="0.25">
      <c r="M800" s="9">
        <f t="shared" si="33"/>
        <v>778</v>
      </c>
      <c r="N800" s="9">
        <v>0</v>
      </c>
    </row>
    <row r="801" spans="13:14" x14ac:dyDescent="0.25">
      <c r="M801" s="9">
        <f t="shared" si="33"/>
        <v>779</v>
      </c>
      <c r="N801" s="9">
        <v>0</v>
      </c>
    </row>
    <row r="802" spans="13:14" x14ac:dyDescent="0.25">
      <c r="M802" s="9">
        <f t="shared" si="33"/>
        <v>780</v>
      </c>
      <c r="N802" s="9">
        <v>0</v>
      </c>
    </row>
    <row r="803" spans="13:14" x14ac:dyDescent="0.25">
      <c r="M803" s="9">
        <f t="shared" si="33"/>
        <v>781</v>
      </c>
      <c r="N803" s="9">
        <v>404216121.75158882</v>
      </c>
    </row>
    <row r="804" spans="13:14" x14ac:dyDescent="0.25">
      <c r="M804" s="9">
        <f t="shared" si="33"/>
        <v>782</v>
      </c>
      <c r="N804" s="9">
        <v>637323887.42644024</v>
      </c>
    </row>
    <row r="805" spans="13:14" x14ac:dyDescent="0.25">
      <c r="M805" s="9">
        <f t="shared" si="33"/>
        <v>783</v>
      </c>
      <c r="N805" s="9">
        <v>0</v>
      </c>
    </row>
    <row r="806" spans="13:14" x14ac:dyDescent="0.25">
      <c r="M806" s="9">
        <f t="shared" si="33"/>
        <v>784</v>
      </c>
      <c r="N806" s="9">
        <v>0</v>
      </c>
    </row>
    <row r="807" spans="13:14" x14ac:dyDescent="0.25">
      <c r="M807" s="9">
        <f t="shared" si="33"/>
        <v>785</v>
      </c>
      <c r="N807" s="9">
        <v>0</v>
      </c>
    </row>
    <row r="808" spans="13:14" x14ac:dyDescent="0.25">
      <c r="M808" s="9">
        <f t="shared" si="33"/>
        <v>786</v>
      </c>
      <c r="N808" s="9">
        <v>592849912.01693916</v>
      </c>
    </row>
    <row r="809" spans="13:14" x14ac:dyDescent="0.25">
      <c r="M809" s="9">
        <f t="shared" si="33"/>
        <v>787</v>
      </c>
      <c r="N809" s="9">
        <v>289279570.3489418</v>
      </c>
    </row>
    <row r="810" spans="13:14" x14ac:dyDescent="0.25">
      <c r="M810" s="9">
        <f t="shared" si="33"/>
        <v>788</v>
      </c>
      <c r="N810" s="9">
        <v>0</v>
      </c>
    </row>
    <row r="811" spans="13:14" x14ac:dyDescent="0.25">
      <c r="M811" s="9">
        <f t="shared" si="33"/>
        <v>789</v>
      </c>
      <c r="N811" s="9">
        <v>0</v>
      </c>
    </row>
    <row r="812" spans="13:14" x14ac:dyDescent="0.25">
      <c r="M812" s="9">
        <f t="shared" si="33"/>
        <v>790</v>
      </c>
      <c r="N812" s="9">
        <v>0</v>
      </c>
    </row>
    <row r="813" spans="13:14" x14ac:dyDescent="0.25">
      <c r="M813" s="9">
        <f t="shared" si="33"/>
        <v>791</v>
      </c>
      <c r="N813" s="9">
        <v>0</v>
      </c>
    </row>
    <row r="814" spans="13:14" x14ac:dyDescent="0.25">
      <c r="M814" s="9">
        <f t="shared" si="33"/>
        <v>792</v>
      </c>
      <c r="N814" s="9">
        <v>611931165.24828911</v>
      </c>
    </row>
    <row r="815" spans="13:14" x14ac:dyDescent="0.25">
      <c r="M815" s="9">
        <f t="shared" si="33"/>
        <v>793</v>
      </c>
      <c r="N815" s="9">
        <v>46105904.608534813</v>
      </c>
    </row>
    <row r="816" spans="13:14" x14ac:dyDescent="0.25">
      <c r="M816" s="9">
        <f t="shared" si="33"/>
        <v>794</v>
      </c>
      <c r="N816" s="9">
        <v>0</v>
      </c>
    </row>
    <row r="817" spans="13:14" x14ac:dyDescent="0.25">
      <c r="M817" s="9">
        <f t="shared" si="33"/>
        <v>795</v>
      </c>
      <c r="N817" s="9">
        <v>0</v>
      </c>
    </row>
    <row r="818" spans="13:14" x14ac:dyDescent="0.25">
      <c r="M818" s="9">
        <f t="shared" si="33"/>
        <v>796</v>
      </c>
      <c r="N818" s="9">
        <v>0</v>
      </c>
    </row>
    <row r="819" spans="13:14" x14ac:dyDescent="0.25">
      <c r="M819" s="9">
        <f t="shared" si="33"/>
        <v>797</v>
      </c>
      <c r="N819" s="9">
        <v>1073820787.0674691</v>
      </c>
    </row>
    <row r="820" spans="13:14" x14ac:dyDescent="0.25">
      <c r="M820" s="9">
        <f t="shared" si="33"/>
        <v>798</v>
      </c>
      <c r="N820" s="9">
        <v>96610789.59873867</v>
      </c>
    </row>
    <row r="821" spans="13:14" x14ac:dyDescent="0.25">
      <c r="M821" s="9">
        <f t="shared" si="33"/>
        <v>799</v>
      </c>
      <c r="N821" s="9">
        <v>0</v>
      </c>
    </row>
    <row r="822" spans="13:14" x14ac:dyDescent="0.25">
      <c r="M822" s="9">
        <f t="shared" si="33"/>
        <v>800</v>
      </c>
      <c r="N822" s="9">
        <v>1223445052.8247657</v>
      </c>
    </row>
    <row r="823" spans="13:14" x14ac:dyDescent="0.25">
      <c r="M823" s="9">
        <f t="shared" si="33"/>
        <v>801</v>
      </c>
      <c r="N823" s="9">
        <v>520929109.57740593</v>
      </c>
    </row>
    <row r="824" spans="13:14" x14ac:dyDescent="0.25">
      <c r="M824" s="9">
        <f t="shared" si="33"/>
        <v>802</v>
      </c>
      <c r="N824" s="9">
        <v>182244465.53118134</v>
      </c>
    </row>
    <row r="825" spans="13:14" x14ac:dyDescent="0.25">
      <c r="M825" s="9">
        <f t="shared" si="33"/>
        <v>803</v>
      </c>
      <c r="N825" s="9">
        <v>0</v>
      </c>
    </row>
    <row r="826" spans="13:14" x14ac:dyDescent="0.25">
      <c r="M826" s="9">
        <f t="shared" si="33"/>
        <v>804</v>
      </c>
      <c r="N826" s="9">
        <v>12780985.399755478</v>
      </c>
    </row>
    <row r="827" spans="13:14" x14ac:dyDescent="0.25">
      <c r="M827" s="9">
        <f t="shared" si="33"/>
        <v>805</v>
      </c>
      <c r="N827" s="9">
        <v>0</v>
      </c>
    </row>
    <row r="828" spans="13:14" x14ac:dyDescent="0.25">
      <c r="M828" s="9">
        <f t="shared" si="33"/>
        <v>806</v>
      </c>
      <c r="N828" s="9">
        <v>558026717.85687447</v>
      </c>
    </row>
    <row r="829" spans="13:14" x14ac:dyDescent="0.25">
      <c r="M829" s="9">
        <f t="shared" si="33"/>
        <v>807</v>
      </c>
      <c r="N829" s="9">
        <v>34799409.928559303</v>
      </c>
    </row>
    <row r="830" spans="13:14" x14ac:dyDescent="0.25">
      <c r="M830" s="9">
        <f t="shared" si="33"/>
        <v>808</v>
      </c>
      <c r="N830" s="9">
        <v>1282319224.2933893</v>
      </c>
    </row>
    <row r="831" spans="13:14" x14ac:dyDescent="0.25">
      <c r="M831" s="9">
        <f t="shared" si="33"/>
        <v>809</v>
      </c>
      <c r="N831" s="9">
        <v>0</v>
      </c>
    </row>
    <row r="832" spans="13:14" x14ac:dyDescent="0.25">
      <c r="M832" s="9">
        <f t="shared" si="33"/>
        <v>810</v>
      </c>
      <c r="N832" s="9">
        <v>0</v>
      </c>
    </row>
    <row r="833" spans="13:14" x14ac:dyDescent="0.25">
      <c r="M833" s="9">
        <f t="shared" si="33"/>
        <v>811</v>
      </c>
      <c r="N833" s="9">
        <v>0</v>
      </c>
    </row>
    <row r="834" spans="13:14" x14ac:dyDescent="0.25">
      <c r="M834" s="9">
        <f t="shared" si="33"/>
        <v>812</v>
      </c>
      <c r="N834" s="9">
        <v>598081302.02985573</v>
      </c>
    </row>
    <row r="835" spans="13:14" x14ac:dyDescent="0.25">
      <c r="M835" s="9">
        <f t="shared" si="33"/>
        <v>813</v>
      </c>
      <c r="N835" s="9">
        <v>0</v>
      </c>
    </row>
    <row r="836" spans="13:14" x14ac:dyDescent="0.25">
      <c r="M836" s="9">
        <f t="shared" si="33"/>
        <v>814</v>
      </c>
      <c r="N836" s="9">
        <v>1045386345.9852605</v>
      </c>
    </row>
    <row r="837" spans="13:14" x14ac:dyDescent="0.25">
      <c r="M837" s="9">
        <f t="shared" si="33"/>
        <v>815</v>
      </c>
      <c r="N837" s="9">
        <v>270247034.18535137</v>
      </c>
    </row>
    <row r="838" spans="13:14" x14ac:dyDescent="0.25">
      <c r="M838" s="9">
        <f t="shared" si="33"/>
        <v>816</v>
      </c>
      <c r="N838" s="9">
        <v>288021681.18139076</v>
      </c>
    </row>
    <row r="839" spans="13:14" x14ac:dyDescent="0.25">
      <c r="M839" s="9">
        <f t="shared" si="33"/>
        <v>817</v>
      </c>
      <c r="N839" s="9">
        <v>0</v>
      </c>
    </row>
    <row r="840" spans="13:14" x14ac:dyDescent="0.25">
      <c r="M840" s="9">
        <f t="shared" si="33"/>
        <v>818</v>
      </c>
      <c r="N840" s="9">
        <v>426996695.38203526</v>
      </c>
    </row>
    <row r="841" spans="13:14" x14ac:dyDescent="0.25">
      <c r="M841" s="9">
        <f t="shared" si="33"/>
        <v>819</v>
      </c>
      <c r="N841" s="9">
        <v>0</v>
      </c>
    </row>
    <row r="842" spans="13:14" x14ac:dyDescent="0.25">
      <c r="M842" s="9">
        <f t="shared" si="33"/>
        <v>820</v>
      </c>
      <c r="N842" s="9">
        <v>192081027.30757046</v>
      </c>
    </row>
    <row r="843" spans="13:14" x14ac:dyDescent="0.25">
      <c r="M843" s="9">
        <f t="shared" si="33"/>
        <v>821</v>
      </c>
      <c r="N843" s="9">
        <v>316584579.42961121</v>
      </c>
    </row>
    <row r="844" spans="13:14" x14ac:dyDescent="0.25">
      <c r="M844" s="9">
        <f t="shared" si="33"/>
        <v>822</v>
      </c>
      <c r="N844" s="9">
        <v>0</v>
      </c>
    </row>
    <row r="845" spans="13:14" x14ac:dyDescent="0.25">
      <c r="M845" s="9">
        <f t="shared" si="33"/>
        <v>823</v>
      </c>
      <c r="N845" s="9">
        <v>624536390.35823154</v>
      </c>
    </row>
    <row r="846" spans="13:14" x14ac:dyDescent="0.25">
      <c r="M846" s="9">
        <f t="shared" si="33"/>
        <v>824</v>
      </c>
      <c r="N846" s="9">
        <v>0</v>
      </c>
    </row>
    <row r="847" spans="13:14" x14ac:dyDescent="0.25">
      <c r="M847" s="9">
        <f t="shared" si="33"/>
        <v>825</v>
      </c>
      <c r="N847" s="9">
        <v>353939943.53567696</v>
      </c>
    </row>
    <row r="848" spans="13:14" x14ac:dyDescent="0.25">
      <c r="M848" s="9">
        <f t="shared" si="33"/>
        <v>826</v>
      </c>
      <c r="N848" s="9">
        <v>0</v>
      </c>
    </row>
    <row r="849" spans="13:14" x14ac:dyDescent="0.25">
      <c r="M849" s="9">
        <f t="shared" si="33"/>
        <v>827</v>
      </c>
      <c r="N849" s="9">
        <v>857312617.1270771</v>
      </c>
    </row>
    <row r="850" spans="13:14" x14ac:dyDescent="0.25">
      <c r="M850" s="9">
        <f t="shared" si="33"/>
        <v>828</v>
      </c>
      <c r="N850" s="9">
        <v>0</v>
      </c>
    </row>
    <row r="851" spans="13:14" x14ac:dyDescent="0.25">
      <c r="M851" s="9">
        <f t="shared" si="33"/>
        <v>829</v>
      </c>
      <c r="N851" s="9">
        <v>231712104.71113873</v>
      </c>
    </row>
    <row r="852" spans="13:14" x14ac:dyDescent="0.25">
      <c r="M852" s="9">
        <f t="shared" si="33"/>
        <v>830</v>
      </c>
      <c r="N852" s="9">
        <v>484425558.25449562</v>
      </c>
    </row>
    <row r="853" spans="13:14" x14ac:dyDescent="0.25">
      <c r="M853" s="9">
        <f t="shared" si="33"/>
        <v>831</v>
      </c>
      <c r="N853" s="9">
        <v>1257016270.3475852</v>
      </c>
    </row>
    <row r="854" spans="13:14" x14ac:dyDescent="0.25">
      <c r="M854" s="9">
        <f t="shared" si="33"/>
        <v>832</v>
      </c>
      <c r="N854" s="9">
        <v>0</v>
      </c>
    </row>
    <row r="855" spans="13:14" x14ac:dyDescent="0.25">
      <c r="M855" s="9">
        <f t="shared" si="33"/>
        <v>833</v>
      </c>
      <c r="N855" s="9">
        <v>0</v>
      </c>
    </row>
    <row r="856" spans="13:14" x14ac:dyDescent="0.25">
      <c r="M856" s="9">
        <f t="shared" si="33"/>
        <v>834</v>
      </c>
      <c r="N856" s="9">
        <v>375735463.38426018</v>
      </c>
    </row>
    <row r="857" spans="13:14" x14ac:dyDescent="0.25">
      <c r="M857" s="9">
        <f t="shared" ref="M857:M920" si="34">M856+1</f>
        <v>835</v>
      </c>
      <c r="N857" s="9">
        <v>0</v>
      </c>
    </row>
    <row r="858" spans="13:14" x14ac:dyDescent="0.25">
      <c r="M858" s="9">
        <f t="shared" si="34"/>
        <v>836</v>
      </c>
      <c r="N858" s="9">
        <v>1010059907.3409462</v>
      </c>
    </row>
    <row r="859" spans="13:14" x14ac:dyDescent="0.25">
      <c r="M859" s="9">
        <f t="shared" si="34"/>
        <v>837</v>
      </c>
      <c r="N859" s="9">
        <v>0</v>
      </c>
    </row>
    <row r="860" spans="13:14" x14ac:dyDescent="0.25">
      <c r="M860" s="9">
        <f t="shared" si="34"/>
        <v>838</v>
      </c>
      <c r="N860" s="9">
        <v>55023886.741231918</v>
      </c>
    </row>
    <row r="861" spans="13:14" x14ac:dyDescent="0.25">
      <c r="M861" s="9">
        <f t="shared" si="34"/>
        <v>839</v>
      </c>
      <c r="N861" s="9">
        <v>537814464.18065834</v>
      </c>
    </row>
    <row r="862" spans="13:14" x14ac:dyDescent="0.25">
      <c r="M862" s="9">
        <f t="shared" si="34"/>
        <v>840</v>
      </c>
      <c r="N862" s="9">
        <v>807423460.80459976</v>
      </c>
    </row>
    <row r="863" spans="13:14" x14ac:dyDescent="0.25">
      <c r="M863" s="9">
        <f t="shared" si="34"/>
        <v>841</v>
      </c>
      <c r="N863" s="9">
        <v>65183635.187549591</v>
      </c>
    </row>
    <row r="864" spans="13:14" x14ac:dyDescent="0.25">
      <c r="M864" s="9">
        <f t="shared" si="34"/>
        <v>842</v>
      </c>
      <c r="N864" s="9">
        <v>0</v>
      </c>
    </row>
    <row r="865" spans="13:14" x14ac:dyDescent="0.25">
      <c r="M865" s="9">
        <f t="shared" si="34"/>
        <v>843</v>
      </c>
      <c r="N865" s="9">
        <v>556920707.27991962</v>
      </c>
    </row>
    <row r="866" spans="13:14" x14ac:dyDescent="0.25">
      <c r="M866" s="9">
        <f t="shared" si="34"/>
        <v>844</v>
      </c>
      <c r="N866" s="9">
        <v>438020658.17538071</v>
      </c>
    </row>
    <row r="867" spans="13:14" x14ac:dyDescent="0.25">
      <c r="M867" s="9">
        <f t="shared" si="34"/>
        <v>845</v>
      </c>
      <c r="N867" s="9">
        <v>0</v>
      </c>
    </row>
    <row r="868" spans="13:14" x14ac:dyDescent="0.25">
      <c r="M868" s="9">
        <f t="shared" si="34"/>
        <v>846</v>
      </c>
      <c r="N868" s="9">
        <v>0</v>
      </c>
    </row>
    <row r="869" spans="13:14" x14ac:dyDescent="0.25">
      <c r="M869" s="9">
        <f t="shared" si="34"/>
        <v>847</v>
      </c>
      <c r="N869" s="9">
        <v>0</v>
      </c>
    </row>
    <row r="870" spans="13:14" x14ac:dyDescent="0.25">
      <c r="M870" s="9">
        <f t="shared" si="34"/>
        <v>848</v>
      </c>
      <c r="N870" s="9">
        <v>1398753122.191957</v>
      </c>
    </row>
    <row r="871" spans="13:14" x14ac:dyDescent="0.25">
      <c r="M871" s="9">
        <f t="shared" si="34"/>
        <v>849</v>
      </c>
      <c r="N871" s="9">
        <v>1377478328.6246128</v>
      </c>
    </row>
    <row r="872" spans="13:14" x14ac:dyDescent="0.25">
      <c r="M872" s="9">
        <f t="shared" si="34"/>
        <v>850</v>
      </c>
      <c r="N872" s="9">
        <v>542131301.22333717</v>
      </c>
    </row>
    <row r="873" spans="13:14" x14ac:dyDescent="0.25">
      <c r="M873" s="9">
        <f t="shared" si="34"/>
        <v>851</v>
      </c>
      <c r="N873" s="9">
        <v>787913577.20666313</v>
      </c>
    </row>
    <row r="874" spans="13:14" x14ac:dyDescent="0.25">
      <c r="M874" s="9">
        <f t="shared" si="34"/>
        <v>852</v>
      </c>
      <c r="N874" s="9">
        <v>0</v>
      </c>
    </row>
    <row r="875" spans="13:14" x14ac:dyDescent="0.25">
      <c r="M875" s="9">
        <f t="shared" si="34"/>
        <v>853</v>
      </c>
      <c r="N875" s="9">
        <v>40758511.406620979</v>
      </c>
    </row>
    <row r="876" spans="13:14" x14ac:dyDescent="0.25">
      <c r="M876" s="9">
        <f t="shared" si="34"/>
        <v>854</v>
      </c>
      <c r="N876" s="9">
        <v>0</v>
      </c>
    </row>
    <row r="877" spans="13:14" x14ac:dyDescent="0.25">
      <c r="M877" s="9">
        <f t="shared" si="34"/>
        <v>855</v>
      </c>
      <c r="N877" s="9">
        <v>885374139.25001717</v>
      </c>
    </row>
    <row r="878" spans="13:14" x14ac:dyDescent="0.25">
      <c r="M878" s="9">
        <f t="shared" si="34"/>
        <v>856</v>
      </c>
      <c r="N878" s="9">
        <v>0</v>
      </c>
    </row>
    <row r="879" spans="13:14" x14ac:dyDescent="0.25">
      <c r="M879" s="9">
        <f t="shared" si="34"/>
        <v>857</v>
      </c>
      <c r="N879" s="9">
        <v>0</v>
      </c>
    </row>
    <row r="880" spans="13:14" x14ac:dyDescent="0.25">
      <c r="M880" s="9">
        <f t="shared" si="34"/>
        <v>858</v>
      </c>
      <c r="N880" s="9">
        <v>393752216.83450699</v>
      </c>
    </row>
    <row r="881" spans="13:14" x14ac:dyDescent="0.25">
      <c r="M881" s="9">
        <f t="shared" si="34"/>
        <v>859</v>
      </c>
      <c r="N881" s="9">
        <v>0</v>
      </c>
    </row>
    <row r="882" spans="13:14" x14ac:dyDescent="0.25">
      <c r="M882" s="9">
        <f t="shared" si="34"/>
        <v>860</v>
      </c>
      <c r="N882" s="9">
        <v>1528951544.8314791</v>
      </c>
    </row>
    <row r="883" spans="13:14" x14ac:dyDescent="0.25">
      <c r="M883" s="9">
        <f t="shared" si="34"/>
        <v>861</v>
      </c>
      <c r="N883" s="9">
        <v>281728141.12702084</v>
      </c>
    </row>
    <row r="884" spans="13:14" x14ac:dyDescent="0.25">
      <c r="M884" s="9">
        <f t="shared" si="34"/>
        <v>862</v>
      </c>
      <c r="N884" s="9">
        <v>0</v>
      </c>
    </row>
    <row r="885" spans="13:14" x14ac:dyDescent="0.25">
      <c r="M885" s="9">
        <f t="shared" si="34"/>
        <v>863</v>
      </c>
      <c r="N885" s="9">
        <v>0</v>
      </c>
    </row>
    <row r="886" spans="13:14" x14ac:dyDescent="0.25">
      <c r="M886" s="9">
        <f t="shared" si="34"/>
        <v>864</v>
      </c>
      <c r="N886" s="9">
        <v>1290216254.4725533</v>
      </c>
    </row>
    <row r="887" spans="13:14" x14ac:dyDescent="0.25">
      <c r="M887" s="9">
        <f t="shared" si="34"/>
        <v>865</v>
      </c>
      <c r="N887" s="9">
        <v>0</v>
      </c>
    </row>
    <row r="888" spans="13:14" x14ac:dyDescent="0.25">
      <c r="M888" s="9">
        <f t="shared" si="34"/>
        <v>866</v>
      </c>
      <c r="N888" s="9">
        <v>627549572.04202271</v>
      </c>
    </row>
    <row r="889" spans="13:14" x14ac:dyDescent="0.25">
      <c r="M889" s="9">
        <f t="shared" si="34"/>
        <v>867</v>
      </c>
      <c r="N889" s="9">
        <v>131704694.4557972</v>
      </c>
    </row>
    <row r="890" spans="13:14" x14ac:dyDescent="0.25">
      <c r="M890" s="9">
        <f t="shared" si="34"/>
        <v>868</v>
      </c>
      <c r="N890" s="9">
        <v>29547611.890665054</v>
      </c>
    </row>
    <row r="891" spans="13:14" x14ac:dyDescent="0.25">
      <c r="M891" s="9">
        <f t="shared" si="34"/>
        <v>869</v>
      </c>
      <c r="N891" s="9">
        <v>899685455.74325752</v>
      </c>
    </row>
    <row r="892" spans="13:14" x14ac:dyDescent="0.25">
      <c r="M892" s="9">
        <f t="shared" si="34"/>
        <v>870</v>
      </c>
      <c r="N892" s="9">
        <v>0</v>
      </c>
    </row>
    <row r="893" spans="13:14" x14ac:dyDescent="0.25">
      <c r="M893" s="9">
        <f t="shared" si="34"/>
        <v>871</v>
      </c>
      <c r="N893" s="9">
        <v>1088714997.8336115</v>
      </c>
    </row>
    <row r="894" spans="13:14" x14ac:dyDescent="0.25">
      <c r="M894" s="9">
        <f t="shared" si="34"/>
        <v>872</v>
      </c>
      <c r="N894" s="9">
        <v>1265703060.5816956</v>
      </c>
    </row>
    <row r="895" spans="13:14" x14ac:dyDescent="0.25">
      <c r="M895" s="9">
        <f t="shared" si="34"/>
        <v>873</v>
      </c>
      <c r="N895" s="9">
        <v>750844080.53967667</v>
      </c>
    </row>
    <row r="896" spans="13:14" x14ac:dyDescent="0.25">
      <c r="M896" s="9">
        <f t="shared" si="34"/>
        <v>874</v>
      </c>
      <c r="N896" s="9">
        <v>0</v>
      </c>
    </row>
    <row r="897" spans="13:14" x14ac:dyDescent="0.25">
      <c r="M897" s="9">
        <f t="shared" si="34"/>
        <v>875</v>
      </c>
      <c r="N897" s="9">
        <v>0</v>
      </c>
    </row>
    <row r="898" spans="13:14" x14ac:dyDescent="0.25">
      <c r="M898" s="9">
        <f t="shared" si="34"/>
        <v>876</v>
      </c>
      <c r="N898" s="9">
        <v>1073723024.6165972</v>
      </c>
    </row>
    <row r="899" spans="13:14" x14ac:dyDescent="0.25">
      <c r="M899" s="9">
        <f t="shared" si="34"/>
        <v>877</v>
      </c>
      <c r="N899" s="9">
        <v>0</v>
      </c>
    </row>
    <row r="900" spans="13:14" x14ac:dyDescent="0.25">
      <c r="M900" s="9">
        <f t="shared" si="34"/>
        <v>878</v>
      </c>
      <c r="N900" s="9">
        <v>0</v>
      </c>
    </row>
    <row r="901" spans="13:14" x14ac:dyDescent="0.25">
      <c r="M901" s="9">
        <f t="shared" si="34"/>
        <v>879</v>
      </c>
      <c r="N901" s="9">
        <v>530820721.71293926</v>
      </c>
    </row>
    <row r="902" spans="13:14" x14ac:dyDescent="0.25">
      <c r="M902" s="9">
        <f t="shared" si="34"/>
        <v>880</v>
      </c>
      <c r="N902" s="9">
        <v>0</v>
      </c>
    </row>
    <row r="903" spans="13:14" x14ac:dyDescent="0.25">
      <c r="M903" s="9">
        <f t="shared" si="34"/>
        <v>881</v>
      </c>
      <c r="N903" s="9">
        <v>0</v>
      </c>
    </row>
    <row r="904" spans="13:14" x14ac:dyDescent="0.25">
      <c r="M904" s="9">
        <f t="shared" si="34"/>
        <v>882</v>
      </c>
      <c r="N904" s="9">
        <v>813617240.03086472</v>
      </c>
    </row>
    <row r="905" spans="13:14" x14ac:dyDescent="0.25">
      <c r="M905" s="9">
        <f t="shared" si="34"/>
        <v>883</v>
      </c>
      <c r="N905" s="9">
        <v>48099241.093218803</v>
      </c>
    </row>
    <row r="906" spans="13:14" x14ac:dyDescent="0.25">
      <c r="M906" s="9">
        <f t="shared" si="34"/>
        <v>884</v>
      </c>
      <c r="N906" s="9">
        <v>1417105568.9409103</v>
      </c>
    </row>
    <row r="907" spans="13:14" x14ac:dyDescent="0.25">
      <c r="M907" s="9">
        <f t="shared" si="34"/>
        <v>885</v>
      </c>
      <c r="N907" s="9">
        <v>0</v>
      </c>
    </row>
    <row r="908" spans="13:14" x14ac:dyDescent="0.25">
      <c r="M908" s="9">
        <f t="shared" si="34"/>
        <v>886</v>
      </c>
      <c r="N908" s="9">
        <v>0</v>
      </c>
    </row>
    <row r="909" spans="13:14" x14ac:dyDescent="0.25">
      <c r="M909" s="9">
        <f t="shared" si="34"/>
        <v>887</v>
      </c>
      <c r="N909" s="9">
        <v>0</v>
      </c>
    </row>
    <row r="910" spans="13:14" x14ac:dyDescent="0.25">
      <c r="M910" s="9">
        <f t="shared" si="34"/>
        <v>888</v>
      </c>
      <c r="N910" s="9">
        <v>690425923.70106125</v>
      </c>
    </row>
    <row r="911" spans="13:14" x14ac:dyDescent="0.25">
      <c r="M911" s="9">
        <f t="shared" si="34"/>
        <v>889</v>
      </c>
      <c r="N911" s="9">
        <v>0</v>
      </c>
    </row>
    <row r="912" spans="13:14" x14ac:dyDescent="0.25">
      <c r="M912" s="9">
        <f t="shared" si="34"/>
        <v>890</v>
      </c>
      <c r="N912" s="9">
        <v>0</v>
      </c>
    </row>
    <row r="913" spans="13:14" x14ac:dyDescent="0.25">
      <c r="M913" s="9">
        <f t="shared" si="34"/>
        <v>891</v>
      </c>
      <c r="N913" s="9">
        <v>0</v>
      </c>
    </row>
    <row r="914" spans="13:14" x14ac:dyDescent="0.25">
      <c r="M914" s="9">
        <f t="shared" si="34"/>
        <v>892</v>
      </c>
      <c r="N914" s="9">
        <v>147632160.69155884</v>
      </c>
    </row>
    <row r="915" spans="13:14" x14ac:dyDescent="0.25">
      <c r="M915" s="9">
        <f t="shared" si="34"/>
        <v>893</v>
      </c>
      <c r="N915" s="9">
        <v>226242084.06951523</v>
      </c>
    </row>
    <row r="916" spans="13:14" x14ac:dyDescent="0.25">
      <c r="M916" s="9">
        <f t="shared" si="34"/>
        <v>894</v>
      </c>
      <c r="N916" s="9">
        <v>0</v>
      </c>
    </row>
    <row r="917" spans="13:14" x14ac:dyDescent="0.25">
      <c r="M917" s="9">
        <f t="shared" si="34"/>
        <v>895</v>
      </c>
      <c r="N917" s="9">
        <v>0</v>
      </c>
    </row>
    <row r="918" spans="13:14" x14ac:dyDescent="0.25">
      <c r="M918" s="9">
        <f t="shared" si="34"/>
        <v>896</v>
      </c>
      <c r="N918" s="9">
        <v>0</v>
      </c>
    </row>
    <row r="919" spans="13:14" x14ac:dyDescent="0.25">
      <c r="M919" s="9">
        <f t="shared" si="34"/>
        <v>897</v>
      </c>
      <c r="N919" s="9">
        <v>0</v>
      </c>
    </row>
    <row r="920" spans="13:14" x14ac:dyDescent="0.25">
      <c r="M920" s="9">
        <f t="shared" si="34"/>
        <v>898</v>
      </c>
      <c r="N920" s="9">
        <v>0</v>
      </c>
    </row>
    <row r="921" spans="13:14" x14ac:dyDescent="0.25">
      <c r="M921" s="9">
        <f t="shared" ref="M921:M984" si="35">M920+1</f>
        <v>899</v>
      </c>
      <c r="N921" s="9">
        <v>241926128.52545166</v>
      </c>
    </row>
    <row r="922" spans="13:14" x14ac:dyDescent="0.25">
      <c r="M922" s="9">
        <f t="shared" si="35"/>
        <v>900</v>
      </c>
      <c r="N922" s="9">
        <v>0</v>
      </c>
    </row>
    <row r="923" spans="13:14" x14ac:dyDescent="0.25">
      <c r="M923" s="9">
        <f t="shared" si="35"/>
        <v>901</v>
      </c>
      <c r="N923" s="9">
        <v>0</v>
      </c>
    </row>
    <row r="924" spans="13:14" x14ac:dyDescent="0.25">
      <c r="M924" s="9">
        <f t="shared" si="35"/>
        <v>902</v>
      </c>
      <c r="N924" s="9">
        <v>162884992.62341309</v>
      </c>
    </row>
    <row r="925" spans="13:14" x14ac:dyDescent="0.25">
      <c r="M925" s="9">
        <f t="shared" si="35"/>
        <v>903</v>
      </c>
      <c r="N925" s="9">
        <v>0</v>
      </c>
    </row>
    <row r="926" spans="13:14" x14ac:dyDescent="0.25">
      <c r="M926" s="9">
        <f t="shared" si="35"/>
        <v>904</v>
      </c>
      <c r="N926" s="9">
        <v>577984303.50090027</v>
      </c>
    </row>
    <row r="927" spans="13:14" x14ac:dyDescent="0.25">
      <c r="M927" s="9">
        <f t="shared" si="35"/>
        <v>905</v>
      </c>
      <c r="N927" s="9">
        <v>1686160668.7671156</v>
      </c>
    </row>
    <row r="928" spans="13:14" x14ac:dyDescent="0.25">
      <c r="M928" s="9">
        <f t="shared" si="35"/>
        <v>906</v>
      </c>
      <c r="N928" s="9">
        <v>1128543163.23703</v>
      </c>
    </row>
    <row r="929" spans="13:14" x14ac:dyDescent="0.25">
      <c r="M929" s="9">
        <f t="shared" si="35"/>
        <v>907</v>
      </c>
      <c r="N929" s="9">
        <v>0</v>
      </c>
    </row>
    <row r="930" spans="13:14" x14ac:dyDescent="0.25">
      <c r="M930" s="9">
        <f t="shared" si="35"/>
        <v>908</v>
      </c>
      <c r="N930" s="9">
        <v>0</v>
      </c>
    </row>
    <row r="931" spans="13:14" x14ac:dyDescent="0.25">
      <c r="M931" s="9">
        <f t="shared" si="35"/>
        <v>909</v>
      </c>
      <c r="N931" s="9">
        <v>0</v>
      </c>
    </row>
    <row r="932" spans="13:14" x14ac:dyDescent="0.25">
      <c r="M932" s="9">
        <f t="shared" si="35"/>
        <v>910</v>
      </c>
      <c r="N932" s="9">
        <v>0</v>
      </c>
    </row>
    <row r="933" spans="13:14" x14ac:dyDescent="0.25">
      <c r="M933" s="9">
        <f t="shared" si="35"/>
        <v>911</v>
      </c>
      <c r="N933" s="9">
        <v>0</v>
      </c>
    </row>
    <row r="934" spans="13:14" x14ac:dyDescent="0.25">
      <c r="M934" s="9">
        <f t="shared" si="35"/>
        <v>912</v>
      </c>
      <c r="N934" s="9">
        <v>0</v>
      </c>
    </row>
    <row r="935" spans="13:14" x14ac:dyDescent="0.25">
      <c r="M935" s="9">
        <f t="shared" si="35"/>
        <v>913</v>
      </c>
      <c r="N935" s="9">
        <v>0</v>
      </c>
    </row>
    <row r="936" spans="13:14" x14ac:dyDescent="0.25">
      <c r="M936" s="9">
        <f t="shared" si="35"/>
        <v>914</v>
      </c>
      <c r="N936" s="9">
        <v>0</v>
      </c>
    </row>
    <row r="937" spans="13:14" x14ac:dyDescent="0.25">
      <c r="M937" s="9">
        <f t="shared" si="35"/>
        <v>915</v>
      </c>
      <c r="N937" s="9">
        <v>1152230726.5737109</v>
      </c>
    </row>
    <row r="938" spans="13:14" x14ac:dyDescent="0.25">
      <c r="M938" s="9">
        <f t="shared" si="35"/>
        <v>916</v>
      </c>
      <c r="N938" s="9">
        <v>481188455.26036263</v>
      </c>
    </row>
    <row r="939" spans="13:14" x14ac:dyDescent="0.25">
      <c r="M939" s="9">
        <f t="shared" si="35"/>
        <v>917</v>
      </c>
      <c r="N939" s="9">
        <v>859343627.29981041</v>
      </c>
    </row>
    <row r="940" spans="13:14" x14ac:dyDescent="0.25">
      <c r="M940" s="9">
        <f t="shared" si="35"/>
        <v>918</v>
      </c>
      <c r="N940" s="9">
        <v>0</v>
      </c>
    </row>
    <row r="941" spans="13:14" x14ac:dyDescent="0.25">
      <c r="M941" s="9">
        <f t="shared" si="35"/>
        <v>919</v>
      </c>
      <c r="N941" s="9">
        <v>0</v>
      </c>
    </row>
    <row r="942" spans="13:14" x14ac:dyDescent="0.25">
      <c r="M942" s="9">
        <f t="shared" si="35"/>
        <v>920</v>
      </c>
      <c r="N942" s="9">
        <v>157828712.85897446</v>
      </c>
    </row>
    <row r="943" spans="13:14" x14ac:dyDescent="0.25">
      <c r="M943" s="9">
        <f t="shared" si="35"/>
        <v>921</v>
      </c>
      <c r="N943" s="9">
        <v>0</v>
      </c>
    </row>
    <row r="944" spans="13:14" x14ac:dyDescent="0.25">
      <c r="M944" s="9">
        <f t="shared" si="35"/>
        <v>922</v>
      </c>
      <c r="N944" s="9">
        <v>0</v>
      </c>
    </row>
    <row r="945" spans="13:14" x14ac:dyDescent="0.25">
      <c r="M945" s="9">
        <f t="shared" si="35"/>
        <v>923</v>
      </c>
      <c r="N945" s="9">
        <v>730390890.40514278</v>
      </c>
    </row>
    <row r="946" spans="13:14" x14ac:dyDescent="0.25">
      <c r="M946" s="9">
        <f t="shared" si="35"/>
        <v>924</v>
      </c>
      <c r="N946" s="9">
        <v>748276049.91008568</v>
      </c>
    </row>
    <row r="947" spans="13:14" x14ac:dyDescent="0.25">
      <c r="M947" s="9">
        <f t="shared" si="35"/>
        <v>925</v>
      </c>
      <c r="N947" s="9">
        <v>0</v>
      </c>
    </row>
    <row r="948" spans="13:14" x14ac:dyDescent="0.25">
      <c r="M948" s="9">
        <f t="shared" si="35"/>
        <v>926</v>
      </c>
      <c r="N948" s="9">
        <v>1178462399.4576635</v>
      </c>
    </row>
    <row r="949" spans="13:14" x14ac:dyDescent="0.25">
      <c r="M949" s="9">
        <f t="shared" si="35"/>
        <v>927</v>
      </c>
      <c r="N949" s="9">
        <v>1334821152.8207507</v>
      </c>
    </row>
    <row r="950" spans="13:14" x14ac:dyDescent="0.25">
      <c r="M950" s="9">
        <f t="shared" si="35"/>
        <v>928</v>
      </c>
      <c r="N950" s="9">
        <v>0</v>
      </c>
    </row>
    <row r="951" spans="13:14" x14ac:dyDescent="0.25">
      <c r="M951" s="9">
        <f t="shared" si="35"/>
        <v>929</v>
      </c>
      <c r="N951" s="9">
        <v>384000389.00745106</v>
      </c>
    </row>
    <row r="952" spans="13:14" x14ac:dyDescent="0.25">
      <c r="M952" s="9">
        <f t="shared" si="35"/>
        <v>930</v>
      </c>
      <c r="N952" s="9">
        <v>0</v>
      </c>
    </row>
    <row r="953" spans="13:14" x14ac:dyDescent="0.25">
      <c r="M953" s="9">
        <f t="shared" si="35"/>
        <v>931</v>
      </c>
      <c r="N953" s="9">
        <v>690951673.25028038</v>
      </c>
    </row>
    <row r="954" spans="13:14" x14ac:dyDescent="0.25">
      <c r="M954" s="9">
        <f t="shared" si="35"/>
        <v>932</v>
      </c>
      <c r="N954" s="9">
        <v>0</v>
      </c>
    </row>
    <row r="955" spans="13:14" x14ac:dyDescent="0.25">
      <c r="M955" s="9">
        <f t="shared" si="35"/>
        <v>933</v>
      </c>
      <c r="N955" s="9">
        <v>1248952459.7870693</v>
      </c>
    </row>
    <row r="956" spans="13:14" x14ac:dyDescent="0.25">
      <c r="M956" s="9">
        <f t="shared" si="35"/>
        <v>934</v>
      </c>
      <c r="N956" s="9">
        <v>0</v>
      </c>
    </row>
    <row r="957" spans="13:14" x14ac:dyDescent="0.25">
      <c r="M957" s="9">
        <f t="shared" si="35"/>
        <v>935</v>
      </c>
      <c r="N957" s="9">
        <v>511570696.08942986</v>
      </c>
    </row>
    <row r="958" spans="13:14" x14ac:dyDescent="0.25">
      <c r="M958" s="9">
        <f t="shared" si="35"/>
        <v>936</v>
      </c>
      <c r="N958" s="9">
        <v>789091679.51182938</v>
      </c>
    </row>
    <row r="959" spans="13:14" x14ac:dyDescent="0.25">
      <c r="M959" s="9">
        <f t="shared" si="35"/>
        <v>937</v>
      </c>
      <c r="N959" s="9">
        <v>83825332.027036667</v>
      </c>
    </row>
    <row r="960" spans="13:14" x14ac:dyDescent="0.25">
      <c r="M960" s="9">
        <f t="shared" si="35"/>
        <v>938</v>
      </c>
      <c r="N960" s="9">
        <v>0</v>
      </c>
    </row>
    <row r="961" spans="13:14" x14ac:dyDescent="0.25">
      <c r="M961" s="9">
        <f t="shared" si="35"/>
        <v>939</v>
      </c>
      <c r="N961" s="9">
        <v>0</v>
      </c>
    </row>
    <row r="962" spans="13:14" x14ac:dyDescent="0.25">
      <c r="M962" s="9">
        <f t="shared" si="35"/>
        <v>940</v>
      </c>
      <c r="N962" s="9">
        <v>0</v>
      </c>
    </row>
    <row r="963" spans="13:14" x14ac:dyDescent="0.25">
      <c r="M963" s="9">
        <f t="shared" si="35"/>
        <v>941</v>
      </c>
      <c r="N963" s="9">
        <v>0</v>
      </c>
    </row>
    <row r="964" spans="13:14" x14ac:dyDescent="0.25">
      <c r="M964" s="9">
        <f t="shared" si="35"/>
        <v>942</v>
      </c>
      <c r="N964" s="9">
        <v>1267158257.5560932</v>
      </c>
    </row>
    <row r="965" spans="13:14" x14ac:dyDescent="0.25">
      <c r="M965" s="9">
        <f t="shared" si="35"/>
        <v>943</v>
      </c>
      <c r="N965" s="9">
        <v>253009810.18848133</v>
      </c>
    </row>
    <row r="966" spans="13:14" x14ac:dyDescent="0.25">
      <c r="M966" s="9">
        <f t="shared" si="35"/>
        <v>944</v>
      </c>
      <c r="N966" s="9">
        <v>0</v>
      </c>
    </row>
    <row r="967" spans="13:14" x14ac:dyDescent="0.25">
      <c r="M967" s="9">
        <f t="shared" si="35"/>
        <v>945</v>
      </c>
      <c r="N967" s="9">
        <v>340667712.61000061</v>
      </c>
    </row>
    <row r="968" spans="13:14" x14ac:dyDescent="0.25">
      <c r="M968" s="9">
        <f t="shared" si="35"/>
        <v>946</v>
      </c>
      <c r="N968" s="9">
        <v>911886703.7749424</v>
      </c>
    </row>
    <row r="969" spans="13:14" x14ac:dyDescent="0.25">
      <c r="M969" s="9">
        <f t="shared" si="35"/>
        <v>947</v>
      </c>
      <c r="N969" s="9">
        <v>1378469752.7303896</v>
      </c>
    </row>
    <row r="970" spans="13:14" x14ac:dyDescent="0.25">
      <c r="M970" s="9">
        <f t="shared" si="35"/>
        <v>948</v>
      </c>
      <c r="N970" s="9">
        <v>741163518.87084866</v>
      </c>
    </row>
    <row r="971" spans="13:14" x14ac:dyDescent="0.25">
      <c r="M971" s="9">
        <f t="shared" si="35"/>
        <v>949</v>
      </c>
      <c r="N971" s="9">
        <v>522513495.87075329</v>
      </c>
    </row>
    <row r="972" spans="13:14" x14ac:dyDescent="0.25">
      <c r="M972" s="9">
        <f t="shared" si="35"/>
        <v>950</v>
      </c>
      <c r="N972" s="9">
        <v>199417938.95993996</v>
      </c>
    </row>
    <row r="973" spans="13:14" x14ac:dyDescent="0.25">
      <c r="M973" s="9">
        <f t="shared" si="35"/>
        <v>951</v>
      </c>
      <c r="N973" s="9">
        <v>627037759.64615822</v>
      </c>
    </row>
    <row r="974" spans="13:14" x14ac:dyDescent="0.25">
      <c r="M974" s="9">
        <f t="shared" si="35"/>
        <v>952</v>
      </c>
      <c r="N974" s="9">
        <v>142194491.6446228</v>
      </c>
    </row>
    <row r="975" spans="13:14" x14ac:dyDescent="0.25">
      <c r="M975" s="9">
        <f t="shared" si="35"/>
        <v>953</v>
      </c>
      <c r="N975" s="9">
        <v>0</v>
      </c>
    </row>
    <row r="976" spans="13:14" x14ac:dyDescent="0.25">
      <c r="M976" s="9">
        <f t="shared" si="35"/>
        <v>954</v>
      </c>
      <c r="N976" s="9">
        <v>0</v>
      </c>
    </row>
    <row r="977" spans="13:14" x14ac:dyDescent="0.25">
      <c r="M977" s="9">
        <f t="shared" si="35"/>
        <v>955</v>
      </c>
      <c r="N977" s="9">
        <v>299297544.90652084</v>
      </c>
    </row>
    <row r="978" spans="13:14" x14ac:dyDescent="0.25">
      <c r="M978" s="9">
        <f t="shared" si="35"/>
        <v>956</v>
      </c>
      <c r="N978" s="9">
        <v>798750018.91443253</v>
      </c>
    </row>
    <row r="979" spans="13:14" x14ac:dyDescent="0.25">
      <c r="M979" s="9">
        <f t="shared" si="35"/>
        <v>957</v>
      </c>
      <c r="N979" s="9">
        <v>557463168.95389938</v>
      </c>
    </row>
    <row r="980" spans="13:14" x14ac:dyDescent="0.25">
      <c r="M980" s="9">
        <f t="shared" si="35"/>
        <v>958</v>
      </c>
      <c r="N980" s="9">
        <v>0</v>
      </c>
    </row>
    <row r="981" spans="13:14" x14ac:dyDescent="0.25">
      <c r="M981" s="9">
        <f t="shared" si="35"/>
        <v>959</v>
      </c>
      <c r="N981" s="9">
        <v>113080043.75497723</v>
      </c>
    </row>
    <row r="982" spans="13:14" x14ac:dyDescent="0.25">
      <c r="M982" s="9">
        <f t="shared" si="35"/>
        <v>960</v>
      </c>
      <c r="N982" s="9">
        <v>907305153.88086891</v>
      </c>
    </row>
    <row r="983" spans="13:14" x14ac:dyDescent="0.25">
      <c r="M983" s="9">
        <f t="shared" si="35"/>
        <v>961</v>
      </c>
      <c r="N983" s="9">
        <v>1305805982.6508102</v>
      </c>
    </row>
    <row r="984" spans="13:14" x14ac:dyDescent="0.25">
      <c r="M984" s="9">
        <f t="shared" si="35"/>
        <v>962</v>
      </c>
      <c r="N984" s="9">
        <v>296735427.47309113</v>
      </c>
    </row>
    <row r="985" spans="13:14" x14ac:dyDescent="0.25">
      <c r="M985" s="9">
        <f t="shared" ref="M985:M1048" si="36">M984+1</f>
        <v>963</v>
      </c>
      <c r="N985" s="9">
        <v>0</v>
      </c>
    </row>
    <row r="986" spans="13:14" x14ac:dyDescent="0.25">
      <c r="M986" s="9">
        <f t="shared" si="36"/>
        <v>964</v>
      </c>
      <c r="N986" s="9">
        <v>0</v>
      </c>
    </row>
    <row r="987" spans="13:14" x14ac:dyDescent="0.25">
      <c r="M987" s="9">
        <f t="shared" si="36"/>
        <v>965</v>
      </c>
      <c r="N987" s="9">
        <v>210278496.64679813</v>
      </c>
    </row>
    <row r="988" spans="13:14" x14ac:dyDescent="0.25">
      <c r="M988" s="9">
        <f t="shared" si="36"/>
        <v>966</v>
      </c>
      <c r="N988" s="9">
        <v>0</v>
      </c>
    </row>
    <row r="989" spans="13:14" x14ac:dyDescent="0.25">
      <c r="M989" s="9">
        <f t="shared" si="36"/>
        <v>967</v>
      </c>
      <c r="N989" s="9">
        <v>0</v>
      </c>
    </row>
    <row r="990" spans="13:14" x14ac:dyDescent="0.25">
      <c r="M990" s="9">
        <f t="shared" si="36"/>
        <v>968</v>
      </c>
      <c r="N990" s="9">
        <v>0</v>
      </c>
    </row>
    <row r="991" spans="13:14" x14ac:dyDescent="0.25">
      <c r="M991" s="9">
        <f t="shared" si="36"/>
        <v>969</v>
      </c>
      <c r="N991" s="9">
        <v>877663453.67926121</v>
      </c>
    </row>
    <row r="992" spans="13:14" x14ac:dyDescent="0.25">
      <c r="M992" s="9">
        <f t="shared" si="36"/>
        <v>970</v>
      </c>
      <c r="N992" s="9">
        <v>908199146.68703175</v>
      </c>
    </row>
    <row r="993" spans="13:14" x14ac:dyDescent="0.25">
      <c r="M993" s="9">
        <f t="shared" si="36"/>
        <v>971</v>
      </c>
      <c r="N993" s="9">
        <v>1312270226.0633621</v>
      </c>
    </row>
    <row r="994" spans="13:14" x14ac:dyDescent="0.25">
      <c r="M994" s="9">
        <f t="shared" si="36"/>
        <v>972</v>
      </c>
      <c r="N994" s="9">
        <v>1342293243.5560055</v>
      </c>
    </row>
    <row r="995" spans="13:14" x14ac:dyDescent="0.25">
      <c r="M995" s="9">
        <f t="shared" si="36"/>
        <v>973</v>
      </c>
      <c r="N995" s="9">
        <v>0</v>
      </c>
    </row>
    <row r="996" spans="13:14" x14ac:dyDescent="0.25">
      <c r="M996" s="9">
        <f t="shared" si="36"/>
        <v>974</v>
      </c>
      <c r="N996" s="9">
        <v>315709677.5087204</v>
      </c>
    </row>
    <row r="997" spans="13:14" x14ac:dyDescent="0.25">
      <c r="M997" s="9">
        <f t="shared" si="36"/>
        <v>975</v>
      </c>
      <c r="N997" s="9">
        <v>0</v>
      </c>
    </row>
    <row r="998" spans="13:14" x14ac:dyDescent="0.25">
      <c r="M998" s="9">
        <f t="shared" si="36"/>
        <v>976</v>
      </c>
      <c r="N998" s="9">
        <v>0</v>
      </c>
    </row>
    <row r="999" spans="13:14" x14ac:dyDescent="0.25">
      <c r="M999" s="9">
        <f t="shared" si="36"/>
        <v>977</v>
      </c>
      <c r="N999" s="9">
        <v>0</v>
      </c>
    </row>
    <row r="1000" spans="13:14" x14ac:dyDescent="0.25">
      <c r="M1000" s="9">
        <f t="shared" si="36"/>
        <v>978</v>
      </c>
      <c r="N1000" s="9">
        <v>267258513.69944</v>
      </c>
    </row>
    <row r="1001" spans="13:14" x14ac:dyDescent="0.25">
      <c r="M1001" s="9">
        <f t="shared" si="36"/>
        <v>979</v>
      </c>
      <c r="N1001" s="9">
        <v>770303962.17327499</v>
      </c>
    </row>
    <row r="1002" spans="13:14" x14ac:dyDescent="0.25">
      <c r="M1002" s="9">
        <f t="shared" si="36"/>
        <v>980</v>
      </c>
      <c r="N1002" s="9">
        <v>830577036.65023422</v>
      </c>
    </row>
    <row r="1003" spans="13:14" x14ac:dyDescent="0.25">
      <c r="M1003" s="9">
        <f t="shared" si="36"/>
        <v>981</v>
      </c>
      <c r="N1003" s="9">
        <v>876426137.65089607</v>
      </c>
    </row>
    <row r="1004" spans="13:14" x14ac:dyDescent="0.25">
      <c r="M1004" s="9">
        <f t="shared" si="36"/>
        <v>982</v>
      </c>
      <c r="N1004" s="9">
        <v>0</v>
      </c>
    </row>
    <row r="1005" spans="13:14" x14ac:dyDescent="0.25">
      <c r="M1005" s="9">
        <f t="shared" si="36"/>
        <v>983</v>
      </c>
      <c r="N1005" s="9">
        <v>911863766.63471222</v>
      </c>
    </row>
    <row r="1006" spans="13:14" x14ac:dyDescent="0.25">
      <c r="M1006" s="9">
        <f t="shared" si="36"/>
        <v>984</v>
      </c>
      <c r="N1006" s="9">
        <v>0</v>
      </c>
    </row>
    <row r="1007" spans="13:14" x14ac:dyDescent="0.25">
      <c r="M1007" s="9">
        <f t="shared" si="36"/>
        <v>985</v>
      </c>
      <c r="N1007" s="9">
        <v>0</v>
      </c>
    </row>
    <row r="1008" spans="13:14" x14ac:dyDescent="0.25">
      <c r="M1008" s="9">
        <f t="shared" si="36"/>
        <v>986</v>
      </c>
      <c r="N1008" s="9">
        <v>0</v>
      </c>
    </row>
    <row r="1009" spans="13:14" x14ac:dyDescent="0.25">
      <c r="M1009" s="9">
        <f t="shared" si="36"/>
        <v>987</v>
      </c>
      <c r="N1009" s="9">
        <v>0</v>
      </c>
    </row>
    <row r="1010" spans="13:14" x14ac:dyDescent="0.25">
      <c r="M1010" s="9">
        <f t="shared" si="36"/>
        <v>988</v>
      </c>
      <c r="N1010" s="9">
        <v>0</v>
      </c>
    </row>
    <row r="1011" spans="13:14" x14ac:dyDescent="0.25">
      <c r="M1011" s="9">
        <f t="shared" si="36"/>
        <v>989</v>
      </c>
      <c r="N1011" s="9">
        <v>0</v>
      </c>
    </row>
    <row r="1012" spans="13:14" x14ac:dyDescent="0.25">
      <c r="M1012" s="9">
        <f t="shared" si="36"/>
        <v>990</v>
      </c>
      <c r="N1012" s="9">
        <v>330428533.54187775</v>
      </c>
    </row>
    <row r="1013" spans="13:14" x14ac:dyDescent="0.25">
      <c r="M1013" s="9">
        <f t="shared" si="36"/>
        <v>991</v>
      </c>
      <c r="N1013" s="9">
        <v>676233951.60588837</v>
      </c>
    </row>
    <row r="1014" spans="13:14" x14ac:dyDescent="0.25">
      <c r="M1014" s="9">
        <f t="shared" si="36"/>
        <v>992</v>
      </c>
      <c r="N1014" s="9">
        <v>391693559.86211777</v>
      </c>
    </row>
    <row r="1015" spans="13:14" x14ac:dyDescent="0.25">
      <c r="M1015" s="9">
        <f t="shared" si="36"/>
        <v>993</v>
      </c>
      <c r="N1015" s="9">
        <v>0</v>
      </c>
    </row>
    <row r="1016" spans="13:14" x14ac:dyDescent="0.25">
      <c r="M1016" s="9">
        <f t="shared" si="36"/>
        <v>994</v>
      </c>
      <c r="N1016" s="9">
        <v>625987178.66740704</v>
      </c>
    </row>
    <row r="1017" spans="13:14" x14ac:dyDescent="0.25">
      <c r="M1017" s="9">
        <f t="shared" si="36"/>
        <v>995</v>
      </c>
      <c r="N1017" s="9">
        <v>0</v>
      </c>
    </row>
    <row r="1018" spans="13:14" x14ac:dyDescent="0.25">
      <c r="M1018" s="9">
        <f t="shared" si="36"/>
        <v>996</v>
      </c>
      <c r="N1018" s="9">
        <v>0</v>
      </c>
    </row>
    <row r="1019" spans="13:14" x14ac:dyDescent="0.25">
      <c r="M1019" s="9">
        <f t="shared" si="36"/>
        <v>997</v>
      </c>
      <c r="N1019" s="9">
        <v>0</v>
      </c>
    </row>
    <row r="1020" spans="13:14" x14ac:dyDescent="0.25">
      <c r="M1020" s="9">
        <f t="shared" si="36"/>
        <v>998</v>
      </c>
      <c r="N1020" s="9">
        <v>365211774.44692707</v>
      </c>
    </row>
    <row r="1021" spans="13:14" x14ac:dyDescent="0.25">
      <c r="M1021" s="9">
        <f t="shared" si="36"/>
        <v>999</v>
      </c>
      <c r="N1021" s="9">
        <v>0</v>
      </c>
    </row>
    <row r="1022" spans="13:14" x14ac:dyDescent="0.25">
      <c r="M1022" s="9">
        <f t="shared" si="36"/>
        <v>1000</v>
      </c>
      <c r="N1022" s="9">
        <v>0</v>
      </c>
    </row>
    <row r="1023" spans="13:14" x14ac:dyDescent="0.25">
      <c r="M1023" s="9">
        <f t="shared" si="36"/>
        <v>1001</v>
      </c>
      <c r="N1023" s="9">
        <v>0</v>
      </c>
    </row>
    <row r="1024" spans="13:14" x14ac:dyDescent="0.25">
      <c r="M1024" s="9">
        <f t="shared" si="36"/>
        <v>1002</v>
      </c>
      <c r="N1024" s="9">
        <v>972201867.73195267</v>
      </c>
    </row>
    <row r="1025" spans="13:14" x14ac:dyDescent="0.25">
      <c r="M1025" s="9">
        <f t="shared" si="36"/>
        <v>1003</v>
      </c>
      <c r="N1025" s="9">
        <v>0</v>
      </c>
    </row>
    <row r="1026" spans="13:14" x14ac:dyDescent="0.25">
      <c r="M1026" s="9">
        <f t="shared" si="36"/>
        <v>1004</v>
      </c>
      <c r="N1026" s="9">
        <v>0</v>
      </c>
    </row>
    <row r="1027" spans="13:14" x14ac:dyDescent="0.25">
      <c r="M1027" s="9">
        <f t="shared" si="36"/>
        <v>1005</v>
      </c>
      <c r="N1027" s="9">
        <v>0</v>
      </c>
    </row>
    <row r="1028" spans="13:14" x14ac:dyDescent="0.25">
      <c r="M1028" s="9">
        <f t="shared" si="36"/>
        <v>1006</v>
      </c>
      <c r="N1028" s="9">
        <v>0</v>
      </c>
    </row>
    <row r="1029" spans="13:14" x14ac:dyDescent="0.25">
      <c r="M1029" s="9">
        <f t="shared" si="36"/>
        <v>1007</v>
      </c>
      <c r="N1029" s="9">
        <v>914426478.07924843</v>
      </c>
    </row>
    <row r="1030" spans="13:14" x14ac:dyDescent="0.25">
      <c r="M1030" s="9">
        <f t="shared" si="36"/>
        <v>1008</v>
      </c>
      <c r="N1030" s="9">
        <v>169701586.61309433</v>
      </c>
    </row>
    <row r="1031" spans="13:14" x14ac:dyDescent="0.25">
      <c r="M1031" s="9">
        <f t="shared" si="36"/>
        <v>1009</v>
      </c>
      <c r="N1031" s="9">
        <v>1311485443.526042</v>
      </c>
    </row>
    <row r="1032" spans="13:14" x14ac:dyDescent="0.25">
      <c r="M1032" s="9">
        <f t="shared" si="36"/>
        <v>1010</v>
      </c>
      <c r="N1032" s="9">
        <v>0</v>
      </c>
    </row>
    <row r="1033" spans="13:14" x14ac:dyDescent="0.25">
      <c r="M1033" s="9">
        <f t="shared" si="36"/>
        <v>1011</v>
      </c>
      <c r="N1033" s="9">
        <v>694518648.85852814</v>
      </c>
    </row>
    <row r="1034" spans="13:14" x14ac:dyDescent="0.25">
      <c r="M1034" s="9">
        <f t="shared" si="36"/>
        <v>1012</v>
      </c>
      <c r="N1034" s="9">
        <v>401882787.33678055</v>
      </c>
    </row>
    <row r="1035" spans="13:14" x14ac:dyDescent="0.25">
      <c r="M1035" s="9">
        <f t="shared" si="36"/>
        <v>1013</v>
      </c>
      <c r="N1035" s="9">
        <v>464454144.04173851</v>
      </c>
    </row>
    <row r="1036" spans="13:14" x14ac:dyDescent="0.25">
      <c r="M1036" s="9">
        <f t="shared" si="36"/>
        <v>1014</v>
      </c>
      <c r="N1036" s="9">
        <v>0</v>
      </c>
    </row>
    <row r="1037" spans="13:14" x14ac:dyDescent="0.25">
      <c r="M1037" s="9">
        <f t="shared" si="36"/>
        <v>1015</v>
      </c>
      <c r="N1037" s="9">
        <v>819215233.48584747</v>
      </c>
    </row>
    <row r="1038" spans="13:14" x14ac:dyDescent="0.25">
      <c r="M1038" s="9">
        <f t="shared" si="36"/>
        <v>1016</v>
      </c>
      <c r="N1038" s="9">
        <v>948749482.08835411</v>
      </c>
    </row>
    <row r="1039" spans="13:14" x14ac:dyDescent="0.25">
      <c r="M1039" s="9">
        <f t="shared" si="36"/>
        <v>1017</v>
      </c>
      <c r="N1039" s="9">
        <v>394576834.24887657</v>
      </c>
    </row>
    <row r="1040" spans="13:14" x14ac:dyDescent="0.25">
      <c r="M1040" s="9">
        <f t="shared" si="36"/>
        <v>1018</v>
      </c>
      <c r="N1040" s="9">
        <v>250415698.17414665</v>
      </c>
    </row>
    <row r="1041" spans="13:14" x14ac:dyDescent="0.25">
      <c r="M1041" s="9">
        <f t="shared" si="36"/>
        <v>1019</v>
      </c>
      <c r="N1041" s="9">
        <v>0</v>
      </c>
    </row>
    <row r="1042" spans="13:14" x14ac:dyDescent="0.25">
      <c r="M1042" s="9">
        <f t="shared" si="36"/>
        <v>1020</v>
      </c>
      <c r="N1042" s="9">
        <v>0</v>
      </c>
    </row>
    <row r="1043" spans="13:14" x14ac:dyDescent="0.25">
      <c r="M1043" s="9">
        <f t="shared" si="36"/>
        <v>1021</v>
      </c>
      <c r="N1043" s="9">
        <v>0</v>
      </c>
    </row>
    <row r="1044" spans="13:14" x14ac:dyDescent="0.25">
      <c r="M1044" s="9">
        <f t="shared" si="36"/>
        <v>1022</v>
      </c>
      <c r="N1044" s="9">
        <v>0</v>
      </c>
    </row>
    <row r="1045" spans="13:14" x14ac:dyDescent="0.25">
      <c r="M1045" s="9">
        <f t="shared" si="36"/>
        <v>1023</v>
      </c>
      <c r="N1045" s="9">
        <v>274060310.09544754</v>
      </c>
    </row>
    <row r="1046" spans="13:14" x14ac:dyDescent="0.25">
      <c r="M1046" s="9">
        <f t="shared" si="36"/>
        <v>1024</v>
      </c>
      <c r="N1046" s="9">
        <v>1252638150.7134933</v>
      </c>
    </row>
    <row r="1047" spans="13:14" x14ac:dyDescent="0.25">
      <c r="M1047" s="9">
        <f t="shared" si="36"/>
        <v>1025</v>
      </c>
      <c r="N1047" s="9">
        <v>1602073312.5721111</v>
      </c>
    </row>
    <row r="1048" spans="13:14" x14ac:dyDescent="0.25">
      <c r="M1048" s="9">
        <f t="shared" si="36"/>
        <v>1026</v>
      </c>
      <c r="N1048" s="9">
        <v>807534842.85280609</v>
      </c>
    </row>
    <row r="1049" spans="13:14" x14ac:dyDescent="0.25">
      <c r="M1049" s="9">
        <f t="shared" ref="M1049:M1112" si="37">M1048+1</f>
        <v>1027</v>
      </c>
      <c r="N1049" s="9">
        <v>0</v>
      </c>
    </row>
    <row r="1050" spans="13:14" x14ac:dyDescent="0.25">
      <c r="M1050" s="9">
        <f t="shared" si="37"/>
        <v>1028</v>
      </c>
      <c r="N1050" s="9">
        <v>37029300.103441238</v>
      </c>
    </row>
    <row r="1051" spans="13:14" x14ac:dyDescent="0.25">
      <c r="M1051" s="9">
        <f t="shared" si="37"/>
        <v>1029</v>
      </c>
      <c r="N1051" s="9">
        <v>0</v>
      </c>
    </row>
    <row r="1052" spans="13:14" x14ac:dyDescent="0.25">
      <c r="M1052" s="9">
        <f t="shared" si="37"/>
        <v>1030</v>
      </c>
      <c r="N1052" s="9">
        <v>714961781.24306965</v>
      </c>
    </row>
    <row r="1053" spans="13:14" x14ac:dyDescent="0.25">
      <c r="M1053" s="9">
        <f t="shared" si="37"/>
        <v>1031</v>
      </c>
      <c r="N1053" s="9">
        <v>522080851.99424362</v>
      </c>
    </row>
    <row r="1054" spans="13:14" x14ac:dyDescent="0.25">
      <c r="M1054" s="9">
        <f t="shared" si="37"/>
        <v>1032</v>
      </c>
      <c r="N1054" s="9">
        <v>0</v>
      </c>
    </row>
    <row r="1055" spans="13:14" x14ac:dyDescent="0.25">
      <c r="M1055" s="9">
        <f t="shared" si="37"/>
        <v>1033</v>
      </c>
      <c r="N1055" s="9">
        <v>623259602.2833128</v>
      </c>
    </row>
    <row r="1056" spans="13:14" x14ac:dyDescent="0.25">
      <c r="M1056" s="9">
        <f t="shared" si="37"/>
        <v>1034</v>
      </c>
      <c r="N1056" s="9">
        <v>0</v>
      </c>
    </row>
    <row r="1057" spans="13:14" x14ac:dyDescent="0.25">
      <c r="M1057" s="9">
        <f t="shared" si="37"/>
        <v>1035</v>
      </c>
      <c r="N1057" s="9">
        <v>453928151.59888172</v>
      </c>
    </row>
    <row r="1058" spans="13:14" x14ac:dyDescent="0.25">
      <c r="M1058" s="9">
        <f t="shared" si="37"/>
        <v>1036</v>
      </c>
      <c r="N1058" s="9">
        <v>514033418.11164284</v>
      </c>
    </row>
    <row r="1059" spans="13:14" x14ac:dyDescent="0.25">
      <c r="M1059" s="9">
        <f t="shared" si="37"/>
        <v>1037</v>
      </c>
      <c r="N1059" s="9">
        <v>57370161.913439751</v>
      </c>
    </row>
    <row r="1060" spans="13:14" x14ac:dyDescent="0.25">
      <c r="M1060" s="9">
        <f t="shared" si="37"/>
        <v>1038</v>
      </c>
      <c r="N1060" s="9">
        <v>458688448.67598152</v>
      </c>
    </row>
    <row r="1061" spans="13:14" x14ac:dyDescent="0.25">
      <c r="M1061" s="9">
        <f t="shared" si="37"/>
        <v>1039</v>
      </c>
      <c r="N1061" s="9">
        <v>256555108.05903435</v>
      </c>
    </row>
    <row r="1062" spans="13:14" x14ac:dyDescent="0.25">
      <c r="M1062" s="9">
        <f t="shared" si="37"/>
        <v>1040</v>
      </c>
      <c r="N1062" s="9">
        <v>0</v>
      </c>
    </row>
    <row r="1063" spans="13:14" x14ac:dyDescent="0.25">
      <c r="M1063" s="9">
        <f t="shared" si="37"/>
        <v>1041</v>
      </c>
      <c r="N1063" s="9">
        <v>0</v>
      </c>
    </row>
    <row r="1064" spans="13:14" x14ac:dyDescent="0.25">
      <c r="M1064" s="9">
        <f t="shared" si="37"/>
        <v>1042</v>
      </c>
      <c r="N1064" s="9">
        <v>0</v>
      </c>
    </row>
    <row r="1065" spans="13:14" x14ac:dyDescent="0.25">
      <c r="M1065" s="9">
        <f t="shared" si="37"/>
        <v>1043</v>
      </c>
      <c r="N1065" s="9">
        <v>0</v>
      </c>
    </row>
    <row r="1066" spans="13:14" x14ac:dyDescent="0.25">
      <c r="M1066" s="9">
        <f t="shared" si="37"/>
        <v>1044</v>
      </c>
      <c r="N1066" s="9">
        <v>0</v>
      </c>
    </row>
    <row r="1067" spans="13:14" x14ac:dyDescent="0.25">
      <c r="M1067" s="9">
        <f t="shared" si="37"/>
        <v>1045</v>
      </c>
      <c r="N1067" s="9">
        <v>0</v>
      </c>
    </row>
    <row r="1068" spans="13:14" x14ac:dyDescent="0.25">
      <c r="M1068" s="9">
        <f t="shared" si="37"/>
        <v>1046</v>
      </c>
      <c r="N1068" s="9">
        <v>419360537.91115475</v>
      </c>
    </row>
    <row r="1069" spans="13:14" x14ac:dyDescent="0.25">
      <c r="M1069" s="9">
        <f t="shared" si="37"/>
        <v>1047</v>
      </c>
      <c r="N1069" s="9">
        <v>0</v>
      </c>
    </row>
    <row r="1070" spans="13:14" x14ac:dyDescent="0.25">
      <c r="M1070" s="9">
        <f t="shared" si="37"/>
        <v>1048</v>
      </c>
      <c r="N1070" s="9">
        <v>293973797.46716118</v>
      </c>
    </row>
    <row r="1071" spans="13:14" x14ac:dyDescent="0.25">
      <c r="M1071" s="9">
        <f t="shared" si="37"/>
        <v>1049</v>
      </c>
      <c r="N1071" s="9">
        <v>0</v>
      </c>
    </row>
    <row r="1072" spans="13:14" x14ac:dyDescent="0.25">
      <c r="M1072" s="9">
        <f t="shared" si="37"/>
        <v>1050</v>
      </c>
      <c r="N1072" s="9">
        <v>88548099.634197235</v>
      </c>
    </row>
    <row r="1073" spans="13:14" x14ac:dyDescent="0.25">
      <c r="M1073" s="9">
        <f t="shared" si="37"/>
        <v>1051</v>
      </c>
      <c r="N1073" s="9">
        <v>0</v>
      </c>
    </row>
    <row r="1074" spans="13:14" x14ac:dyDescent="0.25">
      <c r="M1074" s="9">
        <f t="shared" si="37"/>
        <v>1052</v>
      </c>
      <c r="N1074" s="9">
        <v>0</v>
      </c>
    </row>
    <row r="1075" spans="13:14" x14ac:dyDescent="0.25">
      <c r="M1075" s="9">
        <f t="shared" si="37"/>
        <v>1053</v>
      </c>
      <c r="N1075" s="9">
        <v>90397308.814178467</v>
      </c>
    </row>
    <row r="1076" spans="13:14" x14ac:dyDescent="0.25">
      <c r="M1076" s="9">
        <f t="shared" si="37"/>
        <v>1054</v>
      </c>
      <c r="N1076" s="9">
        <v>0</v>
      </c>
    </row>
    <row r="1077" spans="13:14" x14ac:dyDescent="0.25">
      <c r="M1077" s="9">
        <f t="shared" si="37"/>
        <v>1055</v>
      </c>
      <c r="N1077" s="9">
        <v>0</v>
      </c>
    </row>
    <row r="1078" spans="13:14" x14ac:dyDescent="0.25">
      <c r="M1078" s="9">
        <f t="shared" si="37"/>
        <v>1056</v>
      </c>
      <c r="N1078" s="9">
        <v>305320001.94450378</v>
      </c>
    </row>
    <row r="1079" spans="13:14" x14ac:dyDescent="0.25">
      <c r="M1079" s="9">
        <f t="shared" si="37"/>
        <v>1057</v>
      </c>
      <c r="N1079" s="9">
        <v>470769703.28636169</v>
      </c>
    </row>
    <row r="1080" spans="13:14" x14ac:dyDescent="0.25">
      <c r="M1080" s="9">
        <f t="shared" si="37"/>
        <v>1058</v>
      </c>
      <c r="N1080" s="9">
        <v>455205340.67765617</v>
      </c>
    </row>
    <row r="1081" spans="13:14" x14ac:dyDescent="0.25">
      <c r="M1081" s="9">
        <f t="shared" si="37"/>
        <v>1059</v>
      </c>
      <c r="N1081" s="9">
        <v>116928473.37127495</v>
      </c>
    </row>
    <row r="1082" spans="13:14" x14ac:dyDescent="0.25">
      <c r="M1082" s="9">
        <f t="shared" si="37"/>
        <v>1060</v>
      </c>
      <c r="N1082" s="9">
        <v>0</v>
      </c>
    </row>
    <row r="1083" spans="13:14" x14ac:dyDescent="0.25">
      <c r="M1083" s="9">
        <f t="shared" si="37"/>
        <v>1061</v>
      </c>
      <c r="N1083" s="9">
        <v>0</v>
      </c>
    </row>
    <row r="1084" spans="13:14" x14ac:dyDescent="0.25">
      <c r="M1084" s="9">
        <f t="shared" si="37"/>
        <v>1062</v>
      </c>
      <c r="N1084" s="9">
        <v>0</v>
      </c>
    </row>
    <row r="1085" spans="13:14" x14ac:dyDescent="0.25">
      <c r="M1085" s="9">
        <f t="shared" si="37"/>
        <v>1063</v>
      </c>
      <c r="N1085" s="9">
        <v>0</v>
      </c>
    </row>
    <row r="1086" spans="13:14" x14ac:dyDescent="0.25">
      <c r="M1086" s="9">
        <f t="shared" si="37"/>
        <v>1064</v>
      </c>
      <c r="N1086" s="9">
        <v>0</v>
      </c>
    </row>
    <row r="1087" spans="13:14" x14ac:dyDescent="0.25">
      <c r="M1087" s="9">
        <f t="shared" si="37"/>
        <v>1065</v>
      </c>
      <c r="N1087" s="9">
        <v>0</v>
      </c>
    </row>
    <row r="1088" spans="13:14" x14ac:dyDescent="0.25">
      <c r="M1088" s="9">
        <f t="shared" si="37"/>
        <v>1066</v>
      </c>
      <c r="N1088" s="9">
        <v>1190512047.2177916</v>
      </c>
    </row>
    <row r="1089" spans="13:14" x14ac:dyDescent="0.25">
      <c r="M1089" s="9">
        <f t="shared" si="37"/>
        <v>1067</v>
      </c>
      <c r="N1089" s="9">
        <v>328657034.84977913</v>
      </c>
    </row>
    <row r="1090" spans="13:14" x14ac:dyDescent="0.25">
      <c r="M1090" s="9">
        <f t="shared" si="37"/>
        <v>1068</v>
      </c>
      <c r="N1090" s="9">
        <v>375966808.39947891</v>
      </c>
    </row>
    <row r="1091" spans="13:14" x14ac:dyDescent="0.25">
      <c r="M1091" s="9">
        <f t="shared" si="37"/>
        <v>1069</v>
      </c>
      <c r="N1091" s="9">
        <v>0</v>
      </c>
    </row>
    <row r="1092" spans="13:14" x14ac:dyDescent="0.25">
      <c r="M1092" s="9">
        <f t="shared" si="37"/>
        <v>1070</v>
      </c>
      <c r="N1092" s="9">
        <v>0</v>
      </c>
    </row>
    <row r="1093" spans="13:14" x14ac:dyDescent="0.25">
      <c r="M1093" s="9">
        <f t="shared" si="37"/>
        <v>1071</v>
      </c>
      <c r="N1093" s="9">
        <v>0</v>
      </c>
    </row>
    <row r="1094" spans="13:14" x14ac:dyDescent="0.25">
      <c r="M1094" s="9">
        <f t="shared" si="37"/>
        <v>1072</v>
      </c>
      <c r="N1094" s="9">
        <v>0</v>
      </c>
    </row>
    <row r="1095" spans="13:14" x14ac:dyDescent="0.25">
      <c r="M1095" s="9">
        <f t="shared" si="37"/>
        <v>1073</v>
      </c>
      <c r="N1095" s="9">
        <v>74208844.80039978</v>
      </c>
    </row>
    <row r="1096" spans="13:14" x14ac:dyDescent="0.25">
      <c r="M1096" s="9">
        <f t="shared" si="37"/>
        <v>1074</v>
      </c>
      <c r="N1096" s="9">
        <v>629375012.0245018</v>
      </c>
    </row>
    <row r="1097" spans="13:14" x14ac:dyDescent="0.25">
      <c r="M1097" s="9">
        <f t="shared" si="37"/>
        <v>1075</v>
      </c>
      <c r="N1097" s="9">
        <v>1044771582.1233058</v>
      </c>
    </row>
    <row r="1098" spans="13:14" x14ac:dyDescent="0.25">
      <c r="M1098" s="9">
        <f t="shared" si="37"/>
        <v>1076</v>
      </c>
      <c r="N1098" s="9">
        <v>582198146.58965206</v>
      </c>
    </row>
    <row r="1099" spans="13:14" x14ac:dyDescent="0.25">
      <c r="M1099" s="9">
        <f t="shared" si="37"/>
        <v>1077</v>
      </c>
      <c r="N1099" s="9">
        <v>0</v>
      </c>
    </row>
    <row r="1100" spans="13:14" x14ac:dyDescent="0.25">
      <c r="M1100" s="9">
        <f t="shared" si="37"/>
        <v>1078</v>
      </c>
      <c r="N1100" s="9">
        <v>631659694.14153767</v>
      </c>
    </row>
    <row r="1101" spans="13:14" x14ac:dyDescent="0.25">
      <c r="M1101" s="9">
        <f t="shared" si="37"/>
        <v>1079</v>
      </c>
      <c r="N1101" s="9">
        <v>99176376.813896179</v>
      </c>
    </row>
    <row r="1102" spans="13:14" x14ac:dyDescent="0.25">
      <c r="M1102" s="9">
        <f t="shared" si="37"/>
        <v>1080</v>
      </c>
      <c r="N1102" s="9">
        <v>24831276.786064148</v>
      </c>
    </row>
    <row r="1103" spans="13:14" x14ac:dyDescent="0.25">
      <c r="M1103" s="9">
        <f t="shared" si="37"/>
        <v>1081</v>
      </c>
      <c r="N1103" s="9">
        <v>0</v>
      </c>
    </row>
    <row r="1104" spans="13:14" x14ac:dyDescent="0.25">
      <c r="M1104" s="9">
        <f t="shared" si="37"/>
        <v>1082</v>
      </c>
      <c r="N1104" s="9">
        <v>1640033702.5635796</v>
      </c>
    </row>
    <row r="1105" spans="13:14" x14ac:dyDescent="0.25">
      <c r="M1105" s="9">
        <f t="shared" si="37"/>
        <v>1083</v>
      </c>
      <c r="N1105" s="9">
        <v>0</v>
      </c>
    </row>
    <row r="1106" spans="13:14" x14ac:dyDescent="0.25">
      <c r="M1106" s="9">
        <f t="shared" si="37"/>
        <v>1084</v>
      </c>
      <c r="N1106" s="9">
        <v>0</v>
      </c>
    </row>
    <row r="1107" spans="13:14" x14ac:dyDescent="0.25">
      <c r="M1107" s="9">
        <f t="shared" si="37"/>
        <v>1085</v>
      </c>
      <c r="N1107" s="9">
        <v>306412461.00410271</v>
      </c>
    </row>
    <row r="1108" spans="13:14" x14ac:dyDescent="0.25">
      <c r="M1108" s="9">
        <f t="shared" si="37"/>
        <v>1086</v>
      </c>
      <c r="N1108" s="9">
        <v>384694802.56406403</v>
      </c>
    </row>
    <row r="1109" spans="13:14" x14ac:dyDescent="0.25">
      <c r="M1109" s="9">
        <f t="shared" si="37"/>
        <v>1087</v>
      </c>
      <c r="N1109" s="9">
        <v>0</v>
      </c>
    </row>
    <row r="1110" spans="13:14" x14ac:dyDescent="0.25">
      <c r="M1110" s="9">
        <f t="shared" si="37"/>
        <v>1088</v>
      </c>
      <c r="N1110" s="9">
        <v>0</v>
      </c>
    </row>
    <row r="1111" spans="13:14" x14ac:dyDescent="0.25">
      <c r="M1111" s="9">
        <f t="shared" si="37"/>
        <v>1089</v>
      </c>
      <c r="N1111" s="9">
        <v>92553250.077396393</v>
      </c>
    </row>
    <row r="1112" spans="13:14" x14ac:dyDescent="0.25">
      <c r="M1112" s="9">
        <f t="shared" si="37"/>
        <v>1090</v>
      </c>
      <c r="N1112" s="9">
        <v>0</v>
      </c>
    </row>
    <row r="1113" spans="13:14" x14ac:dyDescent="0.25">
      <c r="M1113" s="9">
        <f t="shared" ref="M1113:M1176" si="38">M1112+1</f>
        <v>1091</v>
      </c>
      <c r="N1113" s="9">
        <v>0</v>
      </c>
    </row>
    <row r="1114" spans="13:14" x14ac:dyDescent="0.25">
      <c r="M1114" s="9">
        <f t="shared" si="38"/>
        <v>1092</v>
      </c>
      <c r="N1114" s="9">
        <v>0</v>
      </c>
    </row>
    <row r="1115" spans="13:14" x14ac:dyDescent="0.25">
      <c r="M1115" s="9">
        <f t="shared" si="38"/>
        <v>1093</v>
      </c>
      <c r="N1115" s="9">
        <v>0</v>
      </c>
    </row>
    <row r="1116" spans="13:14" x14ac:dyDescent="0.25">
      <c r="M1116" s="9">
        <f t="shared" si="38"/>
        <v>1094</v>
      </c>
      <c r="N1116" s="9">
        <v>0</v>
      </c>
    </row>
    <row r="1117" spans="13:14" x14ac:dyDescent="0.25">
      <c r="M1117" s="9">
        <f t="shared" si="38"/>
        <v>1095</v>
      </c>
      <c r="N1117" s="9">
        <v>0</v>
      </c>
    </row>
    <row r="1118" spans="13:14" x14ac:dyDescent="0.25">
      <c r="M1118" s="9">
        <f t="shared" si="38"/>
        <v>1096</v>
      </c>
      <c r="N1118" s="9">
        <v>0</v>
      </c>
    </row>
    <row r="1119" spans="13:14" x14ac:dyDescent="0.25">
      <c r="M1119" s="9">
        <f t="shared" si="38"/>
        <v>1097</v>
      </c>
      <c r="N1119" s="9">
        <v>0</v>
      </c>
    </row>
    <row r="1120" spans="13:14" x14ac:dyDescent="0.25">
      <c r="M1120" s="9">
        <f t="shared" si="38"/>
        <v>1098</v>
      </c>
      <c r="N1120" s="9">
        <v>347769692.84686756</v>
      </c>
    </row>
    <row r="1121" spans="13:14" x14ac:dyDescent="0.25">
      <c r="M1121" s="9">
        <f t="shared" si="38"/>
        <v>1099</v>
      </c>
      <c r="N1121" s="9">
        <v>651889127.57908154</v>
      </c>
    </row>
    <row r="1122" spans="13:14" x14ac:dyDescent="0.25">
      <c r="M1122" s="9">
        <f t="shared" si="38"/>
        <v>1100</v>
      </c>
      <c r="N1122" s="9">
        <v>0</v>
      </c>
    </row>
    <row r="1123" spans="13:14" x14ac:dyDescent="0.25">
      <c r="M1123" s="9">
        <f t="shared" si="38"/>
        <v>1101</v>
      </c>
      <c r="N1123" s="9">
        <v>131076743.45375156</v>
      </c>
    </row>
    <row r="1124" spans="13:14" x14ac:dyDescent="0.25">
      <c r="M1124" s="9">
        <f t="shared" si="38"/>
        <v>1102</v>
      </c>
      <c r="N1124" s="9">
        <v>0</v>
      </c>
    </row>
    <row r="1125" spans="13:14" x14ac:dyDescent="0.25">
      <c r="M1125" s="9">
        <f t="shared" si="38"/>
        <v>1103</v>
      </c>
      <c r="N1125" s="9">
        <v>756837123.9848156</v>
      </c>
    </row>
    <row r="1126" spans="13:14" x14ac:dyDescent="0.25">
      <c r="M1126" s="9">
        <f t="shared" si="38"/>
        <v>1104</v>
      </c>
      <c r="N1126" s="9">
        <v>646100685.09706497</v>
      </c>
    </row>
    <row r="1127" spans="13:14" x14ac:dyDescent="0.25">
      <c r="M1127" s="9">
        <f t="shared" si="38"/>
        <v>1105</v>
      </c>
      <c r="N1127" s="9">
        <v>0</v>
      </c>
    </row>
    <row r="1128" spans="13:14" x14ac:dyDescent="0.25">
      <c r="M1128" s="9">
        <f t="shared" si="38"/>
        <v>1106</v>
      </c>
      <c r="N1128" s="9">
        <v>0</v>
      </c>
    </row>
    <row r="1129" spans="13:14" x14ac:dyDescent="0.25">
      <c r="M1129" s="9">
        <f t="shared" si="38"/>
        <v>1107</v>
      </c>
      <c r="N1129" s="9">
        <v>98546901.943538666</v>
      </c>
    </row>
    <row r="1130" spans="13:14" x14ac:dyDescent="0.25">
      <c r="M1130" s="9">
        <f t="shared" si="38"/>
        <v>1108</v>
      </c>
      <c r="N1130" s="9">
        <v>0</v>
      </c>
    </row>
    <row r="1131" spans="13:14" x14ac:dyDescent="0.25">
      <c r="M1131" s="9">
        <f t="shared" si="38"/>
        <v>1109</v>
      </c>
      <c r="N1131" s="9">
        <v>0</v>
      </c>
    </row>
    <row r="1132" spans="13:14" x14ac:dyDescent="0.25">
      <c r="M1132" s="9">
        <f t="shared" si="38"/>
        <v>1110</v>
      </c>
      <c r="N1132" s="9">
        <v>0</v>
      </c>
    </row>
    <row r="1133" spans="13:14" x14ac:dyDescent="0.25">
      <c r="M1133" s="9">
        <f t="shared" si="38"/>
        <v>1111</v>
      </c>
      <c r="N1133" s="9">
        <v>343356987.00739765</v>
      </c>
    </row>
    <row r="1134" spans="13:14" x14ac:dyDescent="0.25">
      <c r="M1134" s="9">
        <f t="shared" si="38"/>
        <v>1112</v>
      </c>
      <c r="N1134" s="9">
        <v>0</v>
      </c>
    </row>
    <row r="1135" spans="13:14" x14ac:dyDescent="0.25">
      <c r="M1135" s="9">
        <f t="shared" si="38"/>
        <v>1113</v>
      </c>
      <c r="N1135" s="9">
        <v>0</v>
      </c>
    </row>
    <row r="1136" spans="13:14" x14ac:dyDescent="0.25">
      <c r="M1136" s="9">
        <f t="shared" si="38"/>
        <v>1114</v>
      </c>
      <c r="N1136" s="9">
        <v>0</v>
      </c>
    </row>
    <row r="1137" spans="13:14" x14ac:dyDescent="0.25">
      <c r="M1137" s="9">
        <f t="shared" si="38"/>
        <v>1115</v>
      </c>
      <c r="N1137" s="9">
        <v>0</v>
      </c>
    </row>
    <row r="1138" spans="13:14" x14ac:dyDescent="0.25">
      <c r="M1138" s="9">
        <f t="shared" si="38"/>
        <v>1116</v>
      </c>
      <c r="N1138" s="9">
        <v>278712101.68376827</v>
      </c>
    </row>
    <row r="1139" spans="13:14" x14ac:dyDescent="0.25">
      <c r="M1139" s="9">
        <f t="shared" si="38"/>
        <v>1117</v>
      </c>
      <c r="N1139" s="9">
        <v>475841148.22683716</v>
      </c>
    </row>
    <row r="1140" spans="13:14" x14ac:dyDescent="0.25">
      <c r="M1140" s="9">
        <f t="shared" si="38"/>
        <v>1118</v>
      </c>
      <c r="N1140" s="9">
        <v>0</v>
      </c>
    </row>
    <row r="1141" spans="13:14" x14ac:dyDescent="0.25">
      <c r="M1141" s="9">
        <f t="shared" si="38"/>
        <v>1119</v>
      </c>
      <c r="N1141" s="9">
        <v>0</v>
      </c>
    </row>
    <row r="1142" spans="13:14" x14ac:dyDescent="0.25">
      <c r="M1142" s="9">
        <f t="shared" si="38"/>
        <v>1120</v>
      </c>
      <c r="N1142" s="9">
        <v>1018167486.2974148</v>
      </c>
    </row>
    <row r="1143" spans="13:14" x14ac:dyDescent="0.25">
      <c r="M1143" s="9">
        <f t="shared" si="38"/>
        <v>1121</v>
      </c>
      <c r="N1143" s="9">
        <v>0</v>
      </c>
    </row>
    <row r="1144" spans="13:14" x14ac:dyDescent="0.25">
      <c r="M1144" s="9">
        <f t="shared" si="38"/>
        <v>1122</v>
      </c>
      <c r="N1144" s="9">
        <v>0</v>
      </c>
    </row>
    <row r="1145" spans="13:14" x14ac:dyDescent="0.25">
      <c r="M1145" s="9">
        <f t="shared" si="38"/>
        <v>1123</v>
      </c>
      <c r="N1145" s="9">
        <v>278561615.21427345</v>
      </c>
    </row>
    <row r="1146" spans="13:14" x14ac:dyDescent="0.25">
      <c r="M1146" s="9">
        <f t="shared" si="38"/>
        <v>1124</v>
      </c>
      <c r="N1146" s="9">
        <v>0</v>
      </c>
    </row>
    <row r="1147" spans="13:14" x14ac:dyDescent="0.25">
      <c r="M1147" s="9">
        <f t="shared" si="38"/>
        <v>1125</v>
      </c>
      <c r="N1147" s="9">
        <v>0</v>
      </c>
    </row>
    <row r="1148" spans="13:14" x14ac:dyDescent="0.25">
      <c r="M1148" s="9">
        <f t="shared" si="38"/>
        <v>1126</v>
      </c>
      <c r="N1148" s="9">
        <v>0</v>
      </c>
    </row>
    <row r="1149" spans="13:14" x14ac:dyDescent="0.25">
      <c r="M1149" s="9">
        <f t="shared" si="38"/>
        <v>1127</v>
      </c>
      <c r="N1149" s="9">
        <v>1040027548.301796</v>
      </c>
    </row>
    <row r="1150" spans="13:14" x14ac:dyDescent="0.25">
      <c r="M1150" s="9">
        <f t="shared" si="38"/>
        <v>1128</v>
      </c>
      <c r="N1150" s="9">
        <v>191484430.69822502</v>
      </c>
    </row>
    <row r="1151" spans="13:14" x14ac:dyDescent="0.25">
      <c r="M1151" s="9">
        <f t="shared" si="38"/>
        <v>1129</v>
      </c>
      <c r="N1151" s="9">
        <v>0</v>
      </c>
    </row>
    <row r="1152" spans="13:14" x14ac:dyDescent="0.25">
      <c r="M1152" s="9">
        <f t="shared" si="38"/>
        <v>1130</v>
      </c>
      <c r="N1152" s="9">
        <v>0</v>
      </c>
    </row>
    <row r="1153" spans="13:14" x14ac:dyDescent="0.25">
      <c r="M1153" s="9">
        <f t="shared" si="38"/>
        <v>1131</v>
      </c>
      <c r="N1153" s="9">
        <v>0</v>
      </c>
    </row>
    <row r="1154" spans="13:14" x14ac:dyDescent="0.25">
      <c r="M1154" s="9">
        <f t="shared" si="38"/>
        <v>1132</v>
      </c>
      <c r="N1154" s="9">
        <v>0</v>
      </c>
    </row>
    <row r="1155" spans="13:14" x14ac:dyDescent="0.25">
      <c r="M1155" s="9">
        <f t="shared" si="38"/>
        <v>1133</v>
      </c>
      <c r="N1155" s="9">
        <v>532011593.35214615</v>
      </c>
    </row>
    <row r="1156" spans="13:14" x14ac:dyDescent="0.25">
      <c r="M1156" s="9">
        <f t="shared" si="38"/>
        <v>1134</v>
      </c>
      <c r="N1156" s="9">
        <v>0</v>
      </c>
    </row>
    <row r="1157" spans="13:14" x14ac:dyDescent="0.25">
      <c r="M1157" s="9">
        <f t="shared" si="38"/>
        <v>1135</v>
      </c>
      <c r="N1157" s="9">
        <v>0</v>
      </c>
    </row>
    <row r="1158" spans="13:14" x14ac:dyDescent="0.25">
      <c r="M1158" s="9">
        <f t="shared" si="38"/>
        <v>1136</v>
      </c>
      <c r="N1158" s="9">
        <v>508159396.89169788</v>
      </c>
    </row>
    <row r="1159" spans="13:14" x14ac:dyDescent="0.25">
      <c r="M1159" s="9">
        <f t="shared" si="38"/>
        <v>1137</v>
      </c>
      <c r="N1159" s="9">
        <v>0</v>
      </c>
    </row>
    <row r="1160" spans="13:14" x14ac:dyDescent="0.25">
      <c r="M1160" s="9">
        <f t="shared" si="38"/>
        <v>1138</v>
      </c>
      <c r="N1160" s="9">
        <v>393911747.89427376</v>
      </c>
    </row>
    <row r="1161" spans="13:14" x14ac:dyDescent="0.25">
      <c r="M1161" s="9">
        <f t="shared" si="38"/>
        <v>1139</v>
      </c>
      <c r="N1161" s="9">
        <v>22782735.527773857</v>
      </c>
    </row>
    <row r="1162" spans="13:14" x14ac:dyDescent="0.25">
      <c r="M1162" s="9">
        <f t="shared" si="38"/>
        <v>1140</v>
      </c>
      <c r="N1162" s="9">
        <v>5091318.9284200668</v>
      </c>
    </row>
    <row r="1163" spans="13:14" x14ac:dyDescent="0.25">
      <c r="M1163" s="9">
        <f t="shared" si="38"/>
        <v>1141</v>
      </c>
      <c r="N1163" s="9">
        <v>526219660.10966682</v>
      </c>
    </row>
    <row r="1164" spans="13:14" x14ac:dyDescent="0.25">
      <c r="M1164" s="9">
        <f t="shared" si="38"/>
        <v>1142</v>
      </c>
      <c r="N1164" s="9">
        <v>0</v>
      </c>
    </row>
    <row r="1165" spans="13:14" x14ac:dyDescent="0.25">
      <c r="M1165" s="9">
        <f t="shared" si="38"/>
        <v>1143</v>
      </c>
      <c r="N1165" s="9">
        <v>927695643.72562218</v>
      </c>
    </row>
    <row r="1166" spans="13:14" x14ac:dyDescent="0.25">
      <c r="M1166" s="9">
        <f t="shared" si="38"/>
        <v>1144</v>
      </c>
      <c r="N1166" s="9">
        <v>0</v>
      </c>
    </row>
    <row r="1167" spans="13:14" x14ac:dyDescent="0.25">
      <c r="M1167" s="9">
        <f t="shared" si="38"/>
        <v>1145</v>
      </c>
      <c r="N1167" s="9">
        <v>1122477317.3888412</v>
      </c>
    </row>
    <row r="1168" spans="13:14" x14ac:dyDescent="0.25">
      <c r="M1168" s="9">
        <f t="shared" si="38"/>
        <v>1146</v>
      </c>
      <c r="N1168" s="9">
        <v>0</v>
      </c>
    </row>
    <row r="1169" spans="13:14" x14ac:dyDescent="0.25">
      <c r="M1169" s="9">
        <f t="shared" si="38"/>
        <v>1147</v>
      </c>
      <c r="N1169" s="9">
        <v>597484789.8116293</v>
      </c>
    </row>
    <row r="1170" spans="13:14" x14ac:dyDescent="0.25">
      <c r="M1170" s="9">
        <f t="shared" si="38"/>
        <v>1148</v>
      </c>
      <c r="N1170" s="9">
        <v>0</v>
      </c>
    </row>
    <row r="1171" spans="13:14" x14ac:dyDescent="0.25">
      <c r="M1171" s="9">
        <f t="shared" si="38"/>
        <v>1149</v>
      </c>
      <c r="N1171" s="9">
        <v>0</v>
      </c>
    </row>
    <row r="1172" spans="13:14" x14ac:dyDescent="0.25">
      <c r="M1172" s="9">
        <f t="shared" si="38"/>
        <v>1150</v>
      </c>
      <c r="N1172" s="9">
        <v>161646983.4142952</v>
      </c>
    </row>
    <row r="1173" spans="13:14" x14ac:dyDescent="0.25">
      <c r="M1173" s="9">
        <f t="shared" si="38"/>
        <v>1151</v>
      </c>
      <c r="N1173" s="9">
        <v>1157056664.1666889</v>
      </c>
    </row>
    <row r="1174" spans="13:14" x14ac:dyDescent="0.25">
      <c r="M1174" s="9">
        <f t="shared" si="38"/>
        <v>1152</v>
      </c>
      <c r="N1174" s="9">
        <v>0</v>
      </c>
    </row>
    <row r="1175" spans="13:14" x14ac:dyDescent="0.25">
      <c r="M1175" s="9">
        <f t="shared" si="38"/>
        <v>1153</v>
      </c>
      <c r="N1175" s="9">
        <v>0</v>
      </c>
    </row>
    <row r="1176" spans="13:14" x14ac:dyDescent="0.25">
      <c r="M1176" s="9">
        <f t="shared" si="38"/>
        <v>1154</v>
      </c>
      <c r="N1176" s="9">
        <v>0</v>
      </c>
    </row>
    <row r="1177" spans="13:14" x14ac:dyDescent="0.25">
      <c r="M1177" s="9">
        <f t="shared" ref="M1177:M1240" si="39">M1176+1</f>
        <v>1155</v>
      </c>
      <c r="N1177" s="9">
        <v>0</v>
      </c>
    </row>
    <row r="1178" spans="13:14" x14ac:dyDescent="0.25">
      <c r="M1178" s="9">
        <f t="shared" si="39"/>
        <v>1156</v>
      </c>
      <c r="N1178" s="9">
        <v>199145990.27313137</v>
      </c>
    </row>
    <row r="1179" spans="13:14" x14ac:dyDescent="0.25">
      <c r="M1179" s="9">
        <f t="shared" si="39"/>
        <v>1157</v>
      </c>
      <c r="N1179" s="9">
        <v>0</v>
      </c>
    </row>
    <row r="1180" spans="13:14" x14ac:dyDescent="0.25">
      <c r="M1180" s="9">
        <f t="shared" si="39"/>
        <v>1158</v>
      </c>
      <c r="N1180" s="9">
        <v>271156637.60911846</v>
      </c>
    </row>
    <row r="1181" spans="13:14" x14ac:dyDescent="0.25">
      <c r="M1181" s="9">
        <f t="shared" si="39"/>
        <v>1159</v>
      </c>
      <c r="N1181" s="9">
        <v>260554676.34019184</v>
      </c>
    </row>
    <row r="1182" spans="13:14" x14ac:dyDescent="0.25">
      <c r="M1182" s="9">
        <f t="shared" si="39"/>
        <v>1160</v>
      </c>
      <c r="N1182" s="9">
        <v>0</v>
      </c>
    </row>
    <row r="1183" spans="13:14" x14ac:dyDescent="0.25">
      <c r="M1183" s="9">
        <f t="shared" si="39"/>
        <v>1161</v>
      </c>
      <c r="N1183" s="9">
        <v>0</v>
      </c>
    </row>
    <row r="1184" spans="13:14" x14ac:dyDescent="0.25">
      <c r="M1184" s="9">
        <f t="shared" si="39"/>
        <v>1162</v>
      </c>
      <c r="N1184" s="9">
        <v>0</v>
      </c>
    </row>
    <row r="1185" spans="13:14" x14ac:dyDescent="0.25">
      <c r="M1185" s="9">
        <f t="shared" si="39"/>
        <v>1163</v>
      </c>
      <c r="N1185" s="9">
        <v>0</v>
      </c>
    </row>
    <row r="1186" spans="13:14" x14ac:dyDescent="0.25">
      <c r="M1186" s="9">
        <f t="shared" si="39"/>
        <v>1164</v>
      </c>
      <c r="N1186" s="9">
        <v>853526191.33208084</v>
      </c>
    </row>
    <row r="1187" spans="13:14" x14ac:dyDescent="0.25">
      <c r="M1187" s="9">
        <f t="shared" si="39"/>
        <v>1165</v>
      </c>
      <c r="N1187" s="9">
        <v>102823416.39896011</v>
      </c>
    </row>
    <row r="1188" spans="13:14" x14ac:dyDescent="0.25">
      <c r="M1188" s="9">
        <f t="shared" si="39"/>
        <v>1166</v>
      </c>
      <c r="N1188" s="9">
        <v>201033307.34187317</v>
      </c>
    </row>
    <row r="1189" spans="13:14" x14ac:dyDescent="0.25">
      <c r="M1189" s="9">
        <f t="shared" si="39"/>
        <v>1167</v>
      </c>
      <c r="N1189" s="9">
        <v>0</v>
      </c>
    </row>
    <row r="1190" spans="13:14" x14ac:dyDescent="0.25">
      <c r="M1190" s="9">
        <f t="shared" si="39"/>
        <v>1168</v>
      </c>
      <c r="N1190" s="9">
        <v>0</v>
      </c>
    </row>
    <row r="1191" spans="13:14" x14ac:dyDescent="0.25">
      <c r="M1191" s="9">
        <f t="shared" si="39"/>
        <v>1169</v>
      </c>
      <c r="N1191" s="9">
        <v>0</v>
      </c>
    </row>
    <row r="1192" spans="13:14" x14ac:dyDescent="0.25">
      <c r="M1192" s="9">
        <f t="shared" si="39"/>
        <v>1170</v>
      </c>
      <c r="N1192" s="9">
        <v>0</v>
      </c>
    </row>
    <row r="1193" spans="13:14" x14ac:dyDescent="0.25">
      <c r="M1193" s="9">
        <f t="shared" si="39"/>
        <v>1171</v>
      </c>
      <c r="N1193" s="9">
        <v>0</v>
      </c>
    </row>
    <row r="1194" spans="13:14" x14ac:dyDescent="0.25">
      <c r="M1194" s="9">
        <f t="shared" si="39"/>
        <v>1172</v>
      </c>
      <c r="N1194" s="9">
        <v>592520716.05276299</v>
      </c>
    </row>
    <row r="1195" spans="13:14" x14ac:dyDescent="0.25">
      <c r="M1195" s="9">
        <f t="shared" si="39"/>
        <v>1173</v>
      </c>
      <c r="N1195" s="9">
        <v>396515311.45992184</v>
      </c>
    </row>
    <row r="1196" spans="13:14" x14ac:dyDescent="0.25">
      <c r="M1196" s="9">
        <f t="shared" si="39"/>
        <v>1174</v>
      </c>
      <c r="N1196" s="9">
        <v>1096892195.4214845</v>
      </c>
    </row>
    <row r="1197" spans="13:14" x14ac:dyDescent="0.25">
      <c r="M1197" s="9">
        <f t="shared" si="39"/>
        <v>1175</v>
      </c>
      <c r="N1197" s="9">
        <v>656582866.14240646</v>
      </c>
    </row>
    <row r="1198" spans="13:14" x14ac:dyDescent="0.25">
      <c r="M1198" s="9">
        <f t="shared" si="39"/>
        <v>1176</v>
      </c>
      <c r="N1198" s="9">
        <v>0</v>
      </c>
    </row>
    <row r="1199" spans="13:14" x14ac:dyDescent="0.25">
      <c r="M1199" s="9">
        <f t="shared" si="39"/>
        <v>1177</v>
      </c>
      <c r="N1199" s="9">
        <v>431366834.75623035</v>
      </c>
    </row>
    <row r="1200" spans="13:14" x14ac:dyDescent="0.25">
      <c r="M1200" s="9">
        <f t="shared" si="39"/>
        <v>1178</v>
      </c>
      <c r="N1200" s="9">
        <v>0</v>
      </c>
    </row>
    <row r="1201" spans="13:14" x14ac:dyDescent="0.25">
      <c r="M1201" s="9">
        <f t="shared" si="39"/>
        <v>1179</v>
      </c>
      <c r="N1201" s="9">
        <v>0</v>
      </c>
    </row>
    <row r="1202" spans="13:14" x14ac:dyDescent="0.25">
      <c r="M1202" s="9">
        <f t="shared" si="39"/>
        <v>1180</v>
      </c>
      <c r="N1202" s="9">
        <v>485798202.08935452</v>
      </c>
    </row>
    <row r="1203" spans="13:14" x14ac:dyDescent="0.25">
      <c r="M1203" s="9">
        <f t="shared" si="39"/>
        <v>1181</v>
      </c>
      <c r="N1203" s="9">
        <v>0</v>
      </c>
    </row>
    <row r="1204" spans="13:14" x14ac:dyDescent="0.25">
      <c r="M1204" s="9">
        <f t="shared" si="39"/>
        <v>1182</v>
      </c>
      <c r="N1204" s="9">
        <v>0</v>
      </c>
    </row>
    <row r="1205" spans="13:14" x14ac:dyDescent="0.25">
      <c r="M1205" s="9">
        <f t="shared" si="39"/>
        <v>1183</v>
      </c>
      <c r="N1205" s="9">
        <v>501763540.13520527</v>
      </c>
    </row>
    <row r="1206" spans="13:14" x14ac:dyDescent="0.25">
      <c r="M1206" s="9">
        <f t="shared" si="39"/>
        <v>1184</v>
      </c>
      <c r="N1206" s="9">
        <v>287643971.43617249</v>
      </c>
    </row>
    <row r="1207" spans="13:14" x14ac:dyDescent="0.25">
      <c r="M1207" s="9">
        <f t="shared" si="39"/>
        <v>1185</v>
      </c>
      <c r="N1207" s="9">
        <v>0</v>
      </c>
    </row>
    <row r="1208" spans="13:14" x14ac:dyDescent="0.25">
      <c r="M1208" s="9">
        <f t="shared" si="39"/>
        <v>1186</v>
      </c>
      <c r="N1208" s="9">
        <v>0</v>
      </c>
    </row>
    <row r="1209" spans="13:14" x14ac:dyDescent="0.25">
      <c r="M1209" s="9">
        <f t="shared" si="39"/>
        <v>1187</v>
      </c>
      <c r="N1209" s="9">
        <v>0</v>
      </c>
    </row>
    <row r="1210" spans="13:14" x14ac:dyDescent="0.25">
      <c r="M1210" s="9">
        <f t="shared" si="39"/>
        <v>1188</v>
      </c>
      <c r="N1210" s="9">
        <v>892898474.1649704</v>
      </c>
    </row>
    <row r="1211" spans="13:14" x14ac:dyDescent="0.25">
      <c r="M1211" s="9">
        <f t="shared" si="39"/>
        <v>1189</v>
      </c>
      <c r="N1211" s="9">
        <v>0</v>
      </c>
    </row>
    <row r="1212" spans="13:14" x14ac:dyDescent="0.25">
      <c r="M1212" s="9">
        <f t="shared" si="39"/>
        <v>1190</v>
      </c>
      <c r="N1212" s="9">
        <v>512221356.18147469</v>
      </c>
    </row>
    <row r="1213" spans="13:14" x14ac:dyDescent="0.25">
      <c r="M1213" s="9">
        <f t="shared" si="39"/>
        <v>1191</v>
      </c>
      <c r="N1213" s="9">
        <v>70693812.447526932</v>
      </c>
    </row>
    <row r="1214" spans="13:14" x14ac:dyDescent="0.25">
      <c r="M1214" s="9">
        <f t="shared" si="39"/>
        <v>1192</v>
      </c>
      <c r="N1214" s="9">
        <v>495461321.8798008</v>
      </c>
    </row>
    <row r="1215" spans="13:14" x14ac:dyDescent="0.25">
      <c r="M1215" s="9">
        <f t="shared" si="39"/>
        <v>1193</v>
      </c>
      <c r="N1215" s="9">
        <v>0</v>
      </c>
    </row>
    <row r="1216" spans="13:14" x14ac:dyDescent="0.25">
      <c r="M1216" s="9">
        <f t="shared" si="39"/>
        <v>1194</v>
      </c>
      <c r="N1216" s="9">
        <v>0</v>
      </c>
    </row>
    <row r="1217" spans="13:14" x14ac:dyDescent="0.25">
      <c r="M1217" s="9">
        <f t="shared" si="39"/>
        <v>1195</v>
      </c>
      <c r="N1217" s="9">
        <v>234299327.17076302</v>
      </c>
    </row>
    <row r="1218" spans="13:14" x14ac:dyDescent="0.25">
      <c r="M1218" s="9">
        <f t="shared" si="39"/>
        <v>1196</v>
      </c>
      <c r="N1218" s="9">
        <v>0</v>
      </c>
    </row>
    <row r="1219" spans="13:14" x14ac:dyDescent="0.25">
      <c r="M1219" s="9">
        <f t="shared" si="39"/>
        <v>1197</v>
      </c>
      <c r="N1219" s="9">
        <v>42986529.93635273</v>
      </c>
    </row>
    <row r="1220" spans="13:14" x14ac:dyDescent="0.25">
      <c r="M1220" s="9">
        <f t="shared" si="39"/>
        <v>1198</v>
      </c>
      <c r="N1220" s="9">
        <v>0</v>
      </c>
    </row>
    <row r="1221" spans="13:14" x14ac:dyDescent="0.25">
      <c r="M1221" s="9">
        <f t="shared" si="39"/>
        <v>1199</v>
      </c>
      <c r="N1221" s="9">
        <v>363116194.64485645</v>
      </c>
    </row>
    <row r="1222" spans="13:14" x14ac:dyDescent="0.25">
      <c r="M1222" s="9">
        <f t="shared" si="39"/>
        <v>1200</v>
      </c>
      <c r="N1222" s="9">
        <v>0</v>
      </c>
    </row>
    <row r="1223" spans="13:14" x14ac:dyDescent="0.25">
      <c r="M1223" s="9">
        <f t="shared" si="39"/>
        <v>1201</v>
      </c>
      <c r="N1223" s="9">
        <v>0</v>
      </c>
    </row>
    <row r="1224" spans="13:14" x14ac:dyDescent="0.25">
      <c r="M1224" s="9">
        <f t="shared" si="39"/>
        <v>1202</v>
      </c>
      <c r="N1224" s="9">
        <v>354429819.27763653</v>
      </c>
    </row>
    <row r="1225" spans="13:14" x14ac:dyDescent="0.25">
      <c r="M1225" s="9">
        <f t="shared" si="39"/>
        <v>1203</v>
      </c>
      <c r="N1225" s="9">
        <v>573841644.21468735</v>
      </c>
    </row>
    <row r="1226" spans="13:14" x14ac:dyDescent="0.25">
      <c r="M1226" s="9">
        <f t="shared" si="39"/>
        <v>1204</v>
      </c>
      <c r="N1226" s="9">
        <v>0</v>
      </c>
    </row>
    <row r="1227" spans="13:14" x14ac:dyDescent="0.25">
      <c r="M1227" s="9">
        <f t="shared" si="39"/>
        <v>1205</v>
      </c>
      <c r="N1227" s="9">
        <v>52072014.191342354</v>
      </c>
    </row>
    <row r="1228" spans="13:14" x14ac:dyDescent="0.25">
      <c r="M1228" s="9">
        <f t="shared" si="39"/>
        <v>1206</v>
      </c>
      <c r="N1228" s="9">
        <v>907566329.44380188</v>
      </c>
    </row>
    <row r="1229" spans="13:14" x14ac:dyDescent="0.25">
      <c r="M1229" s="9">
        <f t="shared" si="39"/>
        <v>1207</v>
      </c>
      <c r="N1229" s="9">
        <v>0</v>
      </c>
    </row>
    <row r="1230" spans="13:14" x14ac:dyDescent="0.25">
      <c r="M1230" s="9">
        <f t="shared" si="39"/>
        <v>1208</v>
      </c>
      <c r="N1230" s="9">
        <v>0</v>
      </c>
    </row>
    <row r="1231" spans="13:14" x14ac:dyDescent="0.25">
      <c r="M1231" s="9">
        <f t="shared" si="39"/>
        <v>1209</v>
      </c>
      <c r="N1231" s="9">
        <v>0</v>
      </c>
    </row>
    <row r="1232" spans="13:14" x14ac:dyDescent="0.25">
      <c r="M1232" s="9">
        <f t="shared" si="39"/>
        <v>1210</v>
      </c>
      <c r="N1232" s="9">
        <v>479524303.68615723</v>
      </c>
    </row>
    <row r="1233" spans="13:14" x14ac:dyDescent="0.25">
      <c r="M1233" s="9">
        <f t="shared" si="39"/>
        <v>1211</v>
      </c>
      <c r="N1233" s="9">
        <v>0</v>
      </c>
    </row>
    <row r="1234" spans="13:14" x14ac:dyDescent="0.25">
      <c r="M1234" s="9">
        <f t="shared" si="39"/>
        <v>1212</v>
      </c>
      <c r="N1234" s="9">
        <v>1394164413.360301</v>
      </c>
    </row>
    <row r="1235" spans="13:14" x14ac:dyDescent="0.25">
      <c r="M1235" s="9">
        <f t="shared" si="39"/>
        <v>1213</v>
      </c>
      <c r="N1235" s="9">
        <v>733054328.33727837</v>
      </c>
    </row>
    <row r="1236" spans="13:14" x14ac:dyDescent="0.25">
      <c r="M1236" s="9">
        <f t="shared" si="39"/>
        <v>1214</v>
      </c>
      <c r="N1236" s="9">
        <v>0</v>
      </c>
    </row>
    <row r="1237" spans="13:14" x14ac:dyDescent="0.25">
      <c r="M1237" s="9">
        <f t="shared" si="39"/>
        <v>1215</v>
      </c>
      <c r="N1237" s="9">
        <v>1268019566.1981664</v>
      </c>
    </row>
    <row r="1238" spans="13:14" x14ac:dyDescent="0.25">
      <c r="M1238" s="9">
        <f t="shared" si="39"/>
        <v>1216</v>
      </c>
      <c r="N1238" s="9">
        <v>0</v>
      </c>
    </row>
    <row r="1239" spans="13:14" x14ac:dyDescent="0.25">
      <c r="M1239" s="9">
        <f t="shared" si="39"/>
        <v>1217</v>
      </c>
      <c r="N1239" s="9">
        <v>0</v>
      </c>
    </row>
    <row r="1240" spans="13:14" x14ac:dyDescent="0.25">
      <c r="M1240" s="9">
        <f t="shared" si="39"/>
        <v>1218</v>
      </c>
      <c r="N1240" s="9">
        <v>0</v>
      </c>
    </row>
    <row r="1241" spans="13:14" x14ac:dyDescent="0.25">
      <c r="M1241" s="9">
        <f t="shared" ref="M1241:M1304" si="40">M1240+1</f>
        <v>1219</v>
      </c>
      <c r="N1241" s="9">
        <v>458873627.32201004</v>
      </c>
    </row>
    <row r="1242" spans="13:14" x14ac:dyDescent="0.25">
      <c r="M1242" s="9">
        <f t="shared" si="40"/>
        <v>1220</v>
      </c>
      <c r="N1242" s="9">
        <v>0</v>
      </c>
    </row>
    <row r="1243" spans="13:14" x14ac:dyDescent="0.25">
      <c r="M1243" s="9">
        <f t="shared" si="40"/>
        <v>1221</v>
      </c>
      <c r="N1243" s="9">
        <v>619856517.15812683</v>
      </c>
    </row>
    <row r="1244" spans="13:14" x14ac:dyDescent="0.25">
      <c r="M1244" s="9">
        <f t="shared" si="40"/>
        <v>1222</v>
      </c>
      <c r="N1244" s="9">
        <v>648674248.18080902</v>
      </c>
    </row>
    <row r="1245" spans="13:14" x14ac:dyDescent="0.25">
      <c r="M1245" s="9">
        <f t="shared" si="40"/>
        <v>1223</v>
      </c>
      <c r="N1245" s="9">
        <v>245241704.53021431</v>
      </c>
    </row>
    <row r="1246" spans="13:14" x14ac:dyDescent="0.25">
      <c r="M1246" s="9">
        <f t="shared" si="40"/>
        <v>1224</v>
      </c>
      <c r="N1246" s="9">
        <v>0</v>
      </c>
    </row>
    <row r="1247" spans="13:14" x14ac:dyDescent="0.25">
      <c r="M1247" s="9">
        <f t="shared" si="40"/>
        <v>1225</v>
      </c>
      <c r="N1247" s="9">
        <v>180776391.31640148</v>
      </c>
    </row>
    <row r="1248" spans="13:14" x14ac:dyDescent="0.25">
      <c r="M1248" s="9">
        <f t="shared" si="40"/>
        <v>1226</v>
      </c>
      <c r="N1248" s="9">
        <v>0</v>
      </c>
    </row>
    <row r="1249" spans="13:14" x14ac:dyDescent="0.25">
      <c r="M1249" s="9">
        <f t="shared" si="40"/>
        <v>1227</v>
      </c>
      <c r="N1249" s="9">
        <v>680830529.39302444</v>
      </c>
    </row>
    <row r="1250" spans="13:14" x14ac:dyDescent="0.25">
      <c r="M1250" s="9">
        <f t="shared" si="40"/>
        <v>1228</v>
      </c>
      <c r="N1250" s="9">
        <v>1079791517.3746114</v>
      </c>
    </row>
    <row r="1251" spans="13:14" x14ac:dyDescent="0.25">
      <c r="M1251" s="9">
        <f t="shared" si="40"/>
        <v>1229</v>
      </c>
      <c r="N1251" s="9">
        <v>0</v>
      </c>
    </row>
    <row r="1252" spans="13:14" x14ac:dyDescent="0.25">
      <c r="M1252" s="9">
        <f t="shared" si="40"/>
        <v>1230</v>
      </c>
      <c r="N1252" s="9">
        <v>845561634.65929508</v>
      </c>
    </row>
    <row r="1253" spans="13:14" x14ac:dyDescent="0.25">
      <c r="M1253" s="9">
        <f t="shared" si="40"/>
        <v>1231</v>
      </c>
      <c r="N1253" s="9">
        <v>0</v>
      </c>
    </row>
    <row r="1254" spans="13:14" x14ac:dyDescent="0.25">
      <c r="M1254" s="9">
        <f t="shared" si="40"/>
        <v>1232</v>
      </c>
      <c r="N1254" s="9">
        <v>0</v>
      </c>
    </row>
    <row r="1255" spans="13:14" x14ac:dyDescent="0.25">
      <c r="M1255" s="9">
        <f t="shared" si="40"/>
        <v>1233</v>
      </c>
      <c r="N1255" s="9">
        <v>426715545.88081455</v>
      </c>
    </row>
    <row r="1256" spans="13:14" x14ac:dyDescent="0.25">
      <c r="M1256" s="9">
        <f t="shared" si="40"/>
        <v>1234</v>
      </c>
      <c r="N1256" s="9">
        <v>0</v>
      </c>
    </row>
    <row r="1257" spans="13:14" x14ac:dyDescent="0.25">
      <c r="M1257" s="9">
        <f t="shared" si="40"/>
        <v>1235</v>
      </c>
      <c r="N1257" s="9">
        <v>0</v>
      </c>
    </row>
    <row r="1258" spans="13:14" x14ac:dyDescent="0.25">
      <c r="M1258" s="9">
        <f t="shared" si="40"/>
        <v>1236</v>
      </c>
      <c r="N1258" s="9">
        <v>0</v>
      </c>
    </row>
    <row r="1259" spans="13:14" x14ac:dyDescent="0.25">
      <c r="M1259" s="9">
        <f t="shared" si="40"/>
        <v>1237</v>
      </c>
      <c r="N1259" s="9">
        <v>365333507.83915138</v>
      </c>
    </row>
    <row r="1260" spans="13:14" x14ac:dyDescent="0.25">
      <c r="M1260" s="9">
        <f t="shared" si="40"/>
        <v>1238</v>
      </c>
      <c r="N1260" s="9">
        <v>23990981.286921501</v>
      </c>
    </row>
    <row r="1261" spans="13:14" x14ac:dyDescent="0.25">
      <c r="M1261" s="9">
        <f t="shared" si="40"/>
        <v>1239</v>
      </c>
      <c r="N1261" s="9">
        <v>799897411.89419746</v>
      </c>
    </row>
    <row r="1262" spans="13:14" x14ac:dyDescent="0.25">
      <c r="M1262" s="9">
        <f t="shared" si="40"/>
        <v>1240</v>
      </c>
      <c r="N1262" s="9">
        <v>125667722.48095703</v>
      </c>
    </row>
    <row r="1263" spans="13:14" x14ac:dyDescent="0.25">
      <c r="M1263" s="9">
        <f t="shared" si="40"/>
        <v>1241</v>
      </c>
      <c r="N1263" s="9">
        <v>0</v>
      </c>
    </row>
    <row r="1264" spans="13:14" x14ac:dyDescent="0.25">
      <c r="M1264" s="9">
        <f t="shared" si="40"/>
        <v>1242</v>
      </c>
      <c r="N1264" s="9">
        <v>1057589087.6737719</v>
      </c>
    </row>
    <row r="1265" spans="13:14" x14ac:dyDescent="0.25">
      <c r="M1265" s="9">
        <f t="shared" si="40"/>
        <v>1243</v>
      </c>
      <c r="N1265" s="9">
        <v>0</v>
      </c>
    </row>
    <row r="1266" spans="13:14" x14ac:dyDescent="0.25">
      <c r="M1266" s="9">
        <f t="shared" si="40"/>
        <v>1244</v>
      </c>
      <c r="N1266" s="9">
        <v>612582401.75215816</v>
      </c>
    </row>
    <row r="1267" spans="13:14" x14ac:dyDescent="0.25">
      <c r="M1267" s="9">
        <f t="shared" si="40"/>
        <v>1245</v>
      </c>
      <c r="N1267" s="9">
        <v>0</v>
      </c>
    </row>
    <row r="1268" spans="13:14" x14ac:dyDescent="0.25">
      <c r="M1268" s="9">
        <f t="shared" si="40"/>
        <v>1246</v>
      </c>
      <c r="N1268" s="9">
        <v>0</v>
      </c>
    </row>
    <row r="1269" spans="13:14" x14ac:dyDescent="0.25">
      <c r="M1269" s="9">
        <f t="shared" si="40"/>
        <v>1247</v>
      </c>
      <c r="N1269" s="9">
        <v>602919117.17157364</v>
      </c>
    </row>
    <row r="1270" spans="13:14" x14ac:dyDescent="0.25">
      <c r="M1270" s="9">
        <f t="shared" si="40"/>
        <v>1248</v>
      </c>
      <c r="N1270" s="9">
        <v>857249856.42225933</v>
      </c>
    </row>
    <row r="1271" spans="13:14" x14ac:dyDescent="0.25">
      <c r="M1271" s="9">
        <f t="shared" si="40"/>
        <v>1249</v>
      </c>
      <c r="N1271" s="9">
        <v>0</v>
      </c>
    </row>
    <row r="1272" spans="13:14" x14ac:dyDescent="0.25">
      <c r="M1272" s="9">
        <f t="shared" si="40"/>
        <v>1250</v>
      </c>
      <c r="N1272" s="9">
        <v>192007863.39300251</v>
      </c>
    </row>
    <row r="1273" spans="13:14" x14ac:dyDescent="0.25">
      <c r="M1273" s="9">
        <f t="shared" si="40"/>
        <v>1251</v>
      </c>
      <c r="N1273" s="9">
        <v>1227147813.4034405</v>
      </c>
    </row>
    <row r="1274" spans="13:14" x14ac:dyDescent="0.25">
      <c r="M1274" s="9">
        <f t="shared" si="40"/>
        <v>1252</v>
      </c>
      <c r="N1274" s="9">
        <v>0</v>
      </c>
    </row>
    <row r="1275" spans="13:14" x14ac:dyDescent="0.25">
      <c r="M1275" s="9">
        <f t="shared" si="40"/>
        <v>1253</v>
      </c>
      <c r="N1275" s="9">
        <v>0</v>
      </c>
    </row>
    <row r="1276" spans="13:14" x14ac:dyDescent="0.25">
      <c r="M1276" s="9">
        <f t="shared" si="40"/>
        <v>1254</v>
      </c>
      <c r="N1276" s="9">
        <v>0</v>
      </c>
    </row>
    <row r="1277" spans="13:14" x14ac:dyDescent="0.25">
      <c r="M1277" s="9">
        <f t="shared" si="40"/>
        <v>1255</v>
      </c>
      <c r="N1277" s="9">
        <v>0</v>
      </c>
    </row>
    <row r="1278" spans="13:14" x14ac:dyDescent="0.25">
      <c r="M1278" s="9">
        <f t="shared" si="40"/>
        <v>1256</v>
      </c>
      <c r="N1278" s="9">
        <v>0</v>
      </c>
    </row>
    <row r="1279" spans="13:14" x14ac:dyDescent="0.25">
      <c r="M1279" s="9">
        <f t="shared" si="40"/>
        <v>1257</v>
      </c>
      <c r="N1279" s="9">
        <v>0</v>
      </c>
    </row>
    <row r="1280" spans="13:14" x14ac:dyDescent="0.25">
      <c r="M1280" s="9">
        <f t="shared" si="40"/>
        <v>1258</v>
      </c>
      <c r="N1280" s="9">
        <v>1415929021.5975513</v>
      </c>
    </row>
    <row r="1281" spans="13:14" x14ac:dyDescent="0.25">
      <c r="M1281" s="9">
        <f t="shared" si="40"/>
        <v>1259</v>
      </c>
      <c r="N1281" s="9">
        <v>910382068.09430122</v>
      </c>
    </row>
    <row r="1282" spans="13:14" x14ac:dyDescent="0.25">
      <c r="M1282" s="9">
        <f t="shared" si="40"/>
        <v>1260</v>
      </c>
      <c r="N1282" s="9">
        <v>989422466.97133923</v>
      </c>
    </row>
    <row r="1283" spans="13:14" x14ac:dyDescent="0.25">
      <c r="M1283" s="9">
        <f t="shared" si="40"/>
        <v>1261</v>
      </c>
      <c r="N1283" s="9">
        <v>0</v>
      </c>
    </row>
    <row r="1284" spans="13:14" x14ac:dyDescent="0.25">
      <c r="M1284" s="9">
        <f t="shared" si="40"/>
        <v>1262</v>
      </c>
      <c r="N1284" s="9">
        <v>0</v>
      </c>
    </row>
    <row r="1285" spans="13:14" x14ac:dyDescent="0.25">
      <c r="M1285" s="9">
        <f t="shared" si="40"/>
        <v>1263</v>
      </c>
      <c r="N1285" s="9">
        <v>0</v>
      </c>
    </row>
    <row r="1286" spans="13:14" x14ac:dyDescent="0.25">
      <c r="M1286" s="9">
        <f t="shared" si="40"/>
        <v>1264</v>
      </c>
      <c r="N1286" s="9">
        <v>0</v>
      </c>
    </row>
    <row r="1287" spans="13:14" x14ac:dyDescent="0.25">
      <c r="M1287" s="9">
        <f t="shared" si="40"/>
        <v>1265</v>
      </c>
      <c r="N1287" s="9">
        <v>129210012.16483116</v>
      </c>
    </row>
    <row r="1288" spans="13:14" x14ac:dyDescent="0.25">
      <c r="M1288" s="9">
        <f t="shared" si="40"/>
        <v>1266</v>
      </c>
      <c r="N1288" s="9">
        <v>857582713.68600464</v>
      </c>
    </row>
    <row r="1289" spans="13:14" x14ac:dyDescent="0.25">
      <c r="M1289" s="9">
        <f t="shared" si="40"/>
        <v>1267</v>
      </c>
      <c r="N1289" s="9">
        <v>1170793164.712563</v>
      </c>
    </row>
    <row r="1290" spans="13:14" x14ac:dyDescent="0.25">
      <c r="M1290" s="9">
        <f t="shared" si="40"/>
        <v>1268</v>
      </c>
      <c r="N1290" s="9">
        <v>871164600.87998295</v>
      </c>
    </row>
    <row r="1291" spans="13:14" x14ac:dyDescent="0.25">
      <c r="M1291" s="9">
        <f t="shared" si="40"/>
        <v>1269</v>
      </c>
      <c r="N1291" s="9">
        <v>0</v>
      </c>
    </row>
    <row r="1292" spans="13:14" x14ac:dyDescent="0.25">
      <c r="M1292" s="9">
        <f t="shared" si="40"/>
        <v>1270</v>
      </c>
      <c r="N1292" s="9">
        <v>0</v>
      </c>
    </row>
    <row r="1293" spans="13:14" x14ac:dyDescent="0.25">
      <c r="M1293" s="9">
        <f t="shared" si="40"/>
        <v>1271</v>
      </c>
      <c r="N1293" s="9">
        <v>0</v>
      </c>
    </row>
    <row r="1294" spans="13:14" x14ac:dyDescent="0.25">
      <c r="M1294" s="9">
        <f t="shared" si="40"/>
        <v>1272</v>
      </c>
      <c r="N1294" s="9">
        <v>253907728.55168533</v>
      </c>
    </row>
    <row r="1295" spans="13:14" x14ac:dyDescent="0.25">
      <c r="M1295" s="9">
        <f t="shared" si="40"/>
        <v>1273</v>
      </c>
      <c r="N1295" s="9">
        <v>0</v>
      </c>
    </row>
    <row r="1296" spans="13:14" x14ac:dyDescent="0.25">
      <c r="M1296" s="9">
        <f t="shared" si="40"/>
        <v>1274</v>
      </c>
      <c r="N1296" s="9">
        <v>773137242.94652176</v>
      </c>
    </row>
    <row r="1297" spans="13:14" x14ac:dyDescent="0.25">
      <c r="M1297" s="9">
        <f t="shared" si="40"/>
        <v>1275</v>
      </c>
      <c r="N1297" s="9">
        <v>242693888.98798561</v>
      </c>
    </row>
    <row r="1298" spans="13:14" x14ac:dyDescent="0.25">
      <c r="M1298" s="9">
        <f t="shared" si="40"/>
        <v>1276</v>
      </c>
      <c r="N1298" s="9">
        <v>0</v>
      </c>
    </row>
    <row r="1299" spans="13:14" x14ac:dyDescent="0.25">
      <c r="M1299" s="9">
        <f t="shared" si="40"/>
        <v>1277</v>
      </c>
      <c r="N1299" s="9">
        <v>453773139.58334064</v>
      </c>
    </row>
    <row r="1300" spans="13:14" x14ac:dyDescent="0.25">
      <c r="M1300" s="9">
        <f t="shared" si="40"/>
        <v>1278</v>
      </c>
      <c r="N1300" s="9">
        <v>0</v>
      </c>
    </row>
    <row r="1301" spans="13:14" x14ac:dyDescent="0.25">
      <c r="M1301" s="9">
        <f t="shared" si="40"/>
        <v>1279</v>
      </c>
      <c r="N1301" s="9">
        <v>0</v>
      </c>
    </row>
    <row r="1302" spans="13:14" x14ac:dyDescent="0.25">
      <c r="M1302" s="9">
        <f t="shared" si="40"/>
        <v>1280</v>
      </c>
      <c r="N1302" s="9">
        <v>9532884.1179447174</v>
      </c>
    </row>
    <row r="1303" spans="13:14" x14ac:dyDescent="0.25">
      <c r="M1303" s="9">
        <f t="shared" si="40"/>
        <v>1281</v>
      </c>
      <c r="N1303" s="9">
        <v>167657715.94347191</v>
      </c>
    </row>
    <row r="1304" spans="13:14" x14ac:dyDescent="0.25">
      <c r="M1304" s="9">
        <f t="shared" si="40"/>
        <v>1282</v>
      </c>
      <c r="N1304" s="9">
        <v>38633272.657681465</v>
      </c>
    </row>
    <row r="1305" spans="13:14" x14ac:dyDescent="0.25">
      <c r="M1305" s="9">
        <f t="shared" ref="M1305:M1368" si="41">M1304+1</f>
        <v>1283</v>
      </c>
      <c r="N1305" s="9">
        <v>0</v>
      </c>
    </row>
    <row r="1306" spans="13:14" x14ac:dyDescent="0.25">
      <c r="M1306" s="9">
        <f t="shared" si="41"/>
        <v>1284</v>
      </c>
      <c r="N1306" s="9">
        <v>0</v>
      </c>
    </row>
    <row r="1307" spans="13:14" x14ac:dyDescent="0.25">
      <c r="M1307" s="9">
        <f t="shared" si="41"/>
        <v>1285</v>
      </c>
      <c r="N1307" s="9">
        <v>0</v>
      </c>
    </row>
    <row r="1308" spans="13:14" x14ac:dyDescent="0.25">
      <c r="M1308" s="9">
        <f t="shared" si="41"/>
        <v>1286</v>
      </c>
      <c r="N1308" s="9">
        <v>0</v>
      </c>
    </row>
    <row r="1309" spans="13:14" x14ac:dyDescent="0.25">
      <c r="M1309" s="9">
        <f t="shared" si="41"/>
        <v>1287</v>
      </c>
      <c r="N1309" s="9">
        <v>571714227.17155552</v>
      </c>
    </row>
    <row r="1310" spans="13:14" x14ac:dyDescent="0.25">
      <c r="M1310" s="9">
        <f t="shared" si="41"/>
        <v>1288</v>
      </c>
      <c r="N1310" s="9">
        <v>0</v>
      </c>
    </row>
    <row r="1311" spans="13:14" x14ac:dyDescent="0.25">
      <c r="M1311" s="9">
        <f t="shared" si="41"/>
        <v>1289</v>
      </c>
      <c r="N1311" s="9">
        <v>455405772.64508438</v>
      </c>
    </row>
    <row r="1312" spans="13:14" x14ac:dyDescent="0.25">
      <c r="M1312" s="9">
        <f t="shared" si="41"/>
        <v>1290</v>
      </c>
      <c r="N1312" s="9">
        <v>0</v>
      </c>
    </row>
    <row r="1313" spans="13:14" x14ac:dyDescent="0.25">
      <c r="M1313" s="9">
        <f t="shared" si="41"/>
        <v>1291</v>
      </c>
      <c r="N1313" s="9">
        <v>0</v>
      </c>
    </row>
    <row r="1314" spans="13:14" x14ac:dyDescent="0.25">
      <c r="M1314" s="9">
        <f t="shared" si="41"/>
        <v>1292</v>
      </c>
      <c r="N1314" s="9">
        <v>0</v>
      </c>
    </row>
    <row r="1315" spans="13:14" x14ac:dyDescent="0.25">
      <c r="M1315" s="9">
        <f t="shared" si="41"/>
        <v>1293</v>
      </c>
      <c r="N1315" s="9">
        <v>646594225.80138111</v>
      </c>
    </row>
    <row r="1316" spans="13:14" x14ac:dyDescent="0.25">
      <c r="M1316" s="9">
        <f t="shared" si="41"/>
        <v>1294</v>
      </c>
      <c r="N1316" s="9">
        <v>5460034.9214429855</v>
      </c>
    </row>
    <row r="1317" spans="13:14" x14ac:dyDescent="0.25">
      <c r="M1317" s="9">
        <f t="shared" si="41"/>
        <v>1295</v>
      </c>
      <c r="N1317" s="9">
        <v>0</v>
      </c>
    </row>
    <row r="1318" spans="13:14" x14ac:dyDescent="0.25">
      <c r="M1318" s="9">
        <f t="shared" si="41"/>
        <v>1296</v>
      </c>
      <c r="N1318" s="9">
        <v>0</v>
      </c>
    </row>
    <row r="1319" spans="13:14" x14ac:dyDescent="0.25">
      <c r="M1319" s="9">
        <f t="shared" si="41"/>
        <v>1297</v>
      </c>
      <c r="N1319" s="9">
        <v>0</v>
      </c>
    </row>
    <row r="1320" spans="13:14" x14ac:dyDescent="0.25">
      <c r="M1320" s="9">
        <f t="shared" si="41"/>
        <v>1298</v>
      </c>
      <c r="N1320" s="9">
        <v>1044849579.7891765</v>
      </c>
    </row>
    <row r="1321" spans="13:14" x14ac:dyDescent="0.25">
      <c r="M1321" s="9">
        <f t="shared" si="41"/>
        <v>1299</v>
      </c>
      <c r="N1321" s="9">
        <v>71376730.933429718</v>
      </c>
    </row>
    <row r="1322" spans="13:14" x14ac:dyDescent="0.25">
      <c r="M1322" s="9">
        <f t="shared" si="41"/>
        <v>1300</v>
      </c>
      <c r="N1322" s="9">
        <v>318554495.40553761</v>
      </c>
    </row>
    <row r="1323" spans="13:14" x14ac:dyDescent="0.25">
      <c r="M1323" s="9">
        <f t="shared" si="41"/>
        <v>1301</v>
      </c>
      <c r="N1323" s="9">
        <v>0</v>
      </c>
    </row>
    <row r="1324" spans="13:14" x14ac:dyDescent="0.25">
      <c r="M1324" s="9">
        <f t="shared" si="41"/>
        <v>1302</v>
      </c>
      <c r="N1324" s="9">
        <v>0</v>
      </c>
    </row>
    <row r="1325" spans="13:14" x14ac:dyDescent="0.25">
      <c r="M1325" s="9">
        <f t="shared" si="41"/>
        <v>1303</v>
      </c>
      <c r="N1325" s="9">
        <v>204806195.50519276</v>
      </c>
    </row>
    <row r="1326" spans="13:14" x14ac:dyDescent="0.25">
      <c r="M1326" s="9">
        <f t="shared" si="41"/>
        <v>1304</v>
      </c>
      <c r="N1326" s="9">
        <v>1029996995.271862</v>
      </c>
    </row>
    <row r="1327" spans="13:14" x14ac:dyDescent="0.25">
      <c r="M1327" s="9">
        <f t="shared" si="41"/>
        <v>1305</v>
      </c>
      <c r="N1327" s="9">
        <v>0</v>
      </c>
    </row>
    <row r="1328" spans="13:14" x14ac:dyDescent="0.25">
      <c r="M1328" s="9">
        <f t="shared" si="41"/>
        <v>1306</v>
      </c>
      <c r="N1328" s="9">
        <v>321704696.70406437</v>
      </c>
    </row>
    <row r="1329" spans="13:14" x14ac:dyDescent="0.25">
      <c r="M1329" s="9">
        <f t="shared" si="41"/>
        <v>1307</v>
      </c>
      <c r="N1329" s="9">
        <v>268855642.25264072</v>
      </c>
    </row>
    <row r="1330" spans="13:14" x14ac:dyDescent="0.25">
      <c r="M1330" s="9">
        <f t="shared" si="41"/>
        <v>1308</v>
      </c>
      <c r="N1330" s="9">
        <v>698480108.19075584</v>
      </c>
    </row>
    <row r="1331" spans="13:14" x14ac:dyDescent="0.25">
      <c r="M1331" s="9">
        <f t="shared" si="41"/>
        <v>1309</v>
      </c>
      <c r="N1331" s="9">
        <v>0</v>
      </c>
    </row>
    <row r="1332" spans="13:14" x14ac:dyDescent="0.25">
      <c r="M1332" s="9">
        <f t="shared" si="41"/>
        <v>1310</v>
      </c>
      <c r="N1332" s="9">
        <v>90930198.526090622</v>
      </c>
    </row>
    <row r="1333" spans="13:14" x14ac:dyDescent="0.25">
      <c r="M1333" s="9">
        <f t="shared" si="41"/>
        <v>1311</v>
      </c>
      <c r="N1333" s="9">
        <v>0</v>
      </c>
    </row>
    <row r="1334" spans="13:14" x14ac:dyDescent="0.25">
      <c r="M1334" s="9">
        <f t="shared" si="41"/>
        <v>1312</v>
      </c>
      <c r="N1334" s="9">
        <v>0</v>
      </c>
    </row>
    <row r="1335" spans="13:14" x14ac:dyDescent="0.25">
      <c r="M1335" s="9">
        <f t="shared" si="41"/>
        <v>1313</v>
      </c>
      <c r="N1335" s="9">
        <v>0</v>
      </c>
    </row>
    <row r="1336" spans="13:14" x14ac:dyDescent="0.25">
      <c r="M1336" s="9">
        <f t="shared" si="41"/>
        <v>1314</v>
      </c>
      <c r="N1336" s="9">
        <v>0</v>
      </c>
    </row>
    <row r="1337" spans="13:14" x14ac:dyDescent="0.25">
      <c r="M1337" s="9">
        <f t="shared" si="41"/>
        <v>1315</v>
      </c>
      <c r="N1337" s="9">
        <v>272981321.98283768</v>
      </c>
    </row>
    <row r="1338" spans="13:14" x14ac:dyDescent="0.25">
      <c r="M1338" s="9">
        <f t="shared" si="41"/>
        <v>1316</v>
      </c>
      <c r="N1338" s="9">
        <v>472864041.89417076</v>
      </c>
    </row>
    <row r="1339" spans="13:14" x14ac:dyDescent="0.25">
      <c r="M1339" s="9">
        <f t="shared" si="41"/>
        <v>1317</v>
      </c>
      <c r="N1339" s="9">
        <v>0</v>
      </c>
    </row>
    <row r="1340" spans="13:14" x14ac:dyDescent="0.25">
      <c r="M1340" s="9">
        <f t="shared" si="41"/>
        <v>1318</v>
      </c>
      <c r="N1340" s="9">
        <v>405849972.18707466</v>
      </c>
    </row>
    <row r="1341" spans="13:14" x14ac:dyDescent="0.25">
      <c r="M1341" s="9">
        <f t="shared" si="41"/>
        <v>1319</v>
      </c>
      <c r="N1341" s="9">
        <v>1044056660.8555293</v>
      </c>
    </row>
    <row r="1342" spans="13:14" x14ac:dyDescent="0.25">
      <c r="M1342" s="9">
        <f t="shared" si="41"/>
        <v>1320</v>
      </c>
      <c r="N1342" s="9">
        <v>1526140325.3871727</v>
      </c>
    </row>
    <row r="1343" spans="13:14" x14ac:dyDescent="0.25">
      <c r="M1343" s="9">
        <f t="shared" si="41"/>
        <v>1321</v>
      </c>
      <c r="N1343" s="9">
        <v>165398544.05726051</v>
      </c>
    </row>
    <row r="1344" spans="13:14" x14ac:dyDescent="0.25">
      <c r="M1344" s="9">
        <f t="shared" si="41"/>
        <v>1322</v>
      </c>
      <c r="N1344" s="9">
        <v>53397781.237170219</v>
      </c>
    </row>
    <row r="1345" spans="13:14" x14ac:dyDescent="0.25">
      <c r="M1345" s="9">
        <f t="shared" si="41"/>
        <v>1323</v>
      </c>
      <c r="N1345" s="9">
        <v>0</v>
      </c>
    </row>
    <row r="1346" spans="13:14" x14ac:dyDescent="0.25">
      <c r="M1346" s="9">
        <f t="shared" si="41"/>
        <v>1324</v>
      </c>
      <c r="N1346" s="9">
        <v>89822700.828327179</v>
      </c>
    </row>
    <row r="1347" spans="13:14" x14ac:dyDescent="0.25">
      <c r="M1347" s="9">
        <f t="shared" si="41"/>
        <v>1325</v>
      </c>
      <c r="N1347" s="9">
        <v>0</v>
      </c>
    </row>
    <row r="1348" spans="13:14" x14ac:dyDescent="0.25">
      <c r="M1348" s="9">
        <f t="shared" si="41"/>
        <v>1326</v>
      </c>
      <c r="N1348" s="9">
        <v>0</v>
      </c>
    </row>
    <row r="1349" spans="13:14" x14ac:dyDescent="0.25">
      <c r="M1349" s="9">
        <f t="shared" si="41"/>
        <v>1327</v>
      </c>
      <c r="N1349" s="9">
        <v>492790676.64009476</v>
      </c>
    </row>
    <row r="1350" spans="13:14" x14ac:dyDescent="0.25">
      <c r="M1350" s="9">
        <f t="shared" si="41"/>
        <v>1328</v>
      </c>
      <c r="N1350" s="9">
        <v>0</v>
      </c>
    </row>
    <row r="1351" spans="13:14" x14ac:dyDescent="0.25">
      <c r="M1351" s="9">
        <f t="shared" si="41"/>
        <v>1329</v>
      </c>
      <c r="N1351" s="9">
        <v>0</v>
      </c>
    </row>
    <row r="1352" spans="13:14" x14ac:dyDescent="0.25">
      <c r="M1352" s="9">
        <f t="shared" si="41"/>
        <v>1330</v>
      </c>
      <c r="N1352" s="9">
        <v>196205354.92176247</v>
      </c>
    </row>
    <row r="1353" spans="13:14" x14ac:dyDescent="0.25">
      <c r="M1353" s="9">
        <f t="shared" si="41"/>
        <v>1331</v>
      </c>
      <c r="N1353" s="9">
        <v>581175808.001688</v>
      </c>
    </row>
    <row r="1354" spans="13:14" x14ac:dyDescent="0.25">
      <c r="M1354" s="9">
        <f t="shared" si="41"/>
        <v>1332</v>
      </c>
      <c r="N1354" s="9">
        <v>0</v>
      </c>
    </row>
    <row r="1355" spans="13:14" x14ac:dyDescent="0.25">
      <c r="M1355" s="9">
        <f t="shared" si="41"/>
        <v>1333</v>
      </c>
      <c r="N1355" s="9">
        <v>388406623.58748531</v>
      </c>
    </row>
    <row r="1356" spans="13:14" x14ac:dyDescent="0.25">
      <c r="M1356" s="9">
        <f t="shared" si="41"/>
        <v>1334</v>
      </c>
      <c r="N1356" s="9">
        <v>1682319606.7594628</v>
      </c>
    </row>
    <row r="1357" spans="13:14" x14ac:dyDescent="0.25">
      <c r="M1357" s="9">
        <f t="shared" si="41"/>
        <v>1335</v>
      </c>
      <c r="N1357" s="9">
        <v>63556628.025794029</v>
      </c>
    </row>
    <row r="1358" spans="13:14" x14ac:dyDescent="0.25">
      <c r="M1358" s="9">
        <f t="shared" si="41"/>
        <v>1336</v>
      </c>
      <c r="N1358" s="9">
        <v>0</v>
      </c>
    </row>
    <row r="1359" spans="13:14" x14ac:dyDescent="0.25">
      <c r="M1359" s="9">
        <f t="shared" si="41"/>
        <v>1337</v>
      </c>
      <c r="N1359" s="9">
        <v>0</v>
      </c>
    </row>
    <row r="1360" spans="13:14" x14ac:dyDescent="0.25">
      <c r="M1360" s="9">
        <f t="shared" si="41"/>
        <v>1338</v>
      </c>
      <c r="N1360" s="9">
        <v>0</v>
      </c>
    </row>
    <row r="1361" spans="13:14" x14ac:dyDescent="0.25">
      <c r="M1361" s="9">
        <f t="shared" si="41"/>
        <v>1339</v>
      </c>
      <c r="N1361" s="9">
        <v>0</v>
      </c>
    </row>
    <row r="1362" spans="13:14" x14ac:dyDescent="0.25">
      <c r="M1362" s="9">
        <f t="shared" si="41"/>
        <v>1340</v>
      </c>
      <c r="N1362" s="9">
        <v>0</v>
      </c>
    </row>
    <row r="1363" spans="13:14" x14ac:dyDescent="0.25">
      <c r="M1363" s="9">
        <f t="shared" si="41"/>
        <v>1341</v>
      </c>
      <c r="N1363" s="9">
        <v>758674335.90591431</v>
      </c>
    </row>
    <row r="1364" spans="13:14" x14ac:dyDescent="0.25">
      <c r="M1364" s="9">
        <f t="shared" si="41"/>
        <v>1342</v>
      </c>
      <c r="N1364" s="9">
        <v>0</v>
      </c>
    </row>
    <row r="1365" spans="13:14" x14ac:dyDescent="0.25">
      <c r="M1365" s="9">
        <f t="shared" si="41"/>
        <v>1343</v>
      </c>
      <c r="N1365" s="9">
        <v>54544098.06571579</v>
      </c>
    </row>
    <row r="1366" spans="13:14" x14ac:dyDescent="0.25">
      <c r="M1366" s="9">
        <f t="shared" si="41"/>
        <v>1344</v>
      </c>
      <c r="N1366" s="9">
        <v>0</v>
      </c>
    </row>
    <row r="1367" spans="13:14" x14ac:dyDescent="0.25">
      <c r="M1367" s="9">
        <f t="shared" si="41"/>
        <v>1345</v>
      </c>
      <c r="N1367" s="9">
        <v>0</v>
      </c>
    </row>
    <row r="1368" spans="13:14" x14ac:dyDescent="0.25">
      <c r="M1368" s="9">
        <f t="shared" si="41"/>
        <v>1346</v>
      </c>
      <c r="N1368" s="9">
        <v>0</v>
      </c>
    </row>
    <row r="1369" spans="13:14" x14ac:dyDescent="0.25">
      <c r="M1369" s="9">
        <f t="shared" ref="M1369:M1432" si="42">M1368+1</f>
        <v>1347</v>
      </c>
      <c r="N1369" s="9">
        <v>0</v>
      </c>
    </row>
    <row r="1370" spans="13:14" x14ac:dyDescent="0.25">
      <c r="M1370" s="9">
        <f t="shared" si="42"/>
        <v>1348</v>
      </c>
      <c r="N1370" s="9">
        <v>397458028.79235458</v>
      </c>
    </row>
    <row r="1371" spans="13:14" x14ac:dyDescent="0.25">
      <c r="M1371" s="9">
        <f t="shared" si="42"/>
        <v>1349</v>
      </c>
      <c r="N1371" s="9">
        <v>0</v>
      </c>
    </row>
    <row r="1372" spans="13:14" x14ac:dyDescent="0.25">
      <c r="M1372" s="9">
        <f t="shared" si="42"/>
        <v>1350</v>
      </c>
      <c r="N1372" s="9">
        <v>463528470.44837379</v>
      </c>
    </row>
    <row r="1373" spans="13:14" x14ac:dyDescent="0.25">
      <c r="M1373" s="9">
        <f t="shared" si="42"/>
        <v>1351</v>
      </c>
      <c r="N1373" s="9">
        <v>364191516.84783363</v>
      </c>
    </row>
    <row r="1374" spans="13:14" x14ac:dyDescent="0.25">
      <c r="M1374" s="9">
        <f t="shared" si="42"/>
        <v>1352</v>
      </c>
      <c r="N1374" s="9">
        <v>229028901.90634251</v>
      </c>
    </row>
    <row r="1375" spans="13:14" x14ac:dyDescent="0.25">
      <c r="M1375" s="9">
        <f t="shared" si="42"/>
        <v>1353</v>
      </c>
      <c r="N1375" s="9">
        <v>38563364.643953323</v>
      </c>
    </row>
    <row r="1376" spans="13:14" x14ac:dyDescent="0.25">
      <c r="M1376" s="9">
        <f t="shared" si="42"/>
        <v>1354</v>
      </c>
      <c r="N1376" s="9">
        <v>0</v>
      </c>
    </row>
    <row r="1377" spans="13:14" x14ac:dyDescent="0.25">
      <c r="M1377" s="9">
        <f t="shared" si="42"/>
        <v>1355</v>
      </c>
      <c r="N1377" s="9">
        <v>136583964.25397587</v>
      </c>
    </row>
    <row r="1378" spans="13:14" x14ac:dyDescent="0.25">
      <c r="M1378" s="9">
        <f t="shared" si="42"/>
        <v>1356</v>
      </c>
      <c r="N1378" s="9">
        <v>0</v>
      </c>
    </row>
    <row r="1379" spans="13:14" x14ac:dyDescent="0.25">
      <c r="M1379" s="9">
        <f t="shared" si="42"/>
        <v>1357</v>
      </c>
      <c r="N1379" s="9">
        <v>841974180.55247688</v>
      </c>
    </row>
    <row r="1380" spans="13:14" x14ac:dyDescent="0.25">
      <c r="M1380" s="9">
        <f t="shared" si="42"/>
        <v>1358</v>
      </c>
      <c r="N1380" s="9">
        <v>0</v>
      </c>
    </row>
    <row r="1381" spans="13:14" x14ac:dyDescent="0.25">
      <c r="M1381" s="9">
        <f t="shared" si="42"/>
        <v>1359</v>
      </c>
      <c r="N1381" s="9">
        <v>0</v>
      </c>
    </row>
    <row r="1382" spans="13:14" x14ac:dyDescent="0.25">
      <c r="M1382" s="9">
        <f t="shared" si="42"/>
        <v>1360</v>
      </c>
      <c r="N1382" s="9">
        <v>0</v>
      </c>
    </row>
    <row r="1383" spans="13:14" x14ac:dyDescent="0.25">
      <c r="M1383" s="9">
        <f t="shared" si="42"/>
        <v>1361</v>
      </c>
      <c r="N1383" s="9">
        <v>0</v>
      </c>
    </row>
    <row r="1384" spans="13:14" x14ac:dyDescent="0.25">
      <c r="M1384" s="9">
        <f t="shared" si="42"/>
        <v>1362</v>
      </c>
      <c r="N1384" s="9">
        <v>1231251939.7439971</v>
      </c>
    </row>
    <row r="1385" spans="13:14" x14ac:dyDescent="0.25">
      <c r="M1385" s="9">
        <f t="shared" si="42"/>
        <v>1363</v>
      </c>
      <c r="N1385" s="9">
        <v>111854835.07094002</v>
      </c>
    </row>
    <row r="1386" spans="13:14" x14ac:dyDescent="0.25">
      <c r="M1386" s="9">
        <f t="shared" si="42"/>
        <v>1364</v>
      </c>
      <c r="N1386" s="9">
        <v>0</v>
      </c>
    </row>
    <row r="1387" spans="13:14" x14ac:dyDescent="0.25">
      <c r="M1387" s="9">
        <f t="shared" si="42"/>
        <v>1365</v>
      </c>
      <c r="N1387" s="9">
        <v>0</v>
      </c>
    </row>
    <row r="1388" spans="13:14" x14ac:dyDescent="0.25">
      <c r="M1388" s="9">
        <f t="shared" si="42"/>
        <v>1366</v>
      </c>
      <c r="N1388" s="9">
        <v>0</v>
      </c>
    </row>
    <row r="1389" spans="13:14" x14ac:dyDescent="0.25">
      <c r="M1389" s="9">
        <f t="shared" si="42"/>
        <v>1367</v>
      </c>
      <c r="N1389" s="9">
        <v>371135420.09086323</v>
      </c>
    </row>
    <row r="1390" spans="13:14" x14ac:dyDescent="0.25">
      <c r="M1390" s="9">
        <f t="shared" si="42"/>
        <v>1368</v>
      </c>
      <c r="N1390" s="9">
        <v>0</v>
      </c>
    </row>
    <row r="1391" spans="13:14" x14ac:dyDescent="0.25">
      <c r="M1391" s="9">
        <f t="shared" si="42"/>
        <v>1369</v>
      </c>
      <c r="N1391" s="9">
        <v>616428978.623209</v>
      </c>
    </row>
    <row r="1392" spans="13:14" x14ac:dyDescent="0.25">
      <c r="M1392" s="9">
        <f t="shared" si="42"/>
        <v>1370</v>
      </c>
      <c r="N1392" s="9">
        <v>597092896.71769142</v>
      </c>
    </row>
    <row r="1393" spans="13:14" x14ac:dyDescent="0.25">
      <c r="M1393" s="9">
        <f t="shared" si="42"/>
        <v>1371</v>
      </c>
      <c r="N1393" s="9">
        <v>0</v>
      </c>
    </row>
    <row r="1394" spans="13:14" x14ac:dyDescent="0.25">
      <c r="M1394" s="9">
        <f t="shared" si="42"/>
        <v>1372</v>
      </c>
      <c r="N1394" s="9">
        <v>1173013820.4561529</v>
      </c>
    </row>
    <row r="1395" spans="13:14" x14ac:dyDescent="0.25">
      <c r="M1395" s="9">
        <f t="shared" si="42"/>
        <v>1373</v>
      </c>
      <c r="N1395" s="9">
        <v>0</v>
      </c>
    </row>
    <row r="1396" spans="13:14" x14ac:dyDescent="0.25">
      <c r="M1396" s="9">
        <f t="shared" si="42"/>
        <v>1374</v>
      </c>
      <c r="N1396" s="9">
        <v>293809467.97480011</v>
      </c>
    </row>
    <row r="1397" spans="13:14" x14ac:dyDescent="0.25">
      <c r="M1397" s="9">
        <f t="shared" si="42"/>
        <v>1375</v>
      </c>
      <c r="N1397" s="9">
        <v>0</v>
      </c>
    </row>
    <row r="1398" spans="13:14" x14ac:dyDescent="0.25">
      <c r="M1398" s="9">
        <f t="shared" si="42"/>
        <v>1376</v>
      </c>
      <c r="N1398" s="9">
        <v>0</v>
      </c>
    </row>
    <row r="1399" spans="13:14" x14ac:dyDescent="0.25">
      <c r="M1399" s="9">
        <f t="shared" si="42"/>
        <v>1377</v>
      </c>
      <c r="N1399" s="9">
        <v>0</v>
      </c>
    </row>
    <row r="1400" spans="13:14" x14ac:dyDescent="0.25">
      <c r="M1400" s="9">
        <f t="shared" si="42"/>
        <v>1378</v>
      </c>
      <c r="N1400" s="9">
        <v>250595726.78450203</v>
      </c>
    </row>
    <row r="1401" spans="13:14" x14ac:dyDescent="0.25">
      <c r="M1401" s="9">
        <f t="shared" si="42"/>
        <v>1379</v>
      </c>
      <c r="N1401" s="9">
        <v>0</v>
      </c>
    </row>
    <row r="1402" spans="13:14" x14ac:dyDescent="0.25">
      <c r="M1402" s="9">
        <f t="shared" si="42"/>
        <v>1380</v>
      </c>
      <c r="N1402" s="9">
        <v>0</v>
      </c>
    </row>
    <row r="1403" spans="13:14" x14ac:dyDescent="0.25">
      <c r="M1403" s="9">
        <f t="shared" si="42"/>
        <v>1381</v>
      </c>
      <c r="N1403" s="9">
        <v>0</v>
      </c>
    </row>
    <row r="1404" spans="13:14" x14ac:dyDescent="0.25">
      <c r="M1404" s="9">
        <f t="shared" si="42"/>
        <v>1382</v>
      </c>
      <c r="N1404" s="9">
        <v>111751445.1621809</v>
      </c>
    </row>
    <row r="1405" spans="13:14" x14ac:dyDescent="0.25">
      <c r="M1405" s="9">
        <f t="shared" si="42"/>
        <v>1383</v>
      </c>
      <c r="N1405" s="9">
        <v>953189171.59280586</v>
      </c>
    </row>
    <row r="1406" spans="13:14" x14ac:dyDescent="0.25">
      <c r="M1406" s="9">
        <f t="shared" si="42"/>
        <v>1384</v>
      </c>
      <c r="N1406" s="9">
        <v>171297353.51939487</v>
      </c>
    </row>
    <row r="1407" spans="13:14" x14ac:dyDescent="0.25">
      <c r="M1407" s="9">
        <f t="shared" si="42"/>
        <v>1385</v>
      </c>
      <c r="N1407" s="9">
        <v>701519315.82852268</v>
      </c>
    </row>
    <row r="1408" spans="13:14" x14ac:dyDescent="0.25">
      <c r="M1408" s="9">
        <f t="shared" si="42"/>
        <v>1386</v>
      </c>
      <c r="N1408" s="9">
        <v>718694205.21607304</v>
      </c>
    </row>
    <row r="1409" spans="13:14" x14ac:dyDescent="0.25">
      <c r="M1409" s="9">
        <f t="shared" si="42"/>
        <v>1387</v>
      </c>
      <c r="N1409" s="9">
        <v>725024399.99247074</v>
      </c>
    </row>
    <row r="1410" spans="13:14" x14ac:dyDescent="0.25">
      <c r="M1410" s="9">
        <f t="shared" si="42"/>
        <v>1388</v>
      </c>
      <c r="N1410" s="9">
        <v>0</v>
      </c>
    </row>
    <row r="1411" spans="13:14" x14ac:dyDescent="0.25">
      <c r="M1411" s="9">
        <f t="shared" si="42"/>
        <v>1389</v>
      </c>
      <c r="N1411" s="9">
        <v>1082126628.4601564</v>
      </c>
    </row>
    <row r="1412" spans="13:14" x14ac:dyDescent="0.25">
      <c r="M1412" s="9">
        <f t="shared" si="42"/>
        <v>1390</v>
      </c>
      <c r="N1412" s="9">
        <v>0</v>
      </c>
    </row>
    <row r="1413" spans="13:14" x14ac:dyDescent="0.25">
      <c r="M1413" s="9">
        <f t="shared" si="42"/>
        <v>1391</v>
      </c>
      <c r="N1413" s="9">
        <v>0</v>
      </c>
    </row>
    <row r="1414" spans="13:14" x14ac:dyDescent="0.25">
      <c r="M1414" s="9">
        <f t="shared" si="42"/>
        <v>1392</v>
      </c>
      <c r="N1414" s="9">
        <v>0</v>
      </c>
    </row>
    <row r="1415" spans="13:14" x14ac:dyDescent="0.25">
      <c r="M1415" s="9">
        <f t="shared" si="42"/>
        <v>1393</v>
      </c>
      <c r="N1415" s="9">
        <v>0</v>
      </c>
    </row>
    <row r="1416" spans="13:14" x14ac:dyDescent="0.25">
      <c r="M1416" s="9">
        <f t="shared" si="42"/>
        <v>1394</v>
      </c>
      <c r="N1416" s="9">
        <v>728581655.79864883</v>
      </c>
    </row>
    <row r="1417" spans="13:14" x14ac:dyDescent="0.25">
      <c r="M1417" s="9">
        <f t="shared" si="42"/>
        <v>1395</v>
      </c>
      <c r="N1417" s="9">
        <v>236075451.56571102</v>
      </c>
    </row>
    <row r="1418" spans="13:14" x14ac:dyDescent="0.25">
      <c r="M1418" s="9">
        <f t="shared" si="42"/>
        <v>1396</v>
      </c>
      <c r="N1418" s="9">
        <v>653483440.75743198</v>
      </c>
    </row>
    <row r="1419" spans="13:14" x14ac:dyDescent="0.25">
      <c r="M1419" s="9">
        <f t="shared" si="42"/>
        <v>1397</v>
      </c>
      <c r="N1419" s="9">
        <v>0</v>
      </c>
    </row>
    <row r="1420" spans="13:14" x14ac:dyDescent="0.25">
      <c r="M1420" s="9">
        <f t="shared" si="42"/>
        <v>1398</v>
      </c>
      <c r="N1420" s="9">
        <v>0</v>
      </c>
    </row>
    <row r="1421" spans="13:14" x14ac:dyDescent="0.25">
      <c r="M1421" s="9">
        <f t="shared" si="42"/>
        <v>1399</v>
      </c>
      <c r="N1421" s="9">
        <v>0</v>
      </c>
    </row>
    <row r="1422" spans="13:14" x14ac:dyDescent="0.25">
      <c r="M1422" s="9">
        <f t="shared" si="42"/>
        <v>1400</v>
      </c>
      <c r="N1422" s="9">
        <v>0</v>
      </c>
    </row>
    <row r="1423" spans="13:14" x14ac:dyDescent="0.25">
      <c r="M1423" s="9">
        <f t="shared" si="42"/>
        <v>1401</v>
      </c>
      <c r="N1423" s="9">
        <v>25236568.654104233</v>
      </c>
    </row>
    <row r="1424" spans="13:14" x14ac:dyDescent="0.25">
      <c r="M1424" s="9">
        <f t="shared" si="42"/>
        <v>1402</v>
      </c>
      <c r="N1424" s="9">
        <v>702804209.0604105</v>
      </c>
    </row>
    <row r="1425" spans="13:14" x14ac:dyDescent="0.25">
      <c r="M1425" s="9">
        <f t="shared" si="42"/>
        <v>1403</v>
      </c>
      <c r="N1425" s="9">
        <v>0</v>
      </c>
    </row>
    <row r="1426" spans="13:14" x14ac:dyDescent="0.25">
      <c r="M1426" s="9">
        <f t="shared" si="42"/>
        <v>1404</v>
      </c>
      <c r="N1426" s="9">
        <v>528894941.06090736</v>
      </c>
    </row>
    <row r="1427" spans="13:14" x14ac:dyDescent="0.25">
      <c r="M1427" s="9">
        <f t="shared" si="42"/>
        <v>1405</v>
      </c>
      <c r="N1427" s="9">
        <v>0</v>
      </c>
    </row>
    <row r="1428" spans="13:14" x14ac:dyDescent="0.25">
      <c r="M1428" s="9">
        <f t="shared" si="42"/>
        <v>1406</v>
      </c>
      <c r="N1428" s="9">
        <v>801528552.92473602</v>
      </c>
    </row>
    <row r="1429" spans="13:14" x14ac:dyDescent="0.25">
      <c r="M1429" s="9">
        <f t="shared" si="42"/>
        <v>1407</v>
      </c>
      <c r="N1429" s="9">
        <v>0</v>
      </c>
    </row>
    <row r="1430" spans="13:14" x14ac:dyDescent="0.25">
      <c r="M1430" s="9">
        <f t="shared" si="42"/>
        <v>1408</v>
      </c>
      <c r="N1430" s="9">
        <v>349667365.24540901</v>
      </c>
    </row>
    <row r="1431" spans="13:14" x14ac:dyDescent="0.25">
      <c r="M1431" s="9">
        <f t="shared" si="42"/>
        <v>1409</v>
      </c>
      <c r="N1431" s="9">
        <v>105478173.63609028</v>
      </c>
    </row>
    <row r="1432" spans="13:14" x14ac:dyDescent="0.25">
      <c r="M1432" s="9">
        <f t="shared" si="42"/>
        <v>1410</v>
      </c>
      <c r="N1432" s="9">
        <v>0</v>
      </c>
    </row>
    <row r="1433" spans="13:14" x14ac:dyDescent="0.25">
      <c r="M1433" s="9">
        <f t="shared" ref="M1433:M1496" si="43">M1432+1</f>
        <v>1411</v>
      </c>
      <c r="N1433" s="9">
        <v>398103680.63259888</v>
      </c>
    </row>
    <row r="1434" spans="13:14" x14ac:dyDescent="0.25">
      <c r="M1434" s="9">
        <f t="shared" si="43"/>
        <v>1412</v>
      </c>
      <c r="N1434" s="9">
        <v>770595256.32600975</v>
      </c>
    </row>
    <row r="1435" spans="13:14" x14ac:dyDescent="0.25">
      <c r="M1435" s="9">
        <f t="shared" si="43"/>
        <v>1413</v>
      </c>
      <c r="N1435" s="9">
        <v>967434798.93910599</v>
      </c>
    </row>
    <row r="1436" spans="13:14" x14ac:dyDescent="0.25">
      <c r="M1436" s="9">
        <f t="shared" si="43"/>
        <v>1414</v>
      </c>
      <c r="N1436" s="9">
        <v>0</v>
      </c>
    </row>
    <row r="1437" spans="13:14" x14ac:dyDescent="0.25">
      <c r="M1437" s="9">
        <f t="shared" si="43"/>
        <v>1415</v>
      </c>
      <c r="N1437" s="9">
        <v>1634585844.4571667</v>
      </c>
    </row>
    <row r="1438" spans="13:14" x14ac:dyDescent="0.25">
      <c r="M1438" s="9">
        <f t="shared" si="43"/>
        <v>1416</v>
      </c>
      <c r="N1438" s="9">
        <v>773023906.78903103</v>
      </c>
    </row>
    <row r="1439" spans="13:14" x14ac:dyDescent="0.25">
      <c r="M1439" s="9">
        <f t="shared" si="43"/>
        <v>1417</v>
      </c>
      <c r="N1439" s="9">
        <v>1345761247.8858895</v>
      </c>
    </row>
    <row r="1440" spans="13:14" x14ac:dyDescent="0.25">
      <c r="M1440" s="9">
        <f t="shared" si="43"/>
        <v>1418</v>
      </c>
      <c r="N1440" s="9">
        <v>0</v>
      </c>
    </row>
    <row r="1441" spans="13:14" x14ac:dyDescent="0.25">
      <c r="M1441" s="9">
        <f t="shared" si="43"/>
        <v>1419</v>
      </c>
      <c r="N1441" s="9">
        <v>0</v>
      </c>
    </row>
    <row r="1442" spans="13:14" x14ac:dyDescent="0.25">
      <c r="M1442" s="9">
        <f t="shared" si="43"/>
        <v>1420</v>
      </c>
      <c r="N1442" s="9">
        <v>0</v>
      </c>
    </row>
    <row r="1443" spans="13:14" x14ac:dyDescent="0.25">
      <c r="M1443" s="9">
        <f t="shared" si="43"/>
        <v>1421</v>
      </c>
      <c r="N1443" s="9">
        <v>820896786.84933472</v>
      </c>
    </row>
    <row r="1444" spans="13:14" x14ac:dyDescent="0.25">
      <c r="M1444" s="9">
        <f t="shared" si="43"/>
        <v>1422</v>
      </c>
      <c r="N1444" s="9">
        <v>103838497.4042263</v>
      </c>
    </row>
    <row r="1445" spans="13:14" x14ac:dyDescent="0.25">
      <c r="M1445" s="9">
        <f t="shared" si="43"/>
        <v>1423</v>
      </c>
      <c r="N1445" s="9">
        <v>155463452.43037796</v>
      </c>
    </row>
    <row r="1446" spans="13:14" x14ac:dyDescent="0.25">
      <c r="M1446" s="9">
        <f t="shared" si="43"/>
        <v>1424</v>
      </c>
      <c r="N1446" s="9">
        <v>0</v>
      </c>
    </row>
    <row r="1447" spans="13:14" x14ac:dyDescent="0.25">
      <c r="M1447" s="9">
        <f t="shared" si="43"/>
        <v>1425</v>
      </c>
      <c r="N1447" s="9">
        <v>0</v>
      </c>
    </row>
    <row r="1448" spans="13:14" x14ac:dyDescent="0.25">
      <c r="M1448" s="9">
        <f t="shared" si="43"/>
        <v>1426</v>
      </c>
      <c r="N1448" s="9">
        <v>59151181.19934082</v>
      </c>
    </row>
    <row r="1449" spans="13:14" x14ac:dyDescent="0.25">
      <c r="M1449" s="9">
        <f t="shared" si="43"/>
        <v>1427</v>
      </c>
      <c r="N1449" s="9">
        <v>871511833.25630474</v>
      </c>
    </row>
    <row r="1450" spans="13:14" x14ac:dyDescent="0.25">
      <c r="M1450" s="9">
        <f t="shared" si="43"/>
        <v>1428</v>
      </c>
      <c r="N1450" s="9">
        <v>440010262.56593323</v>
      </c>
    </row>
    <row r="1451" spans="13:14" x14ac:dyDescent="0.25">
      <c r="M1451" s="9">
        <f t="shared" si="43"/>
        <v>1429</v>
      </c>
      <c r="N1451" s="9">
        <v>0</v>
      </c>
    </row>
    <row r="1452" spans="13:14" x14ac:dyDescent="0.25">
      <c r="M1452" s="9">
        <f t="shared" si="43"/>
        <v>1430</v>
      </c>
      <c r="N1452" s="9">
        <v>1342171362.2038574</v>
      </c>
    </row>
    <row r="1453" spans="13:14" x14ac:dyDescent="0.25">
      <c r="M1453" s="9">
        <f t="shared" si="43"/>
        <v>1431</v>
      </c>
      <c r="N1453" s="9">
        <v>0</v>
      </c>
    </row>
    <row r="1454" spans="13:14" x14ac:dyDescent="0.25">
      <c r="M1454" s="9">
        <f t="shared" si="43"/>
        <v>1432</v>
      </c>
      <c r="N1454" s="9">
        <v>0</v>
      </c>
    </row>
    <row r="1455" spans="13:14" x14ac:dyDescent="0.25">
      <c r="M1455" s="9">
        <f t="shared" si="43"/>
        <v>1433</v>
      </c>
      <c r="N1455" s="9">
        <v>540520130.11089993</v>
      </c>
    </row>
    <row r="1456" spans="13:14" x14ac:dyDescent="0.25">
      <c r="M1456" s="9">
        <f t="shared" si="43"/>
        <v>1434</v>
      </c>
      <c r="N1456" s="9">
        <v>0</v>
      </c>
    </row>
    <row r="1457" spans="13:14" x14ac:dyDescent="0.25">
      <c r="M1457" s="9">
        <f t="shared" si="43"/>
        <v>1435</v>
      </c>
      <c r="N1457" s="9">
        <v>211064786.92281532</v>
      </c>
    </row>
    <row r="1458" spans="13:14" x14ac:dyDescent="0.25">
      <c r="M1458" s="9">
        <f t="shared" si="43"/>
        <v>1436</v>
      </c>
      <c r="N1458" s="9">
        <v>750457550.65992546</v>
      </c>
    </row>
    <row r="1459" spans="13:14" x14ac:dyDescent="0.25">
      <c r="M1459" s="9">
        <f t="shared" si="43"/>
        <v>1437</v>
      </c>
      <c r="N1459" s="9">
        <v>273911629.48714542</v>
      </c>
    </row>
    <row r="1460" spans="13:14" x14ac:dyDescent="0.25">
      <c r="M1460" s="9">
        <f t="shared" si="43"/>
        <v>1438</v>
      </c>
      <c r="N1460" s="9">
        <v>1105783021.3513651</v>
      </c>
    </row>
    <row r="1461" spans="13:14" x14ac:dyDescent="0.25">
      <c r="M1461" s="9">
        <f t="shared" si="43"/>
        <v>1439</v>
      </c>
      <c r="N1461" s="9">
        <v>0</v>
      </c>
    </row>
    <row r="1462" spans="13:14" x14ac:dyDescent="0.25">
      <c r="M1462" s="9">
        <f t="shared" si="43"/>
        <v>1440</v>
      </c>
      <c r="N1462" s="9">
        <v>0</v>
      </c>
    </row>
    <row r="1463" spans="13:14" x14ac:dyDescent="0.25">
      <c r="M1463" s="9">
        <f t="shared" si="43"/>
        <v>1441</v>
      </c>
      <c r="N1463" s="9">
        <v>96240903.228960037</v>
      </c>
    </row>
    <row r="1464" spans="13:14" x14ac:dyDescent="0.25">
      <c r="M1464" s="9">
        <f t="shared" si="43"/>
        <v>1442</v>
      </c>
      <c r="N1464" s="9">
        <v>0</v>
      </c>
    </row>
    <row r="1465" spans="13:14" x14ac:dyDescent="0.25">
      <c r="M1465" s="9">
        <f t="shared" si="43"/>
        <v>1443</v>
      </c>
      <c r="N1465" s="9">
        <v>0</v>
      </c>
    </row>
    <row r="1466" spans="13:14" x14ac:dyDescent="0.25">
      <c r="M1466" s="9">
        <f t="shared" si="43"/>
        <v>1444</v>
      </c>
      <c r="N1466" s="9">
        <v>0</v>
      </c>
    </row>
    <row r="1467" spans="13:14" x14ac:dyDescent="0.25">
      <c r="M1467" s="9">
        <f t="shared" si="43"/>
        <v>1445</v>
      </c>
      <c r="N1467" s="9">
        <v>0</v>
      </c>
    </row>
    <row r="1468" spans="13:14" x14ac:dyDescent="0.25">
      <c r="M1468" s="9">
        <f t="shared" si="43"/>
        <v>1446</v>
      </c>
      <c r="N1468" s="9">
        <v>34380441.021113396</v>
      </c>
    </row>
    <row r="1469" spans="13:14" x14ac:dyDescent="0.25">
      <c r="M1469" s="9">
        <f t="shared" si="43"/>
        <v>1447</v>
      </c>
      <c r="N1469" s="9">
        <v>0</v>
      </c>
    </row>
    <row r="1470" spans="13:14" x14ac:dyDescent="0.25">
      <c r="M1470" s="9">
        <f t="shared" si="43"/>
        <v>1448</v>
      </c>
      <c r="N1470" s="9">
        <v>549141381.81208038</v>
      </c>
    </row>
    <row r="1471" spans="13:14" x14ac:dyDescent="0.25">
      <c r="M1471" s="9">
        <f t="shared" si="43"/>
        <v>1449</v>
      </c>
      <c r="N1471" s="9">
        <v>225854010.09358597</v>
      </c>
    </row>
    <row r="1472" spans="13:14" x14ac:dyDescent="0.25">
      <c r="M1472" s="9">
        <f t="shared" si="43"/>
        <v>1450</v>
      </c>
      <c r="N1472" s="9">
        <v>354045947.63593102</v>
      </c>
    </row>
    <row r="1473" spans="13:14" x14ac:dyDescent="0.25">
      <c r="M1473" s="9">
        <f t="shared" si="43"/>
        <v>1451</v>
      </c>
      <c r="N1473" s="9">
        <v>907855023.7027874</v>
      </c>
    </row>
    <row r="1474" spans="13:14" x14ac:dyDescent="0.25">
      <c r="M1474" s="9">
        <f t="shared" si="43"/>
        <v>1452</v>
      </c>
      <c r="N1474" s="9">
        <v>0</v>
      </c>
    </row>
    <row r="1475" spans="13:14" x14ac:dyDescent="0.25">
      <c r="M1475" s="9">
        <f t="shared" si="43"/>
        <v>1453</v>
      </c>
      <c r="N1475" s="9">
        <v>0</v>
      </c>
    </row>
    <row r="1476" spans="13:14" x14ac:dyDescent="0.25">
      <c r="M1476" s="9">
        <f t="shared" si="43"/>
        <v>1454</v>
      </c>
      <c r="N1476" s="9">
        <v>89919420.577870369</v>
      </c>
    </row>
    <row r="1477" spans="13:14" x14ac:dyDescent="0.25">
      <c r="M1477" s="9">
        <f t="shared" si="43"/>
        <v>1455</v>
      </c>
      <c r="N1477" s="9">
        <v>101303727.46854496</v>
      </c>
    </row>
    <row r="1478" spans="13:14" x14ac:dyDescent="0.25">
      <c r="M1478" s="9">
        <f t="shared" si="43"/>
        <v>1456</v>
      </c>
      <c r="N1478" s="9">
        <v>1626644458.9287348</v>
      </c>
    </row>
    <row r="1479" spans="13:14" x14ac:dyDescent="0.25">
      <c r="M1479" s="9">
        <f t="shared" si="43"/>
        <v>1457</v>
      </c>
      <c r="N1479" s="9">
        <v>298111023.46899509</v>
      </c>
    </row>
    <row r="1480" spans="13:14" x14ac:dyDescent="0.25">
      <c r="M1480" s="9">
        <f t="shared" si="43"/>
        <v>1458</v>
      </c>
      <c r="N1480" s="9">
        <v>1462005825.1705303</v>
      </c>
    </row>
    <row r="1481" spans="13:14" x14ac:dyDescent="0.25">
      <c r="M1481" s="9">
        <f t="shared" si="43"/>
        <v>1459</v>
      </c>
      <c r="N1481" s="9">
        <v>210940381.2364378</v>
      </c>
    </row>
    <row r="1482" spans="13:14" x14ac:dyDescent="0.25">
      <c r="M1482" s="9">
        <f t="shared" si="43"/>
        <v>1460</v>
      </c>
      <c r="N1482" s="9">
        <v>297830446.25448036</v>
      </c>
    </row>
    <row r="1483" spans="13:14" x14ac:dyDescent="0.25">
      <c r="M1483" s="9">
        <f t="shared" si="43"/>
        <v>1461</v>
      </c>
      <c r="N1483" s="9">
        <v>0</v>
      </c>
    </row>
    <row r="1484" spans="13:14" x14ac:dyDescent="0.25">
      <c r="M1484" s="9">
        <f t="shared" si="43"/>
        <v>1462</v>
      </c>
      <c r="N1484" s="9">
        <v>0</v>
      </c>
    </row>
    <row r="1485" spans="13:14" x14ac:dyDescent="0.25">
      <c r="M1485" s="9">
        <f t="shared" si="43"/>
        <v>1463</v>
      </c>
      <c r="N1485" s="9">
        <v>285514882.45892715</v>
      </c>
    </row>
    <row r="1486" spans="13:14" x14ac:dyDescent="0.25">
      <c r="M1486" s="9">
        <f t="shared" si="43"/>
        <v>1464</v>
      </c>
      <c r="N1486" s="9">
        <v>0</v>
      </c>
    </row>
    <row r="1487" spans="13:14" x14ac:dyDescent="0.25">
      <c r="M1487" s="9">
        <f t="shared" si="43"/>
        <v>1465</v>
      </c>
      <c r="N1487" s="9">
        <v>0</v>
      </c>
    </row>
    <row r="1488" spans="13:14" x14ac:dyDescent="0.25">
      <c r="M1488" s="9">
        <f t="shared" si="43"/>
        <v>1466</v>
      </c>
      <c r="N1488" s="9">
        <v>0</v>
      </c>
    </row>
    <row r="1489" spans="13:14" x14ac:dyDescent="0.25">
      <c r="M1489" s="9">
        <f t="shared" si="43"/>
        <v>1467</v>
      </c>
      <c r="N1489" s="9">
        <v>641984339.21996689</v>
      </c>
    </row>
    <row r="1490" spans="13:14" x14ac:dyDescent="0.25">
      <c r="M1490" s="9">
        <f t="shared" si="43"/>
        <v>1468</v>
      </c>
      <c r="N1490" s="9">
        <v>831571394.80578613</v>
      </c>
    </row>
    <row r="1491" spans="13:14" x14ac:dyDescent="0.25">
      <c r="M1491" s="9">
        <f t="shared" si="43"/>
        <v>1469</v>
      </c>
      <c r="N1491" s="9">
        <v>0</v>
      </c>
    </row>
    <row r="1492" spans="13:14" x14ac:dyDescent="0.25">
      <c r="M1492" s="9">
        <f t="shared" si="43"/>
        <v>1470</v>
      </c>
      <c r="N1492" s="9">
        <v>236959884.74435902</v>
      </c>
    </row>
    <row r="1493" spans="13:14" x14ac:dyDescent="0.25">
      <c r="M1493" s="9">
        <f t="shared" si="43"/>
        <v>1471</v>
      </c>
      <c r="N1493" s="9">
        <v>759428435.7882309</v>
      </c>
    </row>
    <row r="1494" spans="13:14" x14ac:dyDescent="0.25">
      <c r="M1494" s="9">
        <f t="shared" si="43"/>
        <v>1472</v>
      </c>
      <c r="N1494" s="9">
        <v>0</v>
      </c>
    </row>
    <row r="1495" spans="13:14" x14ac:dyDescent="0.25">
      <c r="M1495" s="9">
        <f t="shared" si="43"/>
        <v>1473</v>
      </c>
      <c r="N1495" s="9">
        <v>0</v>
      </c>
    </row>
    <row r="1496" spans="13:14" x14ac:dyDescent="0.25">
      <c r="M1496" s="9">
        <f t="shared" si="43"/>
        <v>1474</v>
      </c>
      <c r="N1496" s="9">
        <v>909728712.76443481</v>
      </c>
    </row>
    <row r="1497" spans="13:14" x14ac:dyDescent="0.25">
      <c r="M1497" s="9">
        <f t="shared" ref="M1497:M1560" si="44">M1496+1</f>
        <v>1475</v>
      </c>
      <c r="N1497" s="9">
        <v>111149139.47431755</v>
      </c>
    </row>
    <row r="1498" spans="13:14" x14ac:dyDescent="0.25">
      <c r="M1498" s="9">
        <f t="shared" si="44"/>
        <v>1476</v>
      </c>
      <c r="N1498" s="9">
        <v>0</v>
      </c>
    </row>
    <row r="1499" spans="13:14" x14ac:dyDescent="0.25">
      <c r="M1499" s="9">
        <f t="shared" si="44"/>
        <v>1477</v>
      </c>
      <c r="N1499" s="9">
        <v>618717678.80240059</v>
      </c>
    </row>
    <row r="1500" spans="13:14" x14ac:dyDescent="0.25">
      <c r="M1500" s="9">
        <f t="shared" si="44"/>
        <v>1478</v>
      </c>
      <c r="N1500" s="9">
        <v>0</v>
      </c>
    </row>
    <row r="1501" spans="13:14" x14ac:dyDescent="0.25">
      <c r="M1501" s="9">
        <f t="shared" si="44"/>
        <v>1479</v>
      </c>
      <c r="N1501" s="9">
        <v>95849719.470788956</v>
      </c>
    </row>
    <row r="1502" spans="13:14" x14ac:dyDescent="0.25">
      <c r="M1502" s="9">
        <f t="shared" si="44"/>
        <v>1480</v>
      </c>
      <c r="N1502" s="9">
        <v>0</v>
      </c>
    </row>
    <row r="1503" spans="13:14" x14ac:dyDescent="0.25">
      <c r="M1503" s="9">
        <f t="shared" si="44"/>
        <v>1481</v>
      </c>
      <c r="N1503" s="9">
        <v>0</v>
      </c>
    </row>
    <row r="1504" spans="13:14" x14ac:dyDescent="0.25">
      <c r="M1504" s="9">
        <f t="shared" si="44"/>
        <v>1482</v>
      </c>
      <c r="N1504" s="9">
        <v>0</v>
      </c>
    </row>
    <row r="1505" spans="13:14" x14ac:dyDescent="0.25">
      <c r="M1505" s="9">
        <f t="shared" si="44"/>
        <v>1483</v>
      </c>
      <c r="N1505" s="9">
        <v>0</v>
      </c>
    </row>
    <row r="1506" spans="13:14" x14ac:dyDescent="0.25">
      <c r="M1506" s="9">
        <f t="shared" si="44"/>
        <v>1484</v>
      </c>
      <c r="N1506" s="9">
        <v>0</v>
      </c>
    </row>
    <row r="1507" spans="13:14" x14ac:dyDescent="0.25">
      <c r="M1507" s="9">
        <f t="shared" si="44"/>
        <v>1485</v>
      </c>
      <c r="N1507" s="9">
        <v>1328540232.2127643</v>
      </c>
    </row>
    <row r="1508" spans="13:14" x14ac:dyDescent="0.25">
      <c r="M1508" s="9">
        <f t="shared" si="44"/>
        <v>1486</v>
      </c>
      <c r="N1508" s="9">
        <v>256982380.02428341</v>
      </c>
    </row>
    <row r="1509" spans="13:14" x14ac:dyDescent="0.25">
      <c r="M1509" s="9">
        <f t="shared" si="44"/>
        <v>1487</v>
      </c>
      <c r="N1509" s="9">
        <v>0</v>
      </c>
    </row>
    <row r="1510" spans="13:14" x14ac:dyDescent="0.25">
      <c r="M1510" s="9">
        <f t="shared" si="44"/>
        <v>1488</v>
      </c>
      <c r="N1510" s="9">
        <v>0</v>
      </c>
    </row>
    <row r="1511" spans="13:14" x14ac:dyDescent="0.25">
      <c r="M1511" s="9">
        <f t="shared" si="44"/>
        <v>1489</v>
      </c>
      <c r="N1511" s="9">
        <v>991194235.30214405</v>
      </c>
    </row>
    <row r="1512" spans="13:14" x14ac:dyDescent="0.25">
      <c r="M1512" s="9">
        <f t="shared" si="44"/>
        <v>1490</v>
      </c>
      <c r="N1512" s="9">
        <v>505239872.75893784</v>
      </c>
    </row>
    <row r="1513" spans="13:14" x14ac:dyDescent="0.25">
      <c r="M1513" s="9">
        <f t="shared" si="44"/>
        <v>1491</v>
      </c>
      <c r="N1513" s="9">
        <v>1329847022.7787299</v>
      </c>
    </row>
    <row r="1514" spans="13:14" x14ac:dyDescent="0.25">
      <c r="M1514" s="9">
        <f t="shared" si="44"/>
        <v>1492</v>
      </c>
      <c r="N1514" s="9">
        <v>949273270.13856506</v>
      </c>
    </row>
    <row r="1515" spans="13:14" x14ac:dyDescent="0.25">
      <c r="M1515" s="9">
        <f t="shared" si="44"/>
        <v>1493</v>
      </c>
      <c r="N1515" s="9">
        <v>0</v>
      </c>
    </row>
    <row r="1516" spans="13:14" x14ac:dyDescent="0.25">
      <c r="M1516" s="9">
        <f t="shared" si="44"/>
        <v>1494</v>
      </c>
      <c r="N1516" s="9">
        <v>684750673.67354393</v>
      </c>
    </row>
    <row r="1517" spans="13:14" x14ac:dyDescent="0.25">
      <c r="M1517" s="9">
        <f t="shared" si="44"/>
        <v>1495</v>
      </c>
      <c r="N1517" s="9">
        <v>0</v>
      </c>
    </row>
    <row r="1518" spans="13:14" x14ac:dyDescent="0.25">
      <c r="M1518" s="9">
        <f t="shared" si="44"/>
        <v>1496</v>
      </c>
      <c r="N1518" s="9">
        <v>172894281.90226364</v>
      </c>
    </row>
    <row r="1519" spans="13:14" x14ac:dyDescent="0.25">
      <c r="M1519" s="9">
        <f t="shared" si="44"/>
        <v>1497</v>
      </c>
      <c r="N1519" s="9">
        <v>881321861.24136639</v>
      </c>
    </row>
    <row r="1520" spans="13:14" x14ac:dyDescent="0.25">
      <c r="M1520" s="9">
        <f t="shared" si="44"/>
        <v>1498</v>
      </c>
      <c r="N1520" s="9">
        <v>457684151.18457794</v>
      </c>
    </row>
    <row r="1521" spans="13:14" x14ac:dyDescent="0.25">
      <c r="M1521" s="9">
        <f t="shared" si="44"/>
        <v>1499</v>
      </c>
      <c r="N1521" s="9">
        <v>0</v>
      </c>
    </row>
    <row r="1522" spans="13:14" x14ac:dyDescent="0.25">
      <c r="M1522" s="9">
        <f t="shared" si="44"/>
        <v>1500</v>
      </c>
      <c r="N1522" s="9">
        <v>0</v>
      </c>
    </row>
    <row r="1523" spans="13:14" x14ac:dyDescent="0.25">
      <c r="M1523" s="9">
        <f t="shared" si="44"/>
        <v>1501</v>
      </c>
      <c r="N1523" s="9">
        <v>0</v>
      </c>
    </row>
    <row r="1524" spans="13:14" x14ac:dyDescent="0.25">
      <c r="M1524" s="9">
        <f t="shared" si="44"/>
        <v>1502</v>
      </c>
      <c r="N1524" s="9">
        <v>848126570.424963</v>
      </c>
    </row>
    <row r="1525" spans="13:14" x14ac:dyDescent="0.25">
      <c r="M1525" s="9">
        <f t="shared" si="44"/>
        <v>1503</v>
      </c>
      <c r="N1525" s="9">
        <v>0</v>
      </c>
    </row>
    <row r="1526" spans="13:14" x14ac:dyDescent="0.25">
      <c r="M1526" s="9">
        <f t="shared" si="44"/>
        <v>1504</v>
      </c>
      <c r="N1526" s="9">
        <v>191272862.92185783</v>
      </c>
    </row>
    <row r="1527" spans="13:14" x14ac:dyDescent="0.25">
      <c r="M1527" s="9">
        <f t="shared" si="44"/>
        <v>1505</v>
      </c>
      <c r="N1527" s="9">
        <v>765495350.53915405</v>
      </c>
    </row>
    <row r="1528" spans="13:14" x14ac:dyDescent="0.25">
      <c r="M1528" s="9">
        <f t="shared" si="44"/>
        <v>1506</v>
      </c>
      <c r="N1528" s="9">
        <v>288996019.40433884</v>
      </c>
    </row>
    <row r="1529" spans="13:14" x14ac:dyDescent="0.25">
      <c r="M1529" s="9">
        <f t="shared" si="44"/>
        <v>1507</v>
      </c>
      <c r="N1529" s="9">
        <v>645228991.44075966</v>
      </c>
    </row>
    <row r="1530" spans="13:14" x14ac:dyDescent="0.25">
      <c r="M1530" s="9">
        <f t="shared" si="44"/>
        <v>1508</v>
      </c>
      <c r="N1530" s="9">
        <v>1199725203.7572727</v>
      </c>
    </row>
    <row r="1531" spans="13:14" x14ac:dyDescent="0.25">
      <c r="M1531" s="9">
        <f t="shared" si="44"/>
        <v>1509</v>
      </c>
      <c r="N1531" s="9">
        <v>382969172.95710564</v>
      </c>
    </row>
    <row r="1532" spans="13:14" x14ac:dyDescent="0.25">
      <c r="M1532" s="9">
        <f t="shared" si="44"/>
        <v>1510</v>
      </c>
      <c r="N1532" s="9">
        <v>0</v>
      </c>
    </row>
    <row r="1533" spans="13:14" x14ac:dyDescent="0.25">
      <c r="M1533" s="9">
        <f t="shared" si="44"/>
        <v>1511</v>
      </c>
      <c r="N1533" s="9">
        <v>0</v>
      </c>
    </row>
    <row r="1534" spans="13:14" x14ac:dyDescent="0.25">
      <c r="M1534" s="9">
        <f t="shared" si="44"/>
        <v>1512</v>
      </c>
      <c r="N1534" s="9">
        <v>71514227.112819672</v>
      </c>
    </row>
    <row r="1535" spans="13:14" x14ac:dyDescent="0.25">
      <c r="M1535" s="9">
        <f t="shared" si="44"/>
        <v>1513</v>
      </c>
      <c r="N1535" s="9">
        <v>602360292.03012848</v>
      </c>
    </row>
    <row r="1536" spans="13:14" x14ac:dyDescent="0.25">
      <c r="M1536" s="9">
        <f t="shared" si="44"/>
        <v>1514</v>
      </c>
      <c r="N1536" s="9">
        <v>0</v>
      </c>
    </row>
    <row r="1537" spans="13:14" x14ac:dyDescent="0.25">
      <c r="M1537" s="9">
        <f t="shared" si="44"/>
        <v>1515</v>
      </c>
      <c r="N1537" s="9">
        <v>0</v>
      </c>
    </row>
    <row r="1538" spans="13:14" x14ac:dyDescent="0.25">
      <c r="M1538" s="9">
        <f t="shared" si="44"/>
        <v>1516</v>
      </c>
      <c r="N1538" s="9">
        <v>60652164.775389671</v>
      </c>
    </row>
    <row r="1539" spans="13:14" x14ac:dyDescent="0.25">
      <c r="M1539" s="9">
        <f t="shared" si="44"/>
        <v>1517</v>
      </c>
      <c r="N1539" s="9">
        <v>330108489.26738071</v>
      </c>
    </row>
    <row r="1540" spans="13:14" x14ac:dyDescent="0.25">
      <c r="M1540" s="9">
        <f t="shared" si="44"/>
        <v>1518</v>
      </c>
      <c r="N1540" s="9">
        <v>0</v>
      </c>
    </row>
    <row r="1541" spans="13:14" x14ac:dyDescent="0.25">
      <c r="M1541" s="9">
        <f t="shared" si="44"/>
        <v>1519</v>
      </c>
      <c r="N1541" s="9">
        <v>0</v>
      </c>
    </row>
    <row r="1542" spans="13:14" x14ac:dyDescent="0.25">
      <c r="M1542" s="9">
        <f t="shared" si="44"/>
        <v>1520</v>
      </c>
      <c r="N1542" s="9">
        <v>0</v>
      </c>
    </row>
    <row r="1543" spans="13:14" x14ac:dyDescent="0.25">
      <c r="M1543" s="9">
        <f t="shared" si="44"/>
        <v>1521</v>
      </c>
      <c r="N1543" s="9">
        <v>576584650.08823872</v>
      </c>
    </row>
    <row r="1544" spans="13:14" x14ac:dyDescent="0.25">
      <c r="M1544" s="9">
        <f t="shared" si="44"/>
        <v>1522</v>
      </c>
      <c r="N1544" s="9">
        <v>294466662.98453999</v>
      </c>
    </row>
    <row r="1545" spans="13:14" x14ac:dyDescent="0.25">
      <c r="M1545" s="9">
        <f t="shared" si="44"/>
        <v>1523</v>
      </c>
      <c r="N1545" s="9">
        <v>1308545979.7286987</v>
      </c>
    </row>
    <row r="1546" spans="13:14" x14ac:dyDescent="0.25">
      <c r="M1546" s="9">
        <f t="shared" si="44"/>
        <v>1524</v>
      </c>
      <c r="N1546" s="9">
        <v>0</v>
      </c>
    </row>
    <row r="1547" spans="13:14" x14ac:dyDescent="0.25">
      <c r="M1547" s="9">
        <f t="shared" si="44"/>
        <v>1525</v>
      </c>
      <c r="N1547" s="9">
        <v>463809112.27916718</v>
      </c>
    </row>
    <row r="1548" spans="13:14" x14ac:dyDescent="0.25">
      <c r="M1548" s="9">
        <f t="shared" si="44"/>
        <v>1526</v>
      </c>
      <c r="N1548" s="9">
        <v>0</v>
      </c>
    </row>
    <row r="1549" spans="13:14" x14ac:dyDescent="0.25">
      <c r="M1549" s="9">
        <f t="shared" si="44"/>
        <v>1527</v>
      </c>
      <c r="N1549" s="9">
        <v>366300131.15546608</v>
      </c>
    </row>
    <row r="1550" spans="13:14" x14ac:dyDescent="0.25">
      <c r="M1550" s="9">
        <f t="shared" si="44"/>
        <v>1528</v>
      </c>
      <c r="N1550" s="9">
        <v>674757017.46802139</v>
      </c>
    </row>
    <row r="1551" spans="13:14" x14ac:dyDescent="0.25">
      <c r="M1551" s="9">
        <f t="shared" si="44"/>
        <v>1529</v>
      </c>
      <c r="N1551" s="9">
        <v>0</v>
      </c>
    </row>
    <row r="1552" spans="13:14" x14ac:dyDescent="0.25">
      <c r="M1552" s="9">
        <f t="shared" si="44"/>
        <v>1530</v>
      </c>
      <c r="N1552" s="9">
        <v>498139365.12782669</v>
      </c>
    </row>
    <row r="1553" spans="13:14" x14ac:dyDescent="0.25">
      <c r="M1553" s="9">
        <f t="shared" si="44"/>
        <v>1531</v>
      </c>
      <c r="N1553" s="9">
        <v>830579234.08176327</v>
      </c>
    </row>
    <row r="1554" spans="13:14" x14ac:dyDescent="0.25">
      <c r="M1554" s="9">
        <f t="shared" si="44"/>
        <v>1532</v>
      </c>
      <c r="N1554" s="9">
        <v>895462632.2113018</v>
      </c>
    </row>
    <row r="1555" spans="13:14" x14ac:dyDescent="0.25">
      <c r="M1555" s="9">
        <f t="shared" si="44"/>
        <v>1533</v>
      </c>
      <c r="N1555" s="9">
        <v>413616717.21481419</v>
      </c>
    </row>
    <row r="1556" spans="13:14" x14ac:dyDescent="0.25">
      <c r="M1556" s="9">
        <f t="shared" si="44"/>
        <v>1534</v>
      </c>
      <c r="N1556" s="9">
        <v>789500890.4119997</v>
      </c>
    </row>
    <row r="1557" spans="13:14" x14ac:dyDescent="0.25">
      <c r="M1557" s="9">
        <f t="shared" si="44"/>
        <v>1535</v>
      </c>
      <c r="N1557" s="9">
        <v>0</v>
      </c>
    </row>
    <row r="1558" spans="13:14" x14ac:dyDescent="0.25">
      <c r="M1558" s="9">
        <f t="shared" si="44"/>
        <v>1536</v>
      </c>
      <c r="N1558" s="9">
        <v>0</v>
      </c>
    </row>
    <row r="1559" spans="13:14" x14ac:dyDescent="0.25">
      <c r="M1559" s="9">
        <f t="shared" si="44"/>
        <v>1537</v>
      </c>
      <c r="N1559" s="9">
        <v>0</v>
      </c>
    </row>
    <row r="1560" spans="13:14" x14ac:dyDescent="0.25">
      <c r="M1560" s="9">
        <f t="shared" si="44"/>
        <v>1538</v>
      </c>
      <c r="N1560" s="9">
        <v>880120564.56752968</v>
      </c>
    </row>
    <row r="1561" spans="13:14" x14ac:dyDescent="0.25">
      <c r="M1561" s="9">
        <f t="shared" ref="M1561:M1624" si="45">M1560+1</f>
        <v>1539</v>
      </c>
      <c r="N1561" s="9">
        <v>1328226418.1797853</v>
      </c>
    </row>
    <row r="1562" spans="13:14" x14ac:dyDescent="0.25">
      <c r="M1562" s="9">
        <f t="shared" si="45"/>
        <v>1540</v>
      </c>
      <c r="N1562" s="9">
        <v>936701724.57742023</v>
      </c>
    </row>
    <row r="1563" spans="13:14" x14ac:dyDescent="0.25">
      <c r="M1563" s="9">
        <f t="shared" si="45"/>
        <v>1541</v>
      </c>
      <c r="N1563" s="9">
        <v>0</v>
      </c>
    </row>
    <row r="1564" spans="13:14" x14ac:dyDescent="0.25">
      <c r="M1564" s="9">
        <f t="shared" si="45"/>
        <v>1542</v>
      </c>
      <c r="N1564" s="9">
        <v>1205808267.0375276</v>
      </c>
    </row>
    <row r="1565" spans="13:14" x14ac:dyDescent="0.25">
      <c r="M1565" s="9">
        <f t="shared" si="45"/>
        <v>1543</v>
      </c>
      <c r="N1565" s="9">
        <v>0</v>
      </c>
    </row>
    <row r="1566" spans="13:14" x14ac:dyDescent="0.25">
      <c r="M1566" s="9">
        <f t="shared" si="45"/>
        <v>1544</v>
      </c>
      <c r="N1566" s="9">
        <v>0</v>
      </c>
    </row>
    <row r="1567" spans="13:14" x14ac:dyDescent="0.25">
      <c r="M1567" s="9">
        <f t="shared" si="45"/>
        <v>1545</v>
      </c>
      <c r="N1567" s="9">
        <v>778882284.7729969</v>
      </c>
    </row>
    <row r="1568" spans="13:14" x14ac:dyDescent="0.25">
      <c r="M1568" s="9">
        <f t="shared" si="45"/>
        <v>1546</v>
      </c>
      <c r="N1568" s="9">
        <v>0</v>
      </c>
    </row>
    <row r="1569" spans="13:14" x14ac:dyDescent="0.25">
      <c r="M1569" s="9">
        <f t="shared" si="45"/>
        <v>1547</v>
      </c>
      <c r="N1569" s="9">
        <v>541864764.84507751</v>
      </c>
    </row>
    <row r="1570" spans="13:14" x14ac:dyDescent="0.25">
      <c r="M1570" s="9">
        <f t="shared" si="45"/>
        <v>1548</v>
      </c>
      <c r="N1570" s="9">
        <v>0</v>
      </c>
    </row>
    <row r="1571" spans="13:14" x14ac:dyDescent="0.25">
      <c r="M1571" s="9">
        <f t="shared" si="45"/>
        <v>1549</v>
      </c>
      <c r="N1571" s="9">
        <v>220240578.92290688</v>
      </c>
    </row>
    <row r="1572" spans="13:14" x14ac:dyDescent="0.25">
      <c r="M1572" s="9">
        <f t="shared" si="45"/>
        <v>1550</v>
      </c>
      <c r="N1572" s="9">
        <v>0</v>
      </c>
    </row>
    <row r="1573" spans="13:14" x14ac:dyDescent="0.25">
      <c r="M1573" s="9">
        <f t="shared" si="45"/>
        <v>1551</v>
      </c>
      <c r="N1573" s="9">
        <v>0</v>
      </c>
    </row>
    <row r="1574" spans="13:14" x14ac:dyDescent="0.25">
      <c r="M1574" s="9">
        <f t="shared" si="45"/>
        <v>1552</v>
      </c>
      <c r="N1574" s="9">
        <v>569797718.42572689</v>
      </c>
    </row>
    <row r="1575" spans="13:14" x14ac:dyDescent="0.25">
      <c r="M1575" s="9">
        <f t="shared" si="45"/>
        <v>1553</v>
      </c>
      <c r="N1575" s="9">
        <v>0</v>
      </c>
    </row>
    <row r="1576" spans="13:14" x14ac:dyDescent="0.25">
      <c r="M1576" s="9">
        <f t="shared" si="45"/>
        <v>1554</v>
      </c>
      <c r="N1576" s="9">
        <v>588036526.43833828</v>
      </c>
    </row>
    <row r="1577" spans="13:14" x14ac:dyDescent="0.25">
      <c r="M1577" s="9">
        <f t="shared" si="45"/>
        <v>1555</v>
      </c>
      <c r="N1577" s="9">
        <v>373588142.96909142</v>
      </c>
    </row>
    <row r="1578" spans="13:14" x14ac:dyDescent="0.25">
      <c r="M1578" s="9">
        <f t="shared" si="45"/>
        <v>1556</v>
      </c>
      <c r="N1578" s="9">
        <v>661555945.37739372</v>
      </c>
    </row>
    <row r="1579" spans="13:14" x14ac:dyDescent="0.25">
      <c r="M1579" s="9">
        <f t="shared" si="45"/>
        <v>1557</v>
      </c>
      <c r="N1579" s="9">
        <v>0</v>
      </c>
    </row>
    <row r="1580" spans="13:14" x14ac:dyDescent="0.25">
      <c r="M1580" s="9">
        <f t="shared" si="45"/>
        <v>1558</v>
      </c>
      <c r="N1580" s="9">
        <v>0</v>
      </c>
    </row>
    <row r="1581" spans="13:14" x14ac:dyDescent="0.25">
      <c r="M1581" s="9">
        <f t="shared" si="45"/>
        <v>1559</v>
      </c>
      <c r="N1581" s="9">
        <v>0</v>
      </c>
    </row>
    <row r="1582" spans="13:14" x14ac:dyDescent="0.25">
      <c r="M1582" s="9">
        <f t="shared" si="45"/>
        <v>1560</v>
      </c>
      <c r="N1582" s="9">
        <v>0</v>
      </c>
    </row>
    <row r="1583" spans="13:14" x14ac:dyDescent="0.25">
      <c r="M1583" s="9">
        <f t="shared" si="45"/>
        <v>1561</v>
      </c>
      <c r="N1583" s="9">
        <v>0</v>
      </c>
    </row>
    <row r="1584" spans="13:14" x14ac:dyDescent="0.25">
      <c r="M1584" s="9">
        <f t="shared" si="45"/>
        <v>1562</v>
      </c>
      <c r="N1584" s="9">
        <v>0</v>
      </c>
    </row>
    <row r="1585" spans="13:14" x14ac:dyDescent="0.25">
      <c r="M1585" s="9">
        <f t="shared" si="45"/>
        <v>1563</v>
      </c>
      <c r="N1585" s="9">
        <v>331954291.9265089</v>
      </c>
    </row>
    <row r="1586" spans="13:14" x14ac:dyDescent="0.25">
      <c r="M1586" s="9">
        <f t="shared" si="45"/>
        <v>1564</v>
      </c>
      <c r="N1586" s="9">
        <v>0</v>
      </c>
    </row>
    <row r="1587" spans="13:14" x14ac:dyDescent="0.25">
      <c r="M1587" s="9">
        <f t="shared" si="45"/>
        <v>1565</v>
      </c>
      <c r="N1587" s="9">
        <v>0</v>
      </c>
    </row>
    <row r="1588" spans="13:14" x14ac:dyDescent="0.25">
      <c r="M1588" s="9">
        <f t="shared" si="45"/>
        <v>1566</v>
      </c>
      <c r="N1588" s="9">
        <v>0</v>
      </c>
    </row>
    <row r="1589" spans="13:14" x14ac:dyDescent="0.25">
      <c r="M1589" s="9">
        <f t="shared" si="45"/>
        <v>1567</v>
      </c>
      <c r="N1589" s="9">
        <v>0</v>
      </c>
    </row>
    <row r="1590" spans="13:14" x14ac:dyDescent="0.25">
      <c r="M1590" s="9">
        <f t="shared" si="45"/>
        <v>1568</v>
      </c>
      <c r="N1590" s="9">
        <v>402870540.12791729</v>
      </c>
    </row>
    <row r="1591" spans="13:14" x14ac:dyDescent="0.25">
      <c r="M1591" s="9">
        <f t="shared" si="45"/>
        <v>1569</v>
      </c>
      <c r="N1591" s="9">
        <v>0</v>
      </c>
    </row>
    <row r="1592" spans="13:14" x14ac:dyDescent="0.25">
      <c r="M1592" s="9">
        <f t="shared" si="45"/>
        <v>1570</v>
      </c>
      <c r="N1592" s="9">
        <v>0</v>
      </c>
    </row>
    <row r="1593" spans="13:14" x14ac:dyDescent="0.25">
      <c r="M1593" s="9">
        <f t="shared" si="45"/>
        <v>1571</v>
      </c>
      <c r="N1593" s="9">
        <v>0</v>
      </c>
    </row>
    <row r="1594" spans="13:14" x14ac:dyDescent="0.25">
      <c r="M1594" s="9">
        <f t="shared" si="45"/>
        <v>1572</v>
      </c>
      <c r="N1594" s="9">
        <v>0</v>
      </c>
    </row>
    <row r="1595" spans="13:14" x14ac:dyDescent="0.25">
      <c r="M1595" s="9">
        <f t="shared" si="45"/>
        <v>1573</v>
      </c>
      <c r="N1595" s="9">
        <v>434606390.3826046</v>
      </c>
    </row>
    <row r="1596" spans="13:14" x14ac:dyDescent="0.25">
      <c r="M1596" s="9">
        <f t="shared" si="45"/>
        <v>1574</v>
      </c>
      <c r="N1596" s="9">
        <v>426240252.24269295</v>
      </c>
    </row>
    <row r="1597" spans="13:14" x14ac:dyDescent="0.25">
      <c r="M1597" s="9">
        <f t="shared" si="45"/>
        <v>1575</v>
      </c>
      <c r="N1597" s="9">
        <v>0</v>
      </c>
    </row>
    <row r="1598" spans="13:14" x14ac:dyDescent="0.25">
      <c r="M1598" s="9">
        <f t="shared" si="45"/>
        <v>1576</v>
      </c>
      <c r="N1598" s="9">
        <v>486995022.5560503</v>
      </c>
    </row>
    <row r="1599" spans="13:14" x14ac:dyDescent="0.25">
      <c r="M1599" s="9">
        <f t="shared" si="45"/>
        <v>1577</v>
      </c>
      <c r="N1599" s="9">
        <v>0</v>
      </c>
    </row>
    <row r="1600" spans="13:14" x14ac:dyDescent="0.25">
      <c r="M1600" s="9">
        <f t="shared" si="45"/>
        <v>1578</v>
      </c>
      <c r="N1600" s="9">
        <v>0</v>
      </c>
    </row>
    <row r="1601" spans="13:14" x14ac:dyDescent="0.25">
      <c r="M1601" s="9">
        <f t="shared" si="45"/>
        <v>1579</v>
      </c>
      <c r="N1601" s="9">
        <v>108909441.19814205</v>
      </c>
    </row>
    <row r="1602" spans="13:14" x14ac:dyDescent="0.25">
      <c r="M1602" s="9">
        <f t="shared" si="45"/>
        <v>1580</v>
      </c>
      <c r="N1602" s="9">
        <v>327699004.24454117</v>
      </c>
    </row>
    <row r="1603" spans="13:14" x14ac:dyDescent="0.25">
      <c r="M1603" s="9">
        <f t="shared" si="45"/>
        <v>1581</v>
      </c>
      <c r="N1603" s="9">
        <v>0</v>
      </c>
    </row>
    <row r="1604" spans="13:14" x14ac:dyDescent="0.25">
      <c r="M1604" s="9">
        <f t="shared" si="45"/>
        <v>1582</v>
      </c>
      <c r="N1604" s="9">
        <v>0</v>
      </c>
    </row>
    <row r="1605" spans="13:14" x14ac:dyDescent="0.25">
      <c r="M1605" s="9">
        <f t="shared" si="45"/>
        <v>1583</v>
      </c>
      <c r="N1605" s="9">
        <v>0</v>
      </c>
    </row>
    <row r="1606" spans="13:14" x14ac:dyDescent="0.25">
      <c r="M1606" s="9">
        <f t="shared" si="45"/>
        <v>1584</v>
      </c>
      <c r="N1606" s="9">
        <v>0</v>
      </c>
    </row>
    <row r="1607" spans="13:14" x14ac:dyDescent="0.25">
      <c r="M1607" s="9">
        <f t="shared" si="45"/>
        <v>1585</v>
      </c>
      <c r="N1607" s="9">
        <v>8660737.6903028488</v>
      </c>
    </row>
    <row r="1608" spans="13:14" x14ac:dyDescent="0.25">
      <c r="M1608" s="9">
        <f t="shared" si="45"/>
        <v>1586</v>
      </c>
      <c r="N1608" s="9">
        <v>353730533.37505341</v>
      </c>
    </row>
    <row r="1609" spans="13:14" x14ac:dyDescent="0.25">
      <c r="M1609" s="9">
        <f t="shared" si="45"/>
        <v>1587</v>
      </c>
      <c r="N1609" s="9">
        <v>1184569319.0733185</v>
      </c>
    </row>
    <row r="1610" spans="13:14" x14ac:dyDescent="0.25">
      <c r="M1610" s="9">
        <f t="shared" si="45"/>
        <v>1588</v>
      </c>
      <c r="N1610" s="9">
        <v>1213076716.2064738</v>
      </c>
    </row>
    <row r="1611" spans="13:14" x14ac:dyDescent="0.25">
      <c r="M1611" s="9">
        <f t="shared" si="45"/>
        <v>1589</v>
      </c>
      <c r="N1611" s="9">
        <v>844920258.67949677</v>
      </c>
    </row>
    <row r="1612" spans="13:14" x14ac:dyDescent="0.25">
      <c r="M1612" s="9">
        <f t="shared" si="45"/>
        <v>1590</v>
      </c>
      <c r="N1612" s="9">
        <v>326755087.69529915</v>
      </c>
    </row>
    <row r="1613" spans="13:14" x14ac:dyDescent="0.25">
      <c r="M1613" s="9">
        <f t="shared" si="45"/>
        <v>1591</v>
      </c>
      <c r="N1613" s="9">
        <v>0</v>
      </c>
    </row>
    <row r="1614" spans="13:14" x14ac:dyDescent="0.25">
      <c r="M1614" s="9">
        <f t="shared" si="45"/>
        <v>1592</v>
      </c>
      <c r="N1614" s="9">
        <v>0</v>
      </c>
    </row>
    <row r="1615" spans="13:14" x14ac:dyDescent="0.25">
      <c r="M1615" s="9">
        <f t="shared" si="45"/>
        <v>1593</v>
      </c>
      <c r="N1615" s="9">
        <v>0</v>
      </c>
    </row>
    <row r="1616" spans="13:14" x14ac:dyDescent="0.25">
      <c r="M1616" s="9">
        <f t="shared" si="45"/>
        <v>1594</v>
      </c>
      <c r="N1616" s="9">
        <v>0</v>
      </c>
    </row>
    <row r="1617" spans="13:14" x14ac:dyDescent="0.25">
      <c r="M1617" s="9">
        <f t="shared" si="45"/>
        <v>1595</v>
      </c>
      <c r="N1617" s="9">
        <v>1333518766.8529534</v>
      </c>
    </row>
    <row r="1618" spans="13:14" x14ac:dyDescent="0.25">
      <c r="M1618" s="9">
        <f t="shared" si="45"/>
        <v>1596</v>
      </c>
      <c r="N1618" s="9">
        <v>0</v>
      </c>
    </row>
    <row r="1619" spans="13:14" x14ac:dyDescent="0.25">
      <c r="M1619" s="9">
        <f t="shared" si="45"/>
        <v>1597</v>
      </c>
      <c r="N1619" s="9">
        <v>515013491.1491003</v>
      </c>
    </row>
    <row r="1620" spans="13:14" x14ac:dyDescent="0.25">
      <c r="M1620" s="9">
        <f t="shared" si="45"/>
        <v>1598</v>
      </c>
      <c r="N1620" s="9">
        <v>0</v>
      </c>
    </row>
    <row r="1621" spans="13:14" x14ac:dyDescent="0.25">
      <c r="M1621" s="9">
        <f t="shared" si="45"/>
        <v>1599</v>
      </c>
      <c r="N1621" s="9">
        <v>139003096.81714439</v>
      </c>
    </row>
    <row r="1622" spans="13:14" x14ac:dyDescent="0.25">
      <c r="M1622" s="9">
        <f t="shared" si="45"/>
        <v>1600</v>
      </c>
      <c r="N1622" s="9">
        <v>0</v>
      </c>
    </row>
    <row r="1623" spans="13:14" x14ac:dyDescent="0.25">
      <c r="M1623" s="9">
        <f t="shared" si="45"/>
        <v>1601</v>
      </c>
      <c r="N1623" s="9">
        <v>0</v>
      </c>
    </row>
    <row r="1624" spans="13:14" x14ac:dyDescent="0.25">
      <c r="M1624" s="9">
        <f t="shared" si="45"/>
        <v>1602</v>
      </c>
      <c r="N1624" s="9">
        <v>0</v>
      </c>
    </row>
    <row r="1625" spans="13:14" x14ac:dyDescent="0.25">
      <c r="M1625" s="9">
        <f t="shared" ref="M1625:M1688" si="46">M1624+1</f>
        <v>1603</v>
      </c>
      <c r="N1625" s="9">
        <v>488940565.32525444</v>
      </c>
    </row>
    <row r="1626" spans="13:14" x14ac:dyDescent="0.25">
      <c r="M1626" s="9">
        <f t="shared" si="46"/>
        <v>1604</v>
      </c>
      <c r="N1626" s="9">
        <v>0</v>
      </c>
    </row>
    <row r="1627" spans="13:14" x14ac:dyDescent="0.25">
      <c r="M1627" s="9">
        <f t="shared" si="46"/>
        <v>1605</v>
      </c>
      <c r="N1627" s="9">
        <v>776371097.94465828</v>
      </c>
    </row>
    <row r="1628" spans="13:14" x14ac:dyDescent="0.25">
      <c r="M1628" s="9">
        <f t="shared" si="46"/>
        <v>1606</v>
      </c>
      <c r="N1628" s="9">
        <v>0</v>
      </c>
    </row>
    <row r="1629" spans="13:14" x14ac:dyDescent="0.25">
      <c r="M1629" s="9">
        <f t="shared" si="46"/>
        <v>1607</v>
      </c>
      <c r="N1629" s="9">
        <v>0</v>
      </c>
    </row>
    <row r="1630" spans="13:14" x14ac:dyDescent="0.25">
      <c r="M1630" s="9">
        <f t="shared" si="46"/>
        <v>1608</v>
      </c>
      <c r="N1630" s="9">
        <v>0</v>
      </c>
    </row>
    <row r="1631" spans="13:14" x14ac:dyDescent="0.25">
      <c r="M1631" s="9">
        <f t="shared" si="46"/>
        <v>1609</v>
      </c>
      <c r="N1631" s="9">
        <v>0</v>
      </c>
    </row>
    <row r="1632" spans="13:14" x14ac:dyDescent="0.25">
      <c r="M1632" s="9">
        <f t="shared" si="46"/>
        <v>1610</v>
      </c>
      <c r="N1632" s="9">
        <v>0</v>
      </c>
    </row>
    <row r="1633" spans="13:14" x14ac:dyDescent="0.25">
      <c r="M1633" s="9">
        <f t="shared" si="46"/>
        <v>1611</v>
      </c>
      <c r="N1633" s="9">
        <v>0</v>
      </c>
    </row>
    <row r="1634" spans="13:14" x14ac:dyDescent="0.25">
      <c r="M1634" s="9">
        <f t="shared" si="46"/>
        <v>1612</v>
      </c>
      <c r="N1634" s="9">
        <v>0</v>
      </c>
    </row>
    <row r="1635" spans="13:14" x14ac:dyDescent="0.25">
      <c r="M1635" s="9">
        <f t="shared" si="46"/>
        <v>1613</v>
      </c>
      <c r="N1635" s="9">
        <v>0</v>
      </c>
    </row>
    <row r="1636" spans="13:14" x14ac:dyDescent="0.25">
      <c r="M1636" s="9">
        <f t="shared" si="46"/>
        <v>1614</v>
      </c>
      <c r="N1636" s="9">
        <v>497125760.23017788</v>
      </c>
    </row>
    <row r="1637" spans="13:14" x14ac:dyDescent="0.25">
      <c r="M1637" s="9">
        <f t="shared" si="46"/>
        <v>1615</v>
      </c>
      <c r="N1637" s="9">
        <v>292097297.82651424</v>
      </c>
    </row>
    <row r="1638" spans="13:14" x14ac:dyDescent="0.25">
      <c r="M1638" s="9">
        <f t="shared" si="46"/>
        <v>1616</v>
      </c>
      <c r="N1638" s="9">
        <v>0</v>
      </c>
    </row>
    <row r="1639" spans="13:14" x14ac:dyDescent="0.25">
      <c r="M1639" s="9">
        <f t="shared" si="46"/>
        <v>1617</v>
      </c>
      <c r="N1639" s="9">
        <v>0</v>
      </c>
    </row>
    <row r="1640" spans="13:14" x14ac:dyDescent="0.25">
      <c r="M1640" s="9">
        <f t="shared" si="46"/>
        <v>1618</v>
      </c>
      <c r="N1640" s="9">
        <v>1759769208.7038698</v>
      </c>
    </row>
    <row r="1641" spans="13:14" x14ac:dyDescent="0.25">
      <c r="M1641" s="9">
        <f t="shared" si="46"/>
        <v>1619</v>
      </c>
      <c r="N1641" s="9">
        <v>1305147033.4172783</v>
      </c>
    </row>
    <row r="1642" spans="13:14" x14ac:dyDescent="0.25">
      <c r="M1642" s="9">
        <f t="shared" si="46"/>
        <v>1620</v>
      </c>
      <c r="N1642" s="9">
        <v>1469732328.6587319</v>
      </c>
    </row>
    <row r="1643" spans="13:14" x14ac:dyDescent="0.25">
      <c r="M1643" s="9">
        <f t="shared" si="46"/>
        <v>1621</v>
      </c>
      <c r="N1643" s="9">
        <v>1240905384.143281</v>
      </c>
    </row>
    <row r="1644" spans="13:14" x14ac:dyDescent="0.25">
      <c r="M1644" s="9">
        <f t="shared" si="46"/>
        <v>1622</v>
      </c>
      <c r="N1644" s="9">
        <v>0</v>
      </c>
    </row>
    <row r="1645" spans="13:14" x14ac:dyDescent="0.25">
      <c r="M1645" s="9">
        <f t="shared" si="46"/>
        <v>1623</v>
      </c>
      <c r="N1645" s="9">
        <v>0</v>
      </c>
    </row>
    <row r="1646" spans="13:14" x14ac:dyDescent="0.25">
      <c r="M1646" s="9">
        <f t="shared" si="46"/>
        <v>1624</v>
      </c>
      <c r="N1646" s="9">
        <v>0</v>
      </c>
    </row>
    <row r="1647" spans="13:14" x14ac:dyDescent="0.25">
      <c r="M1647" s="9">
        <f t="shared" si="46"/>
        <v>1625</v>
      </c>
      <c r="N1647" s="9">
        <v>1389023888.1202307</v>
      </c>
    </row>
    <row r="1648" spans="13:14" x14ac:dyDescent="0.25">
      <c r="M1648" s="9">
        <f t="shared" si="46"/>
        <v>1626</v>
      </c>
      <c r="N1648" s="9">
        <v>0</v>
      </c>
    </row>
    <row r="1649" spans="13:14" x14ac:dyDescent="0.25">
      <c r="M1649" s="9">
        <f t="shared" si="46"/>
        <v>1627</v>
      </c>
      <c r="N1649" s="9">
        <v>812652060.5697813</v>
      </c>
    </row>
    <row r="1650" spans="13:14" x14ac:dyDescent="0.25">
      <c r="M1650" s="9">
        <f t="shared" si="46"/>
        <v>1628</v>
      </c>
      <c r="N1650" s="9">
        <v>0</v>
      </c>
    </row>
    <row r="1651" spans="13:14" x14ac:dyDescent="0.25">
      <c r="M1651" s="9">
        <f t="shared" si="46"/>
        <v>1629</v>
      </c>
      <c r="N1651" s="9">
        <v>0</v>
      </c>
    </row>
    <row r="1652" spans="13:14" x14ac:dyDescent="0.25">
      <c r="M1652" s="9">
        <f t="shared" si="46"/>
        <v>1630</v>
      </c>
      <c r="N1652" s="9">
        <v>0</v>
      </c>
    </row>
    <row r="1653" spans="13:14" x14ac:dyDescent="0.25">
      <c r="M1653" s="9">
        <f t="shared" si="46"/>
        <v>1631</v>
      </c>
      <c r="N1653" s="9">
        <v>0</v>
      </c>
    </row>
    <row r="1654" spans="13:14" x14ac:dyDescent="0.25">
      <c r="M1654" s="9">
        <f t="shared" si="46"/>
        <v>1632</v>
      </c>
      <c r="N1654" s="9">
        <v>0</v>
      </c>
    </row>
    <row r="1655" spans="13:14" x14ac:dyDescent="0.25">
      <c r="M1655" s="9">
        <f t="shared" si="46"/>
        <v>1633</v>
      </c>
      <c r="N1655" s="9">
        <v>0</v>
      </c>
    </row>
    <row r="1656" spans="13:14" x14ac:dyDescent="0.25">
      <c r="M1656" s="9">
        <f t="shared" si="46"/>
        <v>1634</v>
      </c>
      <c r="N1656" s="9">
        <v>0</v>
      </c>
    </row>
    <row r="1657" spans="13:14" x14ac:dyDescent="0.25">
      <c r="M1657" s="9">
        <f t="shared" si="46"/>
        <v>1635</v>
      </c>
      <c r="N1657" s="9">
        <v>0</v>
      </c>
    </row>
    <row r="1658" spans="13:14" x14ac:dyDescent="0.25">
      <c r="M1658" s="9">
        <f t="shared" si="46"/>
        <v>1636</v>
      </c>
      <c r="N1658" s="9">
        <v>0</v>
      </c>
    </row>
    <row r="1659" spans="13:14" x14ac:dyDescent="0.25">
      <c r="M1659" s="9">
        <f t="shared" si="46"/>
        <v>1637</v>
      </c>
      <c r="N1659" s="9">
        <v>538126633.15607357</v>
      </c>
    </row>
    <row r="1660" spans="13:14" x14ac:dyDescent="0.25">
      <c r="M1660" s="9">
        <f t="shared" si="46"/>
        <v>1638</v>
      </c>
      <c r="N1660" s="9">
        <v>0</v>
      </c>
    </row>
    <row r="1661" spans="13:14" x14ac:dyDescent="0.25">
      <c r="M1661" s="9">
        <f t="shared" si="46"/>
        <v>1639</v>
      </c>
      <c r="N1661" s="9">
        <v>0</v>
      </c>
    </row>
    <row r="1662" spans="13:14" x14ac:dyDescent="0.25">
      <c r="M1662" s="9">
        <f t="shared" si="46"/>
        <v>1640</v>
      </c>
      <c r="N1662" s="9">
        <v>0</v>
      </c>
    </row>
    <row r="1663" spans="13:14" x14ac:dyDescent="0.25">
      <c r="M1663" s="9">
        <f t="shared" si="46"/>
        <v>1641</v>
      </c>
      <c r="N1663" s="9">
        <v>526229329.51709175</v>
      </c>
    </row>
    <row r="1664" spans="13:14" x14ac:dyDescent="0.25">
      <c r="M1664" s="9">
        <f t="shared" si="46"/>
        <v>1642</v>
      </c>
      <c r="N1664" s="9">
        <v>1063916568.983252</v>
      </c>
    </row>
    <row r="1665" spans="13:14" x14ac:dyDescent="0.25">
      <c r="M1665" s="9">
        <f t="shared" si="46"/>
        <v>1643</v>
      </c>
      <c r="N1665" s="9">
        <v>0</v>
      </c>
    </row>
    <row r="1666" spans="13:14" x14ac:dyDescent="0.25">
      <c r="M1666" s="9">
        <f t="shared" si="46"/>
        <v>1644</v>
      </c>
      <c r="N1666" s="9">
        <v>688076827.6791153</v>
      </c>
    </row>
    <row r="1667" spans="13:14" x14ac:dyDescent="0.25">
      <c r="M1667" s="9">
        <f t="shared" si="46"/>
        <v>1645</v>
      </c>
      <c r="N1667" s="9">
        <v>0</v>
      </c>
    </row>
    <row r="1668" spans="13:14" x14ac:dyDescent="0.25">
      <c r="M1668" s="9">
        <f t="shared" si="46"/>
        <v>1646</v>
      </c>
      <c r="N1668" s="9">
        <v>721664830.29171944</v>
      </c>
    </row>
    <row r="1669" spans="13:14" x14ac:dyDescent="0.25">
      <c r="M1669" s="9">
        <f t="shared" si="46"/>
        <v>1647</v>
      </c>
      <c r="N1669" s="9">
        <v>0</v>
      </c>
    </row>
    <row r="1670" spans="13:14" x14ac:dyDescent="0.25">
      <c r="M1670" s="9">
        <f t="shared" si="46"/>
        <v>1648</v>
      </c>
      <c r="N1670" s="9">
        <v>742207621.76730728</v>
      </c>
    </row>
    <row r="1671" spans="13:14" x14ac:dyDescent="0.25">
      <c r="M1671" s="9">
        <f t="shared" si="46"/>
        <v>1649</v>
      </c>
      <c r="N1671" s="9">
        <v>182579019.40912819</v>
      </c>
    </row>
    <row r="1672" spans="13:14" x14ac:dyDescent="0.25">
      <c r="M1672" s="9">
        <f t="shared" si="46"/>
        <v>1650</v>
      </c>
      <c r="N1672" s="9">
        <v>0</v>
      </c>
    </row>
    <row r="1673" spans="13:14" x14ac:dyDescent="0.25">
      <c r="M1673" s="9">
        <f t="shared" si="46"/>
        <v>1651</v>
      </c>
      <c r="N1673" s="9">
        <v>0</v>
      </c>
    </row>
    <row r="1674" spans="13:14" x14ac:dyDescent="0.25">
      <c r="M1674" s="9">
        <f t="shared" si="46"/>
        <v>1652</v>
      </c>
      <c r="N1674" s="9">
        <v>874138248.83875465</v>
      </c>
    </row>
    <row r="1675" spans="13:14" x14ac:dyDescent="0.25">
      <c r="M1675" s="9">
        <f t="shared" si="46"/>
        <v>1653</v>
      </c>
      <c r="N1675" s="9">
        <v>0</v>
      </c>
    </row>
    <row r="1676" spans="13:14" x14ac:dyDescent="0.25">
      <c r="M1676" s="9">
        <f t="shared" si="46"/>
        <v>1654</v>
      </c>
      <c r="N1676" s="9">
        <v>865362328.6209507</v>
      </c>
    </row>
    <row r="1677" spans="13:14" x14ac:dyDescent="0.25">
      <c r="M1677" s="9">
        <f t="shared" si="46"/>
        <v>1655</v>
      </c>
      <c r="N1677" s="9">
        <v>819941883.55230904</v>
      </c>
    </row>
    <row r="1678" spans="13:14" x14ac:dyDescent="0.25">
      <c r="M1678" s="9">
        <f t="shared" si="46"/>
        <v>1656</v>
      </c>
      <c r="N1678" s="9">
        <v>254288806.2620163</v>
      </c>
    </row>
    <row r="1679" spans="13:14" x14ac:dyDescent="0.25">
      <c r="M1679" s="9">
        <f t="shared" si="46"/>
        <v>1657</v>
      </c>
      <c r="N1679" s="9">
        <v>0</v>
      </c>
    </row>
    <row r="1680" spans="13:14" x14ac:dyDescent="0.25">
      <c r="M1680" s="9">
        <f t="shared" si="46"/>
        <v>1658</v>
      </c>
      <c r="N1680" s="9">
        <v>580466641.48101234</v>
      </c>
    </row>
    <row r="1681" spans="13:14" x14ac:dyDescent="0.25">
      <c r="M1681" s="9">
        <f t="shared" si="46"/>
        <v>1659</v>
      </c>
      <c r="N1681" s="9">
        <v>204834442.58041954</v>
      </c>
    </row>
    <row r="1682" spans="13:14" x14ac:dyDescent="0.25">
      <c r="M1682" s="9">
        <f t="shared" si="46"/>
        <v>1660</v>
      </c>
      <c r="N1682" s="9">
        <v>1371071181.4571085</v>
      </c>
    </row>
    <row r="1683" spans="13:14" x14ac:dyDescent="0.25">
      <c r="M1683" s="9">
        <f t="shared" si="46"/>
        <v>1661</v>
      </c>
      <c r="N1683" s="9">
        <v>280152782.92592144</v>
      </c>
    </row>
    <row r="1684" spans="13:14" x14ac:dyDescent="0.25">
      <c r="M1684" s="9">
        <f t="shared" si="46"/>
        <v>1662</v>
      </c>
      <c r="N1684" s="9">
        <v>817361821.32634926</v>
      </c>
    </row>
    <row r="1685" spans="13:14" x14ac:dyDescent="0.25">
      <c r="M1685" s="9">
        <f t="shared" si="46"/>
        <v>1663</v>
      </c>
      <c r="N1685" s="9">
        <v>781398104.73719978</v>
      </c>
    </row>
    <row r="1686" spans="13:14" x14ac:dyDescent="0.25">
      <c r="M1686" s="9">
        <f t="shared" si="46"/>
        <v>1664</v>
      </c>
      <c r="N1686" s="9">
        <v>31354688.218374252</v>
      </c>
    </row>
    <row r="1687" spans="13:14" x14ac:dyDescent="0.25">
      <c r="M1687" s="9">
        <f t="shared" si="46"/>
        <v>1665</v>
      </c>
      <c r="N1687" s="9">
        <v>0</v>
      </c>
    </row>
    <row r="1688" spans="13:14" x14ac:dyDescent="0.25">
      <c r="M1688" s="9">
        <f t="shared" si="46"/>
        <v>1666</v>
      </c>
      <c r="N1688" s="9">
        <v>354789209.96591568</v>
      </c>
    </row>
    <row r="1689" spans="13:14" x14ac:dyDescent="0.25">
      <c r="M1689" s="9">
        <f t="shared" ref="M1689:M1752" si="47">M1688+1</f>
        <v>1667</v>
      </c>
      <c r="N1689" s="9">
        <v>180883537.48810768</v>
      </c>
    </row>
    <row r="1690" spans="13:14" x14ac:dyDescent="0.25">
      <c r="M1690" s="9">
        <f t="shared" si="47"/>
        <v>1668</v>
      </c>
      <c r="N1690" s="9">
        <v>0</v>
      </c>
    </row>
    <row r="1691" spans="13:14" x14ac:dyDescent="0.25">
      <c r="M1691" s="9">
        <f t="shared" si="47"/>
        <v>1669</v>
      </c>
      <c r="N1691" s="9">
        <v>0</v>
      </c>
    </row>
    <row r="1692" spans="13:14" x14ac:dyDescent="0.25">
      <c r="M1692" s="9">
        <f t="shared" si="47"/>
        <v>1670</v>
      </c>
      <c r="N1692" s="9">
        <v>508850941.8820734</v>
      </c>
    </row>
    <row r="1693" spans="13:14" x14ac:dyDescent="0.25">
      <c r="M1693" s="9">
        <f t="shared" si="47"/>
        <v>1671</v>
      </c>
      <c r="N1693" s="9">
        <v>0</v>
      </c>
    </row>
    <row r="1694" spans="13:14" x14ac:dyDescent="0.25">
      <c r="M1694" s="9">
        <f t="shared" si="47"/>
        <v>1672</v>
      </c>
      <c r="N1694" s="9">
        <v>0</v>
      </c>
    </row>
    <row r="1695" spans="13:14" x14ac:dyDescent="0.25">
      <c r="M1695" s="9">
        <f t="shared" si="47"/>
        <v>1673</v>
      </c>
      <c r="N1695" s="9">
        <v>0</v>
      </c>
    </row>
    <row r="1696" spans="13:14" x14ac:dyDescent="0.25">
      <c r="M1696" s="9">
        <f t="shared" si="47"/>
        <v>1674</v>
      </c>
      <c r="N1696" s="9">
        <v>0</v>
      </c>
    </row>
    <row r="1697" spans="13:14" x14ac:dyDescent="0.25">
      <c r="M1697" s="9">
        <f t="shared" si="47"/>
        <v>1675</v>
      </c>
      <c r="N1697" s="9">
        <v>0</v>
      </c>
    </row>
    <row r="1698" spans="13:14" x14ac:dyDescent="0.25">
      <c r="M1698" s="9">
        <f t="shared" si="47"/>
        <v>1676</v>
      </c>
      <c r="N1698" s="9">
        <v>0</v>
      </c>
    </row>
    <row r="1699" spans="13:14" x14ac:dyDescent="0.25">
      <c r="M1699" s="9">
        <f t="shared" si="47"/>
        <v>1677</v>
      </c>
      <c r="N1699" s="9">
        <v>0</v>
      </c>
    </row>
    <row r="1700" spans="13:14" x14ac:dyDescent="0.25">
      <c r="M1700" s="9">
        <f t="shared" si="47"/>
        <v>1678</v>
      </c>
      <c r="N1700" s="9">
        <v>0</v>
      </c>
    </row>
    <row r="1701" spans="13:14" x14ac:dyDescent="0.25">
      <c r="M1701" s="9">
        <f t="shared" si="47"/>
        <v>1679</v>
      </c>
      <c r="N1701" s="9">
        <v>0</v>
      </c>
    </row>
    <row r="1702" spans="13:14" x14ac:dyDescent="0.25">
      <c r="M1702" s="9">
        <f t="shared" si="47"/>
        <v>1680</v>
      </c>
      <c r="N1702" s="9">
        <v>860735134.30851746</v>
      </c>
    </row>
    <row r="1703" spans="13:14" x14ac:dyDescent="0.25">
      <c r="M1703" s="9">
        <f t="shared" si="47"/>
        <v>1681</v>
      </c>
      <c r="N1703" s="9">
        <v>324242458.08030891</v>
      </c>
    </row>
    <row r="1704" spans="13:14" x14ac:dyDescent="0.25">
      <c r="M1704" s="9">
        <f t="shared" si="47"/>
        <v>1682</v>
      </c>
      <c r="N1704" s="9">
        <v>110836435.46333313</v>
      </c>
    </row>
    <row r="1705" spans="13:14" x14ac:dyDescent="0.25">
      <c r="M1705" s="9">
        <f t="shared" si="47"/>
        <v>1683</v>
      </c>
      <c r="N1705" s="9">
        <v>966991750.77231407</v>
      </c>
    </row>
    <row r="1706" spans="13:14" x14ac:dyDescent="0.25">
      <c r="M1706" s="9">
        <f t="shared" si="47"/>
        <v>1684</v>
      </c>
      <c r="N1706" s="9">
        <v>275879606.73081303</v>
      </c>
    </row>
    <row r="1707" spans="13:14" x14ac:dyDescent="0.25">
      <c r="M1707" s="9">
        <f t="shared" si="47"/>
        <v>1685</v>
      </c>
      <c r="N1707" s="9">
        <v>0</v>
      </c>
    </row>
    <row r="1708" spans="13:14" x14ac:dyDescent="0.25">
      <c r="M1708" s="9">
        <f t="shared" si="47"/>
        <v>1686</v>
      </c>
      <c r="N1708" s="9">
        <v>0</v>
      </c>
    </row>
    <row r="1709" spans="13:14" x14ac:dyDescent="0.25">
      <c r="M1709" s="9">
        <f t="shared" si="47"/>
        <v>1687</v>
      </c>
      <c r="N1709" s="9">
        <v>965969100.36351585</v>
      </c>
    </row>
    <row r="1710" spans="13:14" x14ac:dyDescent="0.25">
      <c r="M1710" s="9">
        <f t="shared" si="47"/>
        <v>1688</v>
      </c>
      <c r="N1710" s="9">
        <v>468424129.11941719</v>
      </c>
    </row>
    <row r="1711" spans="13:14" x14ac:dyDescent="0.25">
      <c r="M1711" s="9">
        <f t="shared" si="47"/>
        <v>1689</v>
      </c>
      <c r="N1711" s="9">
        <v>811086514.94539452</v>
      </c>
    </row>
    <row r="1712" spans="13:14" x14ac:dyDescent="0.25">
      <c r="M1712" s="9">
        <f t="shared" si="47"/>
        <v>1690</v>
      </c>
      <c r="N1712" s="9">
        <v>1252305887.6210294</v>
      </c>
    </row>
    <row r="1713" spans="13:14" x14ac:dyDescent="0.25">
      <c r="M1713" s="9">
        <f t="shared" si="47"/>
        <v>1691</v>
      </c>
      <c r="N1713" s="9">
        <v>485738573.22585869</v>
      </c>
    </row>
    <row r="1714" spans="13:14" x14ac:dyDescent="0.25">
      <c r="M1714" s="9">
        <f t="shared" si="47"/>
        <v>1692</v>
      </c>
      <c r="N1714" s="9">
        <v>0</v>
      </c>
    </row>
    <row r="1715" spans="13:14" x14ac:dyDescent="0.25">
      <c r="M1715" s="9">
        <f t="shared" si="47"/>
        <v>1693</v>
      </c>
      <c r="N1715" s="9">
        <v>471363763.8019104</v>
      </c>
    </row>
    <row r="1716" spans="13:14" x14ac:dyDescent="0.25">
      <c r="M1716" s="9">
        <f t="shared" si="47"/>
        <v>1694</v>
      </c>
      <c r="N1716" s="9">
        <v>0</v>
      </c>
    </row>
    <row r="1717" spans="13:14" x14ac:dyDescent="0.25">
      <c r="M1717" s="9">
        <f t="shared" si="47"/>
        <v>1695</v>
      </c>
      <c r="N1717" s="9">
        <v>0</v>
      </c>
    </row>
    <row r="1718" spans="13:14" x14ac:dyDescent="0.25">
      <c r="M1718" s="9">
        <f t="shared" si="47"/>
        <v>1696</v>
      </c>
      <c r="N1718" s="9">
        <v>0</v>
      </c>
    </row>
    <row r="1719" spans="13:14" x14ac:dyDescent="0.25">
      <c r="M1719" s="9">
        <f t="shared" si="47"/>
        <v>1697</v>
      </c>
      <c r="N1719" s="9">
        <v>0</v>
      </c>
    </row>
    <row r="1720" spans="13:14" x14ac:dyDescent="0.25">
      <c r="M1720" s="9">
        <f t="shared" si="47"/>
        <v>1698</v>
      </c>
      <c r="N1720" s="9">
        <v>0</v>
      </c>
    </row>
    <row r="1721" spans="13:14" x14ac:dyDescent="0.25">
      <c r="M1721" s="9">
        <f t="shared" si="47"/>
        <v>1699</v>
      </c>
      <c r="N1721" s="9">
        <v>105359361.68293571</v>
      </c>
    </row>
    <row r="1722" spans="13:14" x14ac:dyDescent="0.25">
      <c r="M1722" s="9">
        <f t="shared" si="47"/>
        <v>1700</v>
      </c>
      <c r="N1722" s="9">
        <v>0</v>
      </c>
    </row>
    <row r="1723" spans="13:14" x14ac:dyDescent="0.25">
      <c r="M1723" s="9">
        <f t="shared" si="47"/>
        <v>1701</v>
      </c>
      <c r="N1723" s="9">
        <v>1034864324.3793578</v>
      </c>
    </row>
    <row r="1724" spans="13:14" x14ac:dyDescent="0.25">
      <c r="M1724" s="9">
        <f t="shared" si="47"/>
        <v>1702</v>
      </c>
      <c r="N1724" s="9">
        <v>360591538.03992081</v>
      </c>
    </row>
    <row r="1725" spans="13:14" x14ac:dyDescent="0.25">
      <c r="M1725" s="9">
        <f t="shared" si="47"/>
        <v>1703</v>
      </c>
      <c r="N1725" s="9">
        <v>1186217888.835721</v>
      </c>
    </row>
    <row r="1726" spans="13:14" x14ac:dyDescent="0.25">
      <c r="M1726" s="9">
        <f t="shared" si="47"/>
        <v>1704</v>
      </c>
      <c r="N1726" s="9">
        <v>1033950931.7981324</v>
      </c>
    </row>
    <row r="1727" spans="13:14" x14ac:dyDescent="0.25">
      <c r="M1727" s="9">
        <f t="shared" si="47"/>
        <v>1705</v>
      </c>
      <c r="N1727" s="9">
        <v>0</v>
      </c>
    </row>
    <row r="1728" spans="13:14" x14ac:dyDescent="0.25">
      <c r="M1728" s="9">
        <f t="shared" si="47"/>
        <v>1706</v>
      </c>
      <c r="N1728" s="9">
        <v>0</v>
      </c>
    </row>
    <row r="1729" spans="13:14" x14ac:dyDescent="0.25">
      <c r="M1729" s="9">
        <f t="shared" si="47"/>
        <v>1707</v>
      </c>
      <c r="N1729" s="9">
        <v>1033000155.7148142</v>
      </c>
    </row>
    <row r="1730" spans="13:14" x14ac:dyDescent="0.25">
      <c r="M1730" s="9">
        <f t="shared" si="47"/>
        <v>1708</v>
      </c>
      <c r="N1730" s="9">
        <v>996672525.18810558</v>
      </c>
    </row>
    <row r="1731" spans="13:14" x14ac:dyDescent="0.25">
      <c r="M1731" s="9">
        <f t="shared" si="47"/>
        <v>1709</v>
      </c>
      <c r="N1731" s="9">
        <v>0</v>
      </c>
    </row>
    <row r="1732" spans="13:14" x14ac:dyDescent="0.25">
      <c r="M1732" s="9">
        <f t="shared" si="47"/>
        <v>1710</v>
      </c>
      <c r="N1732" s="9">
        <v>0</v>
      </c>
    </row>
    <row r="1733" spans="13:14" x14ac:dyDescent="0.25">
      <c r="M1733" s="9">
        <f t="shared" si="47"/>
        <v>1711</v>
      </c>
      <c r="N1733" s="9">
        <v>260182565.21277142</v>
      </c>
    </row>
    <row r="1734" spans="13:14" x14ac:dyDescent="0.25">
      <c r="M1734" s="9">
        <f t="shared" si="47"/>
        <v>1712</v>
      </c>
      <c r="N1734" s="9">
        <v>1074509803.8371606</v>
      </c>
    </row>
    <row r="1735" spans="13:14" x14ac:dyDescent="0.25">
      <c r="M1735" s="9">
        <f t="shared" si="47"/>
        <v>1713</v>
      </c>
      <c r="N1735" s="9">
        <v>106075468.13647652</v>
      </c>
    </row>
    <row r="1736" spans="13:14" x14ac:dyDescent="0.25">
      <c r="M1736" s="9">
        <f t="shared" si="47"/>
        <v>1714</v>
      </c>
      <c r="N1736" s="9">
        <v>0</v>
      </c>
    </row>
    <row r="1737" spans="13:14" x14ac:dyDescent="0.25">
      <c r="M1737" s="9">
        <f t="shared" si="47"/>
        <v>1715</v>
      </c>
      <c r="N1737" s="9">
        <v>643258303.93647575</v>
      </c>
    </row>
    <row r="1738" spans="13:14" x14ac:dyDescent="0.25">
      <c r="M1738" s="9">
        <f t="shared" si="47"/>
        <v>1716</v>
      </c>
      <c r="N1738" s="9">
        <v>0</v>
      </c>
    </row>
    <row r="1739" spans="13:14" x14ac:dyDescent="0.25">
      <c r="M1739" s="9">
        <f t="shared" si="47"/>
        <v>1717</v>
      </c>
      <c r="N1739" s="9">
        <v>0</v>
      </c>
    </row>
    <row r="1740" spans="13:14" x14ac:dyDescent="0.25">
      <c r="M1740" s="9">
        <f t="shared" si="47"/>
        <v>1718</v>
      </c>
      <c r="N1740" s="9">
        <v>0</v>
      </c>
    </row>
    <row r="1741" spans="13:14" x14ac:dyDescent="0.25">
      <c r="M1741" s="9">
        <f t="shared" si="47"/>
        <v>1719</v>
      </c>
      <c r="N1741" s="9">
        <v>0</v>
      </c>
    </row>
    <row r="1742" spans="13:14" x14ac:dyDescent="0.25">
      <c r="M1742" s="9">
        <f t="shared" si="47"/>
        <v>1720</v>
      </c>
      <c r="N1742" s="9">
        <v>0</v>
      </c>
    </row>
    <row r="1743" spans="13:14" x14ac:dyDescent="0.25">
      <c r="M1743" s="9">
        <f t="shared" si="47"/>
        <v>1721</v>
      </c>
      <c r="N1743" s="9">
        <v>0</v>
      </c>
    </row>
    <row r="1744" spans="13:14" x14ac:dyDescent="0.25">
      <c r="M1744" s="9">
        <f t="shared" si="47"/>
        <v>1722</v>
      </c>
      <c r="N1744" s="9">
        <v>457057732.01452446</v>
      </c>
    </row>
    <row r="1745" spans="13:14" x14ac:dyDescent="0.25">
      <c r="M1745" s="9">
        <f t="shared" si="47"/>
        <v>1723</v>
      </c>
      <c r="N1745" s="9">
        <v>332561668.01127148</v>
      </c>
    </row>
    <row r="1746" spans="13:14" x14ac:dyDescent="0.25">
      <c r="M1746" s="9">
        <f t="shared" si="47"/>
        <v>1724</v>
      </c>
      <c r="N1746" s="9">
        <v>143963534.91983795</v>
      </c>
    </row>
    <row r="1747" spans="13:14" x14ac:dyDescent="0.25">
      <c r="M1747" s="9">
        <f t="shared" si="47"/>
        <v>1725</v>
      </c>
      <c r="N1747" s="9">
        <v>183927071.47782516</v>
      </c>
    </row>
    <row r="1748" spans="13:14" x14ac:dyDescent="0.25">
      <c r="M1748" s="9">
        <f t="shared" si="47"/>
        <v>1726</v>
      </c>
      <c r="N1748" s="9">
        <v>164997544.3352375</v>
      </c>
    </row>
    <row r="1749" spans="13:14" x14ac:dyDescent="0.25">
      <c r="M1749" s="9">
        <f t="shared" si="47"/>
        <v>1727</v>
      </c>
      <c r="N1749" s="9">
        <v>311882822.17655945</v>
      </c>
    </row>
    <row r="1750" spans="13:14" x14ac:dyDescent="0.25">
      <c r="M1750" s="9">
        <f t="shared" si="47"/>
        <v>1728</v>
      </c>
      <c r="N1750" s="9">
        <v>409877866.90284157</v>
      </c>
    </row>
    <row r="1751" spans="13:14" x14ac:dyDescent="0.25">
      <c r="M1751" s="9">
        <f t="shared" si="47"/>
        <v>1729</v>
      </c>
      <c r="N1751" s="9">
        <v>273891375.20918941</v>
      </c>
    </row>
    <row r="1752" spans="13:14" x14ac:dyDescent="0.25">
      <c r="M1752" s="9">
        <f t="shared" si="47"/>
        <v>1730</v>
      </c>
      <c r="N1752" s="9">
        <v>119543756.31637383</v>
      </c>
    </row>
    <row r="1753" spans="13:14" x14ac:dyDescent="0.25">
      <c r="M1753" s="9">
        <f t="shared" ref="M1753:M1816" si="48">M1752+1</f>
        <v>1731</v>
      </c>
      <c r="N1753" s="9">
        <v>0</v>
      </c>
    </row>
    <row r="1754" spans="13:14" x14ac:dyDescent="0.25">
      <c r="M1754" s="9">
        <f t="shared" si="48"/>
        <v>1732</v>
      </c>
      <c r="N1754" s="9">
        <v>0</v>
      </c>
    </row>
    <row r="1755" spans="13:14" x14ac:dyDescent="0.25">
      <c r="M1755" s="9">
        <f t="shared" si="48"/>
        <v>1733</v>
      </c>
      <c r="N1755" s="9">
        <v>0</v>
      </c>
    </row>
    <row r="1756" spans="13:14" x14ac:dyDescent="0.25">
      <c r="M1756" s="9">
        <f t="shared" si="48"/>
        <v>1734</v>
      </c>
      <c r="N1756" s="9">
        <v>668344564.68978691</v>
      </c>
    </row>
    <row r="1757" spans="13:14" x14ac:dyDescent="0.25">
      <c r="M1757" s="9">
        <f t="shared" si="48"/>
        <v>1735</v>
      </c>
      <c r="N1757" s="9">
        <v>799587586.5486927</v>
      </c>
    </row>
    <row r="1758" spans="13:14" x14ac:dyDescent="0.25">
      <c r="M1758" s="9">
        <f t="shared" si="48"/>
        <v>1736</v>
      </c>
      <c r="N1758" s="9">
        <v>349117500.31995392</v>
      </c>
    </row>
    <row r="1759" spans="13:14" x14ac:dyDescent="0.25">
      <c r="M1759" s="9">
        <f t="shared" si="48"/>
        <v>1737</v>
      </c>
      <c r="N1759" s="9">
        <v>0</v>
      </c>
    </row>
    <row r="1760" spans="13:14" x14ac:dyDescent="0.25">
      <c r="M1760" s="9">
        <f t="shared" si="48"/>
        <v>1738</v>
      </c>
      <c r="N1760" s="9">
        <v>0</v>
      </c>
    </row>
    <row r="1761" spans="13:14" x14ac:dyDescent="0.25">
      <c r="M1761" s="9">
        <f t="shared" si="48"/>
        <v>1739</v>
      </c>
      <c r="N1761" s="9">
        <v>679784515.20841312</v>
      </c>
    </row>
    <row r="1762" spans="13:14" x14ac:dyDescent="0.25">
      <c r="M1762" s="9">
        <f t="shared" si="48"/>
        <v>1740</v>
      </c>
      <c r="N1762" s="9">
        <v>0</v>
      </c>
    </row>
    <row r="1763" spans="13:14" x14ac:dyDescent="0.25">
      <c r="M1763" s="9">
        <f t="shared" si="48"/>
        <v>1741</v>
      </c>
      <c r="N1763" s="9">
        <v>0</v>
      </c>
    </row>
    <row r="1764" spans="13:14" x14ac:dyDescent="0.25">
      <c r="M1764" s="9">
        <f t="shared" si="48"/>
        <v>1742</v>
      </c>
      <c r="N1764" s="9">
        <v>456334965.96054745</v>
      </c>
    </row>
    <row r="1765" spans="13:14" x14ac:dyDescent="0.25">
      <c r="M1765" s="9">
        <f t="shared" si="48"/>
        <v>1743</v>
      </c>
      <c r="N1765" s="9">
        <v>1477612742.2658854</v>
      </c>
    </row>
    <row r="1766" spans="13:14" x14ac:dyDescent="0.25">
      <c r="M1766" s="9">
        <f t="shared" si="48"/>
        <v>1744</v>
      </c>
      <c r="N1766" s="9">
        <v>0</v>
      </c>
    </row>
    <row r="1767" spans="13:14" x14ac:dyDescent="0.25">
      <c r="M1767" s="9">
        <f t="shared" si="48"/>
        <v>1745</v>
      </c>
      <c r="N1767" s="9">
        <v>980019932.58692169</v>
      </c>
    </row>
    <row r="1768" spans="13:14" x14ac:dyDescent="0.25">
      <c r="M1768" s="9">
        <f t="shared" si="48"/>
        <v>1746</v>
      </c>
      <c r="N1768" s="9">
        <v>0</v>
      </c>
    </row>
    <row r="1769" spans="13:14" x14ac:dyDescent="0.25">
      <c r="M1769" s="9">
        <f t="shared" si="48"/>
        <v>1747</v>
      </c>
      <c r="N1769" s="9">
        <v>0</v>
      </c>
    </row>
    <row r="1770" spans="13:14" x14ac:dyDescent="0.25">
      <c r="M1770" s="9">
        <f t="shared" si="48"/>
        <v>1748</v>
      </c>
      <c r="N1770" s="9">
        <v>167930007.93084335</v>
      </c>
    </row>
    <row r="1771" spans="13:14" x14ac:dyDescent="0.25">
      <c r="M1771" s="9">
        <f t="shared" si="48"/>
        <v>1749</v>
      </c>
      <c r="N1771" s="9">
        <v>111128329.02812481</v>
      </c>
    </row>
    <row r="1772" spans="13:14" x14ac:dyDescent="0.25">
      <c r="M1772" s="9">
        <f t="shared" si="48"/>
        <v>1750</v>
      </c>
      <c r="N1772" s="9">
        <v>0</v>
      </c>
    </row>
    <row r="1773" spans="13:14" x14ac:dyDescent="0.25">
      <c r="M1773" s="9">
        <f t="shared" si="48"/>
        <v>1751</v>
      </c>
      <c r="N1773" s="9">
        <v>225179460.84708786</v>
      </c>
    </row>
    <row r="1774" spans="13:14" x14ac:dyDescent="0.25">
      <c r="M1774" s="9">
        <f t="shared" si="48"/>
        <v>1752</v>
      </c>
      <c r="N1774" s="9">
        <v>424056913.02778912</v>
      </c>
    </row>
    <row r="1775" spans="13:14" x14ac:dyDescent="0.25">
      <c r="M1775" s="9">
        <f t="shared" si="48"/>
        <v>1753</v>
      </c>
      <c r="N1775" s="9">
        <v>0</v>
      </c>
    </row>
    <row r="1776" spans="13:14" x14ac:dyDescent="0.25">
      <c r="M1776" s="9">
        <f t="shared" si="48"/>
        <v>1754</v>
      </c>
      <c r="N1776" s="9">
        <v>0</v>
      </c>
    </row>
    <row r="1777" spans="13:14" x14ac:dyDescent="0.25">
      <c r="M1777" s="9">
        <f t="shared" si="48"/>
        <v>1755</v>
      </c>
      <c r="N1777" s="9">
        <v>0</v>
      </c>
    </row>
    <row r="1778" spans="13:14" x14ac:dyDescent="0.25">
      <c r="M1778" s="9">
        <f t="shared" si="48"/>
        <v>1756</v>
      </c>
      <c r="N1778" s="9">
        <v>0</v>
      </c>
    </row>
    <row r="1779" spans="13:14" x14ac:dyDescent="0.25">
      <c r="M1779" s="9">
        <f t="shared" si="48"/>
        <v>1757</v>
      </c>
      <c r="N1779" s="9">
        <v>262020923.63919544</v>
      </c>
    </row>
    <row r="1780" spans="13:14" x14ac:dyDescent="0.25">
      <c r="M1780" s="9">
        <f t="shared" si="48"/>
        <v>1758</v>
      </c>
      <c r="N1780" s="9">
        <v>0</v>
      </c>
    </row>
    <row r="1781" spans="13:14" x14ac:dyDescent="0.25">
      <c r="M1781" s="9">
        <f t="shared" si="48"/>
        <v>1759</v>
      </c>
      <c r="N1781" s="9">
        <v>0</v>
      </c>
    </row>
    <row r="1782" spans="13:14" x14ac:dyDescent="0.25">
      <c r="M1782" s="9">
        <f t="shared" si="48"/>
        <v>1760</v>
      </c>
      <c r="N1782" s="9">
        <v>769982157.17835522</v>
      </c>
    </row>
    <row r="1783" spans="13:14" x14ac:dyDescent="0.25">
      <c r="M1783" s="9">
        <f t="shared" si="48"/>
        <v>1761</v>
      </c>
      <c r="N1783" s="9">
        <v>0</v>
      </c>
    </row>
    <row r="1784" spans="13:14" x14ac:dyDescent="0.25">
      <c r="M1784" s="9">
        <f t="shared" si="48"/>
        <v>1762</v>
      </c>
      <c r="N1784" s="9">
        <v>566796253.44326973</v>
      </c>
    </row>
    <row r="1785" spans="13:14" x14ac:dyDescent="0.25">
      <c r="M1785" s="9">
        <f t="shared" si="48"/>
        <v>1763</v>
      </c>
      <c r="N1785" s="9">
        <v>640488545.06131363</v>
      </c>
    </row>
    <row r="1786" spans="13:14" x14ac:dyDescent="0.25">
      <c r="M1786" s="9">
        <f t="shared" si="48"/>
        <v>1764</v>
      </c>
      <c r="N1786" s="9">
        <v>0</v>
      </c>
    </row>
    <row r="1787" spans="13:14" x14ac:dyDescent="0.25">
      <c r="M1787" s="9">
        <f t="shared" si="48"/>
        <v>1765</v>
      </c>
      <c r="N1787" s="9">
        <v>1310205302.599267</v>
      </c>
    </row>
    <row r="1788" spans="13:14" x14ac:dyDescent="0.25">
      <c r="M1788" s="9">
        <f t="shared" si="48"/>
        <v>1766</v>
      </c>
      <c r="N1788" s="9">
        <v>0</v>
      </c>
    </row>
    <row r="1789" spans="13:14" x14ac:dyDescent="0.25">
      <c r="M1789" s="9">
        <f t="shared" si="48"/>
        <v>1767</v>
      </c>
      <c r="N1789" s="9">
        <v>383594367.99779701</v>
      </c>
    </row>
    <row r="1790" spans="13:14" x14ac:dyDescent="0.25">
      <c r="M1790" s="9">
        <f t="shared" si="48"/>
        <v>1768</v>
      </c>
      <c r="N1790" s="9">
        <v>975920972.52366447</v>
      </c>
    </row>
    <row r="1791" spans="13:14" x14ac:dyDescent="0.25">
      <c r="M1791" s="9">
        <f t="shared" si="48"/>
        <v>1769</v>
      </c>
      <c r="N1791" s="9">
        <v>0</v>
      </c>
    </row>
    <row r="1792" spans="13:14" x14ac:dyDescent="0.25">
      <c r="M1792" s="9">
        <f t="shared" si="48"/>
        <v>1770</v>
      </c>
      <c r="N1792" s="9">
        <v>0</v>
      </c>
    </row>
    <row r="1793" spans="13:14" x14ac:dyDescent="0.25">
      <c r="M1793" s="9">
        <f t="shared" si="48"/>
        <v>1771</v>
      </c>
      <c r="N1793" s="9">
        <v>399687002.5621748</v>
      </c>
    </row>
    <row r="1794" spans="13:14" x14ac:dyDescent="0.25">
      <c r="M1794" s="9">
        <f t="shared" si="48"/>
        <v>1772</v>
      </c>
      <c r="N1794" s="9">
        <v>0</v>
      </c>
    </row>
    <row r="1795" spans="13:14" x14ac:dyDescent="0.25">
      <c r="M1795" s="9">
        <f t="shared" si="48"/>
        <v>1773</v>
      </c>
      <c r="N1795" s="9">
        <v>0</v>
      </c>
    </row>
    <row r="1796" spans="13:14" x14ac:dyDescent="0.25">
      <c r="M1796" s="9">
        <f t="shared" si="48"/>
        <v>1774</v>
      </c>
      <c r="N1796" s="9">
        <v>1005030500.7176352</v>
      </c>
    </row>
    <row r="1797" spans="13:14" x14ac:dyDescent="0.25">
      <c r="M1797" s="9">
        <f t="shared" si="48"/>
        <v>1775</v>
      </c>
      <c r="N1797" s="9">
        <v>44172003.783761978</v>
      </c>
    </row>
    <row r="1798" spans="13:14" x14ac:dyDescent="0.25">
      <c r="M1798" s="9">
        <f t="shared" si="48"/>
        <v>1776</v>
      </c>
      <c r="N1798" s="9">
        <v>1310060932.0177441</v>
      </c>
    </row>
    <row r="1799" spans="13:14" x14ac:dyDescent="0.25">
      <c r="M1799" s="9">
        <f t="shared" si="48"/>
        <v>1777</v>
      </c>
      <c r="N1799" s="9">
        <v>0</v>
      </c>
    </row>
    <row r="1800" spans="13:14" x14ac:dyDescent="0.25">
      <c r="M1800" s="9">
        <f t="shared" si="48"/>
        <v>1778</v>
      </c>
      <c r="N1800" s="9">
        <v>0</v>
      </c>
    </row>
    <row r="1801" spans="13:14" x14ac:dyDescent="0.25">
      <c r="M1801" s="9">
        <f t="shared" si="48"/>
        <v>1779</v>
      </c>
      <c r="N1801" s="9">
        <v>1058085866.9097118</v>
      </c>
    </row>
    <row r="1802" spans="13:14" x14ac:dyDescent="0.25">
      <c r="M1802" s="9">
        <f t="shared" si="48"/>
        <v>1780</v>
      </c>
      <c r="N1802" s="9">
        <v>0</v>
      </c>
    </row>
    <row r="1803" spans="13:14" x14ac:dyDescent="0.25">
      <c r="M1803" s="9">
        <f t="shared" si="48"/>
        <v>1781</v>
      </c>
      <c r="N1803" s="9">
        <v>0</v>
      </c>
    </row>
    <row r="1804" spans="13:14" x14ac:dyDescent="0.25">
      <c r="M1804" s="9">
        <f t="shared" si="48"/>
        <v>1782</v>
      </c>
      <c r="N1804" s="9">
        <v>711596640.40471172</v>
      </c>
    </row>
    <row r="1805" spans="13:14" x14ac:dyDescent="0.25">
      <c r="M1805" s="9">
        <f t="shared" si="48"/>
        <v>1783</v>
      </c>
      <c r="N1805" s="9">
        <v>0</v>
      </c>
    </row>
    <row r="1806" spans="13:14" x14ac:dyDescent="0.25">
      <c r="M1806" s="9">
        <f t="shared" si="48"/>
        <v>1784</v>
      </c>
      <c r="N1806" s="9">
        <v>0</v>
      </c>
    </row>
    <row r="1807" spans="13:14" x14ac:dyDescent="0.25">
      <c r="M1807" s="9">
        <f t="shared" si="48"/>
        <v>1785</v>
      </c>
      <c r="N1807" s="9">
        <v>0</v>
      </c>
    </row>
    <row r="1808" spans="13:14" x14ac:dyDescent="0.25">
      <c r="M1808" s="9">
        <f t="shared" si="48"/>
        <v>1786</v>
      </c>
      <c r="N1808" s="9">
        <v>0</v>
      </c>
    </row>
    <row r="1809" spans="13:14" x14ac:dyDescent="0.25">
      <c r="M1809" s="9">
        <f t="shared" si="48"/>
        <v>1787</v>
      </c>
      <c r="N1809" s="9">
        <v>0</v>
      </c>
    </row>
    <row r="1810" spans="13:14" x14ac:dyDescent="0.25">
      <c r="M1810" s="9">
        <f t="shared" si="48"/>
        <v>1788</v>
      </c>
      <c r="N1810" s="9">
        <v>474747045.07584381</v>
      </c>
    </row>
    <row r="1811" spans="13:14" x14ac:dyDescent="0.25">
      <c r="M1811" s="9">
        <f t="shared" si="48"/>
        <v>1789</v>
      </c>
      <c r="N1811" s="9">
        <v>299120271.56137562</v>
      </c>
    </row>
    <row r="1812" spans="13:14" x14ac:dyDescent="0.25">
      <c r="M1812" s="9">
        <f t="shared" si="48"/>
        <v>1790</v>
      </c>
      <c r="N1812" s="9">
        <v>128302225.56306648</v>
      </c>
    </row>
    <row r="1813" spans="13:14" x14ac:dyDescent="0.25">
      <c r="M1813" s="9">
        <f t="shared" si="48"/>
        <v>1791</v>
      </c>
      <c r="N1813" s="9">
        <v>0</v>
      </c>
    </row>
    <row r="1814" spans="13:14" x14ac:dyDescent="0.25">
      <c r="M1814" s="9">
        <f t="shared" si="48"/>
        <v>1792</v>
      </c>
      <c r="N1814" s="9">
        <v>442305517.98206997</v>
      </c>
    </row>
    <row r="1815" spans="13:14" x14ac:dyDescent="0.25">
      <c r="M1815" s="9">
        <f t="shared" si="48"/>
        <v>1793</v>
      </c>
      <c r="N1815" s="9">
        <v>0</v>
      </c>
    </row>
    <row r="1816" spans="13:14" x14ac:dyDescent="0.25">
      <c r="M1816" s="9">
        <f t="shared" si="48"/>
        <v>1794</v>
      </c>
      <c r="N1816" s="9">
        <v>0</v>
      </c>
    </row>
    <row r="1817" spans="13:14" x14ac:dyDescent="0.25">
      <c r="M1817" s="9">
        <f t="shared" ref="M1817:M1880" si="49">M1816+1</f>
        <v>1795</v>
      </c>
      <c r="N1817" s="9">
        <v>0</v>
      </c>
    </row>
    <row r="1818" spans="13:14" x14ac:dyDescent="0.25">
      <c r="M1818" s="9">
        <f t="shared" si="49"/>
        <v>1796</v>
      </c>
      <c r="N1818" s="9">
        <v>0</v>
      </c>
    </row>
    <row r="1819" spans="13:14" x14ac:dyDescent="0.25">
      <c r="M1819" s="9">
        <f t="shared" si="49"/>
        <v>1797</v>
      </c>
      <c r="N1819" s="9">
        <v>0</v>
      </c>
    </row>
    <row r="1820" spans="13:14" x14ac:dyDescent="0.25">
      <c r="M1820" s="9">
        <f t="shared" si="49"/>
        <v>1798</v>
      </c>
      <c r="N1820" s="9">
        <v>0</v>
      </c>
    </row>
    <row r="1821" spans="13:14" x14ac:dyDescent="0.25">
      <c r="M1821" s="9">
        <f t="shared" si="49"/>
        <v>1799</v>
      </c>
      <c r="N1821" s="9">
        <v>0</v>
      </c>
    </row>
    <row r="1822" spans="13:14" x14ac:dyDescent="0.25">
      <c r="M1822" s="9">
        <f t="shared" si="49"/>
        <v>1800</v>
      </c>
      <c r="N1822" s="9">
        <v>639662250.79036903</v>
      </c>
    </row>
    <row r="1823" spans="13:14" x14ac:dyDescent="0.25">
      <c r="M1823" s="9">
        <f t="shared" si="49"/>
        <v>1801</v>
      </c>
      <c r="N1823" s="9">
        <v>895079011.31953239</v>
      </c>
    </row>
    <row r="1824" spans="13:14" x14ac:dyDescent="0.25">
      <c r="M1824" s="9">
        <f t="shared" si="49"/>
        <v>1802</v>
      </c>
      <c r="N1824" s="9">
        <v>157782980.63682842</v>
      </c>
    </row>
    <row r="1825" spans="13:14" x14ac:dyDescent="0.25">
      <c r="M1825" s="9">
        <f t="shared" si="49"/>
        <v>1803</v>
      </c>
      <c r="N1825" s="9">
        <v>544539526.7515564</v>
      </c>
    </row>
    <row r="1826" spans="13:14" x14ac:dyDescent="0.25">
      <c r="M1826" s="9">
        <f t="shared" si="49"/>
        <v>1804</v>
      </c>
      <c r="N1826" s="9">
        <v>0</v>
      </c>
    </row>
    <row r="1827" spans="13:14" x14ac:dyDescent="0.25">
      <c r="M1827" s="9">
        <f t="shared" si="49"/>
        <v>1805</v>
      </c>
      <c r="N1827" s="9">
        <v>0</v>
      </c>
    </row>
    <row r="1828" spans="13:14" x14ac:dyDescent="0.25">
      <c r="M1828" s="9">
        <f t="shared" si="49"/>
        <v>1806</v>
      </c>
      <c r="N1828" s="9">
        <v>0</v>
      </c>
    </row>
    <row r="1829" spans="13:14" x14ac:dyDescent="0.25">
      <c r="M1829" s="9">
        <f t="shared" si="49"/>
        <v>1807</v>
      </c>
      <c r="N1829" s="9">
        <v>0</v>
      </c>
    </row>
    <row r="1830" spans="13:14" x14ac:dyDescent="0.25">
      <c r="M1830" s="9">
        <f t="shared" si="49"/>
        <v>1808</v>
      </c>
      <c r="N1830" s="9">
        <v>1006851490.4719319</v>
      </c>
    </row>
    <row r="1831" spans="13:14" x14ac:dyDescent="0.25">
      <c r="M1831" s="9">
        <f t="shared" si="49"/>
        <v>1809</v>
      </c>
      <c r="N1831" s="9">
        <v>0</v>
      </c>
    </row>
    <row r="1832" spans="13:14" x14ac:dyDescent="0.25">
      <c r="M1832" s="9">
        <f t="shared" si="49"/>
        <v>1810</v>
      </c>
      <c r="N1832" s="9">
        <v>0</v>
      </c>
    </row>
    <row r="1833" spans="13:14" x14ac:dyDescent="0.25">
      <c r="M1833" s="9">
        <f t="shared" si="49"/>
        <v>1811</v>
      </c>
      <c r="N1833" s="9">
        <v>0</v>
      </c>
    </row>
    <row r="1834" spans="13:14" x14ac:dyDescent="0.25">
      <c r="M1834" s="9">
        <f t="shared" si="49"/>
        <v>1812</v>
      </c>
      <c r="N1834" s="9">
        <v>238112888.77520847</v>
      </c>
    </row>
    <row r="1835" spans="13:14" x14ac:dyDescent="0.25">
      <c r="M1835" s="9">
        <f t="shared" si="49"/>
        <v>1813</v>
      </c>
      <c r="N1835" s="9">
        <v>0</v>
      </c>
    </row>
    <row r="1836" spans="13:14" x14ac:dyDescent="0.25">
      <c r="M1836" s="9">
        <f t="shared" si="49"/>
        <v>1814</v>
      </c>
      <c r="N1836" s="9">
        <v>0</v>
      </c>
    </row>
    <row r="1837" spans="13:14" x14ac:dyDescent="0.25">
      <c r="M1837" s="9">
        <f t="shared" si="49"/>
        <v>1815</v>
      </c>
      <c r="N1837" s="9">
        <v>0</v>
      </c>
    </row>
    <row r="1838" spans="13:14" x14ac:dyDescent="0.25">
      <c r="M1838" s="9">
        <f t="shared" si="49"/>
        <v>1816</v>
      </c>
      <c r="N1838" s="9">
        <v>186526059.51889706</v>
      </c>
    </row>
    <row r="1839" spans="13:14" x14ac:dyDescent="0.25">
      <c r="M1839" s="9">
        <f t="shared" si="49"/>
        <v>1817</v>
      </c>
      <c r="N1839" s="9">
        <v>0</v>
      </c>
    </row>
    <row r="1840" spans="13:14" x14ac:dyDescent="0.25">
      <c r="M1840" s="9">
        <f t="shared" si="49"/>
        <v>1818</v>
      </c>
      <c r="N1840" s="9">
        <v>689302153.9350481</v>
      </c>
    </row>
    <row r="1841" spans="13:14" x14ac:dyDescent="0.25">
      <c r="M1841" s="9">
        <f t="shared" si="49"/>
        <v>1819</v>
      </c>
      <c r="N1841" s="9">
        <v>0</v>
      </c>
    </row>
    <row r="1842" spans="13:14" x14ac:dyDescent="0.25">
      <c r="M1842" s="9">
        <f t="shared" si="49"/>
        <v>1820</v>
      </c>
      <c r="N1842" s="9">
        <v>0</v>
      </c>
    </row>
    <row r="1843" spans="13:14" x14ac:dyDescent="0.25">
      <c r="M1843" s="9">
        <f t="shared" si="49"/>
        <v>1821</v>
      </c>
      <c r="N1843" s="9">
        <v>101240329.11248875</v>
      </c>
    </row>
    <row r="1844" spans="13:14" x14ac:dyDescent="0.25">
      <c r="M1844" s="9">
        <f t="shared" si="49"/>
        <v>1822</v>
      </c>
      <c r="N1844" s="9">
        <v>0</v>
      </c>
    </row>
    <row r="1845" spans="13:14" x14ac:dyDescent="0.25">
      <c r="M1845" s="9">
        <f t="shared" si="49"/>
        <v>1823</v>
      </c>
      <c r="N1845" s="9">
        <v>178323574.14851856</v>
      </c>
    </row>
    <row r="1846" spans="13:14" x14ac:dyDescent="0.25">
      <c r="M1846" s="9">
        <f t="shared" si="49"/>
        <v>1824</v>
      </c>
      <c r="N1846" s="9">
        <v>0</v>
      </c>
    </row>
    <row r="1847" spans="13:14" x14ac:dyDescent="0.25">
      <c r="M1847" s="9">
        <f t="shared" si="49"/>
        <v>1825</v>
      </c>
      <c r="N1847" s="9">
        <v>639119288.14161301</v>
      </c>
    </row>
    <row r="1848" spans="13:14" x14ac:dyDescent="0.25">
      <c r="M1848" s="9">
        <f t="shared" si="49"/>
        <v>1826</v>
      </c>
      <c r="N1848" s="9">
        <v>0</v>
      </c>
    </row>
    <row r="1849" spans="13:14" x14ac:dyDescent="0.25">
      <c r="M1849" s="9">
        <f t="shared" si="49"/>
        <v>1827</v>
      </c>
      <c r="N1849" s="9">
        <v>1505948440.4118886</v>
      </c>
    </row>
    <row r="1850" spans="13:14" x14ac:dyDescent="0.25">
      <c r="M1850" s="9">
        <f t="shared" si="49"/>
        <v>1828</v>
      </c>
      <c r="N1850" s="9">
        <v>824122793.95180416</v>
      </c>
    </row>
    <row r="1851" spans="13:14" x14ac:dyDescent="0.25">
      <c r="M1851" s="9">
        <f t="shared" si="49"/>
        <v>1829</v>
      </c>
      <c r="N1851" s="9">
        <v>260734156.05165482</v>
      </c>
    </row>
    <row r="1852" spans="13:14" x14ac:dyDescent="0.25">
      <c r="M1852" s="9">
        <f t="shared" si="49"/>
        <v>1830</v>
      </c>
      <c r="N1852" s="9">
        <v>0</v>
      </c>
    </row>
    <row r="1853" spans="13:14" x14ac:dyDescent="0.25">
      <c r="M1853" s="9">
        <f t="shared" si="49"/>
        <v>1831</v>
      </c>
      <c r="N1853" s="9">
        <v>403920940.13713455</v>
      </c>
    </row>
    <row r="1854" spans="13:14" x14ac:dyDescent="0.25">
      <c r="M1854" s="9">
        <f t="shared" si="49"/>
        <v>1832</v>
      </c>
      <c r="N1854" s="9">
        <v>0</v>
      </c>
    </row>
    <row r="1855" spans="13:14" x14ac:dyDescent="0.25">
      <c r="M1855" s="9">
        <f t="shared" si="49"/>
        <v>1833</v>
      </c>
      <c r="N1855" s="9">
        <v>0</v>
      </c>
    </row>
    <row r="1856" spans="13:14" x14ac:dyDescent="0.25">
      <c r="M1856" s="9">
        <f t="shared" si="49"/>
        <v>1834</v>
      </c>
      <c r="N1856" s="9">
        <v>0</v>
      </c>
    </row>
    <row r="1857" spans="13:14" x14ac:dyDescent="0.25">
      <c r="M1857" s="9">
        <f t="shared" si="49"/>
        <v>1835</v>
      </c>
      <c r="N1857" s="9">
        <v>714105562.4183979</v>
      </c>
    </row>
    <row r="1858" spans="13:14" x14ac:dyDescent="0.25">
      <c r="M1858" s="9">
        <f t="shared" si="49"/>
        <v>1836</v>
      </c>
      <c r="N1858" s="9">
        <v>0</v>
      </c>
    </row>
    <row r="1859" spans="13:14" x14ac:dyDescent="0.25">
      <c r="M1859" s="9">
        <f t="shared" si="49"/>
        <v>1837</v>
      </c>
      <c r="N1859" s="9">
        <v>93599316.542959213</v>
      </c>
    </row>
    <row r="1860" spans="13:14" x14ac:dyDescent="0.25">
      <c r="M1860" s="9">
        <f t="shared" si="49"/>
        <v>1838</v>
      </c>
      <c r="N1860" s="9">
        <v>1306684969.7615285</v>
      </c>
    </row>
    <row r="1861" spans="13:14" x14ac:dyDescent="0.25">
      <c r="M1861" s="9">
        <f t="shared" si="49"/>
        <v>1839</v>
      </c>
      <c r="N1861" s="9">
        <v>1148345747.997508</v>
      </c>
    </row>
    <row r="1862" spans="13:14" x14ac:dyDescent="0.25">
      <c r="M1862" s="9">
        <f t="shared" si="49"/>
        <v>1840</v>
      </c>
      <c r="N1862" s="9">
        <v>210640747.46504593</v>
      </c>
    </row>
    <row r="1863" spans="13:14" x14ac:dyDescent="0.25">
      <c r="M1863" s="9">
        <f t="shared" si="49"/>
        <v>1841</v>
      </c>
      <c r="N1863" s="9">
        <v>0</v>
      </c>
    </row>
    <row r="1864" spans="13:14" x14ac:dyDescent="0.25">
      <c r="M1864" s="9">
        <f t="shared" si="49"/>
        <v>1842</v>
      </c>
      <c r="N1864" s="9">
        <v>0</v>
      </c>
    </row>
    <row r="1865" spans="13:14" x14ac:dyDescent="0.25">
      <c r="M1865" s="9">
        <f t="shared" si="49"/>
        <v>1843</v>
      </c>
      <c r="N1865" s="9">
        <v>78734010.854774475</v>
      </c>
    </row>
    <row r="1866" spans="13:14" x14ac:dyDescent="0.25">
      <c r="M1866" s="9">
        <f t="shared" si="49"/>
        <v>1844</v>
      </c>
      <c r="N1866" s="9">
        <v>0</v>
      </c>
    </row>
    <row r="1867" spans="13:14" x14ac:dyDescent="0.25">
      <c r="M1867" s="9">
        <f t="shared" si="49"/>
        <v>1845</v>
      </c>
      <c r="N1867" s="9">
        <v>1485290753.921814</v>
      </c>
    </row>
    <row r="1868" spans="13:14" x14ac:dyDescent="0.25">
      <c r="M1868" s="9">
        <f t="shared" si="49"/>
        <v>1846</v>
      </c>
      <c r="N1868" s="9">
        <v>0</v>
      </c>
    </row>
    <row r="1869" spans="13:14" x14ac:dyDescent="0.25">
      <c r="M1869" s="9">
        <f t="shared" si="49"/>
        <v>1847</v>
      </c>
      <c r="N1869" s="9">
        <v>0</v>
      </c>
    </row>
    <row r="1870" spans="13:14" x14ac:dyDescent="0.25">
      <c r="M1870" s="9">
        <f t="shared" si="49"/>
        <v>1848</v>
      </c>
      <c r="N1870" s="9">
        <v>0</v>
      </c>
    </row>
    <row r="1871" spans="13:14" x14ac:dyDescent="0.25">
      <c r="M1871" s="9">
        <f t="shared" si="49"/>
        <v>1849</v>
      </c>
      <c r="N1871" s="9">
        <v>33740299.609554291</v>
      </c>
    </row>
    <row r="1872" spans="13:14" x14ac:dyDescent="0.25">
      <c r="M1872" s="9">
        <f t="shared" si="49"/>
        <v>1850</v>
      </c>
      <c r="N1872" s="9">
        <v>37452421.934511185</v>
      </c>
    </row>
    <row r="1873" spans="13:14" x14ac:dyDescent="0.25">
      <c r="M1873" s="9">
        <f t="shared" si="49"/>
        <v>1851</v>
      </c>
      <c r="N1873" s="9">
        <v>0</v>
      </c>
    </row>
    <row r="1874" spans="13:14" x14ac:dyDescent="0.25">
      <c r="M1874" s="9">
        <f t="shared" si="49"/>
        <v>1852</v>
      </c>
      <c r="N1874" s="9">
        <v>879065947.31623459</v>
      </c>
    </row>
    <row r="1875" spans="13:14" x14ac:dyDescent="0.25">
      <c r="M1875" s="9">
        <f t="shared" si="49"/>
        <v>1853</v>
      </c>
      <c r="N1875" s="9">
        <v>0</v>
      </c>
    </row>
    <row r="1876" spans="13:14" x14ac:dyDescent="0.25">
      <c r="M1876" s="9">
        <f t="shared" si="49"/>
        <v>1854</v>
      </c>
      <c r="N1876" s="9">
        <v>0</v>
      </c>
    </row>
    <row r="1877" spans="13:14" x14ac:dyDescent="0.25">
      <c r="M1877" s="9">
        <f t="shared" si="49"/>
        <v>1855</v>
      </c>
      <c r="N1877" s="9">
        <v>641769833.88497543</v>
      </c>
    </row>
    <row r="1878" spans="13:14" x14ac:dyDescent="0.25">
      <c r="M1878" s="9">
        <f t="shared" si="49"/>
        <v>1856</v>
      </c>
      <c r="N1878" s="9">
        <v>0</v>
      </c>
    </row>
    <row r="1879" spans="13:14" x14ac:dyDescent="0.25">
      <c r="M1879" s="9">
        <f t="shared" si="49"/>
        <v>1857</v>
      </c>
      <c r="N1879" s="9">
        <v>1489386542.0199571</v>
      </c>
    </row>
    <row r="1880" spans="13:14" x14ac:dyDescent="0.25">
      <c r="M1880" s="9">
        <f t="shared" si="49"/>
        <v>1858</v>
      </c>
      <c r="N1880" s="9">
        <v>475985162.68024254</v>
      </c>
    </row>
    <row r="1881" spans="13:14" x14ac:dyDescent="0.25">
      <c r="M1881" s="9">
        <f t="shared" ref="M1881:M1944" si="50">M1880+1</f>
        <v>1859</v>
      </c>
      <c r="N1881" s="9">
        <v>0</v>
      </c>
    </row>
    <row r="1882" spans="13:14" x14ac:dyDescent="0.25">
      <c r="M1882" s="9">
        <f t="shared" si="50"/>
        <v>1860</v>
      </c>
      <c r="N1882" s="9">
        <v>0</v>
      </c>
    </row>
    <row r="1883" spans="13:14" x14ac:dyDescent="0.25">
      <c r="M1883" s="9">
        <f t="shared" si="50"/>
        <v>1861</v>
      </c>
      <c r="N1883" s="9">
        <v>944298153.03746223</v>
      </c>
    </row>
    <row r="1884" spans="13:14" x14ac:dyDescent="0.25">
      <c r="M1884" s="9">
        <f t="shared" si="50"/>
        <v>1862</v>
      </c>
      <c r="N1884" s="9">
        <v>802100190.49280071</v>
      </c>
    </row>
    <row r="1885" spans="13:14" x14ac:dyDescent="0.25">
      <c r="M1885" s="9">
        <f t="shared" si="50"/>
        <v>1863</v>
      </c>
      <c r="N1885" s="9">
        <v>0</v>
      </c>
    </row>
    <row r="1886" spans="13:14" x14ac:dyDescent="0.25">
      <c r="M1886" s="9">
        <f t="shared" si="50"/>
        <v>1864</v>
      </c>
      <c r="N1886" s="9">
        <v>0</v>
      </c>
    </row>
    <row r="1887" spans="13:14" x14ac:dyDescent="0.25">
      <c r="M1887" s="9">
        <f t="shared" si="50"/>
        <v>1865</v>
      </c>
      <c r="N1887" s="9">
        <v>431854912.02263165</v>
      </c>
    </row>
    <row r="1888" spans="13:14" x14ac:dyDescent="0.25">
      <c r="M1888" s="9">
        <f t="shared" si="50"/>
        <v>1866</v>
      </c>
      <c r="N1888" s="9">
        <v>868907422.29425335</v>
      </c>
    </row>
    <row r="1889" spans="13:14" x14ac:dyDescent="0.25">
      <c r="M1889" s="9">
        <f t="shared" si="50"/>
        <v>1867</v>
      </c>
      <c r="N1889" s="9">
        <v>0</v>
      </c>
    </row>
    <row r="1890" spans="13:14" x14ac:dyDescent="0.25">
      <c r="M1890" s="9">
        <f t="shared" si="50"/>
        <v>1868</v>
      </c>
      <c r="N1890" s="9">
        <v>1434523248.215692</v>
      </c>
    </row>
    <row r="1891" spans="13:14" x14ac:dyDescent="0.25">
      <c r="M1891" s="9">
        <f t="shared" si="50"/>
        <v>1869</v>
      </c>
      <c r="N1891" s="9">
        <v>282956900.59652042</v>
      </c>
    </row>
    <row r="1892" spans="13:14" x14ac:dyDescent="0.25">
      <c r="M1892" s="9">
        <f t="shared" si="50"/>
        <v>1870</v>
      </c>
      <c r="N1892" s="9">
        <v>940278341.520998</v>
      </c>
    </row>
    <row r="1893" spans="13:14" x14ac:dyDescent="0.25">
      <c r="M1893" s="9">
        <f t="shared" si="50"/>
        <v>1871</v>
      </c>
      <c r="N1893" s="9">
        <v>826679982.50302124</v>
      </c>
    </row>
    <row r="1894" spans="13:14" x14ac:dyDescent="0.25">
      <c r="M1894" s="9">
        <f t="shared" si="50"/>
        <v>1872</v>
      </c>
      <c r="N1894" s="9">
        <v>1155029242.5977874</v>
      </c>
    </row>
    <row r="1895" spans="13:14" x14ac:dyDescent="0.25">
      <c r="M1895" s="9">
        <f t="shared" si="50"/>
        <v>1873</v>
      </c>
      <c r="N1895" s="9">
        <v>0</v>
      </c>
    </row>
    <row r="1896" spans="13:14" x14ac:dyDescent="0.25">
      <c r="M1896" s="9">
        <f t="shared" si="50"/>
        <v>1874</v>
      </c>
      <c r="N1896" s="9">
        <v>0</v>
      </c>
    </row>
    <row r="1897" spans="13:14" x14ac:dyDescent="0.25">
      <c r="M1897" s="9">
        <f t="shared" si="50"/>
        <v>1875</v>
      </c>
      <c r="N1897" s="9">
        <v>1594198027.1222878</v>
      </c>
    </row>
    <row r="1898" spans="13:14" x14ac:dyDescent="0.25">
      <c r="M1898" s="9">
        <f t="shared" si="50"/>
        <v>1876</v>
      </c>
      <c r="N1898" s="9">
        <v>0</v>
      </c>
    </row>
    <row r="1899" spans="13:14" x14ac:dyDescent="0.25">
      <c r="M1899" s="9">
        <f t="shared" si="50"/>
        <v>1877</v>
      </c>
      <c r="N1899" s="9">
        <v>0</v>
      </c>
    </row>
    <row r="1900" spans="13:14" x14ac:dyDescent="0.25">
      <c r="M1900" s="9">
        <f t="shared" si="50"/>
        <v>1878</v>
      </c>
      <c r="N1900" s="9">
        <v>1183647985.5626626</v>
      </c>
    </row>
    <row r="1901" spans="13:14" x14ac:dyDescent="0.25">
      <c r="M1901" s="9">
        <f t="shared" si="50"/>
        <v>1879</v>
      </c>
      <c r="N1901" s="9">
        <v>0</v>
      </c>
    </row>
    <row r="1902" spans="13:14" x14ac:dyDescent="0.25">
      <c r="M1902" s="9">
        <f t="shared" si="50"/>
        <v>1880</v>
      </c>
      <c r="N1902" s="9">
        <v>347521118.1277914</v>
      </c>
    </row>
    <row r="1903" spans="13:14" x14ac:dyDescent="0.25">
      <c r="M1903" s="9">
        <f t="shared" si="50"/>
        <v>1881</v>
      </c>
      <c r="N1903" s="9">
        <v>0</v>
      </c>
    </row>
    <row r="1904" spans="13:14" x14ac:dyDescent="0.25">
      <c r="M1904" s="9">
        <f t="shared" si="50"/>
        <v>1882</v>
      </c>
      <c r="N1904" s="9">
        <v>223657056.51954269</v>
      </c>
    </row>
    <row r="1905" spans="13:14" x14ac:dyDescent="0.25">
      <c r="M1905" s="9">
        <f t="shared" si="50"/>
        <v>1883</v>
      </c>
      <c r="N1905" s="9">
        <v>0</v>
      </c>
    </row>
    <row r="1906" spans="13:14" x14ac:dyDescent="0.25">
      <c r="M1906" s="9">
        <f t="shared" si="50"/>
        <v>1884</v>
      </c>
      <c r="N1906" s="9">
        <v>0</v>
      </c>
    </row>
    <row r="1907" spans="13:14" x14ac:dyDescent="0.25">
      <c r="M1907" s="9">
        <f t="shared" si="50"/>
        <v>1885</v>
      </c>
      <c r="N1907" s="9">
        <v>0</v>
      </c>
    </row>
    <row r="1908" spans="13:14" x14ac:dyDescent="0.25">
      <c r="M1908" s="9">
        <f t="shared" si="50"/>
        <v>1886</v>
      </c>
      <c r="N1908" s="9">
        <v>144322746.31417942</v>
      </c>
    </row>
    <row r="1909" spans="13:14" x14ac:dyDescent="0.25">
      <c r="M1909" s="9">
        <f t="shared" si="50"/>
        <v>1887</v>
      </c>
      <c r="N1909" s="9">
        <v>847111802.4026041</v>
      </c>
    </row>
    <row r="1910" spans="13:14" x14ac:dyDescent="0.25">
      <c r="M1910" s="9">
        <f t="shared" si="50"/>
        <v>1888</v>
      </c>
      <c r="N1910" s="9">
        <v>1077116896.9468722</v>
      </c>
    </row>
    <row r="1911" spans="13:14" x14ac:dyDescent="0.25">
      <c r="M1911" s="9">
        <f t="shared" si="50"/>
        <v>1889</v>
      </c>
      <c r="N1911" s="9">
        <v>335211112.72645664</v>
      </c>
    </row>
    <row r="1912" spans="13:14" x14ac:dyDescent="0.25">
      <c r="M1912" s="9">
        <f t="shared" si="50"/>
        <v>1890</v>
      </c>
      <c r="N1912" s="9">
        <v>0</v>
      </c>
    </row>
    <row r="1913" spans="13:14" x14ac:dyDescent="0.25">
      <c r="M1913" s="9">
        <f t="shared" si="50"/>
        <v>1891</v>
      </c>
      <c r="N1913" s="9">
        <v>0</v>
      </c>
    </row>
    <row r="1914" spans="13:14" x14ac:dyDescent="0.25">
      <c r="M1914" s="9">
        <f t="shared" si="50"/>
        <v>1892</v>
      </c>
      <c r="N1914" s="9">
        <v>0</v>
      </c>
    </row>
    <row r="1915" spans="13:14" x14ac:dyDescent="0.25">
      <c r="M1915" s="9">
        <f t="shared" si="50"/>
        <v>1893</v>
      </c>
      <c r="N1915" s="9">
        <v>421260623.12975216</v>
      </c>
    </row>
    <row r="1916" spans="13:14" x14ac:dyDescent="0.25">
      <c r="M1916" s="9">
        <f t="shared" si="50"/>
        <v>1894</v>
      </c>
      <c r="N1916" s="9">
        <v>0</v>
      </c>
    </row>
    <row r="1917" spans="13:14" x14ac:dyDescent="0.25">
      <c r="M1917" s="9">
        <f t="shared" si="50"/>
        <v>1895</v>
      </c>
      <c r="N1917" s="9">
        <v>0</v>
      </c>
    </row>
    <row r="1918" spans="13:14" x14ac:dyDescent="0.25">
      <c r="M1918" s="9">
        <f t="shared" si="50"/>
        <v>1896</v>
      </c>
      <c r="N1918" s="9">
        <v>0</v>
      </c>
    </row>
    <row r="1919" spans="13:14" x14ac:dyDescent="0.25">
      <c r="M1919" s="9">
        <f t="shared" si="50"/>
        <v>1897</v>
      </c>
      <c r="N1919" s="9">
        <v>0</v>
      </c>
    </row>
    <row r="1920" spans="13:14" x14ac:dyDescent="0.25">
      <c r="M1920" s="9">
        <f t="shared" si="50"/>
        <v>1898</v>
      </c>
      <c r="N1920" s="9">
        <v>124209445.81144524</v>
      </c>
    </row>
    <row r="1921" spans="13:14" x14ac:dyDescent="0.25">
      <c r="M1921" s="9">
        <f t="shared" si="50"/>
        <v>1899</v>
      </c>
      <c r="N1921" s="9">
        <v>1035098273.8657074</v>
      </c>
    </row>
    <row r="1922" spans="13:14" x14ac:dyDescent="0.25">
      <c r="M1922" s="9">
        <f t="shared" si="50"/>
        <v>1900</v>
      </c>
      <c r="N1922" s="9">
        <v>0</v>
      </c>
    </row>
    <row r="1923" spans="13:14" x14ac:dyDescent="0.25">
      <c r="M1923" s="9">
        <f t="shared" si="50"/>
        <v>1901</v>
      </c>
      <c r="N1923" s="9">
        <v>427029709.90672398</v>
      </c>
    </row>
    <row r="1924" spans="13:14" x14ac:dyDescent="0.25">
      <c r="M1924" s="9">
        <f t="shared" si="50"/>
        <v>1902</v>
      </c>
      <c r="N1924" s="9">
        <v>0</v>
      </c>
    </row>
    <row r="1925" spans="13:14" x14ac:dyDescent="0.25">
      <c r="M1925" s="9">
        <f t="shared" si="50"/>
        <v>1903</v>
      </c>
      <c r="N1925" s="9">
        <v>0</v>
      </c>
    </row>
    <row r="1926" spans="13:14" x14ac:dyDescent="0.25">
      <c r="M1926" s="9">
        <f t="shared" si="50"/>
        <v>1904</v>
      </c>
      <c r="N1926" s="9">
        <v>131194841.66318989</v>
      </c>
    </row>
    <row r="1927" spans="13:14" x14ac:dyDescent="0.25">
      <c r="M1927" s="9">
        <f t="shared" si="50"/>
        <v>1905</v>
      </c>
      <c r="N1927" s="9">
        <v>3056189.6083803177</v>
      </c>
    </row>
    <row r="1928" spans="13:14" x14ac:dyDescent="0.25">
      <c r="M1928" s="9">
        <f t="shared" si="50"/>
        <v>1906</v>
      </c>
      <c r="N1928" s="9">
        <v>407373457.07629585</v>
      </c>
    </row>
    <row r="1929" spans="13:14" x14ac:dyDescent="0.25">
      <c r="M1929" s="9">
        <f t="shared" si="50"/>
        <v>1907</v>
      </c>
      <c r="N1929" s="9">
        <v>0</v>
      </c>
    </row>
    <row r="1930" spans="13:14" x14ac:dyDescent="0.25">
      <c r="M1930" s="9">
        <f t="shared" si="50"/>
        <v>1908</v>
      </c>
      <c r="N1930" s="9">
        <v>0</v>
      </c>
    </row>
    <row r="1931" spans="13:14" x14ac:dyDescent="0.25">
      <c r="M1931" s="9">
        <f t="shared" si="50"/>
        <v>1909</v>
      </c>
      <c r="N1931" s="9">
        <v>0</v>
      </c>
    </row>
    <row r="1932" spans="13:14" x14ac:dyDescent="0.25">
      <c r="M1932" s="9">
        <f t="shared" si="50"/>
        <v>1910</v>
      </c>
      <c r="N1932" s="9">
        <v>0</v>
      </c>
    </row>
    <row r="1933" spans="13:14" x14ac:dyDescent="0.25">
      <c r="M1933" s="9">
        <f t="shared" si="50"/>
        <v>1911</v>
      </c>
      <c r="N1933" s="9">
        <v>0</v>
      </c>
    </row>
    <row r="1934" spans="13:14" x14ac:dyDescent="0.25">
      <c r="M1934" s="9">
        <f t="shared" si="50"/>
        <v>1912</v>
      </c>
      <c r="N1934" s="9">
        <v>795118389.98911285</v>
      </c>
    </row>
    <row r="1935" spans="13:14" x14ac:dyDescent="0.25">
      <c r="M1935" s="9">
        <f t="shared" si="50"/>
        <v>1913</v>
      </c>
      <c r="N1935" s="9">
        <v>137838265.42552567</v>
      </c>
    </row>
    <row r="1936" spans="13:14" x14ac:dyDescent="0.25">
      <c r="M1936" s="9">
        <f t="shared" si="50"/>
        <v>1914</v>
      </c>
      <c r="N1936" s="9">
        <v>1251981794.3785205</v>
      </c>
    </row>
    <row r="1937" spans="13:14" x14ac:dyDescent="0.25">
      <c r="M1937" s="9">
        <f t="shared" si="50"/>
        <v>1915</v>
      </c>
      <c r="N1937" s="9">
        <v>468417232.78757381</v>
      </c>
    </row>
    <row r="1938" spans="13:14" x14ac:dyDescent="0.25">
      <c r="M1938" s="9">
        <f t="shared" si="50"/>
        <v>1916</v>
      </c>
      <c r="N1938" s="9">
        <v>1107903176.3408117</v>
      </c>
    </row>
    <row r="1939" spans="13:14" x14ac:dyDescent="0.25">
      <c r="M1939" s="9">
        <f t="shared" si="50"/>
        <v>1917</v>
      </c>
      <c r="N1939" s="9">
        <v>0</v>
      </c>
    </row>
    <row r="1940" spans="13:14" x14ac:dyDescent="0.25">
      <c r="M1940" s="9">
        <f t="shared" si="50"/>
        <v>1918</v>
      </c>
      <c r="N1940" s="9">
        <v>0</v>
      </c>
    </row>
    <row r="1941" spans="13:14" x14ac:dyDescent="0.25">
      <c r="M1941" s="9">
        <f t="shared" si="50"/>
        <v>1919</v>
      </c>
      <c r="N1941" s="9">
        <v>0</v>
      </c>
    </row>
    <row r="1942" spans="13:14" x14ac:dyDescent="0.25">
      <c r="M1942" s="9">
        <f t="shared" si="50"/>
        <v>1920</v>
      </c>
      <c r="N1942" s="9">
        <v>1376614305.8536158</v>
      </c>
    </row>
    <row r="1943" spans="13:14" x14ac:dyDescent="0.25">
      <c r="M1943" s="9">
        <f t="shared" si="50"/>
        <v>1921</v>
      </c>
      <c r="N1943" s="9">
        <v>0</v>
      </c>
    </row>
    <row r="1944" spans="13:14" x14ac:dyDescent="0.25">
      <c r="M1944" s="9">
        <f t="shared" si="50"/>
        <v>1922</v>
      </c>
      <c r="N1944" s="9">
        <v>0</v>
      </c>
    </row>
    <row r="1945" spans="13:14" x14ac:dyDescent="0.25">
      <c r="M1945" s="9">
        <f t="shared" ref="M1945:M2008" si="51">M1944+1</f>
        <v>1923</v>
      </c>
      <c r="N1945" s="9">
        <v>250518825.05476379</v>
      </c>
    </row>
    <row r="1946" spans="13:14" x14ac:dyDescent="0.25">
      <c r="M1946" s="9">
        <f t="shared" si="51"/>
        <v>1924</v>
      </c>
      <c r="N1946" s="9">
        <v>331661512.22416306</v>
      </c>
    </row>
    <row r="1947" spans="13:14" x14ac:dyDescent="0.25">
      <c r="M1947" s="9">
        <f t="shared" si="51"/>
        <v>1925</v>
      </c>
      <c r="N1947" s="9">
        <v>0</v>
      </c>
    </row>
    <row r="1948" spans="13:14" x14ac:dyDescent="0.25">
      <c r="M1948" s="9">
        <f t="shared" si="51"/>
        <v>1926</v>
      </c>
      <c r="N1948" s="9">
        <v>0</v>
      </c>
    </row>
    <row r="1949" spans="13:14" x14ac:dyDescent="0.25">
      <c r="M1949" s="9">
        <f t="shared" si="51"/>
        <v>1927</v>
      </c>
      <c r="N1949" s="9">
        <v>467559443.68375874</v>
      </c>
    </row>
    <row r="1950" spans="13:14" x14ac:dyDescent="0.25">
      <c r="M1950" s="9">
        <f t="shared" si="51"/>
        <v>1928</v>
      </c>
      <c r="N1950" s="9">
        <v>0</v>
      </c>
    </row>
    <row r="1951" spans="13:14" x14ac:dyDescent="0.25">
      <c r="M1951" s="9">
        <f t="shared" si="51"/>
        <v>1929</v>
      </c>
      <c r="N1951" s="9">
        <v>855686846.34242058</v>
      </c>
    </row>
    <row r="1952" spans="13:14" x14ac:dyDescent="0.25">
      <c r="M1952" s="9">
        <f t="shared" si="51"/>
        <v>1930</v>
      </c>
      <c r="N1952" s="9">
        <v>0</v>
      </c>
    </row>
    <row r="1953" spans="13:14" x14ac:dyDescent="0.25">
      <c r="M1953" s="9">
        <f t="shared" si="51"/>
        <v>1931</v>
      </c>
      <c r="N1953" s="9">
        <v>262931648.59278679</v>
      </c>
    </row>
    <row r="1954" spans="13:14" x14ac:dyDescent="0.25">
      <c r="M1954" s="9">
        <f t="shared" si="51"/>
        <v>1932</v>
      </c>
      <c r="N1954" s="9">
        <v>425920034.60649109</v>
      </c>
    </row>
    <row r="1955" spans="13:14" x14ac:dyDescent="0.25">
      <c r="M1955" s="9">
        <f t="shared" si="51"/>
        <v>1933</v>
      </c>
      <c r="N1955" s="9">
        <v>317755487.02492332</v>
      </c>
    </row>
    <row r="1956" spans="13:14" x14ac:dyDescent="0.25">
      <c r="M1956" s="9">
        <f t="shared" si="51"/>
        <v>1934</v>
      </c>
      <c r="N1956" s="9">
        <v>0</v>
      </c>
    </row>
    <row r="1957" spans="13:14" x14ac:dyDescent="0.25">
      <c r="M1957" s="9">
        <f t="shared" si="51"/>
        <v>1935</v>
      </c>
      <c r="N1957" s="9">
        <v>0</v>
      </c>
    </row>
    <row r="1958" spans="13:14" x14ac:dyDescent="0.25">
      <c r="M1958" s="9">
        <f t="shared" si="51"/>
        <v>1936</v>
      </c>
      <c r="N1958" s="9">
        <v>125122879.05295181</v>
      </c>
    </row>
    <row r="1959" spans="13:14" x14ac:dyDescent="0.25">
      <c r="M1959" s="9">
        <f t="shared" si="51"/>
        <v>1937</v>
      </c>
      <c r="N1959" s="9">
        <v>0</v>
      </c>
    </row>
    <row r="1960" spans="13:14" x14ac:dyDescent="0.25">
      <c r="M1960" s="9">
        <f t="shared" si="51"/>
        <v>1938</v>
      </c>
      <c r="N1960" s="9">
        <v>0</v>
      </c>
    </row>
    <row r="1961" spans="13:14" x14ac:dyDescent="0.25">
      <c r="M1961" s="9">
        <f t="shared" si="51"/>
        <v>1939</v>
      </c>
      <c r="N1961" s="9">
        <v>1803805842.3285098</v>
      </c>
    </row>
    <row r="1962" spans="13:14" x14ac:dyDescent="0.25">
      <c r="M1962" s="9">
        <f t="shared" si="51"/>
        <v>1940</v>
      </c>
      <c r="N1962" s="9">
        <v>672691592.46194458</v>
      </c>
    </row>
    <row r="1963" spans="13:14" x14ac:dyDescent="0.25">
      <c r="M1963" s="9">
        <f t="shared" si="51"/>
        <v>1941</v>
      </c>
      <c r="N1963" s="9">
        <v>0</v>
      </c>
    </row>
    <row r="1964" spans="13:14" x14ac:dyDescent="0.25">
      <c r="M1964" s="9">
        <f t="shared" si="51"/>
        <v>1942</v>
      </c>
      <c r="N1964" s="9">
        <v>461437332.05952454</v>
      </c>
    </row>
    <row r="1965" spans="13:14" x14ac:dyDescent="0.25">
      <c r="M1965" s="9">
        <f t="shared" si="51"/>
        <v>1943</v>
      </c>
      <c r="N1965" s="9">
        <v>0</v>
      </c>
    </row>
    <row r="1966" spans="13:14" x14ac:dyDescent="0.25">
      <c r="M1966" s="9">
        <f t="shared" si="51"/>
        <v>1944</v>
      </c>
      <c r="N1966" s="9">
        <v>442866970.82638741</v>
      </c>
    </row>
    <row r="1967" spans="13:14" x14ac:dyDescent="0.25">
      <c r="M1967" s="9">
        <f t="shared" si="51"/>
        <v>1945</v>
      </c>
      <c r="N1967" s="9">
        <v>226954670.38040447</v>
      </c>
    </row>
    <row r="1968" spans="13:14" x14ac:dyDescent="0.25">
      <c r="M1968" s="9">
        <f t="shared" si="51"/>
        <v>1946</v>
      </c>
      <c r="N1968" s="9">
        <v>0</v>
      </c>
    </row>
    <row r="1969" spans="13:14" x14ac:dyDescent="0.25">
      <c r="M1969" s="9">
        <f t="shared" si="51"/>
        <v>1947</v>
      </c>
      <c r="N1969" s="9">
        <v>0</v>
      </c>
    </row>
    <row r="1970" spans="13:14" x14ac:dyDescent="0.25">
      <c r="M1970" s="9">
        <f t="shared" si="51"/>
        <v>1948</v>
      </c>
      <c r="N1970" s="9">
        <v>0</v>
      </c>
    </row>
    <row r="1971" spans="13:14" x14ac:dyDescent="0.25">
      <c r="M1971" s="9">
        <f t="shared" si="51"/>
        <v>1949</v>
      </c>
      <c r="N1971" s="9">
        <v>1332685821.4968915</v>
      </c>
    </row>
    <row r="1972" spans="13:14" x14ac:dyDescent="0.25">
      <c r="M1972" s="9">
        <f t="shared" si="51"/>
        <v>1950</v>
      </c>
      <c r="N1972" s="9">
        <v>0</v>
      </c>
    </row>
    <row r="1973" spans="13:14" x14ac:dyDescent="0.25">
      <c r="M1973" s="9">
        <f t="shared" si="51"/>
        <v>1951</v>
      </c>
      <c r="N1973" s="9">
        <v>1020835400.29319</v>
      </c>
    </row>
    <row r="1974" spans="13:14" x14ac:dyDescent="0.25">
      <c r="M1974" s="9">
        <f t="shared" si="51"/>
        <v>1952</v>
      </c>
      <c r="N1974" s="9">
        <v>0</v>
      </c>
    </row>
    <row r="1975" spans="13:14" x14ac:dyDescent="0.25">
      <c r="M1975" s="9">
        <f t="shared" si="51"/>
        <v>1953</v>
      </c>
      <c r="N1975" s="9">
        <v>0</v>
      </c>
    </row>
    <row r="1976" spans="13:14" x14ac:dyDescent="0.25">
      <c r="M1976" s="9">
        <f t="shared" si="51"/>
        <v>1954</v>
      </c>
      <c r="N1976" s="9">
        <v>0</v>
      </c>
    </row>
    <row r="1977" spans="13:14" x14ac:dyDescent="0.25">
      <c r="M1977" s="9">
        <f t="shared" si="51"/>
        <v>1955</v>
      </c>
      <c r="N1977" s="9">
        <v>85713443.883687019</v>
      </c>
    </row>
    <row r="1978" spans="13:14" x14ac:dyDescent="0.25">
      <c r="M1978" s="9">
        <f t="shared" si="51"/>
        <v>1956</v>
      </c>
      <c r="N1978" s="9">
        <v>0</v>
      </c>
    </row>
    <row r="1979" spans="13:14" x14ac:dyDescent="0.25">
      <c r="M1979" s="9">
        <f t="shared" si="51"/>
        <v>1957</v>
      </c>
      <c r="N1979" s="9">
        <v>0</v>
      </c>
    </row>
    <row r="1980" spans="13:14" x14ac:dyDescent="0.25">
      <c r="M1980" s="9">
        <f t="shared" si="51"/>
        <v>1958</v>
      </c>
      <c r="N1980" s="9">
        <v>0</v>
      </c>
    </row>
    <row r="1981" spans="13:14" x14ac:dyDescent="0.25">
      <c r="M1981" s="9">
        <f t="shared" si="51"/>
        <v>1959</v>
      </c>
      <c r="N1981" s="9">
        <v>0</v>
      </c>
    </row>
    <row r="1982" spans="13:14" x14ac:dyDescent="0.25">
      <c r="M1982" s="9">
        <f t="shared" si="51"/>
        <v>1960</v>
      </c>
      <c r="N1982" s="9">
        <v>0</v>
      </c>
    </row>
    <row r="1983" spans="13:14" x14ac:dyDescent="0.25">
      <c r="M1983" s="9">
        <f t="shared" si="51"/>
        <v>1961</v>
      </c>
      <c r="N1983" s="9">
        <v>39676948.51966095</v>
      </c>
    </row>
    <row r="1984" spans="13:14" x14ac:dyDescent="0.25">
      <c r="M1984" s="9">
        <f t="shared" si="51"/>
        <v>1962</v>
      </c>
      <c r="N1984" s="9">
        <v>0</v>
      </c>
    </row>
    <row r="1985" spans="13:14" x14ac:dyDescent="0.25">
      <c r="M1985" s="9">
        <f t="shared" si="51"/>
        <v>1963</v>
      </c>
      <c r="N1985" s="9">
        <v>684846527.43330002</v>
      </c>
    </row>
    <row r="1986" spans="13:14" x14ac:dyDescent="0.25">
      <c r="M1986" s="9">
        <f t="shared" si="51"/>
        <v>1964</v>
      </c>
      <c r="N1986" s="9">
        <v>275185693.74763489</v>
      </c>
    </row>
    <row r="1987" spans="13:14" x14ac:dyDescent="0.25">
      <c r="M1987" s="9">
        <f t="shared" si="51"/>
        <v>1965</v>
      </c>
      <c r="N1987" s="9">
        <v>960942286.91443443</v>
      </c>
    </row>
    <row r="1988" spans="13:14" x14ac:dyDescent="0.25">
      <c r="M1988" s="9">
        <f t="shared" si="51"/>
        <v>1966</v>
      </c>
      <c r="N1988" s="9">
        <v>552800342.16826344</v>
      </c>
    </row>
    <row r="1989" spans="13:14" x14ac:dyDescent="0.25">
      <c r="M1989" s="9">
        <f t="shared" si="51"/>
        <v>1967</v>
      </c>
      <c r="N1989" s="9">
        <v>221835710.37071609</v>
      </c>
    </row>
    <row r="1990" spans="13:14" x14ac:dyDescent="0.25">
      <c r="M1990" s="9">
        <f t="shared" si="51"/>
        <v>1968</v>
      </c>
      <c r="N1990" s="9">
        <v>502398826.31648731</v>
      </c>
    </row>
    <row r="1991" spans="13:14" x14ac:dyDescent="0.25">
      <c r="M1991" s="9">
        <f t="shared" si="51"/>
        <v>1969</v>
      </c>
      <c r="N1991" s="9">
        <v>258990277.37864971</v>
      </c>
    </row>
    <row r="1992" spans="13:14" x14ac:dyDescent="0.25">
      <c r="M1992" s="9">
        <f t="shared" si="51"/>
        <v>1970</v>
      </c>
      <c r="N1992" s="9">
        <v>277697271.55929756</v>
      </c>
    </row>
    <row r="1993" spans="13:14" x14ac:dyDescent="0.25">
      <c r="M1993" s="9">
        <f t="shared" si="51"/>
        <v>1971</v>
      </c>
      <c r="N1993" s="9">
        <v>1037001742.8309441</v>
      </c>
    </row>
    <row r="1994" spans="13:14" x14ac:dyDescent="0.25">
      <c r="M1994" s="9">
        <f t="shared" si="51"/>
        <v>1972</v>
      </c>
      <c r="N1994" s="9">
        <v>930734592.32661438</v>
      </c>
    </row>
    <row r="1995" spans="13:14" x14ac:dyDescent="0.25">
      <c r="M1995" s="9">
        <f t="shared" si="51"/>
        <v>1973</v>
      </c>
      <c r="N1995" s="9">
        <v>350114994.37407875</v>
      </c>
    </row>
    <row r="1996" spans="13:14" x14ac:dyDescent="0.25">
      <c r="M1996" s="9">
        <f t="shared" si="51"/>
        <v>1974</v>
      </c>
      <c r="N1996" s="9">
        <v>881368982.37089062</v>
      </c>
    </row>
    <row r="1997" spans="13:14" x14ac:dyDescent="0.25">
      <c r="M1997" s="9">
        <f t="shared" si="51"/>
        <v>1975</v>
      </c>
      <c r="N1997" s="9">
        <v>179165294.35881996</v>
      </c>
    </row>
    <row r="1998" spans="13:14" x14ac:dyDescent="0.25">
      <c r="M1998" s="9">
        <f t="shared" si="51"/>
        <v>1976</v>
      </c>
      <c r="N1998" s="9">
        <v>0</v>
      </c>
    </row>
    <row r="1999" spans="13:14" x14ac:dyDescent="0.25">
      <c r="M1999" s="9">
        <f t="shared" si="51"/>
        <v>1977</v>
      </c>
      <c r="N1999" s="9">
        <v>192802096.09778214</v>
      </c>
    </row>
    <row r="2000" spans="13:14" x14ac:dyDescent="0.25">
      <c r="M2000" s="9">
        <f t="shared" si="51"/>
        <v>1978</v>
      </c>
      <c r="N2000" s="9">
        <v>0</v>
      </c>
    </row>
    <row r="2001" spans="13:14" x14ac:dyDescent="0.25">
      <c r="M2001" s="9">
        <f t="shared" si="51"/>
        <v>1979</v>
      </c>
      <c r="N2001" s="9">
        <v>0</v>
      </c>
    </row>
    <row r="2002" spans="13:14" x14ac:dyDescent="0.25">
      <c r="M2002" s="9">
        <f t="shared" si="51"/>
        <v>1980</v>
      </c>
      <c r="N2002" s="9">
        <v>389362043.87478447</v>
      </c>
    </row>
    <row r="2003" spans="13:14" x14ac:dyDescent="0.25">
      <c r="M2003" s="9">
        <f t="shared" si="51"/>
        <v>1981</v>
      </c>
      <c r="N2003" s="9">
        <v>0</v>
      </c>
    </row>
    <row r="2004" spans="13:14" x14ac:dyDescent="0.25">
      <c r="M2004" s="9">
        <f t="shared" si="51"/>
        <v>1982</v>
      </c>
      <c r="N2004" s="9">
        <v>382179178.44326019</v>
      </c>
    </row>
    <row r="2005" spans="13:14" x14ac:dyDescent="0.25">
      <c r="M2005" s="9">
        <f t="shared" si="51"/>
        <v>1983</v>
      </c>
      <c r="N2005" s="9">
        <v>575968547.33915234</v>
      </c>
    </row>
    <row r="2006" spans="13:14" x14ac:dyDescent="0.25">
      <c r="M2006" s="9">
        <f t="shared" si="51"/>
        <v>1984</v>
      </c>
      <c r="N2006" s="9">
        <v>892377711.80004692</v>
      </c>
    </row>
    <row r="2007" spans="13:14" x14ac:dyDescent="0.25">
      <c r="M2007" s="9">
        <f t="shared" si="51"/>
        <v>1985</v>
      </c>
      <c r="N2007" s="9">
        <v>0</v>
      </c>
    </row>
    <row r="2008" spans="13:14" x14ac:dyDescent="0.25">
      <c r="M2008" s="9">
        <f t="shared" si="51"/>
        <v>1986</v>
      </c>
      <c r="N2008" s="9">
        <v>0</v>
      </c>
    </row>
    <row r="2009" spans="13:14" x14ac:dyDescent="0.25">
      <c r="M2009" s="9">
        <f t="shared" ref="M2009:M2072" si="52">M2008+1</f>
        <v>1987</v>
      </c>
      <c r="N2009" s="9">
        <v>0</v>
      </c>
    </row>
    <row r="2010" spans="13:14" x14ac:dyDescent="0.25">
      <c r="M2010" s="9">
        <f t="shared" si="52"/>
        <v>1988</v>
      </c>
      <c r="N2010" s="9">
        <v>0</v>
      </c>
    </row>
    <row r="2011" spans="13:14" x14ac:dyDescent="0.25">
      <c r="M2011" s="9">
        <f t="shared" si="52"/>
        <v>1989</v>
      </c>
      <c r="N2011" s="9">
        <v>374861860.22637177</v>
      </c>
    </row>
    <row r="2012" spans="13:14" x14ac:dyDescent="0.25">
      <c r="M2012" s="9">
        <f t="shared" si="52"/>
        <v>1990</v>
      </c>
      <c r="N2012" s="9">
        <v>0</v>
      </c>
    </row>
    <row r="2013" spans="13:14" x14ac:dyDescent="0.25">
      <c r="M2013" s="9">
        <f t="shared" si="52"/>
        <v>1991</v>
      </c>
      <c r="N2013" s="9">
        <v>486237761.34340286</v>
      </c>
    </row>
    <row r="2014" spans="13:14" x14ac:dyDescent="0.25">
      <c r="M2014" s="9">
        <f t="shared" si="52"/>
        <v>1992</v>
      </c>
      <c r="N2014" s="9">
        <v>0</v>
      </c>
    </row>
    <row r="2015" spans="13:14" x14ac:dyDescent="0.25">
      <c r="M2015" s="9">
        <f t="shared" si="52"/>
        <v>1993</v>
      </c>
      <c r="N2015" s="9">
        <v>0</v>
      </c>
    </row>
    <row r="2016" spans="13:14" x14ac:dyDescent="0.25">
      <c r="M2016" s="9">
        <f t="shared" si="52"/>
        <v>1994</v>
      </c>
      <c r="N2016" s="9">
        <v>46841134.110184669</v>
      </c>
    </row>
    <row r="2017" spans="13:14" x14ac:dyDescent="0.25">
      <c r="M2017" s="9">
        <f t="shared" si="52"/>
        <v>1995</v>
      </c>
      <c r="N2017" s="9">
        <v>751889623.68120956</v>
      </c>
    </row>
    <row r="2018" spans="13:14" x14ac:dyDescent="0.25">
      <c r="M2018" s="9">
        <f t="shared" si="52"/>
        <v>1996</v>
      </c>
      <c r="N2018" s="9">
        <v>0</v>
      </c>
    </row>
    <row r="2019" spans="13:14" x14ac:dyDescent="0.25">
      <c r="M2019" s="9">
        <f t="shared" si="52"/>
        <v>1997</v>
      </c>
      <c r="N2019" s="9">
        <v>0</v>
      </c>
    </row>
    <row r="2020" spans="13:14" x14ac:dyDescent="0.25">
      <c r="M2020" s="9">
        <f t="shared" si="52"/>
        <v>1998</v>
      </c>
      <c r="N2020" s="9">
        <v>0</v>
      </c>
    </row>
    <row r="2021" spans="13:14" x14ac:dyDescent="0.25">
      <c r="M2021" s="9">
        <f t="shared" si="52"/>
        <v>1999</v>
      </c>
      <c r="N2021" s="9">
        <v>0</v>
      </c>
    </row>
    <row r="2022" spans="13:14" x14ac:dyDescent="0.25">
      <c r="M2022" s="9">
        <f t="shared" si="52"/>
        <v>2000</v>
      </c>
      <c r="N2022" s="9">
        <v>0</v>
      </c>
    </row>
    <row r="2023" spans="13:14" x14ac:dyDescent="0.25">
      <c r="M2023" s="9">
        <f t="shared" si="52"/>
        <v>2001</v>
      </c>
      <c r="N2023" s="9">
        <v>0</v>
      </c>
    </row>
    <row r="2024" spans="13:14" x14ac:dyDescent="0.25">
      <c r="M2024" s="9">
        <f t="shared" si="52"/>
        <v>2002</v>
      </c>
      <c r="N2024" s="9">
        <v>312683853.43382454</v>
      </c>
    </row>
    <row r="2025" spans="13:14" x14ac:dyDescent="0.25">
      <c r="M2025" s="9">
        <f t="shared" si="52"/>
        <v>2003</v>
      </c>
      <c r="N2025" s="9">
        <v>38345149.346266747</v>
      </c>
    </row>
    <row r="2026" spans="13:14" x14ac:dyDescent="0.25">
      <c r="M2026" s="9">
        <f t="shared" si="52"/>
        <v>2004</v>
      </c>
      <c r="N2026" s="9">
        <v>0</v>
      </c>
    </row>
    <row r="2027" spans="13:14" x14ac:dyDescent="0.25">
      <c r="M2027" s="9">
        <f t="shared" si="52"/>
        <v>2005</v>
      </c>
      <c r="N2027" s="9">
        <v>407297174.48648453</v>
      </c>
    </row>
    <row r="2028" spans="13:14" x14ac:dyDescent="0.25">
      <c r="M2028" s="9">
        <f t="shared" si="52"/>
        <v>2006</v>
      </c>
      <c r="N2028" s="9">
        <v>1818115958.0350661</v>
      </c>
    </row>
    <row r="2029" spans="13:14" x14ac:dyDescent="0.25">
      <c r="M2029" s="9">
        <f t="shared" si="52"/>
        <v>2007</v>
      </c>
      <c r="N2029" s="9">
        <v>163591256.46269989</v>
      </c>
    </row>
    <row r="2030" spans="13:14" x14ac:dyDescent="0.25">
      <c r="M2030" s="9">
        <f t="shared" si="52"/>
        <v>2008</v>
      </c>
      <c r="N2030" s="9">
        <v>0</v>
      </c>
    </row>
    <row r="2031" spans="13:14" x14ac:dyDescent="0.25">
      <c r="M2031" s="9">
        <f t="shared" si="52"/>
        <v>2009</v>
      </c>
      <c r="N2031" s="9">
        <v>0</v>
      </c>
    </row>
    <row r="2032" spans="13:14" x14ac:dyDescent="0.25">
      <c r="M2032" s="9">
        <f t="shared" si="52"/>
        <v>2010</v>
      </c>
      <c r="N2032" s="9">
        <v>0</v>
      </c>
    </row>
    <row r="2033" spans="13:14" x14ac:dyDescent="0.25">
      <c r="M2033" s="9">
        <f t="shared" si="52"/>
        <v>2011</v>
      </c>
      <c r="N2033" s="9">
        <v>0</v>
      </c>
    </row>
    <row r="2034" spans="13:14" x14ac:dyDescent="0.25">
      <c r="M2034" s="9">
        <f t="shared" si="52"/>
        <v>2012</v>
      </c>
      <c r="N2034" s="9">
        <v>0</v>
      </c>
    </row>
    <row r="2035" spans="13:14" x14ac:dyDescent="0.25">
      <c r="M2035" s="9">
        <f t="shared" si="52"/>
        <v>2013</v>
      </c>
      <c r="N2035" s="9">
        <v>113878081.20338821</v>
      </c>
    </row>
    <row r="2036" spans="13:14" x14ac:dyDescent="0.25">
      <c r="M2036" s="9">
        <f t="shared" si="52"/>
        <v>2014</v>
      </c>
      <c r="N2036" s="9">
        <v>0</v>
      </c>
    </row>
    <row r="2037" spans="13:14" x14ac:dyDescent="0.25">
      <c r="M2037" s="9">
        <f t="shared" si="52"/>
        <v>2015</v>
      </c>
      <c r="N2037" s="9">
        <v>0</v>
      </c>
    </row>
    <row r="2038" spans="13:14" x14ac:dyDescent="0.25">
      <c r="M2038" s="9">
        <f t="shared" si="52"/>
        <v>2016</v>
      </c>
      <c r="N2038" s="9">
        <v>31991489.022578239</v>
      </c>
    </row>
    <row r="2039" spans="13:14" x14ac:dyDescent="0.25">
      <c r="M2039" s="9">
        <f t="shared" si="52"/>
        <v>2017</v>
      </c>
      <c r="N2039" s="9">
        <v>0</v>
      </c>
    </row>
    <row r="2040" spans="13:14" x14ac:dyDescent="0.25">
      <c r="M2040" s="9">
        <f t="shared" si="52"/>
        <v>2018</v>
      </c>
      <c r="N2040" s="9">
        <v>803103744.14921761</v>
      </c>
    </row>
    <row r="2041" spans="13:14" x14ac:dyDescent="0.25">
      <c r="M2041" s="9">
        <f t="shared" si="52"/>
        <v>2019</v>
      </c>
      <c r="N2041" s="9">
        <v>0</v>
      </c>
    </row>
    <row r="2042" spans="13:14" x14ac:dyDescent="0.25">
      <c r="M2042" s="9">
        <f t="shared" si="52"/>
        <v>2020</v>
      </c>
      <c r="N2042" s="9">
        <v>433277672.63516045</v>
      </c>
    </row>
    <row r="2043" spans="13:14" x14ac:dyDescent="0.25">
      <c r="M2043" s="9">
        <f t="shared" si="52"/>
        <v>2021</v>
      </c>
      <c r="N2043" s="9">
        <v>0</v>
      </c>
    </row>
    <row r="2044" spans="13:14" x14ac:dyDescent="0.25">
      <c r="M2044" s="9">
        <f t="shared" si="52"/>
        <v>2022</v>
      </c>
      <c r="N2044" s="9">
        <v>0</v>
      </c>
    </row>
    <row r="2045" spans="13:14" x14ac:dyDescent="0.25">
      <c r="M2045" s="9">
        <f t="shared" si="52"/>
        <v>2023</v>
      </c>
      <c r="N2045" s="9">
        <v>0</v>
      </c>
    </row>
    <row r="2046" spans="13:14" x14ac:dyDescent="0.25">
      <c r="M2046" s="9">
        <f t="shared" si="52"/>
        <v>2024</v>
      </c>
      <c r="N2046" s="9">
        <v>241971936.341856</v>
      </c>
    </row>
    <row r="2047" spans="13:14" x14ac:dyDescent="0.25">
      <c r="M2047" s="9">
        <f t="shared" si="52"/>
        <v>2025</v>
      </c>
      <c r="N2047" s="9">
        <v>1434881409.5932059</v>
      </c>
    </row>
    <row r="2048" spans="13:14" x14ac:dyDescent="0.25">
      <c r="M2048" s="9">
        <f t="shared" si="52"/>
        <v>2026</v>
      </c>
      <c r="N2048" s="9">
        <v>0</v>
      </c>
    </row>
    <row r="2049" spans="13:14" x14ac:dyDescent="0.25">
      <c r="M2049" s="9">
        <f t="shared" si="52"/>
        <v>2027</v>
      </c>
      <c r="N2049" s="9">
        <v>0</v>
      </c>
    </row>
    <row r="2050" spans="13:14" x14ac:dyDescent="0.25">
      <c r="M2050" s="9">
        <f t="shared" si="52"/>
        <v>2028</v>
      </c>
      <c r="N2050" s="9">
        <v>265909505.44192696</v>
      </c>
    </row>
    <row r="2051" spans="13:14" x14ac:dyDescent="0.25">
      <c r="M2051" s="9">
        <f t="shared" si="52"/>
        <v>2029</v>
      </c>
      <c r="N2051" s="9">
        <v>0</v>
      </c>
    </row>
    <row r="2052" spans="13:14" x14ac:dyDescent="0.25">
      <c r="M2052" s="9">
        <f t="shared" si="52"/>
        <v>2030</v>
      </c>
      <c r="N2052" s="9">
        <v>32587373.582487106</v>
      </c>
    </row>
    <row r="2053" spans="13:14" x14ac:dyDescent="0.25">
      <c r="M2053" s="9">
        <f t="shared" si="52"/>
        <v>2031</v>
      </c>
      <c r="N2053" s="9">
        <v>264557365.7955246</v>
      </c>
    </row>
    <row r="2054" spans="13:14" x14ac:dyDescent="0.25">
      <c r="M2054" s="9">
        <f t="shared" si="52"/>
        <v>2032</v>
      </c>
      <c r="N2054" s="9">
        <v>1197297113.4473329</v>
      </c>
    </row>
    <row r="2055" spans="13:14" x14ac:dyDescent="0.25">
      <c r="M2055" s="9">
        <f t="shared" si="52"/>
        <v>2033</v>
      </c>
      <c r="N2055" s="9">
        <v>0</v>
      </c>
    </row>
    <row r="2056" spans="13:14" x14ac:dyDescent="0.25">
      <c r="M2056" s="9">
        <f t="shared" si="52"/>
        <v>2034</v>
      </c>
      <c r="N2056" s="9">
        <v>0</v>
      </c>
    </row>
    <row r="2057" spans="13:14" x14ac:dyDescent="0.25">
      <c r="M2057" s="9">
        <f t="shared" si="52"/>
        <v>2035</v>
      </c>
      <c r="N2057" s="9">
        <v>285935895.13224888</v>
      </c>
    </row>
    <row r="2058" spans="13:14" x14ac:dyDescent="0.25">
      <c r="M2058" s="9">
        <f t="shared" si="52"/>
        <v>2036</v>
      </c>
      <c r="N2058" s="9">
        <v>0</v>
      </c>
    </row>
    <row r="2059" spans="13:14" x14ac:dyDescent="0.25">
      <c r="M2059" s="9">
        <f t="shared" si="52"/>
        <v>2037</v>
      </c>
      <c r="N2059" s="9">
        <v>0</v>
      </c>
    </row>
    <row r="2060" spans="13:14" x14ac:dyDescent="0.25">
      <c r="M2060" s="9">
        <f t="shared" si="52"/>
        <v>2038</v>
      </c>
      <c r="N2060" s="9">
        <v>22233382.583622932</v>
      </c>
    </row>
    <row r="2061" spans="13:14" x14ac:dyDescent="0.25">
      <c r="M2061" s="9">
        <f t="shared" si="52"/>
        <v>2039</v>
      </c>
      <c r="N2061" s="9">
        <v>1235833547.2878418</v>
      </c>
    </row>
    <row r="2062" spans="13:14" x14ac:dyDescent="0.25">
      <c r="M2062" s="9">
        <f t="shared" si="52"/>
        <v>2040</v>
      </c>
      <c r="N2062" s="9">
        <v>0</v>
      </c>
    </row>
    <row r="2063" spans="13:14" x14ac:dyDescent="0.25">
      <c r="M2063" s="9">
        <f t="shared" si="52"/>
        <v>2041</v>
      </c>
      <c r="N2063" s="9">
        <v>0</v>
      </c>
    </row>
    <row r="2064" spans="13:14" x14ac:dyDescent="0.25">
      <c r="M2064" s="9">
        <f t="shared" si="52"/>
        <v>2042</v>
      </c>
      <c r="N2064" s="9">
        <v>0</v>
      </c>
    </row>
    <row r="2065" spans="13:14" x14ac:dyDescent="0.25">
      <c r="M2065" s="9">
        <f t="shared" si="52"/>
        <v>2043</v>
      </c>
      <c r="N2065" s="9">
        <v>0</v>
      </c>
    </row>
    <row r="2066" spans="13:14" x14ac:dyDescent="0.25">
      <c r="M2066" s="9">
        <f t="shared" si="52"/>
        <v>2044</v>
      </c>
      <c r="N2066" s="9">
        <v>953048568.74612141</v>
      </c>
    </row>
    <row r="2067" spans="13:14" x14ac:dyDescent="0.25">
      <c r="M2067" s="9">
        <f t="shared" si="52"/>
        <v>2045</v>
      </c>
      <c r="N2067" s="9">
        <v>0</v>
      </c>
    </row>
    <row r="2068" spans="13:14" x14ac:dyDescent="0.25">
      <c r="M2068" s="9">
        <f t="shared" si="52"/>
        <v>2046</v>
      </c>
      <c r="N2068" s="9">
        <v>424746272.02762604</v>
      </c>
    </row>
    <row r="2069" spans="13:14" x14ac:dyDescent="0.25">
      <c r="M2069" s="9">
        <f t="shared" si="52"/>
        <v>2047</v>
      </c>
      <c r="N2069" s="9">
        <v>0</v>
      </c>
    </row>
    <row r="2070" spans="13:14" x14ac:dyDescent="0.25">
      <c r="M2070" s="9">
        <f t="shared" si="52"/>
        <v>2048</v>
      </c>
      <c r="N2070" s="9">
        <v>0</v>
      </c>
    </row>
    <row r="2071" spans="13:14" x14ac:dyDescent="0.25">
      <c r="M2071" s="9">
        <f t="shared" si="52"/>
        <v>2049</v>
      </c>
      <c r="N2071" s="9">
        <v>224175293.83668804</v>
      </c>
    </row>
    <row r="2072" spans="13:14" x14ac:dyDescent="0.25">
      <c r="M2072" s="9">
        <f t="shared" si="52"/>
        <v>2050</v>
      </c>
      <c r="N2072" s="9">
        <v>0</v>
      </c>
    </row>
    <row r="2073" spans="13:14" x14ac:dyDescent="0.25">
      <c r="M2073" s="9">
        <f t="shared" ref="M2073:M2136" si="53">M2072+1</f>
        <v>2051</v>
      </c>
      <c r="N2073" s="9">
        <v>0</v>
      </c>
    </row>
    <row r="2074" spans="13:14" x14ac:dyDescent="0.25">
      <c r="M2074" s="9">
        <f t="shared" si="53"/>
        <v>2052</v>
      </c>
      <c r="N2074" s="9">
        <v>0</v>
      </c>
    </row>
    <row r="2075" spans="13:14" x14ac:dyDescent="0.25">
      <c r="M2075" s="9">
        <f t="shared" si="53"/>
        <v>2053</v>
      </c>
      <c r="N2075" s="9">
        <v>3358753.151597023</v>
      </c>
    </row>
    <row r="2076" spans="13:14" x14ac:dyDescent="0.25">
      <c r="M2076" s="9">
        <f t="shared" si="53"/>
        <v>2054</v>
      </c>
      <c r="N2076" s="9">
        <v>355609435.64437485</v>
      </c>
    </row>
    <row r="2077" spans="13:14" x14ac:dyDescent="0.25">
      <c r="M2077" s="9">
        <f t="shared" si="53"/>
        <v>2055</v>
      </c>
      <c r="N2077" s="9">
        <v>0</v>
      </c>
    </row>
    <row r="2078" spans="13:14" x14ac:dyDescent="0.25">
      <c r="M2078" s="9">
        <f t="shared" si="53"/>
        <v>2056</v>
      </c>
      <c r="N2078" s="9">
        <v>0</v>
      </c>
    </row>
    <row r="2079" spans="13:14" x14ac:dyDescent="0.25">
      <c r="M2079" s="9">
        <f t="shared" si="53"/>
        <v>2057</v>
      </c>
      <c r="N2079" s="9">
        <v>0</v>
      </c>
    </row>
    <row r="2080" spans="13:14" x14ac:dyDescent="0.25">
      <c r="M2080" s="9">
        <f t="shared" si="53"/>
        <v>2058</v>
      </c>
      <c r="N2080" s="9">
        <v>137705497.89815807</v>
      </c>
    </row>
    <row r="2081" spans="13:14" x14ac:dyDescent="0.25">
      <c r="M2081" s="9">
        <f t="shared" si="53"/>
        <v>2059</v>
      </c>
      <c r="N2081" s="9">
        <v>0</v>
      </c>
    </row>
    <row r="2082" spans="13:14" x14ac:dyDescent="0.25">
      <c r="M2082" s="9">
        <f t="shared" si="53"/>
        <v>2060</v>
      </c>
      <c r="N2082" s="9">
        <v>0</v>
      </c>
    </row>
    <row r="2083" spans="13:14" x14ac:dyDescent="0.25">
      <c r="M2083" s="9">
        <f t="shared" si="53"/>
        <v>2061</v>
      </c>
      <c r="N2083" s="9">
        <v>0</v>
      </c>
    </row>
    <row r="2084" spans="13:14" x14ac:dyDescent="0.25">
      <c r="M2084" s="9">
        <f t="shared" si="53"/>
        <v>2062</v>
      </c>
      <c r="N2084" s="9">
        <v>0</v>
      </c>
    </row>
    <row r="2085" spans="13:14" x14ac:dyDescent="0.25">
      <c r="M2085" s="9">
        <f t="shared" si="53"/>
        <v>2063</v>
      </c>
      <c r="N2085" s="9">
        <v>0</v>
      </c>
    </row>
    <row r="2086" spans="13:14" x14ac:dyDescent="0.25">
      <c r="M2086" s="9">
        <f t="shared" si="53"/>
        <v>2064</v>
      </c>
      <c r="N2086" s="9">
        <v>0</v>
      </c>
    </row>
    <row r="2087" spans="13:14" x14ac:dyDescent="0.25">
      <c r="M2087" s="9">
        <f t="shared" si="53"/>
        <v>2065</v>
      </c>
      <c r="N2087" s="9">
        <v>377519604.85535812</v>
      </c>
    </row>
    <row r="2088" spans="13:14" x14ac:dyDescent="0.25">
      <c r="M2088" s="9">
        <f t="shared" si="53"/>
        <v>2066</v>
      </c>
      <c r="N2088" s="9">
        <v>1290419523.5058045</v>
      </c>
    </row>
    <row r="2089" spans="13:14" x14ac:dyDescent="0.25">
      <c r="M2089" s="9">
        <f t="shared" si="53"/>
        <v>2067</v>
      </c>
      <c r="N2089" s="9">
        <v>0</v>
      </c>
    </row>
    <row r="2090" spans="13:14" x14ac:dyDescent="0.25">
      <c r="M2090" s="9">
        <f t="shared" si="53"/>
        <v>2068</v>
      </c>
      <c r="N2090" s="9">
        <v>1453213782.4661913</v>
      </c>
    </row>
    <row r="2091" spans="13:14" x14ac:dyDescent="0.25">
      <c r="M2091" s="9">
        <f t="shared" si="53"/>
        <v>2069</v>
      </c>
      <c r="N2091" s="9">
        <v>0</v>
      </c>
    </row>
    <row r="2092" spans="13:14" x14ac:dyDescent="0.25">
      <c r="M2092" s="9">
        <f t="shared" si="53"/>
        <v>2070</v>
      </c>
      <c r="N2092" s="9">
        <v>1064027196.6269908</v>
      </c>
    </row>
    <row r="2093" spans="13:14" x14ac:dyDescent="0.25">
      <c r="M2093" s="9">
        <f t="shared" si="53"/>
        <v>2071</v>
      </c>
      <c r="N2093" s="9">
        <v>645780457.84841156</v>
      </c>
    </row>
    <row r="2094" spans="13:14" x14ac:dyDescent="0.25">
      <c r="M2094" s="9">
        <f t="shared" si="53"/>
        <v>2072</v>
      </c>
      <c r="N2094" s="9">
        <v>1088403670.8731766</v>
      </c>
    </row>
    <row r="2095" spans="13:14" x14ac:dyDescent="0.25">
      <c r="M2095" s="9">
        <f t="shared" si="53"/>
        <v>2073</v>
      </c>
      <c r="N2095" s="9">
        <v>0</v>
      </c>
    </row>
    <row r="2096" spans="13:14" x14ac:dyDescent="0.25">
      <c r="M2096" s="9">
        <f t="shared" si="53"/>
        <v>2074</v>
      </c>
      <c r="N2096" s="9">
        <v>0</v>
      </c>
    </row>
    <row r="2097" spans="13:14" x14ac:dyDescent="0.25">
      <c r="M2097" s="9">
        <f t="shared" si="53"/>
        <v>2075</v>
      </c>
      <c r="N2097" s="9">
        <v>0</v>
      </c>
    </row>
    <row r="2098" spans="13:14" x14ac:dyDescent="0.25">
      <c r="M2098" s="9">
        <f t="shared" si="53"/>
        <v>2076</v>
      </c>
      <c r="N2098" s="9">
        <v>402235438.4530735</v>
      </c>
    </row>
    <row r="2099" spans="13:14" x14ac:dyDescent="0.25">
      <c r="M2099" s="9">
        <f t="shared" si="53"/>
        <v>2077</v>
      </c>
      <c r="N2099" s="9">
        <v>200505773.36251736</v>
      </c>
    </row>
    <row r="2100" spans="13:14" x14ac:dyDescent="0.25">
      <c r="M2100" s="9">
        <f t="shared" si="53"/>
        <v>2078</v>
      </c>
      <c r="N2100" s="9">
        <v>779289162.21766949</v>
      </c>
    </row>
    <row r="2101" spans="13:14" x14ac:dyDescent="0.25">
      <c r="M2101" s="9">
        <f t="shared" si="53"/>
        <v>2079</v>
      </c>
      <c r="N2101" s="9">
        <v>176006919.51138878</v>
      </c>
    </row>
    <row r="2102" spans="13:14" x14ac:dyDescent="0.25">
      <c r="M2102" s="9">
        <f t="shared" si="53"/>
        <v>2080</v>
      </c>
      <c r="N2102" s="9">
        <v>0</v>
      </c>
    </row>
    <row r="2103" spans="13:14" x14ac:dyDescent="0.25">
      <c r="M2103" s="9">
        <f t="shared" si="53"/>
        <v>2081</v>
      </c>
      <c r="N2103" s="9">
        <v>244251125.98705578</v>
      </c>
    </row>
    <row r="2104" spans="13:14" x14ac:dyDescent="0.25">
      <c r="M2104" s="9">
        <f t="shared" si="53"/>
        <v>2082</v>
      </c>
      <c r="N2104" s="9">
        <v>1149343737.2927094</v>
      </c>
    </row>
    <row r="2105" spans="13:14" x14ac:dyDescent="0.25">
      <c r="M2105" s="9">
        <f t="shared" si="53"/>
        <v>2083</v>
      </c>
      <c r="N2105" s="9">
        <v>1460125526.2108917</v>
      </c>
    </row>
    <row r="2106" spans="13:14" x14ac:dyDescent="0.25">
      <c r="M2106" s="9">
        <f t="shared" si="53"/>
        <v>2084</v>
      </c>
      <c r="N2106" s="9">
        <v>0</v>
      </c>
    </row>
    <row r="2107" spans="13:14" x14ac:dyDescent="0.25">
      <c r="M2107" s="9">
        <f t="shared" si="53"/>
        <v>2085</v>
      </c>
      <c r="N2107" s="9">
        <v>781739527.83761311</v>
      </c>
    </row>
    <row r="2108" spans="13:14" x14ac:dyDescent="0.25">
      <c r="M2108" s="9">
        <f t="shared" si="53"/>
        <v>2086</v>
      </c>
      <c r="N2108" s="9">
        <v>215465920.28011227</v>
      </c>
    </row>
    <row r="2109" spans="13:14" x14ac:dyDescent="0.25">
      <c r="M2109" s="9">
        <f t="shared" si="53"/>
        <v>2087</v>
      </c>
      <c r="N2109" s="9">
        <v>902438385.29025936</v>
      </c>
    </row>
    <row r="2110" spans="13:14" x14ac:dyDescent="0.25">
      <c r="M2110" s="9">
        <f t="shared" si="53"/>
        <v>2088</v>
      </c>
      <c r="N2110" s="9">
        <v>344700857.32527161</v>
      </c>
    </row>
    <row r="2111" spans="13:14" x14ac:dyDescent="0.25">
      <c r="M2111" s="9">
        <f t="shared" si="53"/>
        <v>2089</v>
      </c>
      <c r="N2111" s="9">
        <v>0</v>
      </c>
    </row>
    <row r="2112" spans="13:14" x14ac:dyDescent="0.25">
      <c r="M2112" s="9">
        <f t="shared" si="53"/>
        <v>2090</v>
      </c>
      <c r="N2112" s="9">
        <v>1613187079.6377664</v>
      </c>
    </row>
    <row r="2113" spans="13:14" x14ac:dyDescent="0.25">
      <c r="M2113" s="9">
        <f t="shared" si="53"/>
        <v>2091</v>
      </c>
      <c r="N2113" s="9">
        <v>547613872.99319839</v>
      </c>
    </row>
    <row r="2114" spans="13:14" x14ac:dyDescent="0.25">
      <c r="M2114" s="9">
        <f t="shared" si="53"/>
        <v>2092</v>
      </c>
      <c r="N2114" s="9">
        <v>813584046.87762451</v>
      </c>
    </row>
    <row r="2115" spans="13:14" x14ac:dyDescent="0.25">
      <c r="M2115" s="9">
        <f t="shared" si="53"/>
        <v>2093</v>
      </c>
      <c r="N2115" s="9">
        <v>0</v>
      </c>
    </row>
    <row r="2116" spans="13:14" x14ac:dyDescent="0.25">
      <c r="M2116" s="9">
        <f t="shared" si="53"/>
        <v>2094</v>
      </c>
      <c r="N2116" s="9">
        <v>0</v>
      </c>
    </row>
    <row r="2117" spans="13:14" x14ac:dyDescent="0.25">
      <c r="M2117" s="9">
        <f t="shared" si="53"/>
        <v>2095</v>
      </c>
      <c r="N2117" s="9">
        <v>0</v>
      </c>
    </row>
    <row r="2118" spans="13:14" x14ac:dyDescent="0.25">
      <c r="M2118" s="9">
        <f t="shared" si="53"/>
        <v>2096</v>
      </c>
      <c r="N2118" s="9">
        <v>0</v>
      </c>
    </row>
    <row r="2119" spans="13:14" x14ac:dyDescent="0.25">
      <c r="M2119" s="9">
        <f t="shared" si="53"/>
        <v>2097</v>
      </c>
      <c r="N2119" s="9">
        <v>0</v>
      </c>
    </row>
    <row r="2120" spans="13:14" x14ac:dyDescent="0.25">
      <c r="M2120" s="9">
        <f t="shared" si="53"/>
        <v>2098</v>
      </c>
      <c r="N2120" s="9">
        <v>888158091.50632668</v>
      </c>
    </row>
    <row r="2121" spans="13:14" x14ac:dyDescent="0.25">
      <c r="M2121" s="9">
        <f t="shared" si="53"/>
        <v>2099</v>
      </c>
      <c r="N2121" s="9">
        <v>0</v>
      </c>
    </row>
    <row r="2122" spans="13:14" x14ac:dyDescent="0.25">
      <c r="M2122" s="9">
        <f t="shared" si="53"/>
        <v>2100</v>
      </c>
      <c r="N2122" s="9">
        <v>0</v>
      </c>
    </row>
    <row r="2123" spans="13:14" x14ac:dyDescent="0.25">
      <c r="M2123" s="9">
        <f t="shared" si="53"/>
        <v>2101</v>
      </c>
      <c r="N2123" s="9">
        <v>1319462667.2489419</v>
      </c>
    </row>
    <row r="2124" spans="13:14" x14ac:dyDescent="0.25">
      <c r="M2124" s="9">
        <f t="shared" si="53"/>
        <v>2102</v>
      </c>
      <c r="N2124" s="9">
        <v>0</v>
      </c>
    </row>
    <row r="2125" spans="13:14" x14ac:dyDescent="0.25">
      <c r="M2125" s="9">
        <f t="shared" si="53"/>
        <v>2103</v>
      </c>
      <c r="N2125" s="9">
        <v>0</v>
      </c>
    </row>
    <row r="2126" spans="13:14" x14ac:dyDescent="0.25">
      <c r="M2126" s="9">
        <f t="shared" si="53"/>
        <v>2104</v>
      </c>
      <c r="N2126" s="9">
        <v>0</v>
      </c>
    </row>
    <row r="2127" spans="13:14" x14ac:dyDescent="0.25">
      <c r="M2127" s="9">
        <f t="shared" si="53"/>
        <v>2105</v>
      </c>
      <c r="N2127" s="9">
        <v>380777914.12077045</v>
      </c>
    </row>
    <row r="2128" spans="13:14" x14ac:dyDescent="0.25">
      <c r="M2128" s="9">
        <f t="shared" si="53"/>
        <v>2106</v>
      </c>
      <c r="N2128" s="9">
        <v>0</v>
      </c>
    </row>
    <row r="2129" spans="13:14" x14ac:dyDescent="0.25">
      <c r="M2129" s="9">
        <f t="shared" si="53"/>
        <v>2107</v>
      </c>
      <c r="N2129" s="9">
        <v>736984584.56067562</v>
      </c>
    </row>
    <row r="2130" spans="13:14" x14ac:dyDescent="0.25">
      <c r="M2130" s="9">
        <f t="shared" si="53"/>
        <v>2108</v>
      </c>
      <c r="N2130" s="9">
        <v>42915465.38120079</v>
      </c>
    </row>
    <row r="2131" spans="13:14" x14ac:dyDescent="0.25">
      <c r="M2131" s="9">
        <f t="shared" si="53"/>
        <v>2109</v>
      </c>
      <c r="N2131" s="9">
        <v>0</v>
      </c>
    </row>
    <row r="2132" spans="13:14" x14ac:dyDescent="0.25">
      <c r="M2132" s="9">
        <f t="shared" si="53"/>
        <v>2110</v>
      </c>
      <c r="N2132" s="9">
        <v>0</v>
      </c>
    </row>
    <row r="2133" spans="13:14" x14ac:dyDescent="0.25">
      <c r="M2133" s="9">
        <f t="shared" si="53"/>
        <v>2111</v>
      </c>
      <c r="N2133" s="9">
        <v>0</v>
      </c>
    </row>
    <row r="2134" spans="13:14" x14ac:dyDescent="0.25">
      <c r="M2134" s="9">
        <f t="shared" si="53"/>
        <v>2112</v>
      </c>
      <c r="N2134" s="9">
        <v>0</v>
      </c>
    </row>
    <row r="2135" spans="13:14" x14ac:dyDescent="0.25">
      <c r="M2135" s="9">
        <f t="shared" si="53"/>
        <v>2113</v>
      </c>
      <c r="N2135" s="9">
        <v>395365657.81143475</v>
      </c>
    </row>
    <row r="2136" spans="13:14" x14ac:dyDescent="0.25">
      <c r="M2136" s="9">
        <f t="shared" si="53"/>
        <v>2114</v>
      </c>
      <c r="N2136" s="9">
        <v>335165681.73718071</v>
      </c>
    </row>
    <row r="2137" spans="13:14" x14ac:dyDescent="0.25">
      <c r="M2137" s="9">
        <f t="shared" ref="M2137:M2200" si="54">M2136+1</f>
        <v>2115</v>
      </c>
      <c r="N2137" s="9">
        <v>132476476.23920822</v>
      </c>
    </row>
    <row r="2138" spans="13:14" x14ac:dyDescent="0.25">
      <c r="M2138" s="9">
        <f t="shared" si="54"/>
        <v>2116</v>
      </c>
      <c r="N2138" s="9">
        <v>880206129.30455017</v>
      </c>
    </row>
    <row r="2139" spans="13:14" x14ac:dyDescent="0.25">
      <c r="M2139" s="9">
        <f t="shared" si="54"/>
        <v>2117</v>
      </c>
      <c r="N2139" s="9">
        <v>275598858.65607548</v>
      </c>
    </row>
    <row r="2140" spans="13:14" x14ac:dyDescent="0.25">
      <c r="M2140" s="9">
        <f t="shared" si="54"/>
        <v>2118</v>
      </c>
      <c r="N2140" s="9">
        <v>825992017.1683979</v>
      </c>
    </row>
    <row r="2141" spans="13:14" x14ac:dyDescent="0.25">
      <c r="M2141" s="9">
        <f t="shared" si="54"/>
        <v>2119</v>
      </c>
      <c r="N2141" s="9">
        <v>0</v>
      </c>
    </row>
    <row r="2142" spans="13:14" x14ac:dyDescent="0.25">
      <c r="M2142" s="9">
        <f t="shared" si="54"/>
        <v>2120</v>
      </c>
      <c r="N2142" s="9">
        <v>0</v>
      </c>
    </row>
    <row r="2143" spans="13:14" x14ac:dyDescent="0.25">
      <c r="M2143" s="9">
        <f t="shared" si="54"/>
        <v>2121</v>
      </c>
      <c r="N2143" s="9">
        <v>474606930.1593399</v>
      </c>
    </row>
    <row r="2144" spans="13:14" x14ac:dyDescent="0.25">
      <c r="M2144" s="9">
        <f t="shared" si="54"/>
        <v>2122</v>
      </c>
      <c r="N2144" s="9">
        <v>0</v>
      </c>
    </row>
    <row r="2145" spans="13:14" x14ac:dyDescent="0.25">
      <c r="M2145" s="9">
        <f t="shared" si="54"/>
        <v>2123</v>
      </c>
      <c r="N2145" s="9">
        <v>3612952.9346227646</v>
      </c>
    </row>
    <row r="2146" spans="13:14" x14ac:dyDescent="0.25">
      <c r="M2146" s="9">
        <f t="shared" si="54"/>
        <v>2124</v>
      </c>
      <c r="N2146" s="9">
        <v>1421687428.2154646</v>
      </c>
    </row>
    <row r="2147" spans="13:14" x14ac:dyDescent="0.25">
      <c r="M2147" s="9">
        <f t="shared" si="54"/>
        <v>2125</v>
      </c>
      <c r="N2147" s="9">
        <v>519255825.18892288</v>
      </c>
    </row>
    <row r="2148" spans="13:14" x14ac:dyDescent="0.25">
      <c r="M2148" s="9">
        <f t="shared" si="54"/>
        <v>2126</v>
      </c>
      <c r="N2148" s="9">
        <v>48584084.360917091</v>
      </c>
    </row>
    <row r="2149" spans="13:14" x14ac:dyDescent="0.25">
      <c r="M2149" s="9">
        <f t="shared" si="54"/>
        <v>2127</v>
      </c>
      <c r="N2149" s="9">
        <v>1381566840.9881878</v>
      </c>
    </row>
    <row r="2150" spans="13:14" x14ac:dyDescent="0.25">
      <c r="M2150" s="9">
        <f t="shared" si="54"/>
        <v>2128</v>
      </c>
      <c r="N2150" s="9">
        <v>0</v>
      </c>
    </row>
    <row r="2151" spans="13:14" x14ac:dyDescent="0.25">
      <c r="M2151" s="9">
        <f t="shared" si="54"/>
        <v>2129</v>
      </c>
      <c r="N2151" s="9">
        <v>770423484.59377193</v>
      </c>
    </row>
    <row r="2152" spans="13:14" x14ac:dyDescent="0.25">
      <c r="M2152" s="9">
        <f t="shared" si="54"/>
        <v>2130</v>
      </c>
      <c r="N2152" s="9">
        <v>0</v>
      </c>
    </row>
    <row r="2153" spans="13:14" x14ac:dyDescent="0.25">
      <c r="M2153" s="9">
        <f t="shared" si="54"/>
        <v>2131</v>
      </c>
      <c r="N2153" s="9">
        <v>0</v>
      </c>
    </row>
    <row r="2154" spans="13:14" x14ac:dyDescent="0.25">
      <c r="M2154" s="9">
        <f t="shared" si="54"/>
        <v>2132</v>
      </c>
      <c r="N2154" s="9">
        <v>407322595.52334976</v>
      </c>
    </row>
    <row r="2155" spans="13:14" x14ac:dyDescent="0.25">
      <c r="M2155" s="9">
        <f t="shared" si="54"/>
        <v>2133</v>
      </c>
      <c r="N2155" s="9">
        <v>0</v>
      </c>
    </row>
    <row r="2156" spans="13:14" x14ac:dyDescent="0.25">
      <c r="M2156" s="9">
        <f t="shared" si="54"/>
        <v>2134</v>
      </c>
      <c r="N2156" s="9">
        <v>0</v>
      </c>
    </row>
    <row r="2157" spans="13:14" x14ac:dyDescent="0.25">
      <c r="M2157" s="9">
        <f t="shared" si="54"/>
        <v>2135</v>
      </c>
      <c r="N2157" s="9">
        <v>415912412.55319595</v>
      </c>
    </row>
    <row r="2158" spans="13:14" x14ac:dyDescent="0.25">
      <c r="M2158" s="9">
        <f t="shared" si="54"/>
        <v>2136</v>
      </c>
      <c r="N2158" s="9">
        <v>0</v>
      </c>
    </row>
    <row r="2159" spans="13:14" x14ac:dyDescent="0.25">
      <c r="M2159" s="9">
        <f t="shared" si="54"/>
        <v>2137</v>
      </c>
      <c r="N2159" s="9">
        <v>480584547.62256432</v>
      </c>
    </row>
    <row r="2160" spans="13:14" x14ac:dyDescent="0.25">
      <c r="M2160" s="9">
        <f t="shared" si="54"/>
        <v>2138</v>
      </c>
      <c r="N2160" s="9">
        <v>0</v>
      </c>
    </row>
    <row r="2161" spans="13:14" x14ac:dyDescent="0.25">
      <c r="M2161" s="9">
        <f t="shared" si="54"/>
        <v>2139</v>
      </c>
      <c r="N2161" s="9">
        <v>1206215428.6439414</v>
      </c>
    </row>
    <row r="2162" spans="13:14" x14ac:dyDescent="0.25">
      <c r="M2162" s="9">
        <f t="shared" si="54"/>
        <v>2140</v>
      </c>
      <c r="N2162" s="9">
        <v>1164634522.9223385</v>
      </c>
    </row>
    <row r="2163" spans="13:14" x14ac:dyDescent="0.25">
      <c r="M2163" s="9">
        <f t="shared" si="54"/>
        <v>2141</v>
      </c>
      <c r="N2163" s="9">
        <v>0</v>
      </c>
    </row>
    <row r="2164" spans="13:14" x14ac:dyDescent="0.25">
      <c r="M2164" s="9">
        <f t="shared" si="54"/>
        <v>2142</v>
      </c>
      <c r="N2164" s="9">
        <v>992262478.80213308</v>
      </c>
    </row>
    <row r="2165" spans="13:14" x14ac:dyDescent="0.25">
      <c r="M2165" s="9">
        <f t="shared" si="54"/>
        <v>2143</v>
      </c>
      <c r="N2165" s="9">
        <v>0</v>
      </c>
    </row>
    <row r="2166" spans="13:14" x14ac:dyDescent="0.25">
      <c r="M2166" s="9">
        <f t="shared" si="54"/>
        <v>2144</v>
      </c>
      <c r="N2166" s="9">
        <v>466224283.4857502</v>
      </c>
    </row>
    <row r="2167" spans="13:14" x14ac:dyDescent="0.25">
      <c r="M2167" s="9">
        <f t="shared" si="54"/>
        <v>2145</v>
      </c>
      <c r="N2167" s="9">
        <v>917302801.59362698</v>
      </c>
    </row>
    <row r="2168" spans="13:14" x14ac:dyDescent="0.25">
      <c r="M2168" s="9">
        <f t="shared" si="54"/>
        <v>2146</v>
      </c>
      <c r="N2168" s="9">
        <v>0</v>
      </c>
    </row>
    <row r="2169" spans="13:14" x14ac:dyDescent="0.25">
      <c r="M2169" s="9">
        <f t="shared" si="54"/>
        <v>2147</v>
      </c>
      <c r="N2169" s="9">
        <v>0</v>
      </c>
    </row>
    <row r="2170" spans="13:14" x14ac:dyDescent="0.25">
      <c r="M2170" s="9">
        <f t="shared" si="54"/>
        <v>2148</v>
      </c>
      <c r="N2170" s="9">
        <v>134525927.41680336</v>
      </c>
    </row>
    <row r="2171" spans="13:14" x14ac:dyDescent="0.25">
      <c r="M2171" s="9">
        <f t="shared" si="54"/>
        <v>2149</v>
      </c>
      <c r="N2171" s="9">
        <v>127505598.85369682</v>
      </c>
    </row>
    <row r="2172" spans="13:14" x14ac:dyDescent="0.25">
      <c r="M2172" s="9">
        <f t="shared" si="54"/>
        <v>2150</v>
      </c>
      <c r="N2172" s="9">
        <v>0</v>
      </c>
    </row>
    <row r="2173" spans="13:14" x14ac:dyDescent="0.25">
      <c r="M2173" s="9">
        <f t="shared" si="54"/>
        <v>2151</v>
      </c>
      <c r="N2173" s="9">
        <v>190805236.35860634</v>
      </c>
    </row>
    <row r="2174" spans="13:14" x14ac:dyDescent="0.25">
      <c r="M2174" s="9">
        <f t="shared" si="54"/>
        <v>2152</v>
      </c>
      <c r="N2174" s="9">
        <v>0</v>
      </c>
    </row>
    <row r="2175" spans="13:14" x14ac:dyDescent="0.25">
      <c r="M2175" s="9">
        <f t="shared" si="54"/>
        <v>2153</v>
      </c>
      <c r="N2175" s="9">
        <v>12024996.071797371</v>
      </c>
    </row>
    <row r="2176" spans="13:14" x14ac:dyDescent="0.25">
      <c r="M2176" s="9">
        <f t="shared" si="54"/>
        <v>2154</v>
      </c>
      <c r="N2176" s="9">
        <v>0</v>
      </c>
    </row>
    <row r="2177" spans="13:14" x14ac:dyDescent="0.25">
      <c r="M2177" s="9">
        <f t="shared" si="54"/>
        <v>2155</v>
      </c>
      <c r="N2177" s="9">
        <v>802220739.1533308</v>
      </c>
    </row>
    <row r="2178" spans="13:14" x14ac:dyDescent="0.25">
      <c r="M2178" s="9">
        <f t="shared" si="54"/>
        <v>2156</v>
      </c>
      <c r="N2178" s="9">
        <v>100953532.81536388</v>
      </c>
    </row>
    <row r="2179" spans="13:14" x14ac:dyDescent="0.25">
      <c r="M2179" s="9">
        <f t="shared" si="54"/>
        <v>2157</v>
      </c>
      <c r="N2179" s="9">
        <v>0</v>
      </c>
    </row>
    <row r="2180" spans="13:14" x14ac:dyDescent="0.25">
      <c r="M2180" s="9">
        <f t="shared" si="54"/>
        <v>2158</v>
      </c>
      <c r="N2180" s="9">
        <v>0</v>
      </c>
    </row>
    <row r="2181" spans="13:14" x14ac:dyDescent="0.25">
      <c r="M2181" s="9">
        <f t="shared" si="54"/>
        <v>2159</v>
      </c>
      <c r="N2181" s="9">
        <v>281498892.91720772</v>
      </c>
    </row>
    <row r="2182" spans="13:14" x14ac:dyDescent="0.25">
      <c r="M2182" s="9">
        <f t="shared" si="54"/>
        <v>2160</v>
      </c>
      <c r="N2182" s="9">
        <v>0</v>
      </c>
    </row>
    <row r="2183" spans="13:14" x14ac:dyDescent="0.25">
      <c r="M2183" s="9">
        <f t="shared" si="54"/>
        <v>2161</v>
      </c>
      <c r="N2183" s="9">
        <v>159007827.28888416</v>
      </c>
    </row>
    <row r="2184" spans="13:14" x14ac:dyDescent="0.25">
      <c r="M2184" s="9">
        <f t="shared" si="54"/>
        <v>2162</v>
      </c>
      <c r="N2184" s="9">
        <v>0</v>
      </c>
    </row>
    <row r="2185" spans="13:14" x14ac:dyDescent="0.25">
      <c r="M2185" s="9">
        <f t="shared" si="54"/>
        <v>2163</v>
      </c>
      <c r="N2185" s="9">
        <v>366767040.10087109</v>
      </c>
    </row>
    <row r="2186" spans="13:14" x14ac:dyDescent="0.25">
      <c r="M2186" s="9">
        <f t="shared" si="54"/>
        <v>2164</v>
      </c>
      <c r="N2186" s="9">
        <v>0</v>
      </c>
    </row>
    <row r="2187" spans="13:14" x14ac:dyDescent="0.25">
      <c r="M2187" s="9">
        <f t="shared" si="54"/>
        <v>2165</v>
      </c>
      <c r="N2187" s="9">
        <v>0</v>
      </c>
    </row>
    <row r="2188" spans="13:14" x14ac:dyDescent="0.25">
      <c r="M2188" s="9">
        <f t="shared" si="54"/>
        <v>2166</v>
      </c>
      <c r="N2188" s="9">
        <v>0</v>
      </c>
    </row>
    <row r="2189" spans="13:14" x14ac:dyDescent="0.25">
      <c r="M2189" s="9">
        <f t="shared" si="54"/>
        <v>2167</v>
      </c>
      <c r="N2189" s="9">
        <v>41192037.643779755</v>
      </c>
    </row>
    <row r="2190" spans="13:14" x14ac:dyDescent="0.25">
      <c r="M2190" s="9">
        <f t="shared" si="54"/>
        <v>2168</v>
      </c>
      <c r="N2190" s="9">
        <v>0</v>
      </c>
    </row>
    <row r="2191" spans="13:14" x14ac:dyDescent="0.25">
      <c r="M2191" s="9">
        <f t="shared" si="54"/>
        <v>2169</v>
      </c>
      <c r="N2191" s="9">
        <v>0</v>
      </c>
    </row>
    <row r="2192" spans="13:14" x14ac:dyDescent="0.25">
      <c r="M2192" s="9">
        <f t="shared" si="54"/>
        <v>2170</v>
      </c>
      <c r="N2192" s="9">
        <v>1283293936.5637121</v>
      </c>
    </row>
    <row r="2193" spans="13:14" x14ac:dyDescent="0.25">
      <c r="M2193" s="9">
        <f t="shared" si="54"/>
        <v>2171</v>
      </c>
      <c r="N2193" s="9">
        <v>0</v>
      </c>
    </row>
    <row r="2194" spans="13:14" x14ac:dyDescent="0.25">
      <c r="M2194" s="9">
        <f t="shared" si="54"/>
        <v>2172</v>
      </c>
      <c r="N2194" s="9">
        <v>0</v>
      </c>
    </row>
    <row r="2195" spans="13:14" x14ac:dyDescent="0.25">
      <c r="M2195" s="9">
        <f t="shared" si="54"/>
        <v>2173</v>
      </c>
      <c r="N2195" s="9">
        <v>0</v>
      </c>
    </row>
    <row r="2196" spans="13:14" x14ac:dyDescent="0.25">
      <c r="M2196" s="9">
        <f t="shared" si="54"/>
        <v>2174</v>
      </c>
      <c r="N2196" s="9">
        <v>0</v>
      </c>
    </row>
    <row r="2197" spans="13:14" x14ac:dyDescent="0.25">
      <c r="M2197" s="9">
        <f t="shared" si="54"/>
        <v>2175</v>
      </c>
      <c r="N2197" s="9">
        <v>0</v>
      </c>
    </row>
    <row r="2198" spans="13:14" x14ac:dyDescent="0.25">
      <c r="M2198" s="9">
        <f t="shared" si="54"/>
        <v>2176</v>
      </c>
      <c r="N2198" s="9">
        <v>0</v>
      </c>
    </row>
    <row r="2199" spans="13:14" x14ac:dyDescent="0.25">
      <c r="M2199" s="9">
        <f t="shared" si="54"/>
        <v>2177</v>
      </c>
      <c r="N2199" s="9">
        <v>0</v>
      </c>
    </row>
    <row r="2200" spans="13:14" x14ac:dyDescent="0.25">
      <c r="M2200" s="9">
        <f t="shared" si="54"/>
        <v>2178</v>
      </c>
      <c r="N2200" s="9">
        <v>946616571.13084126</v>
      </c>
    </row>
    <row r="2201" spans="13:14" x14ac:dyDescent="0.25">
      <c r="M2201" s="9">
        <f t="shared" ref="M2201:M2264" si="55">M2200+1</f>
        <v>2179</v>
      </c>
      <c r="N2201" s="9">
        <v>0</v>
      </c>
    </row>
    <row r="2202" spans="13:14" x14ac:dyDescent="0.25">
      <c r="M2202" s="9">
        <f t="shared" si="55"/>
        <v>2180</v>
      </c>
      <c r="N2202" s="9">
        <v>66746848.651159286</v>
      </c>
    </row>
    <row r="2203" spans="13:14" x14ac:dyDescent="0.25">
      <c r="M2203" s="9">
        <f t="shared" si="55"/>
        <v>2181</v>
      </c>
      <c r="N2203" s="9">
        <v>0</v>
      </c>
    </row>
    <row r="2204" spans="13:14" x14ac:dyDescent="0.25">
      <c r="M2204" s="9">
        <f t="shared" si="55"/>
        <v>2182</v>
      </c>
      <c r="N2204" s="9">
        <v>0</v>
      </c>
    </row>
    <row r="2205" spans="13:14" x14ac:dyDescent="0.25">
      <c r="M2205" s="9">
        <f t="shared" si="55"/>
        <v>2183</v>
      </c>
      <c r="N2205" s="9">
        <v>1205375433.5220823</v>
      </c>
    </row>
    <row r="2206" spans="13:14" x14ac:dyDescent="0.25">
      <c r="M2206" s="9">
        <f t="shared" si="55"/>
        <v>2184</v>
      </c>
      <c r="N2206" s="9">
        <v>1285419432.572155</v>
      </c>
    </row>
    <row r="2207" spans="13:14" x14ac:dyDescent="0.25">
      <c r="M2207" s="9">
        <f t="shared" si="55"/>
        <v>2185</v>
      </c>
      <c r="N2207" s="9">
        <v>185768210.99774551</v>
      </c>
    </row>
    <row r="2208" spans="13:14" x14ac:dyDescent="0.25">
      <c r="M2208" s="9">
        <f t="shared" si="55"/>
        <v>2186</v>
      </c>
      <c r="N2208" s="9">
        <v>341061307.00130272</v>
      </c>
    </row>
    <row r="2209" spans="13:14" x14ac:dyDescent="0.25">
      <c r="M2209" s="9">
        <f t="shared" si="55"/>
        <v>2187</v>
      </c>
      <c r="N2209" s="9">
        <v>575860074.5441227</v>
      </c>
    </row>
    <row r="2210" spans="13:14" x14ac:dyDescent="0.25">
      <c r="M2210" s="9">
        <f t="shared" si="55"/>
        <v>2188</v>
      </c>
      <c r="N2210" s="9">
        <v>1197545803.8877816</v>
      </c>
    </row>
    <row r="2211" spans="13:14" x14ac:dyDescent="0.25">
      <c r="M2211" s="9">
        <f t="shared" si="55"/>
        <v>2189</v>
      </c>
      <c r="N2211" s="9">
        <v>0</v>
      </c>
    </row>
    <row r="2212" spans="13:14" x14ac:dyDescent="0.25">
      <c r="M2212" s="9">
        <f t="shared" si="55"/>
        <v>2190</v>
      </c>
      <c r="N2212" s="9">
        <v>0</v>
      </c>
    </row>
    <row r="2213" spans="13:14" x14ac:dyDescent="0.25">
      <c r="M2213" s="9">
        <f t="shared" si="55"/>
        <v>2191</v>
      </c>
      <c r="N2213" s="9">
        <v>0</v>
      </c>
    </row>
    <row r="2214" spans="13:14" x14ac:dyDescent="0.25">
      <c r="M2214" s="9">
        <f t="shared" si="55"/>
        <v>2192</v>
      </c>
      <c r="N2214" s="9">
        <v>528921243.31900597</v>
      </c>
    </row>
    <row r="2215" spans="13:14" x14ac:dyDescent="0.25">
      <c r="M2215" s="9">
        <f t="shared" si="55"/>
        <v>2193</v>
      </c>
      <c r="N2215" s="9">
        <v>543670510.85504627</v>
      </c>
    </row>
    <row r="2216" spans="13:14" x14ac:dyDescent="0.25">
      <c r="M2216" s="9">
        <f t="shared" si="55"/>
        <v>2194</v>
      </c>
      <c r="N2216" s="9">
        <v>55450263.601981163</v>
      </c>
    </row>
    <row r="2217" spans="13:14" x14ac:dyDescent="0.25">
      <c r="M2217" s="9">
        <f t="shared" si="55"/>
        <v>2195</v>
      </c>
      <c r="N2217" s="9">
        <v>770984580.48631287</v>
      </c>
    </row>
    <row r="2218" spans="13:14" x14ac:dyDescent="0.25">
      <c r="M2218" s="9">
        <f t="shared" si="55"/>
        <v>2196</v>
      </c>
      <c r="N2218" s="9">
        <v>0</v>
      </c>
    </row>
    <row r="2219" spans="13:14" x14ac:dyDescent="0.25">
      <c r="M2219" s="9">
        <f t="shared" si="55"/>
        <v>2197</v>
      </c>
      <c r="N2219" s="9">
        <v>978087249.12521362</v>
      </c>
    </row>
    <row r="2220" spans="13:14" x14ac:dyDescent="0.25">
      <c r="M2220" s="9">
        <f t="shared" si="55"/>
        <v>2198</v>
      </c>
      <c r="N2220" s="9">
        <v>0</v>
      </c>
    </row>
    <row r="2221" spans="13:14" x14ac:dyDescent="0.25">
      <c r="M2221" s="9">
        <f t="shared" si="55"/>
        <v>2199</v>
      </c>
      <c r="N2221" s="9">
        <v>0</v>
      </c>
    </row>
    <row r="2222" spans="13:14" x14ac:dyDescent="0.25">
      <c r="M2222" s="9">
        <f t="shared" si="55"/>
        <v>2200</v>
      </c>
      <c r="N2222" s="9">
        <v>0</v>
      </c>
    </row>
    <row r="2223" spans="13:14" x14ac:dyDescent="0.25">
      <c r="M2223" s="9">
        <f t="shared" si="55"/>
        <v>2201</v>
      </c>
      <c r="N2223" s="9">
        <v>674996005.17675877</v>
      </c>
    </row>
    <row r="2224" spans="13:14" x14ac:dyDescent="0.25">
      <c r="M2224" s="9">
        <f t="shared" si="55"/>
        <v>2202</v>
      </c>
      <c r="N2224" s="9">
        <v>0</v>
      </c>
    </row>
    <row r="2225" spans="13:14" x14ac:dyDescent="0.25">
      <c r="M2225" s="9">
        <f t="shared" si="55"/>
        <v>2203</v>
      </c>
      <c r="N2225" s="9">
        <v>177696269.97117996</v>
      </c>
    </row>
    <row r="2226" spans="13:14" x14ac:dyDescent="0.25">
      <c r="M2226" s="9">
        <f t="shared" si="55"/>
        <v>2204</v>
      </c>
      <c r="N2226" s="9">
        <v>0</v>
      </c>
    </row>
    <row r="2227" spans="13:14" x14ac:dyDescent="0.25">
      <c r="M2227" s="9">
        <f t="shared" si="55"/>
        <v>2205</v>
      </c>
      <c r="N2227" s="9">
        <v>1692814.2018842697</v>
      </c>
    </row>
    <row r="2228" spans="13:14" x14ac:dyDescent="0.25">
      <c r="M2228" s="9">
        <f t="shared" si="55"/>
        <v>2206</v>
      </c>
      <c r="N2228" s="9">
        <v>0</v>
      </c>
    </row>
    <row r="2229" spans="13:14" x14ac:dyDescent="0.25">
      <c r="M2229" s="9">
        <f t="shared" si="55"/>
        <v>2207</v>
      </c>
      <c r="N2229" s="9">
        <v>1500246688.6762781</v>
      </c>
    </row>
    <row r="2230" spans="13:14" x14ac:dyDescent="0.25">
      <c r="M2230" s="9">
        <f t="shared" si="55"/>
        <v>2208</v>
      </c>
      <c r="N2230" s="9">
        <v>0</v>
      </c>
    </row>
    <row r="2231" spans="13:14" x14ac:dyDescent="0.25">
      <c r="M2231" s="9">
        <f t="shared" si="55"/>
        <v>2209</v>
      </c>
      <c r="N2231" s="9">
        <v>0</v>
      </c>
    </row>
    <row r="2232" spans="13:14" x14ac:dyDescent="0.25">
      <c r="M2232" s="9">
        <f t="shared" si="55"/>
        <v>2210</v>
      </c>
      <c r="N2232" s="9">
        <v>0</v>
      </c>
    </row>
    <row r="2233" spans="13:14" x14ac:dyDescent="0.25">
      <c r="M2233" s="9">
        <f t="shared" si="55"/>
        <v>2211</v>
      </c>
      <c r="N2233" s="9">
        <v>0</v>
      </c>
    </row>
    <row r="2234" spans="13:14" x14ac:dyDescent="0.25">
      <c r="M2234" s="9">
        <f t="shared" si="55"/>
        <v>2212</v>
      </c>
      <c r="N2234" s="9">
        <v>0</v>
      </c>
    </row>
    <row r="2235" spans="13:14" x14ac:dyDescent="0.25">
      <c r="M2235" s="9">
        <f t="shared" si="55"/>
        <v>2213</v>
      </c>
      <c r="N2235" s="9">
        <v>1014249430.3966928</v>
      </c>
    </row>
    <row r="2236" spans="13:14" x14ac:dyDescent="0.25">
      <c r="M2236" s="9">
        <f t="shared" si="55"/>
        <v>2214</v>
      </c>
      <c r="N2236" s="9">
        <v>733584020.00286484</v>
      </c>
    </row>
    <row r="2237" spans="13:14" x14ac:dyDescent="0.25">
      <c r="M2237" s="9">
        <f t="shared" si="55"/>
        <v>2215</v>
      </c>
      <c r="N2237" s="9">
        <v>726058611.30299377</v>
      </c>
    </row>
    <row r="2238" spans="13:14" x14ac:dyDescent="0.25">
      <c r="M2238" s="9">
        <f t="shared" si="55"/>
        <v>2216</v>
      </c>
      <c r="N2238" s="9">
        <v>0</v>
      </c>
    </row>
    <row r="2239" spans="13:14" x14ac:dyDescent="0.25">
      <c r="M2239" s="9">
        <f t="shared" si="55"/>
        <v>2217</v>
      </c>
      <c r="N2239" s="9">
        <v>713838024.16831875</v>
      </c>
    </row>
    <row r="2240" spans="13:14" x14ac:dyDescent="0.25">
      <c r="M2240" s="9">
        <f t="shared" si="55"/>
        <v>2218</v>
      </c>
      <c r="N2240" s="9">
        <v>95109076.300638199</v>
      </c>
    </row>
    <row r="2241" spans="13:14" x14ac:dyDescent="0.25">
      <c r="M2241" s="9">
        <f t="shared" si="55"/>
        <v>2219</v>
      </c>
      <c r="N2241" s="9">
        <v>0</v>
      </c>
    </row>
    <row r="2242" spans="13:14" x14ac:dyDescent="0.25">
      <c r="M2242" s="9">
        <f t="shared" si="55"/>
        <v>2220</v>
      </c>
      <c r="N2242" s="9">
        <v>66018636.439581871</v>
      </c>
    </row>
    <row r="2243" spans="13:14" x14ac:dyDescent="0.25">
      <c r="M2243" s="9">
        <f t="shared" si="55"/>
        <v>2221</v>
      </c>
      <c r="N2243" s="9">
        <v>561004579.77524567</v>
      </c>
    </row>
    <row r="2244" spans="13:14" x14ac:dyDescent="0.25">
      <c r="M2244" s="9">
        <f t="shared" si="55"/>
        <v>2222</v>
      </c>
      <c r="N2244" s="9">
        <v>122768674.24311256</v>
      </c>
    </row>
    <row r="2245" spans="13:14" x14ac:dyDescent="0.25">
      <c r="M2245" s="9">
        <f t="shared" si="55"/>
        <v>2223</v>
      </c>
      <c r="N2245" s="9">
        <v>0</v>
      </c>
    </row>
    <row r="2246" spans="13:14" x14ac:dyDescent="0.25">
      <c r="M2246" s="9">
        <f t="shared" si="55"/>
        <v>2224</v>
      </c>
      <c r="N2246" s="9">
        <v>0</v>
      </c>
    </row>
    <row r="2247" spans="13:14" x14ac:dyDescent="0.25">
      <c r="M2247" s="9">
        <f t="shared" si="55"/>
        <v>2225</v>
      </c>
      <c r="N2247" s="9">
        <v>630903222.90703964</v>
      </c>
    </row>
    <row r="2248" spans="13:14" x14ac:dyDescent="0.25">
      <c r="M2248" s="9">
        <f t="shared" si="55"/>
        <v>2226</v>
      </c>
      <c r="N2248" s="9">
        <v>0</v>
      </c>
    </row>
    <row r="2249" spans="13:14" x14ac:dyDescent="0.25">
      <c r="M2249" s="9">
        <f t="shared" si="55"/>
        <v>2227</v>
      </c>
      <c r="N2249" s="9">
        <v>154917684.38648796</v>
      </c>
    </row>
    <row r="2250" spans="13:14" x14ac:dyDescent="0.25">
      <c r="M2250" s="9">
        <f t="shared" si="55"/>
        <v>2228</v>
      </c>
      <c r="N2250" s="9">
        <v>0</v>
      </c>
    </row>
    <row r="2251" spans="13:14" x14ac:dyDescent="0.25">
      <c r="M2251" s="9">
        <f t="shared" si="55"/>
        <v>2229</v>
      </c>
      <c r="N2251" s="9">
        <v>60300300.574956894</v>
      </c>
    </row>
    <row r="2252" spans="13:14" x14ac:dyDescent="0.25">
      <c r="M2252" s="9">
        <f t="shared" si="55"/>
        <v>2230</v>
      </c>
      <c r="N2252" s="9">
        <v>0</v>
      </c>
    </row>
    <row r="2253" spans="13:14" x14ac:dyDescent="0.25">
      <c r="M2253" s="9">
        <f t="shared" si="55"/>
        <v>2231</v>
      </c>
      <c r="N2253" s="9">
        <v>1753429861.881453</v>
      </c>
    </row>
    <row r="2254" spans="13:14" x14ac:dyDescent="0.25">
      <c r="M2254" s="9">
        <f t="shared" si="55"/>
        <v>2232</v>
      </c>
      <c r="N2254" s="9">
        <v>490486716.57143784</v>
      </c>
    </row>
    <row r="2255" spans="13:14" x14ac:dyDescent="0.25">
      <c r="M2255" s="9">
        <f t="shared" si="55"/>
        <v>2233</v>
      </c>
      <c r="N2255" s="9">
        <v>124411206.89771461</v>
      </c>
    </row>
    <row r="2256" spans="13:14" x14ac:dyDescent="0.25">
      <c r="M2256" s="9">
        <f t="shared" si="55"/>
        <v>2234</v>
      </c>
      <c r="N2256" s="9">
        <v>0</v>
      </c>
    </row>
    <row r="2257" spans="13:14" x14ac:dyDescent="0.25">
      <c r="M2257" s="9">
        <f t="shared" si="55"/>
        <v>2235</v>
      </c>
      <c r="N2257" s="9">
        <v>0</v>
      </c>
    </row>
    <row r="2258" spans="13:14" x14ac:dyDescent="0.25">
      <c r="M2258" s="9">
        <f t="shared" si="55"/>
        <v>2236</v>
      </c>
      <c r="N2258" s="9">
        <v>304155841.06749725</v>
      </c>
    </row>
    <row r="2259" spans="13:14" x14ac:dyDescent="0.25">
      <c r="M2259" s="9">
        <f t="shared" si="55"/>
        <v>2237</v>
      </c>
      <c r="N2259" s="9">
        <v>8191768.447353363</v>
      </c>
    </row>
    <row r="2260" spans="13:14" x14ac:dyDescent="0.25">
      <c r="M2260" s="9">
        <f t="shared" si="55"/>
        <v>2238</v>
      </c>
      <c r="N2260" s="9">
        <v>0</v>
      </c>
    </row>
    <row r="2261" spans="13:14" x14ac:dyDescent="0.25">
      <c r="M2261" s="9">
        <f t="shared" si="55"/>
        <v>2239</v>
      </c>
      <c r="N2261" s="9">
        <v>1007999000.9544649</v>
      </c>
    </row>
    <row r="2262" spans="13:14" x14ac:dyDescent="0.25">
      <c r="M2262" s="9">
        <f t="shared" si="55"/>
        <v>2240</v>
      </c>
      <c r="N2262" s="9">
        <v>0</v>
      </c>
    </row>
    <row r="2263" spans="13:14" x14ac:dyDescent="0.25">
      <c r="M2263" s="9">
        <f t="shared" si="55"/>
        <v>2241</v>
      </c>
      <c r="N2263" s="9">
        <v>0</v>
      </c>
    </row>
    <row r="2264" spans="13:14" x14ac:dyDescent="0.25">
      <c r="M2264" s="9">
        <f t="shared" si="55"/>
        <v>2242</v>
      </c>
      <c r="N2264" s="9">
        <v>260839932.61548996</v>
      </c>
    </row>
    <row r="2265" spans="13:14" x14ac:dyDescent="0.25">
      <c r="M2265" s="9">
        <f t="shared" ref="M2265:M2328" si="56">M2264+1</f>
        <v>2243</v>
      </c>
      <c r="N2265" s="9">
        <v>0</v>
      </c>
    </row>
    <row r="2266" spans="13:14" x14ac:dyDescent="0.25">
      <c r="M2266" s="9">
        <f t="shared" si="56"/>
        <v>2244</v>
      </c>
      <c r="N2266" s="9">
        <v>61364620.180076599</v>
      </c>
    </row>
    <row r="2267" spans="13:14" x14ac:dyDescent="0.25">
      <c r="M2267" s="9">
        <f t="shared" si="56"/>
        <v>2245</v>
      </c>
      <c r="N2267" s="9">
        <v>0</v>
      </c>
    </row>
    <row r="2268" spans="13:14" x14ac:dyDescent="0.25">
      <c r="M2268" s="9">
        <f t="shared" si="56"/>
        <v>2246</v>
      </c>
      <c r="N2268" s="9">
        <v>0</v>
      </c>
    </row>
    <row r="2269" spans="13:14" x14ac:dyDescent="0.25">
      <c r="M2269" s="9">
        <f t="shared" si="56"/>
        <v>2247</v>
      </c>
      <c r="N2269" s="9">
        <v>1345810503.2019858</v>
      </c>
    </row>
    <row r="2270" spans="13:14" x14ac:dyDescent="0.25">
      <c r="M2270" s="9">
        <f t="shared" si="56"/>
        <v>2248</v>
      </c>
      <c r="N2270" s="9">
        <v>0</v>
      </c>
    </row>
    <row r="2271" spans="13:14" x14ac:dyDescent="0.25">
      <c r="M2271" s="9">
        <f t="shared" si="56"/>
        <v>2249</v>
      </c>
      <c r="N2271" s="9">
        <v>0</v>
      </c>
    </row>
    <row r="2272" spans="13:14" x14ac:dyDescent="0.25">
      <c r="M2272" s="9">
        <f t="shared" si="56"/>
        <v>2250</v>
      </c>
      <c r="N2272" s="9">
        <v>0</v>
      </c>
    </row>
    <row r="2273" spans="13:14" x14ac:dyDescent="0.25">
      <c r="M2273" s="9">
        <f t="shared" si="56"/>
        <v>2251</v>
      </c>
      <c r="N2273" s="9">
        <v>596154043.60253334</v>
      </c>
    </row>
    <row r="2274" spans="13:14" x14ac:dyDescent="0.25">
      <c r="M2274" s="9">
        <f t="shared" si="56"/>
        <v>2252</v>
      </c>
      <c r="N2274" s="9">
        <v>0</v>
      </c>
    </row>
    <row r="2275" spans="13:14" x14ac:dyDescent="0.25">
      <c r="M2275" s="9">
        <f t="shared" si="56"/>
        <v>2253</v>
      </c>
      <c r="N2275" s="9">
        <v>0</v>
      </c>
    </row>
    <row r="2276" spans="13:14" x14ac:dyDescent="0.25">
      <c r="M2276" s="9">
        <f t="shared" si="56"/>
        <v>2254</v>
      </c>
      <c r="N2276" s="9">
        <v>1072184834.5226593</v>
      </c>
    </row>
    <row r="2277" spans="13:14" x14ac:dyDescent="0.25">
      <c r="M2277" s="9">
        <f t="shared" si="56"/>
        <v>2255</v>
      </c>
      <c r="N2277" s="9">
        <v>0</v>
      </c>
    </row>
    <row r="2278" spans="13:14" x14ac:dyDescent="0.25">
      <c r="M2278" s="9">
        <f t="shared" si="56"/>
        <v>2256</v>
      </c>
      <c r="N2278" s="9">
        <v>9197561.287361145</v>
      </c>
    </row>
    <row r="2279" spans="13:14" x14ac:dyDescent="0.25">
      <c r="M2279" s="9">
        <f t="shared" si="56"/>
        <v>2257</v>
      </c>
      <c r="N2279" s="9">
        <v>0</v>
      </c>
    </row>
    <row r="2280" spans="13:14" x14ac:dyDescent="0.25">
      <c r="M2280" s="9">
        <f t="shared" si="56"/>
        <v>2258</v>
      </c>
      <c r="N2280" s="9">
        <v>0</v>
      </c>
    </row>
    <row r="2281" spans="13:14" x14ac:dyDescent="0.25">
      <c r="M2281" s="9">
        <f t="shared" si="56"/>
        <v>2259</v>
      </c>
      <c r="N2281" s="9">
        <v>822409165.3176918</v>
      </c>
    </row>
    <row r="2282" spans="13:14" x14ac:dyDescent="0.25">
      <c r="M2282" s="9">
        <f t="shared" si="56"/>
        <v>2260</v>
      </c>
      <c r="N2282" s="9">
        <v>166957995.56104279</v>
      </c>
    </row>
    <row r="2283" spans="13:14" x14ac:dyDescent="0.25">
      <c r="M2283" s="9">
        <f t="shared" si="56"/>
        <v>2261</v>
      </c>
      <c r="N2283" s="9">
        <v>148295870.60029793</v>
      </c>
    </row>
    <row r="2284" spans="13:14" x14ac:dyDescent="0.25">
      <c r="M2284" s="9">
        <f t="shared" si="56"/>
        <v>2262</v>
      </c>
      <c r="N2284" s="9">
        <v>479858295.72066498</v>
      </c>
    </row>
    <row r="2285" spans="13:14" x14ac:dyDescent="0.25">
      <c r="M2285" s="9">
        <f t="shared" si="56"/>
        <v>2263</v>
      </c>
      <c r="N2285" s="9">
        <v>857201149.63464928</v>
      </c>
    </row>
    <row r="2286" spans="13:14" x14ac:dyDescent="0.25">
      <c r="M2286" s="9">
        <f t="shared" si="56"/>
        <v>2264</v>
      </c>
      <c r="N2286" s="9">
        <v>0</v>
      </c>
    </row>
    <row r="2287" spans="13:14" x14ac:dyDescent="0.25">
      <c r="M2287" s="9">
        <f t="shared" si="56"/>
        <v>2265</v>
      </c>
      <c r="N2287" s="9">
        <v>0</v>
      </c>
    </row>
    <row r="2288" spans="13:14" x14ac:dyDescent="0.25">
      <c r="M2288" s="9">
        <f t="shared" si="56"/>
        <v>2266</v>
      </c>
      <c r="N2288" s="9">
        <v>94535025.366553307</v>
      </c>
    </row>
    <row r="2289" spans="13:14" x14ac:dyDescent="0.25">
      <c r="M2289" s="9">
        <f t="shared" si="56"/>
        <v>2267</v>
      </c>
      <c r="N2289" s="9">
        <v>151507049.67607307</v>
      </c>
    </row>
    <row r="2290" spans="13:14" x14ac:dyDescent="0.25">
      <c r="M2290" s="9">
        <f t="shared" si="56"/>
        <v>2268</v>
      </c>
      <c r="N2290" s="9">
        <v>0</v>
      </c>
    </row>
    <row r="2291" spans="13:14" x14ac:dyDescent="0.25">
      <c r="M2291" s="9">
        <f t="shared" si="56"/>
        <v>2269</v>
      </c>
      <c r="N2291" s="9">
        <v>0</v>
      </c>
    </row>
    <row r="2292" spans="13:14" x14ac:dyDescent="0.25">
      <c r="M2292" s="9">
        <f t="shared" si="56"/>
        <v>2270</v>
      </c>
      <c r="N2292" s="9">
        <v>482945280.14656734</v>
      </c>
    </row>
    <row r="2293" spans="13:14" x14ac:dyDescent="0.25">
      <c r="M2293" s="9">
        <f t="shared" si="56"/>
        <v>2271</v>
      </c>
      <c r="N2293" s="9">
        <v>0</v>
      </c>
    </row>
    <row r="2294" spans="13:14" x14ac:dyDescent="0.25">
      <c r="M2294" s="9">
        <f t="shared" si="56"/>
        <v>2272</v>
      </c>
      <c r="N2294" s="9">
        <v>1487127502.3077383</v>
      </c>
    </row>
    <row r="2295" spans="13:14" x14ac:dyDescent="0.25">
      <c r="M2295" s="9">
        <f t="shared" si="56"/>
        <v>2273</v>
      </c>
      <c r="N2295" s="9">
        <v>1169190574.2977552</v>
      </c>
    </row>
    <row r="2296" spans="13:14" x14ac:dyDescent="0.25">
      <c r="M2296" s="9">
        <f t="shared" si="56"/>
        <v>2274</v>
      </c>
      <c r="N2296" s="9">
        <v>0</v>
      </c>
    </row>
    <row r="2297" spans="13:14" x14ac:dyDescent="0.25">
      <c r="M2297" s="9">
        <f t="shared" si="56"/>
        <v>2275</v>
      </c>
      <c r="N2297" s="9">
        <v>321026846.81297398</v>
      </c>
    </row>
    <row r="2298" spans="13:14" x14ac:dyDescent="0.25">
      <c r="M2298" s="9">
        <f t="shared" si="56"/>
        <v>2276</v>
      </c>
      <c r="N2298" s="9">
        <v>0</v>
      </c>
    </row>
    <row r="2299" spans="13:14" x14ac:dyDescent="0.25">
      <c r="M2299" s="9">
        <f t="shared" si="56"/>
        <v>2277</v>
      </c>
      <c r="N2299" s="9">
        <v>0</v>
      </c>
    </row>
    <row r="2300" spans="13:14" x14ac:dyDescent="0.25">
      <c r="M2300" s="9">
        <f t="shared" si="56"/>
        <v>2278</v>
      </c>
      <c r="N2300" s="9">
        <v>0</v>
      </c>
    </row>
    <row r="2301" spans="13:14" x14ac:dyDescent="0.25">
      <c r="M2301" s="9">
        <f t="shared" si="56"/>
        <v>2279</v>
      </c>
      <c r="N2301" s="9">
        <v>0</v>
      </c>
    </row>
    <row r="2302" spans="13:14" x14ac:dyDescent="0.25">
      <c r="M2302" s="9">
        <f t="shared" si="56"/>
        <v>2280</v>
      </c>
      <c r="N2302" s="9">
        <v>513186960.73279476</v>
      </c>
    </row>
    <row r="2303" spans="13:14" x14ac:dyDescent="0.25">
      <c r="M2303" s="9">
        <f t="shared" si="56"/>
        <v>2281</v>
      </c>
      <c r="N2303" s="9">
        <v>1436824747.059031</v>
      </c>
    </row>
    <row r="2304" spans="13:14" x14ac:dyDescent="0.25">
      <c r="M2304" s="9">
        <f t="shared" si="56"/>
        <v>2282</v>
      </c>
      <c r="N2304" s="9">
        <v>119609255.84937668</v>
      </c>
    </row>
    <row r="2305" spans="13:14" x14ac:dyDescent="0.25">
      <c r="M2305" s="9">
        <f t="shared" si="56"/>
        <v>2283</v>
      </c>
      <c r="N2305" s="9">
        <v>0</v>
      </c>
    </row>
    <row r="2306" spans="13:14" x14ac:dyDescent="0.25">
      <c r="M2306" s="9">
        <f t="shared" si="56"/>
        <v>2284</v>
      </c>
      <c r="N2306" s="9">
        <v>1347870387.4213085</v>
      </c>
    </row>
    <row r="2307" spans="13:14" x14ac:dyDescent="0.25">
      <c r="M2307" s="9">
        <f t="shared" si="56"/>
        <v>2285</v>
      </c>
      <c r="N2307" s="9">
        <v>514494584.3997879</v>
      </c>
    </row>
    <row r="2308" spans="13:14" x14ac:dyDescent="0.25">
      <c r="M2308" s="9">
        <f t="shared" si="56"/>
        <v>2286</v>
      </c>
      <c r="N2308" s="9">
        <v>138896334.963624</v>
      </c>
    </row>
    <row r="2309" spans="13:14" x14ac:dyDescent="0.25">
      <c r="M2309" s="9">
        <f t="shared" si="56"/>
        <v>2287</v>
      </c>
      <c r="N2309" s="9">
        <v>0</v>
      </c>
    </row>
    <row r="2310" spans="13:14" x14ac:dyDescent="0.25">
      <c r="M2310" s="9">
        <f t="shared" si="56"/>
        <v>2288</v>
      </c>
      <c r="N2310" s="9">
        <v>1133561731.8555059</v>
      </c>
    </row>
    <row r="2311" spans="13:14" x14ac:dyDescent="0.25">
      <c r="M2311" s="9">
        <f t="shared" si="56"/>
        <v>2289</v>
      </c>
      <c r="N2311" s="9">
        <v>0</v>
      </c>
    </row>
    <row r="2312" spans="13:14" x14ac:dyDescent="0.25">
      <c r="M2312" s="9">
        <f t="shared" si="56"/>
        <v>2290</v>
      </c>
      <c r="N2312" s="9">
        <v>0</v>
      </c>
    </row>
    <row r="2313" spans="13:14" x14ac:dyDescent="0.25">
      <c r="M2313" s="9">
        <f t="shared" si="56"/>
        <v>2291</v>
      </c>
      <c r="N2313" s="9">
        <v>530895646.71789074</v>
      </c>
    </row>
    <row r="2314" spans="13:14" x14ac:dyDescent="0.25">
      <c r="M2314" s="9">
        <f t="shared" si="56"/>
        <v>2292</v>
      </c>
      <c r="N2314" s="9">
        <v>324928160.34362316</v>
      </c>
    </row>
    <row r="2315" spans="13:14" x14ac:dyDescent="0.25">
      <c r="M2315" s="9">
        <f t="shared" si="56"/>
        <v>2293</v>
      </c>
      <c r="N2315" s="9">
        <v>137782825.82568836</v>
      </c>
    </row>
    <row r="2316" spans="13:14" x14ac:dyDescent="0.25">
      <c r="M2316" s="9">
        <f t="shared" si="56"/>
        <v>2294</v>
      </c>
      <c r="N2316" s="9">
        <v>0</v>
      </c>
    </row>
    <row r="2317" spans="13:14" x14ac:dyDescent="0.25">
      <c r="M2317" s="9">
        <f t="shared" si="56"/>
        <v>2295</v>
      </c>
      <c r="N2317" s="9">
        <v>851191102.02402878</v>
      </c>
    </row>
    <row r="2318" spans="13:14" x14ac:dyDescent="0.25">
      <c r="M2318" s="9">
        <f t="shared" si="56"/>
        <v>2296</v>
      </c>
      <c r="N2318" s="9">
        <v>844170947.17145348</v>
      </c>
    </row>
    <row r="2319" spans="13:14" x14ac:dyDescent="0.25">
      <c r="M2319" s="9">
        <f t="shared" si="56"/>
        <v>2297</v>
      </c>
      <c r="N2319" s="9">
        <v>1083999057.8487101</v>
      </c>
    </row>
    <row r="2320" spans="13:14" x14ac:dyDescent="0.25">
      <c r="M2320" s="9">
        <f t="shared" si="56"/>
        <v>2298</v>
      </c>
      <c r="N2320" s="9">
        <v>260539382.07084274</v>
      </c>
    </row>
    <row r="2321" spans="13:14" x14ac:dyDescent="0.25">
      <c r="M2321" s="9">
        <f t="shared" si="56"/>
        <v>2299</v>
      </c>
      <c r="N2321" s="9">
        <v>0</v>
      </c>
    </row>
    <row r="2322" spans="13:14" x14ac:dyDescent="0.25">
      <c r="M2322" s="9">
        <f t="shared" si="56"/>
        <v>2300</v>
      </c>
      <c r="N2322" s="9">
        <v>0</v>
      </c>
    </row>
    <row r="2323" spans="13:14" x14ac:dyDescent="0.25">
      <c r="M2323" s="9">
        <f t="shared" si="56"/>
        <v>2301</v>
      </c>
      <c r="N2323" s="9">
        <v>608280688.04703903</v>
      </c>
    </row>
    <row r="2324" spans="13:14" x14ac:dyDescent="0.25">
      <c r="M2324" s="9">
        <f t="shared" si="56"/>
        <v>2302</v>
      </c>
      <c r="N2324" s="9">
        <v>465527782.52079868</v>
      </c>
    </row>
    <row r="2325" spans="13:14" x14ac:dyDescent="0.25">
      <c r="M2325" s="9">
        <f t="shared" si="56"/>
        <v>2303</v>
      </c>
      <c r="N2325" s="9">
        <v>90313842.895008087</v>
      </c>
    </row>
    <row r="2326" spans="13:14" x14ac:dyDescent="0.25">
      <c r="M2326" s="9">
        <f t="shared" si="56"/>
        <v>2304</v>
      </c>
      <c r="N2326" s="9">
        <v>88983655.821311951</v>
      </c>
    </row>
    <row r="2327" spans="13:14" x14ac:dyDescent="0.25">
      <c r="M2327" s="9">
        <f t="shared" si="56"/>
        <v>2305</v>
      </c>
      <c r="N2327" s="9">
        <v>0</v>
      </c>
    </row>
    <row r="2328" spans="13:14" x14ac:dyDescent="0.25">
      <c r="M2328" s="9">
        <f t="shared" si="56"/>
        <v>2306</v>
      </c>
      <c r="N2328" s="9">
        <v>0</v>
      </c>
    </row>
    <row r="2329" spans="13:14" x14ac:dyDescent="0.25">
      <c r="M2329" s="9">
        <f t="shared" ref="M2329:M2392" si="57">M2328+1</f>
        <v>2307</v>
      </c>
      <c r="N2329" s="9">
        <v>329631965.33370781</v>
      </c>
    </row>
    <row r="2330" spans="13:14" x14ac:dyDescent="0.25">
      <c r="M2330" s="9">
        <f t="shared" si="57"/>
        <v>2308</v>
      </c>
      <c r="N2330" s="9">
        <v>0</v>
      </c>
    </row>
    <row r="2331" spans="13:14" x14ac:dyDescent="0.25">
      <c r="M2331" s="9">
        <f t="shared" si="57"/>
        <v>2309</v>
      </c>
      <c r="N2331" s="9">
        <v>336250408.56251812</v>
      </c>
    </row>
    <row r="2332" spans="13:14" x14ac:dyDescent="0.25">
      <c r="M2332" s="9">
        <f t="shared" si="57"/>
        <v>2310</v>
      </c>
      <c r="N2332" s="9">
        <v>218126181.22073364</v>
      </c>
    </row>
    <row r="2333" spans="13:14" x14ac:dyDescent="0.25">
      <c r="M2333" s="9">
        <f t="shared" si="57"/>
        <v>2311</v>
      </c>
      <c r="N2333" s="9">
        <v>0</v>
      </c>
    </row>
    <row r="2334" spans="13:14" x14ac:dyDescent="0.25">
      <c r="M2334" s="9">
        <f t="shared" si="57"/>
        <v>2312</v>
      </c>
      <c r="N2334" s="9">
        <v>0</v>
      </c>
    </row>
    <row r="2335" spans="13:14" x14ac:dyDescent="0.25">
      <c r="M2335" s="9">
        <f t="shared" si="57"/>
        <v>2313</v>
      </c>
      <c r="N2335" s="9">
        <v>0</v>
      </c>
    </row>
    <row r="2336" spans="13:14" x14ac:dyDescent="0.25">
      <c r="M2336" s="9">
        <f t="shared" si="57"/>
        <v>2314</v>
      </c>
      <c r="N2336" s="9">
        <v>654010380.81229591</v>
      </c>
    </row>
    <row r="2337" spans="13:14" x14ac:dyDescent="0.25">
      <c r="M2337" s="9">
        <f t="shared" si="57"/>
        <v>2315</v>
      </c>
      <c r="N2337" s="9">
        <v>0</v>
      </c>
    </row>
    <row r="2338" spans="13:14" x14ac:dyDescent="0.25">
      <c r="M2338" s="9">
        <f t="shared" si="57"/>
        <v>2316</v>
      </c>
      <c r="N2338" s="9">
        <v>0</v>
      </c>
    </row>
    <row r="2339" spans="13:14" x14ac:dyDescent="0.25">
      <c r="M2339" s="9">
        <f t="shared" si="57"/>
        <v>2317</v>
      </c>
      <c r="N2339" s="9">
        <v>526743556.73546696</v>
      </c>
    </row>
    <row r="2340" spans="13:14" x14ac:dyDescent="0.25">
      <c r="M2340" s="9">
        <f t="shared" si="57"/>
        <v>2318</v>
      </c>
      <c r="N2340" s="9">
        <v>542183265.2253952</v>
      </c>
    </row>
    <row r="2341" spans="13:14" x14ac:dyDescent="0.25">
      <c r="M2341" s="9">
        <f t="shared" si="57"/>
        <v>2319</v>
      </c>
      <c r="N2341" s="9">
        <v>0</v>
      </c>
    </row>
    <row r="2342" spans="13:14" x14ac:dyDescent="0.25">
      <c r="M2342" s="9">
        <f t="shared" si="57"/>
        <v>2320</v>
      </c>
      <c r="N2342" s="9">
        <v>293081180.58641338</v>
      </c>
    </row>
    <row r="2343" spans="13:14" x14ac:dyDescent="0.25">
      <c r="M2343" s="9">
        <f t="shared" si="57"/>
        <v>2321</v>
      </c>
      <c r="N2343" s="9">
        <v>0</v>
      </c>
    </row>
    <row r="2344" spans="13:14" x14ac:dyDescent="0.25">
      <c r="M2344" s="9">
        <f t="shared" si="57"/>
        <v>2322</v>
      </c>
      <c r="N2344" s="9">
        <v>1306065431.2831788</v>
      </c>
    </row>
    <row r="2345" spans="13:14" x14ac:dyDescent="0.25">
      <c r="M2345" s="9">
        <f t="shared" si="57"/>
        <v>2323</v>
      </c>
      <c r="N2345" s="9">
        <v>1901471782.4627771</v>
      </c>
    </row>
    <row r="2346" spans="13:14" x14ac:dyDescent="0.25">
      <c r="M2346" s="9">
        <f t="shared" si="57"/>
        <v>2324</v>
      </c>
      <c r="N2346" s="9">
        <v>0</v>
      </c>
    </row>
    <row r="2347" spans="13:14" x14ac:dyDescent="0.25">
      <c r="M2347" s="9">
        <f t="shared" si="57"/>
        <v>2325</v>
      </c>
      <c r="N2347" s="9">
        <v>0</v>
      </c>
    </row>
    <row r="2348" spans="13:14" x14ac:dyDescent="0.25">
      <c r="M2348" s="9">
        <f t="shared" si="57"/>
        <v>2326</v>
      </c>
      <c r="N2348" s="9">
        <v>0</v>
      </c>
    </row>
    <row r="2349" spans="13:14" x14ac:dyDescent="0.25">
      <c r="M2349" s="9">
        <f t="shared" si="57"/>
        <v>2327</v>
      </c>
      <c r="N2349" s="9">
        <v>480532671.97056484</v>
      </c>
    </row>
    <row r="2350" spans="13:14" x14ac:dyDescent="0.25">
      <c r="M2350" s="9">
        <f t="shared" si="57"/>
        <v>2328</v>
      </c>
      <c r="N2350" s="9">
        <v>408759711.63148975</v>
      </c>
    </row>
    <row r="2351" spans="13:14" x14ac:dyDescent="0.25">
      <c r="M2351" s="9">
        <f t="shared" si="57"/>
        <v>2329</v>
      </c>
      <c r="N2351" s="9">
        <v>0</v>
      </c>
    </row>
    <row r="2352" spans="13:14" x14ac:dyDescent="0.25">
      <c r="M2352" s="9">
        <f t="shared" si="57"/>
        <v>2330</v>
      </c>
      <c r="N2352" s="9">
        <v>0</v>
      </c>
    </row>
    <row r="2353" spans="13:14" x14ac:dyDescent="0.25">
      <c r="M2353" s="9">
        <f t="shared" si="57"/>
        <v>2331</v>
      </c>
      <c r="N2353" s="9">
        <v>0</v>
      </c>
    </row>
    <row r="2354" spans="13:14" x14ac:dyDescent="0.25">
      <c r="M2354" s="9">
        <f t="shared" si="57"/>
        <v>2332</v>
      </c>
      <c r="N2354" s="9">
        <v>0</v>
      </c>
    </row>
    <row r="2355" spans="13:14" x14ac:dyDescent="0.25">
      <c r="M2355" s="9">
        <f t="shared" si="57"/>
        <v>2333</v>
      </c>
      <c r="N2355" s="9">
        <v>0</v>
      </c>
    </row>
    <row r="2356" spans="13:14" x14ac:dyDescent="0.25">
      <c r="M2356" s="9">
        <f t="shared" si="57"/>
        <v>2334</v>
      </c>
      <c r="N2356" s="9">
        <v>0</v>
      </c>
    </row>
    <row r="2357" spans="13:14" x14ac:dyDescent="0.25">
      <c r="M2357" s="9">
        <f t="shared" si="57"/>
        <v>2335</v>
      </c>
      <c r="N2357" s="9">
        <v>28908193.971090317</v>
      </c>
    </row>
    <row r="2358" spans="13:14" x14ac:dyDescent="0.25">
      <c r="M2358" s="9">
        <f t="shared" si="57"/>
        <v>2336</v>
      </c>
      <c r="N2358" s="9">
        <v>325195275.88593578</v>
      </c>
    </row>
    <row r="2359" spans="13:14" x14ac:dyDescent="0.25">
      <c r="M2359" s="9">
        <f t="shared" si="57"/>
        <v>2337</v>
      </c>
      <c r="N2359" s="9">
        <v>0</v>
      </c>
    </row>
    <row r="2360" spans="13:14" x14ac:dyDescent="0.25">
      <c r="M2360" s="9">
        <f t="shared" si="57"/>
        <v>2338</v>
      </c>
      <c r="N2360" s="9">
        <v>0</v>
      </c>
    </row>
    <row r="2361" spans="13:14" x14ac:dyDescent="0.25">
      <c r="M2361" s="9">
        <f t="shared" si="57"/>
        <v>2339</v>
      </c>
      <c r="N2361" s="9">
        <v>0</v>
      </c>
    </row>
    <row r="2362" spans="13:14" x14ac:dyDescent="0.25">
      <c r="M2362" s="9">
        <f t="shared" si="57"/>
        <v>2340</v>
      </c>
      <c r="N2362" s="9">
        <v>0</v>
      </c>
    </row>
    <row r="2363" spans="13:14" x14ac:dyDescent="0.25">
      <c r="M2363" s="9">
        <f t="shared" si="57"/>
        <v>2341</v>
      </c>
      <c r="N2363" s="9">
        <v>0</v>
      </c>
    </row>
    <row r="2364" spans="13:14" x14ac:dyDescent="0.25">
      <c r="M2364" s="9">
        <f t="shared" si="57"/>
        <v>2342</v>
      </c>
      <c r="N2364" s="9">
        <v>0</v>
      </c>
    </row>
    <row r="2365" spans="13:14" x14ac:dyDescent="0.25">
      <c r="M2365" s="9">
        <f t="shared" si="57"/>
        <v>2343</v>
      </c>
      <c r="N2365" s="9">
        <v>379161086.01917648</v>
      </c>
    </row>
    <row r="2366" spans="13:14" x14ac:dyDescent="0.25">
      <c r="M2366" s="9">
        <f t="shared" si="57"/>
        <v>2344</v>
      </c>
      <c r="N2366" s="9">
        <v>0</v>
      </c>
    </row>
    <row r="2367" spans="13:14" x14ac:dyDescent="0.25">
      <c r="M2367" s="9">
        <f t="shared" si="57"/>
        <v>2345</v>
      </c>
      <c r="N2367" s="9">
        <v>0</v>
      </c>
    </row>
    <row r="2368" spans="13:14" x14ac:dyDescent="0.25">
      <c r="M2368" s="9">
        <f t="shared" si="57"/>
        <v>2346</v>
      </c>
      <c r="N2368" s="9">
        <v>0</v>
      </c>
    </row>
    <row r="2369" spans="13:14" x14ac:dyDescent="0.25">
      <c r="M2369" s="9">
        <f t="shared" si="57"/>
        <v>2347</v>
      </c>
      <c r="N2369" s="9">
        <v>0</v>
      </c>
    </row>
    <row r="2370" spans="13:14" x14ac:dyDescent="0.25">
      <c r="M2370" s="9">
        <f t="shared" si="57"/>
        <v>2348</v>
      </c>
      <c r="N2370" s="9">
        <v>0</v>
      </c>
    </row>
    <row r="2371" spans="13:14" x14ac:dyDescent="0.25">
      <c r="M2371" s="9">
        <f t="shared" si="57"/>
        <v>2349</v>
      </c>
      <c r="N2371" s="9">
        <v>0</v>
      </c>
    </row>
    <row r="2372" spans="13:14" x14ac:dyDescent="0.25">
      <c r="M2372" s="9">
        <f t="shared" si="57"/>
        <v>2350</v>
      </c>
      <c r="N2372" s="9">
        <v>0</v>
      </c>
    </row>
    <row r="2373" spans="13:14" x14ac:dyDescent="0.25">
      <c r="M2373" s="9">
        <f t="shared" si="57"/>
        <v>2351</v>
      </c>
      <c r="N2373" s="9">
        <v>0</v>
      </c>
    </row>
    <row r="2374" spans="13:14" x14ac:dyDescent="0.25">
      <c r="M2374" s="9">
        <f t="shared" si="57"/>
        <v>2352</v>
      </c>
      <c r="N2374" s="9">
        <v>0</v>
      </c>
    </row>
    <row r="2375" spans="13:14" x14ac:dyDescent="0.25">
      <c r="M2375" s="9">
        <f t="shared" si="57"/>
        <v>2353</v>
      </c>
      <c r="N2375" s="9">
        <v>0</v>
      </c>
    </row>
    <row r="2376" spans="13:14" x14ac:dyDescent="0.25">
      <c r="M2376" s="9">
        <f t="shared" si="57"/>
        <v>2354</v>
      </c>
      <c r="N2376" s="9">
        <v>0</v>
      </c>
    </row>
    <row r="2377" spans="13:14" x14ac:dyDescent="0.25">
      <c r="M2377" s="9">
        <f t="shared" si="57"/>
        <v>2355</v>
      </c>
      <c r="N2377" s="9">
        <v>0</v>
      </c>
    </row>
    <row r="2378" spans="13:14" x14ac:dyDescent="0.25">
      <c r="M2378" s="9">
        <f t="shared" si="57"/>
        <v>2356</v>
      </c>
      <c r="N2378" s="9">
        <v>1237164384.0660081</v>
      </c>
    </row>
    <row r="2379" spans="13:14" x14ac:dyDescent="0.25">
      <c r="M2379" s="9">
        <f t="shared" si="57"/>
        <v>2357</v>
      </c>
      <c r="N2379" s="9">
        <v>0</v>
      </c>
    </row>
    <row r="2380" spans="13:14" x14ac:dyDescent="0.25">
      <c r="M2380" s="9">
        <f t="shared" si="57"/>
        <v>2358</v>
      </c>
      <c r="N2380" s="9">
        <v>136819898.20431137</v>
      </c>
    </row>
    <row r="2381" spans="13:14" x14ac:dyDescent="0.25">
      <c r="M2381" s="9">
        <f t="shared" si="57"/>
        <v>2359</v>
      </c>
      <c r="N2381" s="9">
        <v>0</v>
      </c>
    </row>
    <row r="2382" spans="13:14" x14ac:dyDescent="0.25">
      <c r="M2382" s="9">
        <f t="shared" si="57"/>
        <v>2360</v>
      </c>
      <c r="N2382" s="9">
        <v>554972536.62765026</v>
      </c>
    </row>
    <row r="2383" spans="13:14" x14ac:dyDescent="0.25">
      <c r="M2383" s="9">
        <f t="shared" si="57"/>
        <v>2361</v>
      </c>
      <c r="N2383" s="9">
        <v>847471308.19562054</v>
      </c>
    </row>
    <row r="2384" spans="13:14" x14ac:dyDescent="0.25">
      <c r="M2384" s="9">
        <f t="shared" si="57"/>
        <v>2362</v>
      </c>
      <c r="N2384" s="9">
        <v>181550556.49388981</v>
      </c>
    </row>
    <row r="2385" spans="13:14" x14ac:dyDescent="0.25">
      <c r="M2385" s="9">
        <f t="shared" si="57"/>
        <v>2363</v>
      </c>
      <c r="N2385" s="9">
        <v>856359569.10585117</v>
      </c>
    </row>
    <row r="2386" spans="13:14" x14ac:dyDescent="0.25">
      <c r="M2386" s="9">
        <f t="shared" si="57"/>
        <v>2364</v>
      </c>
      <c r="N2386" s="9">
        <v>0</v>
      </c>
    </row>
    <row r="2387" spans="13:14" x14ac:dyDescent="0.25">
      <c r="M2387" s="9">
        <f t="shared" si="57"/>
        <v>2365</v>
      </c>
      <c r="N2387" s="9">
        <v>789623016.16614914</v>
      </c>
    </row>
    <row r="2388" spans="13:14" x14ac:dyDescent="0.25">
      <c r="M2388" s="9">
        <f t="shared" si="57"/>
        <v>2366</v>
      </c>
      <c r="N2388" s="9">
        <v>0</v>
      </c>
    </row>
    <row r="2389" spans="13:14" x14ac:dyDescent="0.25">
      <c r="M2389" s="9">
        <f t="shared" si="57"/>
        <v>2367</v>
      </c>
      <c r="N2389" s="9">
        <v>188630025.32694149</v>
      </c>
    </row>
    <row r="2390" spans="13:14" x14ac:dyDescent="0.25">
      <c r="M2390" s="9">
        <f t="shared" si="57"/>
        <v>2368</v>
      </c>
      <c r="N2390" s="9">
        <v>0</v>
      </c>
    </row>
    <row r="2391" spans="13:14" x14ac:dyDescent="0.25">
      <c r="M2391" s="9">
        <f t="shared" si="57"/>
        <v>2369</v>
      </c>
      <c r="N2391" s="9">
        <v>243371689.67481804</v>
      </c>
    </row>
    <row r="2392" spans="13:14" x14ac:dyDescent="0.25">
      <c r="M2392" s="9">
        <f t="shared" si="57"/>
        <v>2370</v>
      </c>
      <c r="N2392" s="9">
        <v>0</v>
      </c>
    </row>
    <row r="2393" spans="13:14" x14ac:dyDescent="0.25">
      <c r="M2393" s="9">
        <f t="shared" ref="M2393:M2456" si="58">M2392+1</f>
        <v>2371</v>
      </c>
      <c r="N2393" s="9">
        <v>350213517.5964489</v>
      </c>
    </row>
    <row r="2394" spans="13:14" x14ac:dyDescent="0.25">
      <c r="M2394" s="9">
        <f t="shared" si="58"/>
        <v>2372</v>
      </c>
      <c r="N2394" s="9">
        <v>157488530.78295898</v>
      </c>
    </row>
    <row r="2395" spans="13:14" x14ac:dyDescent="0.25">
      <c r="M2395" s="9">
        <f t="shared" si="58"/>
        <v>2373</v>
      </c>
      <c r="N2395" s="9">
        <v>0</v>
      </c>
    </row>
    <row r="2396" spans="13:14" x14ac:dyDescent="0.25">
      <c r="M2396" s="9">
        <f t="shared" si="58"/>
        <v>2374</v>
      </c>
      <c r="N2396" s="9">
        <v>0</v>
      </c>
    </row>
    <row r="2397" spans="13:14" x14ac:dyDescent="0.25">
      <c r="M2397" s="9">
        <f t="shared" si="58"/>
        <v>2375</v>
      </c>
      <c r="N2397" s="9">
        <v>0</v>
      </c>
    </row>
    <row r="2398" spans="13:14" x14ac:dyDescent="0.25">
      <c r="M2398" s="9">
        <f t="shared" si="58"/>
        <v>2376</v>
      </c>
      <c r="N2398" s="9">
        <v>0</v>
      </c>
    </row>
    <row r="2399" spans="13:14" x14ac:dyDescent="0.25">
      <c r="M2399" s="9">
        <f t="shared" si="58"/>
        <v>2377</v>
      </c>
      <c r="N2399" s="9">
        <v>1402615189.7988715</v>
      </c>
    </row>
    <row r="2400" spans="13:14" x14ac:dyDescent="0.25">
      <c r="M2400" s="9">
        <f t="shared" si="58"/>
        <v>2378</v>
      </c>
      <c r="N2400" s="9">
        <v>0</v>
      </c>
    </row>
    <row r="2401" spans="13:14" x14ac:dyDescent="0.25">
      <c r="M2401" s="9">
        <f t="shared" si="58"/>
        <v>2379</v>
      </c>
      <c r="N2401" s="9">
        <v>678015205.86508942</v>
      </c>
    </row>
    <row r="2402" spans="13:14" x14ac:dyDescent="0.25">
      <c r="M2402" s="9">
        <f t="shared" si="58"/>
        <v>2380</v>
      </c>
      <c r="N2402" s="9">
        <v>179888311.27861404</v>
      </c>
    </row>
    <row r="2403" spans="13:14" x14ac:dyDescent="0.25">
      <c r="M2403" s="9">
        <f t="shared" si="58"/>
        <v>2381</v>
      </c>
      <c r="N2403" s="9">
        <v>0</v>
      </c>
    </row>
    <row r="2404" spans="13:14" x14ac:dyDescent="0.25">
      <c r="M2404" s="9">
        <f t="shared" si="58"/>
        <v>2382</v>
      </c>
      <c r="N2404" s="9">
        <v>0</v>
      </c>
    </row>
    <row r="2405" spans="13:14" x14ac:dyDescent="0.25">
      <c r="M2405" s="9">
        <f t="shared" si="58"/>
        <v>2383</v>
      </c>
      <c r="N2405" s="9">
        <v>181728288.35526085</v>
      </c>
    </row>
    <row r="2406" spans="13:14" x14ac:dyDescent="0.25">
      <c r="M2406" s="9">
        <f t="shared" si="58"/>
        <v>2384</v>
      </c>
      <c r="N2406" s="9">
        <v>0</v>
      </c>
    </row>
    <row r="2407" spans="13:14" x14ac:dyDescent="0.25">
      <c r="M2407" s="9">
        <f t="shared" si="58"/>
        <v>2385</v>
      </c>
      <c r="N2407" s="9">
        <v>784633313.26828194</v>
      </c>
    </row>
    <row r="2408" spans="13:14" x14ac:dyDescent="0.25">
      <c r="M2408" s="9">
        <f t="shared" si="58"/>
        <v>2386</v>
      </c>
      <c r="N2408" s="9">
        <v>0</v>
      </c>
    </row>
    <row r="2409" spans="13:14" x14ac:dyDescent="0.25">
      <c r="M2409" s="9">
        <f t="shared" si="58"/>
        <v>2387</v>
      </c>
      <c r="N2409" s="9">
        <v>0</v>
      </c>
    </row>
    <row r="2410" spans="13:14" x14ac:dyDescent="0.25">
      <c r="M2410" s="9">
        <f t="shared" si="58"/>
        <v>2388</v>
      </c>
      <c r="N2410" s="9">
        <v>245871459.17838097</v>
      </c>
    </row>
    <row r="2411" spans="13:14" x14ac:dyDescent="0.25">
      <c r="M2411" s="9">
        <f t="shared" si="58"/>
        <v>2389</v>
      </c>
      <c r="N2411" s="9">
        <v>1203749359.4217486</v>
      </c>
    </row>
    <row r="2412" spans="13:14" x14ac:dyDescent="0.25">
      <c r="M2412" s="9">
        <f t="shared" si="58"/>
        <v>2390</v>
      </c>
      <c r="N2412" s="9">
        <v>819697118.43484116</v>
      </c>
    </row>
    <row r="2413" spans="13:14" x14ac:dyDescent="0.25">
      <c r="M2413" s="9">
        <f t="shared" si="58"/>
        <v>2391</v>
      </c>
      <c r="N2413" s="9">
        <v>680344300.59315491</v>
      </c>
    </row>
    <row r="2414" spans="13:14" x14ac:dyDescent="0.25">
      <c r="M2414" s="9">
        <f t="shared" si="58"/>
        <v>2392</v>
      </c>
      <c r="N2414" s="9">
        <v>1258978081.8147321</v>
      </c>
    </row>
    <row r="2415" spans="13:14" x14ac:dyDescent="0.25">
      <c r="M2415" s="9">
        <f t="shared" si="58"/>
        <v>2393</v>
      </c>
      <c r="N2415" s="9">
        <v>28960526.789866447</v>
      </c>
    </row>
    <row r="2416" spans="13:14" x14ac:dyDescent="0.25">
      <c r="M2416" s="9">
        <f t="shared" si="58"/>
        <v>2394</v>
      </c>
      <c r="N2416" s="9">
        <v>0</v>
      </c>
    </row>
    <row r="2417" spans="13:14" x14ac:dyDescent="0.25">
      <c r="M2417" s="9">
        <f t="shared" si="58"/>
        <v>2395</v>
      </c>
      <c r="N2417" s="9">
        <v>0</v>
      </c>
    </row>
    <row r="2418" spans="13:14" x14ac:dyDescent="0.25">
      <c r="M2418" s="9">
        <f t="shared" si="58"/>
        <v>2396</v>
      </c>
      <c r="N2418" s="9">
        <v>532933638.53500843</v>
      </c>
    </row>
    <row r="2419" spans="13:14" x14ac:dyDescent="0.25">
      <c r="M2419" s="9">
        <f t="shared" si="58"/>
        <v>2397</v>
      </c>
      <c r="N2419" s="9">
        <v>994918211.586586</v>
      </c>
    </row>
    <row r="2420" spans="13:14" x14ac:dyDescent="0.25">
      <c r="M2420" s="9">
        <f t="shared" si="58"/>
        <v>2398</v>
      </c>
      <c r="N2420" s="9">
        <v>0</v>
      </c>
    </row>
    <row r="2421" spans="13:14" x14ac:dyDescent="0.25">
      <c r="M2421" s="9">
        <f t="shared" si="58"/>
        <v>2399</v>
      </c>
      <c r="N2421" s="9">
        <v>0</v>
      </c>
    </row>
    <row r="2422" spans="13:14" x14ac:dyDescent="0.25">
      <c r="M2422" s="9">
        <f t="shared" si="58"/>
        <v>2400</v>
      </c>
      <c r="N2422" s="9">
        <v>232925646.88623333</v>
      </c>
    </row>
    <row r="2423" spans="13:14" x14ac:dyDescent="0.25">
      <c r="M2423" s="9">
        <f t="shared" si="58"/>
        <v>2401</v>
      </c>
      <c r="N2423" s="9">
        <v>0</v>
      </c>
    </row>
    <row r="2424" spans="13:14" x14ac:dyDescent="0.25">
      <c r="M2424" s="9">
        <f t="shared" si="58"/>
        <v>2402</v>
      </c>
      <c r="N2424" s="9">
        <v>0</v>
      </c>
    </row>
    <row r="2425" spans="13:14" x14ac:dyDescent="0.25">
      <c r="M2425" s="9">
        <f t="shared" si="58"/>
        <v>2403</v>
      </c>
      <c r="N2425" s="9">
        <v>0</v>
      </c>
    </row>
    <row r="2426" spans="13:14" x14ac:dyDescent="0.25">
      <c r="M2426" s="9">
        <f t="shared" si="58"/>
        <v>2404</v>
      </c>
      <c r="N2426" s="9">
        <v>347489462.78063011</v>
      </c>
    </row>
    <row r="2427" spans="13:14" x14ac:dyDescent="0.25">
      <c r="M2427" s="9">
        <f t="shared" si="58"/>
        <v>2405</v>
      </c>
      <c r="N2427" s="9">
        <v>620790817.53061104</v>
      </c>
    </row>
    <row r="2428" spans="13:14" x14ac:dyDescent="0.25">
      <c r="M2428" s="9">
        <f t="shared" si="58"/>
        <v>2406</v>
      </c>
      <c r="N2428" s="9">
        <v>857117807.31204796</v>
      </c>
    </row>
    <row r="2429" spans="13:14" x14ac:dyDescent="0.25">
      <c r="M2429" s="9">
        <f t="shared" si="58"/>
        <v>2407</v>
      </c>
      <c r="N2429" s="9">
        <v>0</v>
      </c>
    </row>
    <row r="2430" spans="13:14" x14ac:dyDescent="0.25">
      <c r="M2430" s="9">
        <f t="shared" si="58"/>
        <v>2408</v>
      </c>
      <c r="N2430" s="9">
        <v>0</v>
      </c>
    </row>
    <row r="2431" spans="13:14" x14ac:dyDescent="0.25">
      <c r="M2431" s="9">
        <f t="shared" si="58"/>
        <v>2409</v>
      </c>
      <c r="N2431" s="9">
        <v>0</v>
      </c>
    </row>
    <row r="2432" spans="13:14" x14ac:dyDescent="0.25">
      <c r="M2432" s="9">
        <f t="shared" si="58"/>
        <v>2410</v>
      </c>
      <c r="N2432" s="9">
        <v>0</v>
      </c>
    </row>
    <row r="2433" spans="13:14" x14ac:dyDescent="0.25">
      <c r="M2433" s="9">
        <f t="shared" si="58"/>
        <v>2411</v>
      </c>
      <c r="N2433" s="9">
        <v>1768143343.7371035</v>
      </c>
    </row>
    <row r="2434" spans="13:14" x14ac:dyDescent="0.25">
      <c r="M2434" s="9">
        <f t="shared" si="58"/>
        <v>2412</v>
      </c>
      <c r="N2434" s="9">
        <v>17548672.331607819</v>
      </c>
    </row>
    <row r="2435" spans="13:14" x14ac:dyDescent="0.25">
      <c r="M2435" s="9">
        <f t="shared" si="58"/>
        <v>2413</v>
      </c>
      <c r="N2435" s="9">
        <v>0</v>
      </c>
    </row>
    <row r="2436" spans="13:14" x14ac:dyDescent="0.25">
      <c r="M2436" s="9">
        <f t="shared" si="58"/>
        <v>2414</v>
      </c>
      <c r="N2436" s="9">
        <v>583810451.90645981</v>
      </c>
    </row>
    <row r="2437" spans="13:14" x14ac:dyDescent="0.25">
      <c r="M2437" s="9">
        <f t="shared" si="58"/>
        <v>2415</v>
      </c>
      <c r="N2437" s="9">
        <v>0</v>
      </c>
    </row>
    <row r="2438" spans="13:14" x14ac:dyDescent="0.25">
      <c r="M2438" s="9">
        <f t="shared" si="58"/>
        <v>2416</v>
      </c>
      <c r="N2438" s="9">
        <v>0</v>
      </c>
    </row>
    <row r="2439" spans="13:14" x14ac:dyDescent="0.25">
      <c r="M2439" s="9">
        <f t="shared" si="58"/>
        <v>2417</v>
      </c>
      <c r="N2439" s="9">
        <v>80678185.045548439</v>
      </c>
    </row>
    <row r="2440" spans="13:14" x14ac:dyDescent="0.25">
      <c r="M2440" s="9">
        <f t="shared" si="58"/>
        <v>2418</v>
      </c>
      <c r="N2440" s="9">
        <v>0</v>
      </c>
    </row>
    <row r="2441" spans="13:14" x14ac:dyDescent="0.25">
      <c r="M2441" s="9">
        <f t="shared" si="58"/>
        <v>2419</v>
      </c>
      <c r="N2441" s="9">
        <v>0</v>
      </c>
    </row>
    <row r="2442" spans="13:14" x14ac:dyDescent="0.25">
      <c r="M2442" s="9">
        <f t="shared" si="58"/>
        <v>2420</v>
      </c>
      <c r="N2442" s="9">
        <v>0</v>
      </c>
    </row>
    <row r="2443" spans="13:14" x14ac:dyDescent="0.25">
      <c r="M2443" s="9">
        <f t="shared" si="58"/>
        <v>2421</v>
      </c>
      <c r="N2443" s="9">
        <v>0</v>
      </c>
    </row>
    <row r="2444" spans="13:14" x14ac:dyDescent="0.25">
      <c r="M2444" s="9">
        <f t="shared" si="58"/>
        <v>2422</v>
      </c>
      <c r="N2444" s="9">
        <v>0</v>
      </c>
    </row>
    <row r="2445" spans="13:14" x14ac:dyDescent="0.25">
      <c r="M2445" s="9">
        <f t="shared" si="58"/>
        <v>2423</v>
      </c>
      <c r="N2445" s="9">
        <v>0</v>
      </c>
    </row>
    <row r="2446" spans="13:14" x14ac:dyDescent="0.25">
      <c r="M2446" s="9">
        <f t="shared" si="58"/>
        <v>2424</v>
      </c>
      <c r="N2446" s="9">
        <v>352657297.94644165</v>
      </c>
    </row>
    <row r="2447" spans="13:14" x14ac:dyDescent="0.25">
      <c r="M2447" s="9">
        <f t="shared" si="58"/>
        <v>2425</v>
      </c>
      <c r="N2447" s="9">
        <v>205800120.21780109</v>
      </c>
    </row>
    <row r="2448" spans="13:14" x14ac:dyDescent="0.25">
      <c r="M2448" s="9">
        <f t="shared" si="58"/>
        <v>2426</v>
      </c>
      <c r="N2448" s="9">
        <v>1339474512.5461388</v>
      </c>
    </row>
    <row r="2449" spans="13:14" x14ac:dyDescent="0.25">
      <c r="M2449" s="9">
        <f t="shared" si="58"/>
        <v>2427</v>
      </c>
      <c r="N2449" s="9">
        <v>0</v>
      </c>
    </row>
    <row r="2450" spans="13:14" x14ac:dyDescent="0.25">
      <c r="M2450" s="9">
        <f t="shared" si="58"/>
        <v>2428</v>
      </c>
      <c r="N2450" s="9">
        <v>0</v>
      </c>
    </row>
    <row r="2451" spans="13:14" x14ac:dyDescent="0.25">
      <c r="M2451" s="9">
        <f t="shared" si="58"/>
        <v>2429</v>
      </c>
      <c r="N2451" s="9">
        <v>0</v>
      </c>
    </row>
    <row r="2452" spans="13:14" x14ac:dyDescent="0.25">
      <c r="M2452" s="9">
        <f t="shared" si="58"/>
        <v>2430</v>
      </c>
      <c r="N2452" s="9">
        <v>0</v>
      </c>
    </row>
    <row r="2453" spans="13:14" x14ac:dyDescent="0.25">
      <c r="M2453" s="9">
        <f t="shared" si="58"/>
        <v>2431</v>
      </c>
      <c r="N2453" s="9">
        <v>0</v>
      </c>
    </row>
    <row r="2454" spans="13:14" x14ac:dyDescent="0.25">
      <c r="M2454" s="9">
        <f t="shared" si="58"/>
        <v>2432</v>
      </c>
      <c r="N2454" s="9">
        <v>480861639.7734127</v>
      </c>
    </row>
    <row r="2455" spans="13:14" x14ac:dyDescent="0.25">
      <c r="M2455" s="9">
        <f t="shared" si="58"/>
        <v>2433</v>
      </c>
      <c r="N2455" s="9">
        <v>688341087.58541107</v>
      </c>
    </row>
    <row r="2456" spans="13:14" x14ac:dyDescent="0.25">
      <c r="M2456" s="9">
        <f t="shared" si="58"/>
        <v>2434</v>
      </c>
      <c r="N2456" s="9">
        <v>204640259.26937485</v>
      </c>
    </row>
    <row r="2457" spans="13:14" x14ac:dyDescent="0.25">
      <c r="M2457" s="9">
        <f t="shared" ref="M2457:M2520" si="59">M2456+1</f>
        <v>2435</v>
      </c>
      <c r="N2457" s="9">
        <v>0</v>
      </c>
    </row>
    <row r="2458" spans="13:14" x14ac:dyDescent="0.25">
      <c r="M2458" s="9">
        <f t="shared" si="59"/>
        <v>2436</v>
      </c>
      <c r="N2458" s="9">
        <v>674066162.95694637</v>
      </c>
    </row>
    <row r="2459" spans="13:14" x14ac:dyDescent="0.25">
      <c r="M2459" s="9">
        <f t="shared" si="59"/>
        <v>2437</v>
      </c>
      <c r="N2459" s="9">
        <v>427100374.11334419</v>
      </c>
    </row>
    <row r="2460" spans="13:14" x14ac:dyDescent="0.25">
      <c r="M2460" s="9">
        <f t="shared" si="59"/>
        <v>2438</v>
      </c>
      <c r="N2460" s="9">
        <v>635368375.73305702</v>
      </c>
    </row>
    <row r="2461" spans="13:14" x14ac:dyDescent="0.25">
      <c r="M2461" s="9">
        <f t="shared" si="59"/>
        <v>2439</v>
      </c>
      <c r="N2461" s="9">
        <v>0</v>
      </c>
    </row>
    <row r="2462" spans="13:14" x14ac:dyDescent="0.25">
      <c r="M2462" s="9">
        <f t="shared" si="59"/>
        <v>2440</v>
      </c>
      <c r="N2462" s="9">
        <v>647080996.48208046</v>
      </c>
    </row>
    <row r="2463" spans="13:14" x14ac:dyDescent="0.25">
      <c r="M2463" s="9">
        <f t="shared" si="59"/>
        <v>2441</v>
      </c>
      <c r="N2463" s="9">
        <v>229069284.89645004</v>
      </c>
    </row>
    <row r="2464" spans="13:14" x14ac:dyDescent="0.25">
      <c r="M2464" s="9">
        <f t="shared" si="59"/>
        <v>2442</v>
      </c>
      <c r="N2464" s="9">
        <v>979122073.16393471</v>
      </c>
    </row>
    <row r="2465" spans="13:14" x14ac:dyDescent="0.25">
      <c r="M2465" s="9">
        <f t="shared" si="59"/>
        <v>2443</v>
      </c>
      <c r="N2465" s="9">
        <v>725628918.4145689</v>
      </c>
    </row>
    <row r="2466" spans="13:14" x14ac:dyDescent="0.25">
      <c r="M2466" s="9">
        <f t="shared" si="59"/>
        <v>2444</v>
      </c>
      <c r="N2466" s="9">
        <v>0</v>
      </c>
    </row>
    <row r="2467" spans="13:14" x14ac:dyDescent="0.25">
      <c r="M2467" s="9">
        <f t="shared" si="59"/>
        <v>2445</v>
      </c>
      <c r="N2467" s="9">
        <v>470831659.24447441</v>
      </c>
    </row>
    <row r="2468" spans="13:14" x14ac:dyDescent="0.25">
      <c r="M2468" s="9">
        <f t="shared" si="59"/>
        <v>2446</v>
      </c>
      <c r="N2468" s="9">
        <v>750441256.90109062</v>
      </c>
    </row>
    <row r="2469" spans="13:14" x14ac:dyDescent="0.25">
      <c r="M2469" s="9">
        <f t="shared" si="59"/>
        <v>2447</v>
      </c>
      <c r="N2469" s="9">
        <v>0</v>
      </c>
    </row>
    <row r="2470" spans="13:14" x14ac:dyDescent="0.25">
      <c r="M2470" s="9">
        <f t="shared" si="59"/>
        <v>2448</v>
      </c>
      <c r="N2470" s="9">
        <v>0</v>
      </c>
    </row>
    <row r="2471" spans="13:14" x14ac:dyDescent="0.25">
      <c r="M2471" s="9">
        <f t="shared" si="59"/>
        <v>2449</v>
      </c>
      <c r="N2471" s="9">
        <v>354047806.75925636</v>
      </c>
    </row>
    <row r="2472" spans="13:14" x14ac:dyDescent="0.25">
      <c r="M2472" s="9">
        <f t="shared" si="59"/>
        <v>2450</v>
      </c>
      <c r="N2472" s="9">
        <v>0</v>
      </c>
    </row>
    <row r="2473" spans="13:14" x14ac:dyDescent="0.25">
      <c r="M2473" s="9">
        <f t="shared" si="59"/>
        <v>2451</v>
      </c>
      <c r="N2473" s="9">
        <v>429714004.44527817</v>
      </c>
    </row>
    <row r="2474" spans="13:14" x14ac:dyDescent="0.25">
      <c r="M2474" s="9">
        <f t="shared" si="59"/>
        <v>2452</v>
      </c>
      <c r="N2474" s="9">
        <v>0</v>
      </c>
    </row>
    <row r="2475" spans="13:14" x14ac:dyDescent="0.25">
      <c r="M2475" s="9">
        <f t="shared" si="59"/>
        <v>2453</v>
      </c>
      <c r="N2475" s="9">
        <v>351244150.70122719</v>
      </c>
    </row>
    <row r="2476" spans="13:14" x14ac:dyDescent="0.25">
      <c r="M2476" s="9">
        <f t="shared" si="59"/>
        <v>2454</v>
      </c>
      <c r="N2476" s="9">
        <v>0</v>
      </c>
    </row>
    <row r="2477" spans="13:14" x14ac:dyDescent="0.25">
      <c r="M2477" s="9">
        <f t="shared" si="59"/>
        <v>2455</v>
      </c>
      <c r="N2477" s="9">
        <v>463600372.91248608</v>
      </c>
    </row>
    <row r="2478" spans="13:14" x14ac:dyDescent="0.25">
      <c r="M2478" s="9">
        <f t="shared" si="59"/>
        <v>2456</v>
      </c>
      <c r="N2478" s="9">
        <v>0</v>
      </c>
    </row>
    <row r="2479" spans="13:14" x14ac:dyDescent="0.25">
      <c r="M2479" s="9">
        <f t="shared" si="59"/>
        <v>2457</v>
      </c>
      <c r="N2479" s="9">
        <v>434486609.20690346</v>
      </c>
    </row>
    <row r="2480" spans="13:14" x14ac:dyDescent="0.25">
      <c r="M2480" s="9">
        <f t="shared" si="59"/>
        <v>2458</v>
      </c>
      <c r="N2480" s="9">
        <v>0</v>
      </c>
    </row>
    <row r="2481" spans="13:14" x14ac:dyDescent="0.25">
      <c r="M2481" s="9">
        <f t="shared" si="59"/>
        <v>2459</v>
      </c>
      <c r="N2481" s="9">
        <v>101653869.00168991</v>
      </c>
    </row>
    <row r="2482" spans="13:14" x14ac:dyDescent="0.25">
      <c r="M2482" s="9">
        <f t="shared" si="59"/>
        <v>2460</v>
      </c>
      <c r="N2482" s="9">
        <v>179048306.65228367</v>
      </c>
    </row>
    <row r="2483" spans="13:14" x14ac:dyDescent="0.25">
      <c r="M2483" s="9">
        <f t="shared" si="59"/>
        <v>2461</v>
      </c>
      <c r="N2483" s="9">
        <v>0</v>
      </c>
    </row>
    <row r="2484" spans="13:14" x14ac:dyDescent="0.25">
      <c r="M2484" s="9">
        <f t="shared" si="59"/>
        <v>2462</v>
      </c>
      <c r="N2484" s="9">
        <v>760823814.8756876</v>
      </c>
    </row>
    <row r="2485" spans="13:14" x14ac:dyDescent="0.25">
      <c r="M2485" s="9">
        <f t="shared" si="59"/>
        <v>2463</v>
      </c>
      <c r="N2485" s="9">
        <v>0</v>
      </c>
    </row>
    <row r="2486" spans="13:14" x14ac:dyDescent="0.25">
      <c r="M2486" s="9">
        <f t="shared" si="59"/>
        <v>2464</v>
      </c>
      <c r="N2486" s="9">
        <v>0</v>
      </c>
    </row>
    <row r="2487" spans="13:14" x14ac:dyDescent="0.25">
      <c r="M2487" s="9">
        <f t="shared" si="59"/>
        <v>2465</v>
      </c>
      <c r="N2487" s="9">
        <v>0</v>
      </c>
    </row>
    <row r="2488" spans="13:14" x14ac:dyDescent="0.25">
      <c r="M2488" s="9">
        <f t="shared" si="59"/>
        <v>2466</v>
      </c>
      <c r="N2488" s="9">
        <v>0</v>
      </c>
    </row>
    <row r="2489" spans="13:14" x14ac:dyDescent="0.25">
      <c r="M2489" s="9">
        <f t="shared" si="59"/>
        <v>2467</v>
      </c>
      <c r="N2489" s="9">
        <v>1202252033.0035477</v>
      </c>
    </row>
    <row r="2490" spans="13:14" x14ac:dyDescent="0.25">
      <c r="M2490" s="9">
        <f t="shared" si="59"/>
        <v>2468</v>
      </c>
      <c r="N2490" s="9">
        <v>741281951.78307056</v>
      </c>
    </row>
    <row r="2491" spans="13:14" x14ac:dyDescent="0.25">
      <c r="M2491" s="9">
        <f t="shared" si="59"/>
        <v>2469</v>
      </c>
      <c r="N2491" s="9">
        <v>1210066080.5803642</v>
      </c>
    </row>
    <row r="2492" spans="13:14" x14ac:dyDescent="0.25">
      <c r="M2492" s="9">
        <f t="shared" si="59"/>
        <v>2470</v>
      </c>
      <c r="N2492" s="9">
        <v>0</v>
      </c>
    </row>
    <row r="2493" spans="13:14" x14ac:dyDescent="0.25">
      <c r="M2493" s="9">
        <f t="shared" si="59"/>
        <v>2471</v>
      </c>
      <c r="N2493" s="9">
        <v>221477038.68839836</v>
      </c>
    </row>
    <row r="2494" spans="13:14" x14ac:dyDescent="0.25">
      <c r="M2494" s="9">
        <f t="shared" si="59"/>
        <v>2472</v>
      </c>
      <c r="N2494" s="9">
        <v>972900060.79174232</v>
      </c>
    </row>
    <row r="2495" spans="13:14" x14ac:dyDescent="0.25">
      <c r="M2495" s="9">
        <f t="shared" si="59"/>
        <v>2473</v>
      </c>
      <c r="N2495" s="9">
        <v>532925396.71514511</v>
      </c>
    </row>
    <row r="2496" spans="13:14" x14ac:dyDescent="0.25">
      <c r="M2496" s="9">
        <f t="shared" si="59"/>
        <v>2474</v>
      </c>
      <c r="N2496" s="9">
        <v>233446094.51255417</v>
      </c>
    </row>
    <row r="2497" spans="13:14" x14ac:dyDescent="0.25">
      <c r="M2497" s="9">
        <f t="shared" si="59"/>
        <v>2475</v>
      </c>
      <c r="N2497" s="9">
        <v>619304977.40859318</v>
      </c>
    </row>
    <row r="2498" spans="13:14" x14ac:dyDescent="0.25">
      <c r="M2498" s="9">
        <f t="shared" si="59"/>
        <v>2476</v>
      </c>
      <c r="N2498" s="9">
        <v>0</v>
      </c>
    </row>
    <row r="2499" spans="13:14" x14ac:dyDescent="0.25">
      <c r="M2499" s="9">
        <f t="shared" si="59"/>
        <v>2477</v>
      </c>
      <c r="N2499" s="9">
        <v>0</v>
      </c>
    </row>
    <row r="2500" spans="13:14" x14ac:dyDescent="0.25">
      <c r="M2500" s="9">
        <f t="shared" si="59"/>
        <v>2478</v>
      </c>
      <c r="N2500" s="9">
        <v>0</v>
      </c>
    </row>
    <row r="2501" spans="13:14" x14ac:dyDescent="0.25">
      <c r="M2501" s="9">
        <f t="shared" si="59"/>
        <v>2479</v>
      </c>
      <c r="N2501" s="9">
        <v>0</v>
      </c>
    </row>
    <row r="2502" spans="13:14" x14ac:dyDescent="0.25">
      <c r="M2502" s="9">
        <f t="shared" si="59"/>
        <v>2480</v>
      </c>
      <c r="N2502" s="9">
        <v>0</v>
      </c>
    </row>
    <row r="2503" spans="13:14" x14ac:dyDescent="0.25">
      <c r="M2503" s="9">
        <f t="shared" si="59"/>
        <v>2481</v>
      </c>
      <c r="N2503" s="9">
        <v>0</v>
      </c>
    </row>
    <row r="2504" spans="13:14" x14ac:dyDescent="0.25">
      <c r="M2504" s="9">
        <f t="shared" si="59"/>
        <v>2482</v>
      </c>
      <c r="N2504" s="9">
        <v>0</v>
      </c>
    </row>
    <row r="2505" spans="13:14" x14ac:dyDescent="0.25">
      <c r="M2505" s="9">
        <f t="shared" si="59"/>
        <v>2483</v>
      </c>
      <c r="N2505" s="9">
        <v>1012710102.4476285</v>
      </c>
    </row>
    <row r="2506" spans="13:14" x14ac:dyDescent="0.25">
      <c r="M2506" s="9">
        <f t="shared" si="59"/>
        <v>2484</v>
      </c>
      <c r="N2506" s="9">
        <v>0</v>
      </c>
    </row>
    <row r="2507" spans="13:14" x14ac:dyDescent="0.25">
      <c r="M2507" s="9">
        <f t="shared" si="59"/>
        <v>2485</v>
      </c>
      <c r="N2507" s="9">
        <v>1081102017.6782293</v>
      </c>
    </row>
    <row r="2508" spans="13:14" x14ac:dyDescent="0.25">
      <c r="M2508" s="9">
        <f t="shared" si="59"/>
        <v>2486</v>
      </c>
      <c r="N2508" s="9">
        <v>343885.97055435181</v>
      </c>
    </row>
    <row r="2509" spans="13:14" x14ac:dyDescent="0.25">
      <c r="M2509" s="9">
        <f t="shared" si="59"/>
        <v>2487</v>
      </c>
      <c r="N2509" s="9">
        <v>146105365.61319256</v>
      </c>
    </row>
    <row r="2510" spans="13:14" x14ac:dyDescent="0.25">
      <c r="M2510" s="9">
        <f t="shared" si="59"/>
        <v>2488</v>
      </c>
      <c r="N2510" s="9">
        <v>0</v>
      </c>
    </row>
    <row r="2511" spans="13:14" x14ac:dyDescent="0.25">
      <c r="M2511" s="9">
        <f t="shared" si="59"/>
        <v>2489</v>
      </c>
      <c r="N2511" s="9">
        <v>466203245.43026257</v>
      </c>
    </row>
    <row r="2512" spans="13:14" x14ac:dyDescent="0.25">
      <c r="M2512" s="9">
        <f t="shared" si="59"/>
        <v>2490</v>
      </c>
      <c r="N2512" s="9">
        <v>0</v>
      </c>
    </row>
    <row r="2513" spans="13:14" x14ac:dyDescent="0.25">
      <c r="M2513" s="9">
        <f t="shared" si="59"/>
        <v>2491</v>
      </c>
      <c r="N2513" s="9">
        <v>0</v>
      </c>
    </row>
    <row r="2514" spans="13:14" x14ac:dyDescent="0.25">
      <c r="M2514" s="9">
        <f t="shared" si="59"/>
        <v>2492</v>
      </c>
      <c r="N2514" s="9">
        <v>0</v>
      </c>
    </row>
    <row r="2515" spans="13:14" x14ac:dyDescent="0.25">
      <c r="M2515" s="9">
        <f t="shared" si="59"/>
        <v>2493</v>
      </c>
      <c r="N2515" s="9">
        <v>741040969.15621281</v>
      </c>
    </row>
    <row r="2516" spans="13:14" x14ac:dyDescent="0.25">
      <c r="M2516" s="9">
        <f t="shared" si="59"/>
        <v>2494</v>
      </c>
      <c r="N2516" s="9">
        <v>0</v>
      </c>
    </row>
    <row r="2517" spans="13:14" x14ac:dyDescent="0.25">
      <c r="M2517" s="9">
        <f t="shared" si="59"/>
        <v>2495</v>
      </c>
      <c r="N2517" s="9">
        <v>220704288.35956001</v>
      </c>
    </row>
    <row r="2518" spans="13:14" x14ac:dyDescent="0.25">
      <c r="M2518" s="9">
        <f t="shared" si="59"/>
        <v>2496</v>
      </c>
      <c r="N2518" s="9">
        <v>0</v>
      </c>
    </row>
    <row r="2519" spans="13:14" x14ac:dyDescent="0.25">
      <c r="M2519" s="9">
        <f t="shared" si="59"/>
        <v>2497</v>
      </c>
      <c r="N2519" s="9">
        <v>0</v>
      </c>
    </row>
    <row r="2520" spans="13:14" x14ac:dyDescent="0.25">
      <c r="M2520" s="9">
        <f t="shared" si="59"/>
        <v>2498</v>
      </c>
      <c r="N2520" s="9">
        <v>0</v>
      </c>
    </row>
    <row r="2521" spans="13:14" x14ac:dyDescent="0.25">
      <c r="M2521" s="9">
        <f t="shared" ref="M2521:M2522" si="60">M2520+1</f>
        <v>2499</v>
      </c>
      <c r="N2521" s="9">
        <v>782345355.20406437</v>
      </c>
    </row>
    <row r="2522" spans="13:14" x14ac:dyDescent="0.25">
      <c r="M2522" s="13">
        <f t="shared" si="60"/>
        <v>2500</v>
      </c>
      <c r="N2522" s="13">
        <v>1388262012.9208021</v>
      </c>
    </row>
  </sheetData>
  <mergeCells count="1">
    <mergeCell ref="H9:J9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A632-4046-41AA-AC30-75282158565D}">
  <dimension ref="A1:P26"/>
  <sheetViews>
    <sheetView tabSelected="1" zoomScaleNormal="100" workbookViewId="0">
      <selection activeCell="O15" sqref="O15"/>
    </sheetView>
  </sheetViews>
  <sheetFormatPr defaultColWidth="9.1796875" defaultRowHeight="12.5" x14ac:dyDescent="0.25"/>
  <cols>
    <col min="1" max="1" width="20.54296875" style="17" bestFit="1" customWidth="1"/>
    <col min="2" max="2" width="13.1796875" style="17" bestFit="1" customWidth="1"/>
    <col min="3" max="3" width="3.36328125" style="17" bestFit="1" customWidth="1"/>
    <col min="4" max="4" width="13.1796875" style="17" customWidth="1"/>
    <col min="5" max="5" width="9.1796875" style="17"/>
    <col min="6" max="6" width="8.6328125" style="17" bestFit="1" customWidth="1"/>
    <col min="7" max="14" width="9.1796875" style="17"/>
    <col min="15" max="15" width="13.81640625" style="17" bestFit="1" customWidth="1"/>
    <col min="16" max="16384" width="9.1796875" style="17"/>
  </cols>
  <sheetData>
    <row r="1" spans="1:16" x14ac:dyDescent="0.25">
      <c r="A1" s="1"/>
      <c r="B1" s="1"/>
      <c r="C1" s="1"/>
      <c r="D1" s="1"/>
    </row>
    <row r="2" spans="1:16" x14ac:dyDescent="0.25">
      <c r="A2" s="4" t="s">
        <v>209</v>
      </c>
      <c r="B2" s="4" t="s">
        <v>210</v>
      </c>
      <c r="C2" s="20" t="s">
        <v>211</v>
      </c>
      <c r="D2" s="4" t="s">
        <v>212</v>
      </c>
      <c r="E2" s="21" t="s">
        <v>213</v>
      </c>
      <c r="F2" s="20" t="s">
        <v>214</v>
      </c>
      <c r="G2" s="20" t="s">
        <v>215</v>
      </c>
    </row>
    <row r="3" spans="1:16" x14ac:dyDescent="0.25">
      <c r="A3" s="61">
        <v>0</v>
      </c>
      <c r="B3" s="142">
        <v>4.2000000000000003E-2</v>
      </c>
      <c r="C3" s="27"/>
      <c r="D3" s="143">
        <v>1</v>
      </c>
      <c r="E3" s="144"/>
      <c r="F3" s="35"/>
      <c r="G3" s="27"/>
    </row>
    <row r="4" spans="1:16" x14ac:dyDescent="0.25">
      <c r="A4" s="145">
        <v>0.5</v>
      </c>
      <c r="B4" s="146">
        <v>4.8000000000000001E-2</v>
      </c>
      <c r="C4" s="147">
        <f t="shared" ref="C4:C9" si="0">(A4-A3)</f>
        <v>0.5</v>
      </c>
      <c r="D4" s="148">
        <f>D3/(1+(B3*C4))</f>
        <v>0.97943192948090119</v>
      </c>
      <c r="E4" s="144">
        <f>B4</f>
        <v>4.8000000000000001E-2</v>
      </c>
      <c r="G4" s="149"/>
    </row>
    <row r="5" spans="1:16" x14ac:dyDescent="0.25">
      <c r="A5" s="150">
        <v>1</v>
      </c>
      <c r="B5" s="146">
        <v>5.2999999999999999E-2</v>
      </c>
      <c r="C5" s="147">
        <f t="shared" si="0"/>
        <v>0.5</v>
      </c>
      <c r="D5" s="148">
        <f t="shared" ref="D5:D9" si="1">D4/(1+(B4*C5))</f>
        <v>0.95647649363369258</v>
      </c>
      <c r="E5" s="144">
        <f>B5</f>
        <v>5.2999999999999999E-2</v>
      </c>
      <c r="F5" s="36">
        <f>E4*C5*D5</f>
        <v>2.2955435847208622E-2</v>
      </c>
      <c r="G5" s="149">
        <f>C5*D5</f>
        <v>0.47823824681684629</v>
      </c>
    </row>
    <row r="6" spans="1:16" x14ac:dyDescent="0.25">
      <c r="A6" s="150">
        <v>1.5</v>
      </c>
      <c r="B6" s="146">
        <v>5.5E-2</v>
      </c>
      <c r="C6" s="147">
        <f t="shared" si="0"/>
        <v>0.5</v>
      </c>
      <c r="D6" s="148">
        <f t="shared" si="1"/>
        <v>0.93178421201528749</v>
      </c>
      <c r="E6" s="144">
        <f t="shared" ref="E6:E8" si="2">B6</f>
        <v>5.5E-2</v>
      </c>
      <c r="F6" s="36">
        <f>E5*C6*D6</f>
        <v>2.4692281618405119E-2</v>
      </c>
      <c r="G6" s="149">
        <f t="shared" ref="G6:G8" si="3">C6*D6</f>
        <v>0.46589210600764375</v>
      </c>
    </row>
    <row r="7" spans="1:16" x14ac:dyDescent="0.25">
      <c r="A7" s="150">
        <v>2</v>
      </c>
      <c r="B7" s="146">
        <v>5.6000000000000001E-2</v>
      </c>
      <c r="C7" s="147">
        <f t="shared" si="0"/>
        <v>0.5</v>
      </c>
      <c r="D7" s="148">
        <f t="shared" si="1"/>
        <v>0.90684594843336974</v>
      </c>
      <c r="E7" s="144">
        <f t="shared" si="2"/>
        <v>5.6000000000000001E-2</v>
      </c>
      <c r="F7" s="36">
        <f>E6*C7*D7</f>
        <v>2.4938263581917669E-2</v>
      </c>
      <c r="G7" s="149">
        <f t="shared" si="3"/>
        <v>0.45342297421668487</v>
      </c>
    </row>
    <row r="8" spans="1:16" x14ac:dyDescent="0.25">
      <c r="A8" s="145">
        <v>2.5</v>
      </c>
      <c r="B8" s="146">
        <v>5.8999999999999997E-2</v>
      </c>
      <c r="C8" s="147">
        <f t="shared" si="0"/>
        <v>0.5</v>
      </c>
      <c r="D8" s="148">
        <f t="shared" si="1"/>
        <v>0.88214586423479546</v>
      </c>
      <c r="E8" s="144">
        <f t="shared" si="2"/>
        <v>5.8999999999999997E-2</v>
      </c>
      <c r="F8" s="36">
        <f>E7*C8*D8</f>
        <v>2.4700084198574272E-2</v>
      </c>
      <c r="G8" s="149">
        <f t="shared" si="3"/>
        <v>0.44107293211739773</v>
      </c>
    </row>
    <row r="9" spans="1:16" x14ac:dyDescent="0.25">
      <c r="A9" s="151">
        <v>3</v>
      </c>
      <c r="B9" s="13"/>
      <c r="C9" s="152">
        <f t="shared" si="0"/>
        <v>0.5</v>
      </c>
      <c r="D9" s="153">
        <f t="shared" si="1"/>
        <v>0.85686825083515827</v>
      </c>
      <c r="E9" s="19"/>
      <c r="F9" s="154"/>
      <c r="G9" s="155"/>
    </row>
    <row r="10" spans="1:16" x14ac:dyDescent="0.25">
      <c r="A10" s="1"/>
      <c r="B10" s="1"/>
      <c r="C10" s="1"/>
      <c r="D10" s="1"/>
      <c r="F10" s="20">
        <f>SUM(F5:F8)</f>
        <v>9.7286065246105696E-2</v>
      </c>
      <c r="G10" s="20">
        <f>SUM(G5:G8)</f>
        <v>1.8386262591585725</v>
      </c>
    </row>
    <row r="11" spans="1:16" ht="13" x14ac:dyDescent="0.3">
      <c r="A11" s="1"/>
      <c r="B11" s="156"/>
      <c r="C11" s="156"/>
      <c r="D11" s="156"/>
    </row>
    <row r="12" spans="1:16" x14ac:dyDescent="0.25">
      <c r="A12" s="1"/>
      <c r="B12" s="1"/>
      <c r="C12" s="1"/>
      <c r="D12" s="1"/>
    </row>
    <row r="13" spans="1:16" x14ac:dyDescent="0.25">
      <c r="B13" s="157"/>
      <c r="C13" s="157"/>
      <c r="D13" s="157"/>
    </row>
    <row r="14" spans="1:16" x14ac:dyDescent="0.25">
      <c r="A14" s="17" t="s">
        <v>216</v>
      </c>
      <c r="B14" s="157"/>
      <c r="C14" s="157"/>
      <c r="D14" s="157"/>
    </row>
    <row r="15" spans="1:16" x14ac:dyDescent="0.25">
      <c r="A15" s="158" t="s">
        <v>217</v>
      </c>
      <c r="N15" s="17" t="s">
        <v>218</v>
      </c>
      <c r="O15" s="159">
        <f>F10/G10</f>
        <v>5.2912365828293791E-2</v>
      </c>
      <c r="P15" s="17">
        <f>(D4-D8)/G10</f>
        <v>5.2912365828293804E-2</v>
      </c>
    </row>
    <row r="16" spans="1:16" x14ac:dyDescent="0.25">
      <c r="N16" s="17" t="s">
        <v>14</v>
      </c>
      <c r="O16" s="159">
        <v>0.06</v>
      </c>
    </row>
    <row r="17" spans="1:15" x14ac:dyDescent="0.25">
      <c r="N17" s="17" t="s">
        <v>21</v>
      </c>
      <c r="O17" s="160">
        <v>0.2</v>
      </c>
    </row>
    <row r="18" spans="1:15" x14ac:dyDescent="0.25">
      <c r="N18" s="17" t="s">
        <v>3</v>
      </c>
      <c r="O18" s="17">
        <v>100000000</v>
      </c>
    </row>
    <row r="19" spans="1:15" x14ac:dyDescent="0.25">
      <c r="A19" s="17" t="s">
        <v>219</v>
      </c>
      <c r="N19" s="17" t="s">
        <v>220</v>
      </c>
      <c r="O19" s="17">
        <f>G10</f>
        <v>1.8386262591585725</v>
      </c>
    </row>
    <row r="20" spans="1:15" x14ac:dyDescent="0.25">
      <c r="A20" s="158" t="s">
        <v>221</v>
      </c>
      <c r="N20" s="17" t="s">
        <v>127</v>
      </c>
      <c r="O20" s="17">
        <v>0.5</v>
      </c>
    </row>
    <row r="22" spans="1:15" x14ac:dyDescent="0.25">
      <c r="B22" s="161"/>
      <c r="C22" s="161"/>
      <c r="D22" s="161"/>
      <c r="N22" s="17" t="s">
        <v>1</v>
      </c>
      <c r="O22" s="17">
        <f>(LN(O15/O16)+(0.5*O17*O17*O20))/(O17*SQRT(O20))</f>
        <v>-0.81817552302413654</v>
      </c>
    </row>
    <row r="23" spans="1:15" x14ac:dyDescent="0.25">
      <c r="N23" s="17" t="s">
        <v>2</v>
      </c>
      <c r="O23" s="17">
        <f>O22-(O17*SQRT(O20))</f>
        <v>-0.9595968792614461</v>
      </c>
    </row>
    <row r="25" spans="1:15" x14ac:dyDescent="0.25">
      <c r="N25" s="17" t="s">
        <v>222</v>
      </c>
      <c r="O25" s="162">
        <f>O18*((O15*NORMSDIST(O22))-(O16*NORMSDIST(O23)))*O19</f>
        <v>149932.20655491302</v>
      </c>
    </row>
    <row r="26" spans="1:15" x14ac:dyDescent="0.25">
      <c r="N26" s="17" t="s">
        <v>223</v>
      </c>
      <c r="O26" s="162">
        <f>O18*((-O15*NORMSDIST(-O22))+(O16*NORMSDIST(-O23)))*O19</f>
        <v>1453083.2368957789</v>
      </c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5918-85BE-4FF5-AA82-E3A990A1E886}">
  <dimension ref="A1:J8"/>
  <sheetViews>
    <sheetView zoomScaleNormal="100" workbookViewId="0">
      <selection activeCell="E4" sqref="E4"/>
    </sheetView>
  </sheetViews>
  <sheetFormatPr defaultColWidth="9.1796875" defaultRowHeight="12.5" x14ac:dyDescent="0.25"/>
  <cols>
    <col min="1" max="1" width="20.54296875" style="17" bestFit="1" customWidth="1"/>
    <col min="2" max="2" width="13.81640625" style="17" bestFit="1" customWidth="1"/>
    <col min="3" max="4" width="13.81640625" style="17" customWidth="1"/>
    <col min="5" max="5" width="23.26953125" style="17" bestFit="1" customWidth="1"/>
    <col min="6" max="6" width="16.26953125" style="17" bestFit="1" customWidth="1"/>
    <col min="7" max="7" width="22.81640625" style="17" bestFit="1" customWidth="1"/>
    <col min="8" max="8" width="18.36328125" style="17" bestFit="1" customWidth="1"/>
    <col min="9" max="9" width="23.36328125" style="17" bestFit="1" customWidth="1"/>
    <col min="10" max="10" width="18.90625" style="17" bestFit="1" customWidth="1"/>
    <col min="11" max="16384" width="9.1796875" style="17"/>
  </cols>
  <sheetData>
    <row r="1" spans="1:10" x14ac:dyDescent="0.25">
      <c r="A1" s="4" t="s">
        <v>209</v>
      </c>
      <c r="B1" s="4" t="s">
        <v>244</v>
      </c>
      <c r="C1" s="6"/>
      <c r="D1" s="6"/>
      <c r="F1" s="229" t="s">
        <v>240</v>
      </c>
      <c r="G1" s="230"/>
      <c r="H1" s="230"/>
      <c r="I1" s="230"/>
      <c r="J1" s="231"/>
    </row>
    <row r="2" spans="1:10" x14ac:dyDescent="0.25">
      <c r="A2" s="61">
        <v>0</v>
      </c>
      <c r="B2" s="173">
        <v>1</v>
      </c>
      <c r="C2" s="168"/>
      <c r="D2" s="168"/>
      <c r="F2" s="20" t="s">
        <v>239</v>
      </c>
      <c r="G2" s="20" t="s">
        <v>238</v>
      </c>
      <c r="H2" s="20" t="s">
        <v>237</v>
      </c>
      <c r="I2" s="20" t="s">
        <v>236</v>
      </c>
      <c r="J2" s="20" t="s">
        <v>235</v>
      </c>
    </row>
    <row r="3" spans="1:10" x14ac:dyDescent="0.25">
      <c r="A3" s="150">
        <v>0.5</v>
      </c>
      <c r="B3" s="170">
        <v>0.97628570975790929</v>
      </c>
      <c r="C3" s="168"/>
      <c r="D3" s="168"/>
      <c r="F3" s="21" t="s">
        <v>234</v>
      </c>
      <c r="G3" s="167">
        <v>0.3</v>
      </c>
      <c r="H3" s="167">
        <v>0.28000000000000003</v>
      </c>
      <c r="I3" s="167">
        <v>0.28000000000000003</v>
      </c>
      <c r="J3" s="167">
        <v>0.25</v>
      </c>
    </row>
    <row r="4" spans="1:10" x14ac:dyDescent="0.25">
      <c r="A4" s="145">
        <v>1</v>
      </c>
      <c r="B4" s="226">
        <v>0.9483800124822982</v>
      </c>
      <c r="C4" s="168"/>
      <c r="D4" s="168"/>
      <c r="F4" s="21" t="s">
        <v>233</v>
      </c>
      <c r="G4" s="176">
        <v>0.35</v>
      </c>
      <c r="H4" s="167">
        <v>0.32</v>
      </c>
      <c r="I4" s="167">
        <v>0.32</v>
      </c>
      <c r="J4" s="167">
        <v>0.27</v>
      </c>
    </row>
    <row r="5" spans="1:10" x14ac:dyDescent="0.25">
      <c r="A5" s="150">
        <v>1.5</v>
      </c>
      <c r="B5" s="170">
        <v>0.92081143785680453</v>
      </c>
      <c r="C5" s="168"/>
      <c r="D5" s="168"/>
      <c r="F5" s="21" t="s">
        <v>232</v>
      </c>
      <c r="G5" s="167">
        <v>0.37</v>
      </c>
      <c r="H5" s="167">
        <v>0.35</v>
      </c>
      <c r="I5" s="167">
        <v>0.35</v>
      </c>
      <c r="J5" s="167">
        <v>0.3</v>
      </c>
    </row>
    <row r="6" spans="1:10" x14ac:dyDescent="0.25">
      <c r="A6" s="145">
        <v>2</v>
      </c>
      <c r="B6" s="226">
        <v>0.89404425750035721</v>
      </c>
      <c r="C6" s="168"/>
      <c r="D6" s="168"/>
      <c r="F6" s="21" t="s">
        <v>231</v>
      </c>
      <c r="G6" s="167">
        <v>0.39</v>
      </c>
      <c r="H6" s="167">
        <v>0.35</v>
      </c>
      <c r="I6" s="167">
        <v>0.37</v>
      </c>
      <c r="J6" s="167">
        <v>0.33</v>
      </c>
    </row>
    <row r="7" spans="1:10" x14ac:dyDescent="0.25">
      <c r="A7" s="150">
        <v>2.5</v>
      </c>
      <c r="B7" s="170">
        <v>0.86286243832137544</v>
      </c>
      <c r="C7" s="168"/>
      <c r="D7" s="168"/>
      <c r="F7" s="21" t="s">
        <v>230</v>
      </c>
      <c r="G7" s="167">
        <v>0.41</v>
      </c>
      <c r="H7" s="167">
        <v>0.37</v>
      </c>
      <c r="I7" s="167">
        <v>0.4</v>
      </c>
      <c r="J7" s="167">
        <v>0.37</v>
      </c>
    </row>
    <row r="8" spans="1:10" x14ac:dyDescent="0.25">
      <c r="A8" s="151">
        <v>3</v>
      </c>
      <c r="B8" s="169">
        <v>0.835270211411272</v>
      </c>
      <c r="C8" s="168"/>
      <c r="D8" s="168"/>
      <c r="F8" s="21" t="s">
        <v>229</v>
      </c>
      <c r="G8" s="167">
        <v>0.45</v>
      </c>
      <c r="H8" s="167">
        <v>0.39</v>
      </c>
      <c r="I8" s="167">
        <v>0.43</v>
      </c>
      <c r="J8" s="167">
        <v>0.39</v>
      </c>
    </row>
  </sheetData>
  <mergeCells count="1">
    <mergeCell ref="F1:J1"/>
  </mergeCells>
  <pageMargins left="0.75" right="0.75" top="1" bottom="1" header="0.5" footer="0.5"/>
  <pageSetup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BE2C-CC5D-4B29-A62B-3991431DCECB}">
  <dimension ref="A1:N22"/>
  <sheetViews>
    <sheetView topLeftCell="A4" zoomScaleNormal="100" workbookViewId="0">
      <selection activeCell="E15" sqref="E15"/>
    </sheetView>
  </sheetViews>
  <sheetFormatPr defaultColWidth="9.1796875" defaultRowHeight="12.5" x14ac:dyDescent="0.25"/>
  <cols>
    <col min="1" max="1" width="20.54296875" style="17" bestFit="1" customWidth="1"/>
    <col min="2" max="2" width="13.81640625" style="17" bestFit="1" customWidth="1"/>
    <col min="3" max="8" width="13.1796875" style="17" customWidth="1"/>
    <col min="9" max="9" width="23.26953125" style="17" bestFit="1" customWidth="1"/>
    <col min="10" max="10" width="16.26953125" style="17" bestFit="1" customWidth="1"/>
    <col min="11" max="11" width="22.81640625" style="17" bestFit="1" customWidth="1"/>
    <col min="12" max="12" width="18.36328125" style="17" bestFit="1" customWidth="1"/>
    <col min="13" max="13" width="23.36328125" style="17" bestFit="1" customWidth="1"/>
    <col min="14" max="14" width="18.90625" style="17" bestFit="1" customWidth="1"/>
    <col min="15" max="16384" width="9.1796875" style="17"/>
  </cols>
  <sheetData>
    <row r="1" spans="1:14" x14ac:dyDescent="0.25">
      <c r="A1" s="4" t="s">
        <v>209</v>
      </c>
      <c r="B1" s="4" t="s">
        <v>244</v>
      </c>
      <c r="C1" s="4" t="s">
        <v>243</v>
      </c>
      <c r="D1" s="4" t="s">
        <v>213</v>
      </c>
      <c r="E1" s="4" t="s">
        <v>242</v>
      </c>
      <c r="F1" s="4" t="s">
        <v>241</v>
      </c>
      <c r="G1" s="6"/>
      <c r="H1" s="6"/>
      <c r="J1" s="229" t="s">
        <v>240</v>
      </c>
      <c r="K1" s="230"/>
      <c r="L1" s="230"/>
      <c r="M1" s="230"/>
      <c r="N1" s="231"/>
    </row>
    <row r="2" spans="1:14" x14ac:dyDescent="0.25">
      <c r="A2" s="61">
        <v>0</v>
      </c>
      <c r="B2" s="173">
        <v>1</v>
      </c>
      <c r="C2" s="173"/>
      <c r="D2" s="172"/>
      <c r="E2" s="173"/>
      <c r="F2" s="172"/>
      <c r="G2" s="168"/>
      <c r="H2" s="168"/>
      <c r="J2" s="20" t="s">
        <v>239</v>
      </c>
      <c r="K2" s="20" t="s">
        <v>238</v>
      </c>
      <c r="L2" s="20" t="s">
        <v>237</v>
      </c>
      <c r="M2" s="20" t="s">
        <v>236</v>
      </c>
      <c r="N2" s="20" t="s">
        <v>235</v>
      </c>
    </row>
    <row r="3" spans="1:14" x14ac:dyDescent="0.25">
      <c r="A3" s="150">
        <v>0.5</v>
      </c>
      <c r="B3" s="170">
        <v>0.97628570975790929</v>
      </c>
      <c r="C3" s="170"/>
      <c r="D3" s="64"/>
      <c r="E3" s="170"/>
      <c r="F3" s="64"/>
      <c r="G3" s="168"/>
      <c r="H3" s="168"/>
      <c r="J3" s="21" t="s">
        <v>234</v>
      </c>
      <c r="K3" s="167">
        <v>0.3</v>
      </c>
      <c r="L3" s="167">
        <v>0.28000000000000003</v>
      </c>
      <c r="M3" s="167">
        <v>0.28000000000000003</v>
      </c>
      <c r="N3" s="167">
        <v>0.25</v>
      </c>
    </row>
    <row r="4" spans="1:14" x14ac:dyDescent="0.25">
      <c r="A4" s="145">
        <v>1</v>
      </c>
      <c r="B4" s="170">
        <v>0.9483800124822982</v>
      </c>
      <c r="C4" s="170"/>
      <c r="D4" s="64"/>
      <c r="E4" s="170"/>
      <c r="F4" s="64"/>
      <c r="G4" s="168"/>
      <c r="H4" s="168"/>
      <c r="J4" s="21" t="s">
        <v>233</v>
      </c>
      <c r="K4" s="171">
        <v>0.35</v>
      </c>
      <c r="L4" s="167">
        <v>0.32</v>
      </c>
      <c r="M4" s="167">
        <v>0.32</v>
      </c>
      <c r="N4" s="167">
        <v>0.27</v>
      </c>
    </row>
    <row r="5" spans="1:14" x14ac:dyDescent="0.25">
      <c r="A5" s="150">
        <v>1.5</v>
      </c>
      <c r="B5" s="170">
        <v>0.92081143785680453</v>
      </c>
      <c r="C5" s="170">
        <f>(A5-A4)</f>
        <v>0.5</v>
      </c>
      <c r="D5" s="64">
        <f>((B4/B5)-1)/C5</f>
        <v>5.9878870943783635E-2</v>
      </c>
      <c r="E5" s="170">
        <f>C5*D5*B5</f>
        <v>2.7568574625493721E-2</v>
      </c>
      <c r="F5" s="64">
        <f>C5*B5</f>
        <v>0.46040571892840226</v>
      </c>
      <c r="G5" s="168"/>
      <c r="H5" s="168"/>
      <c r="J5" s="21" t="s">
        <v>232</v>
      </c>
      <c r="K5" s="167">
        <v>0.37</v>
      </c>
      <c r="L5" s="167">
        <v>0.35</v>
      </c>
      <c r="M5" s="167">
        <v>0.35</v>
      </c>
      <c r="N5" s="167">
        <v>0.3</v>
      </c>
    </row>
    <row r="6" spans="1:14" x14ac:dyDescent="0.25">
      <c r="A6" s="145">
        <v>2</v>
      </c>
      <c r="B6" s="170">
        <v>0.89404425750035721</v>
      </c>
      <c r="C6" s="170">
        <f>(A6-A5)</f>
        <v>0.5</v>
      </c>
      <c r="D6" s="64">
        <f>((B5/B6)-1)/C6</f>
        <v>5.9878870943783635E-2</v>
      </c>
      <c r="E6" s="170">
        <f>C6*D6*B6</f>
        <v>2.6767180356447377E-2</v>
      </c>
      <c r="F6" s="64">
        <f>C6*B6</f>
        <v>0.4470221287501786</v>
      </c>
      <c r="G6" s="168"/>
      <c r="H6" s="168"/>
      <c r="J6" s="21" t="s">
        <v>231</v>
      </c>
      <c r="K6" s="167">
        <v>0.39</v>
      </c>
      <c r="L6" s="167">
        <v>0.35</v>
      </c>
      <c r="M6" s="167">
        <v>0.37</v>
      </c>
      <c r="N6" s="167">
        <v>0.33</v>
      </c>
    </row>
    <row r="7" spans="1:14" x14ac:dyDescent="0.25">
      <c r="A7" s="150">
        <v>2.5</v>
      </c>
      <c r="B7" s="170">
        <v>0.86286243832137544</v>
      </c>
      <c r="C7" s="170"/>
      <c r="D7" s="64"/>
      <c r="E7" s="170"/>
      <c r="F7" s="64"/>
      <c r="G7" s="168"/>
      <c r="H7" s="168"/>
      <c r="J7" s="21" t="s">
        <v>230</v>
      </c>
      <c r="K7" s="167">
        <v>0.41</v>
      </c>
      <c r="L7" s="167">
        <v>0.37</v>
      </c>
      <c r="M7" s="167">
        <v>0.4</v>
      </c>
      <c r="N7" s="167">
        <v>0.37</v>
      </c>
    </row>
    <row r="8" spans="1:14" x14ac:dyDescent="0.25">
      <c r="A8" s="151">
        <v>3</v>
      </c>
      <c r="B8" s="169">
        <v>0.835270211411272</v>
      </c>
      <c r="C8" s="169"/>
      <c r="D8" s="70"/>
      <c r="E8" s="169"/>
      <c r="F8" s="70"/>
      <c r="G8" s="168"/>
      <c r="H8" s="168"/>
      <c r="J8" s="21" t="s">
        <v>229</v>
      </c>
      <c r="K8" s="167">
        <v>0.45</v>
      </c>
      <c r="L8" s="167">
        <v>0.39</v>
      </c>
      <c r="M8" s="167">
        <v>0.43</v>
      </c>
      <c r="N8" s="167">
        <v>0.39</v>
      </c>
    </row>
    <row r="9" spans="1:14" x14ac:dyDescent="0.25">
      <c r="E9" s="164">
        <f>SUM(E5:E6)</f>
        <v>5.4335754981941098E-2</v>
      </c>
      <c r="F9" s="164">
        <f>SUM(F5:F6)</f>
        <v>0.90742784767858087</v>
      </c>
    </row>
    <row r="11" spans="1:14" x14ac:dyDescent="0.25">
      <c r="A11" s="17" t="s">
        <v>228</v>
      </c>
    </row>
    <row r="12" spans="1:14" x14ac:dyDescent="0.25">
      <c r="A12" s="20" t="s">
        <v>218</v>
      </c>
      <c r="B12" s="166">
        <f>E9/F9</f>
        <v>5.9878870943783635E-2</v>
      </c>
      <c r="C12" s="17" t="s">
        <v>227</v>
      </c>
    </row>
    <row r="13" spans="1:14" x14ac:dyDescent="0.25">
      <c r="A13" s="20" t="s">
        <v>14</v>
      </c>
      <c r="B13" s="166">
        <f>B12</f>
        <v>5.9878870943783635E-2</v>
      </c>
      <c r="C13" s="17" t="s">
        <v>226</v>
      </c>
    </row>
    <row r="14" spans="1:14" x14ac:dyDescent="0.25">
      <c r="A14" s="20" t="s">
        <v>21</v>
      </c>
      <c r="B14" s="165">
        <f>K4</f>
        <v>0.35</v>
      </c>
    </row>
    <row r="15" spans="1:14" x14ac:dyDescent="0.25">
      <c r="A15" s="20" t="s">
        <v>3</v>
      </c>
      <c r="B15" s="21">
        <v>100000000</v>
      </c>
    </row>
    <row r="16" spans="1:14" x14ac:dyDescent="0.25">
      <c r="A16" s="20" t="s">
        <v>220</v>
      </c>
      <c r="B16" s="164">
        <f>F9</f>
        <v>0.90742784767858087</v>
      </c>
    </row>
    <row r="17" spans="1:2" x14ac:dyDescent="0.25">
      <c r="A17" s="20" t="s">
        <v>127</v>
      </c>
      <c r="B17" s="21">
        <v>1</v>
      </c>
    </row>
    <row r="19" spans="1:2" x14ac:dyDescent="0.25">
      <c r="A19" s="20" t="s">
        <v>1</v>
      </c>
      <c r="B19" s="20">
        <f>(LN(B12/B13)+(0.5*B14*B14*B17))/(B14*SQRT(B17))</f>
        <v>0.17499999999999999</v>
      </c>
    </row>
    <row r="20" spans="1:2" x14ac:dyDescent="0.25">
      <c r="A20" s="20" t="s">
        <v>2</v>
      </c>
      <c r="B20" s="20">
        <f>B19-(B14*SQRT(B17))</f>
        <v>-0.17499999999999999</v>
      </c>
    </row>
    <row r="21" spans="1:2" x14ac:dyDescent="0.25">
      <c r="A21" s="20" t="s">
        <v>225</v>
      </c>
      <c r="B21" s="259">
        <f>B15*((B12*NORMSDIST(B19))-(B13*NORMSDIST(B20)))*B16</f>
        <v>754834.29915457917</v>
      </c>
    </row>
    <row r="22" spans="1:2" x14ac:dyDescent="0.25">
      <c r="A22" s="20" t="s">
        <v>224</v>
      </c>
      <c r="B22" s="259">
        <f>B15*((-B12*NORMSDIST(-B19))+(B13*NORMSDIST(-B20)))*B16</f>
        <v>754834.29915457917</v>
      </c>
    </row>
  </sheetData>
  <mergeCells count="1">
    <mergeCell ref="J1:N1"/>
  </mergeCells>
  <pageMargins left="0.75" right="0.75" top="1" bottom="1" header="0.5" footer="0.5"/>
  <pageSetup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210C-611C-43E6-A11D-384F542A297C}">
  <dimension ref="A1:N21"/>
  <sheetViews>
    <sheetView topLeftCell="A12" zoomScaleNormal="100" workbookViewId="0">
      <selection activeCell="D33" sqref="D33"/>
    </sheetView>
  </sheetViews>
  <sheetFormatPr defaultColWidth="9.1796875" defaultRowHeight="12.5" x14ac:dyDescent="0.25"/>
  <cols>
    <col min="1" max="1" width="20.54296875" style="17" bestFit="1" customWidth="1"/>
    <col min="2" max="2" width="13.81640625" style="17" bestFit="1" customWidth="1"/>
    <col min="3" max="8" width="13.1796875" style="17" customWidth="1"/>
    <col min="9" max="9" width="23.26953125" style="17" bestFit="1" customWidth="1"/>
    <col min="10" max="10" width="16.26953125" style="17" bestFit="1" customWidth="1"/>
    <col min="11" max="11" width="22.81640625" style="17" bestFit="1" customWidth="1"/>
    <col min="12" max="12" width="18.36328125" style="17" bestFit="1" customWidth="1"/>
    <col min="13" max="13" width="23.36328125" style="17" bestFit="1" customWidth="1"/>
    <col min="14" max="14" width="18.90625" style="17" bestFit="1" customWidth="1"/>
    <col min="15" max="16384" width="9.1796875" style="17"/>
  </cols>
  <sheetData>
    <row r="1" spans="1:14" x14ac:dyDescent="0.25">
      <c r="A1" s="4" t="s">
        <v>209</v>
      </c>
      <c r="B1" s="4" t="s">
        <v>244</v>
      </c>
      <c r="C1" s="4" t="s">
        <v>243</v>
      </c>
      <c r="D1" s="4" t="s">
        <v>213</v>
      </c>
      <c r="E1" s="4" t="s">
        <v>242</v>
      </c>
      <c r="F1" s="4" t="s">
        <v>241</v>
      </c>
      <c r="G1" s="6"/>
      <c r="H1" s="6"/>
      <c r="J1" s="229" t="s">
        <v>240</v>
      </c>
      <c r="K1" s="230"/>
      <c r="L1" s="230"/>
      <c r="M1" s="230"/>
      <c r="N1" s="231"/>
    </row>
    <row r="2" spans="1:14" x14ac:dyDescent="0.25">
      <c r="A2" s="61">
        <v>0</v>
      </c>
      <c r="B2" s="173">
        <v>1</v>
      </c>
      <c r="C2" s="173"/>
      <c r="D2" s="173"/>
      <c r="E2" s="173"/>
      <c r="F2" s="172"/>
      <c r="G2" s="168"/>
      <c r="H2" s="168"/>
      <c r="J2" s="20" t="s">
        <v>239</v>
      </c>
      <c r="K2" s="20" t="s">
        <v>238</v>
      </c>
      <c r="L2" s="20" t="s">
        <v>237</v>
      </c>
      <c r="M2" s="20" t="s">
        <v>236</v>
      </c>
      <c r="N2" s="20" t="s">
        <v>235</v>
      </c>
    </row>
    <row r="3" spans="1:14" x14ac:dyDescent="0.25">
      <c r="A3" s="150">
        <v>0.5</v>
      </c>
      <c r="B3" s="170">
        <v>0.97628570975790929</v>
      </c>
      <c r="C3" s="170"/>
      <c r="D3" s="170"/>
      <c r="E3" s="170"/>
      <c r="F3" s="64"/>
      <c r="G3" s="168"/>
      <c r="H3" s="168"/>
      <c r="J3" s="21" t="s">
        <v>234</v>
      </c>
      <c r="K3" s="167">
        <v>0.3</v>
      </c>
      <c r="L3" s="167">
        <v>0.28000000000000003</v>
      </c>
      <c r="M3" s="167">
        <v>0.28000000000000003</v>
      </c>
      <c r="N3" s="167">
        <v>0.25</v>
      </c>
    </row>
    <row r="4" spans="1:14" x14ac:dyDescent="0.25">
      <c r="A4" s="145">
        <v>1</v>
      </c>
      <c r="B4" s="170">
        <v>0.9483800124822982</v>
      </c>
      <c r="C4" s="170"/>
      <c r="D4" s="170"/>
      <c r="E4" s="170"/>
      <c r="F4" s="64"/>
      <c r="G4" s="168"/>
      <c r="H4" s="168"/>
      <c r="J4" s="21" t="s">
        <v>233</v>
      </c>
      <c r="K4" s="227">
        <v>0.35</v>
      </c>
      <c r="L4" s="167">
        <v>0.32</v>
      </c>
      <c r="M4" s="167">
        <v>0.32</v>
      </c>
      <c r="N4" s="171">
        <v>0.27</v>
      </c>
    </row>
    <row r="5" spans="1:14" x14ac:dyDescent="0.25">
      <c r="A5" s="150">
        <v>1.5</v>
      </c>
      <c r="B5" s="170">
        <v>0.92081143785680453</v>
      </c>
      <c r="C5" s="170"/>
      <c r="D5" s="170"/>
      <c r="E5" s="170"/>
      <c r="F5" s="64"/>
      <c r="G5" s="168"/>
      <c r="H5" s="168"/>
      <c r="J5" s="21" t="s">
        <v>232</v>
      </c>
      <c r="K5" s="167">
        <v>0.37</v>
      </c>
      <c r="L5" s="167">
        <v>0.35</v>
      </c>
      <c r="M5" s="167">
        <v>0.35</v>
      </c>
      <c r="N5" s="167">
        <v>0.3</v>
      </c>
    </row>
    <row r="6" spans="1:14" x14ac:dyDescent="0.25">
      <c r="A6" s="150">
        <v>2</v>
      </c>
      <c r="B6" s="170">
        <v>0.89404425750035721</v>
      </c>
      <c r="C6" s="170">
        <f>(A6-A4)</f>
        <v>1</v>
      </c>
      <c r="D6" s="170">
        <f>((B4/B6)-1)/C6</f>
        <v>6.0775240740159164E-2</v>
      </c>
      <c r="E6" s="170">
        <f t="shared" ref="E6:E8" si="0">C6*D6*B6</f>
        <v>5.4335754981941063E-2</v>
      </c>
      <c r="F6" s="64">
        <f t="shared" ref="F6:F8" si="1">C6*B6</f>
        <v>0.89404425750035721</v>
      </c>
      <c r="G6" s="168"/>
      <c r="H6" s="168"/>
      <c r="J6" s="21" t="s">
        <v>231</v>
      </c>
      <c r="K6" s="167">
        <v>0.39</v>
      </c>
      <c r="L6" s="167">
        <v>0.35</v>
      </c>
      <c r="M6" s="167">
        <v>0.37</v>
      </c>
      <c r="N6" s="167">
        <v>0.33</v>
      </c>
    </row>
    <row r="7" spans="1:14" x14ac:dyDescent="0.25">
      <c r="A7" s="150">
        <v>2.5</v>
      </c>
      <c r="B7" s="170">
        <v>0.86286243832137544</v>
      </c>
      <c r="C7" s="170"/>
      <c r="D7" s="170"/>
      <c r="E7" s="170"/>
      <c r="F7" s="64"/>
      <c r="G7" s="168"/>
      <c r="H7" s="168"/>
      <c r="J7" s="21" t="s">
        <v>230</v>
      </c>
      <c r="K7" s="167">
        <v>0.41</v>
      </c>
      <c r="L7" s="167">
        <v>0.37</v>
      </c>
      <c r="M7" s="167">
        <v>0.4</v>
      </c>
      <c r="N7" s="167">
        <v>0.37</v>
      </c>
    </row>
    <row r="8" spans="1:14" x14ac:dyDescent="0.25">
      <c r="A8" s="174">
        <v>3</v>
      </c>
      <c r="B8" s="169">
        <v>0.835270211411272</v>
      </c>
      <c r="C8" s="169">
        <f>(A8-A6)</f>
        <v>1</v>
      </c>
      <c r="D8" s="169">
        <f>((B6/B8)-1)/C8</f>
        <v>7.0365308478774313E-2</v>
      </c>
      <c r="E8" s="170">
        <f t="shared" si="0"/>
        <v>5.8774046089085194E-2</v>
      </c>
      <c r="F8" s="64">
        <f t="shared" si="1"/>
        <v>0.835270211411272</v>
      </c>
      <c r="G8" s="168"/>
      <c r="H8" s="168"/>
      <c r="J8" s="21" t="s">
        <v>229</v>
      </c>
      <c r="K8" s="167">
        <v>0.45</v>
      </c>
      <c r="L8" s="167">
        <v>0.39</v>
      </c>
      <c r="M8" s="167">
        <v>0.43</v>
      </c>
      <c r="N8" s="167">
        <v>0.39</v>
      </c>
    </row>
    <row r="9" spans="1:14" x14ac:dyDescent="0.25">
      <c r="E9" s="164">
        <f>SUM(E5:E8)</f>
        <v>0.11310980107102625</v>
      </c>
      <c r="F9" s="164">
        <f>SUM(F5:F8)</f>
        <v>1.7293144689116291</v>
      </c>
    </row>
    <row r="11" spans="1:14" x14ac:dyDescent="0.25">
      <c r="A11" s="17" t="s">
        <v>245</v>
      </c>
    </row>
    <row r="12" spans="1:14" x14ac:dyDescent="0.25">
      <c r="A12" s="20" t="s">
        <v>218</v>
      </c>
      <c r="B12" s="175">
        <f>E9/F9</f>
        <v>6.5407306250212349E-2</v>
      </c>
      <c r="C12" s="17" t="s">
        <v>246</v>
      </c>
    </row>
    <row r="13" spans="1:14" x14ac:dyDescent="0.25">
      <c r="A13" s="20" t="s">
        <v>14</v>
      </c>
      <c r="B13" s="175">
        <f>B12</f>
        <v>6.5407306250212349E-2</v>
      </c>
      <c r="C13" s="17" t="s">
        <v>226</v>
      </c>
    </row>
    <row r="14" spans="1:14" x14ac:dyDescent="0.25">
      <c r="A14" s="20" t="s">
        <v>21</v>
      </c>
      <c r="B14" s="165">
        <f>N4</f>
        <v>0.27</v>
      </c>
    </row>
    <row r="15" spans="1:14" x14ac:dyDescent="0.25">
      <c r="A15" s="20" t="s">
        <v>3</v>
      </c>
      <c r="B15" s="21">
        <v>100000000</v>
      </c>
    </row>
    <row r="16" spans="1:14" x14ac:dyDescent="0.25">
      <c r="A16" s="20" t="s">
        <v>220</v>
      </c>
      <c r="B16" s="164">
        <f>F9</f>
        <v>1.7293144689116291</v>
      </c>
    </row>
    <row r="17" spans="1:2" x14ac:dyDescent="0.25">
      <c r="A17" s="20" t="s">
        <v>127</v>
      </c>
      <c r="B17" s="21">
        <v>1</v>
      </c>
    </row>
    <row r="19" spans="1:2" x14ac:dyDescent="0.25">
      <c r="A19" s="20" t="s">
        <v>1</v>
      </c>
      <c r="B19" s="20">
        <f>(LN(B12/B13)+(0.5*B14*B14*B17))/(B14*SQRT(B17))</f>
        <v>0.13500000000000001</v>
      </c>
    </row>
    <row r="20" spans="1:2" x14ac:dyDescent="0.25">
      <c r="A20" s="20" t="s">
        <v>2</v>
      </c>
      <c r="B20" s="20">
        <f>B19-(B14*SQRT(B17))</f>
        <v>-0.13500000000000001</v>
      </c>
    </row>
    <row r="21" spans="1:2" x14ac:dyDescent="0.25">
      <c r="A21" s="20" t="s">
        <v>224</v>
      </c>
      <c r="B21" s="259">
        <f>B15*((-B12*NORMSDIST(-B19))+(B13*NORMSDIST(-B20)))*B16</f>
        <v>1214664.95317842</v>
      </c>
    </row>
  </sheetData>
  <mergeCells count="1">
    <mergeCell ref="J1:N1"/>
  </mergeCells>
  <pageMargins left="0.75" right="0.75" top="1" bottom="1" header="0.5" footer="0.5"/>
  <pageSetup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8770-3B38-4EC9-B63D-4BC7BE97F052}">
  <dimension ref="A1:H21"/>
  <sheetViews>
    <sheetView zoomScaleNormal="100" workbookViewId="0"/>
  </sheetViews>
  <sheetFormatPr defaultColWidth="9.1796875" defaultRowHeight="12.5" x14ac:dyDescent="0.25"/>
  <cols>
    <col min="1" max="1" width="20.54296875" style="17" bestFit="1" customWidth="1"/>
    <col min="2" max="2" width="13.81640625" style="17" bestFit="1" customWidth="1"/>
    <col min="3" max="8" width="13.1796875" style="17" customWidth="1"/>
    <col min="9" max="9" width="23.26953125" style="17" bestFit="1" customWidth="1"/>
    <col min="10" max="16384" width="9.1796875" style="17"/>
  </cols>
  <sheetData>
    <row r="1" spans="1:8" x14ac:dyDescent="0.25">
      <c r="A1" s="4" t="s">
        <v>209</v>
      </c>
      <c r="B1" s="4" t="s">
        <v>244</v>
      </c>
      <c r="C1" s="4" t="s">
        <v>243</v>
      </c>
      <c r="D1" s="4" t="s">
        <v>213</v>
      </c>
      <c r="E1" s="4" t="s">
        <v>242</v>
      </c>
      <c r="F1" s="4" t="s">
        <v>241</v>
      </c>
      <c r="G1" s="6"/>
      <c r="H1" s="6"/>
    </row>
    <row r="2" spans="1:8" x14ac:dyDescent="0.25">
      <c r="A2" s="61">
        <v>0</v>
      </c>
      <c r="B2" s="173">
        <v>1</v>
      </c>
      <c r="C2" s="173"/>
      <c r="D2" s="173"/>
      <c r="E2" s="173"/>
      <c r="F2" s="172"/>
      <c r="G2" s="168"/>
      <c r="H2" s="168"/>
    </row>
    <row r="3" spans="1:8" x14ac:dyDescent="0.25">
      <c r="A3" s="145">
        <v>0.5</v>
      </c>
      <c r="B3" s="170">
        <v>0.97628570975790929</v>
      </c>
      <c r="C3" s="170"/>
      <c r="D3" s="170"/>
      <c r="E3" s="170"/>
      <c r="F3" s="64"/>
      <c r="G3" s="168"/>
      <c r="H3" s="168"/>
    </row>
    <row r="4" spans="1:8" x14ac:dyDescent="0.25">
      <c r="A4" s="145">
        <v>1</v>
      </c>
      <c r="B4" s="170">
        <v>0.9483800124822982</v>
      </c>
      <c r="C4" s="170">
        <f>A4-A3</f>
        <v>0.5</v>
      </c>
      <c r="D4" s="170">
        <f>((B3/B4)-1)/C4</f>
        <v>5.8849188950261588E-2</v>
      </c>
      <c r="E4" s="170">
        <f>C4*D4*B4</f>
        <v>2.7905697275611104E-2</v>
      </c>
      <c r="F4" s="64">
        <f>C4*B4</f>
        <v>0.4741900062411491</v>
      </c>
      <c r="G4" s="168"/>
      <c r="H4" s="168"/>
    </row>
    <row r="5" spans="1:8" x14ac:dyDescent="0.25">
      <c r="A5" s="150">
        <v>1.5</v>
      </c>
      <c r="B5" s="170">
        <v>0.92081143785680453</v>
      </c>
      <c r="C5" s="170"/>
      <c r="D5" s="170"/>
      <c r="E5" s="170"/>
      <c r="F5" s="64"/>
      <c r="G5" s="168"/>
      <c r="H5" s="168"/>
    </row>
    <row r="6" spans="1:8" x14ac:dyDescent="0.25">
      <c r="A6" s="150">
        <v>2</v>
      </c>
      <c r="B6" s="170">
        <v>0.89404425750035721</v>
      </c>
      <c r="C6" s="170"/>
      <c r="D6" s="170"/>
      <c r="E6" s="170"/>
      <c r="F6" s="64"/>
      <c r="G6" s="168"/>
      <c r="H6" s="168"/>
    </row>
    <row r="7" spans="1:8" x14ac:dyDescent="0.25">
      <c r="A7" s="150">
        <v>2.5</v>
      </c>
      <c r="B7" s="170">
        <v>0.86286243832137544</v>
      </c>
      <c r="C7" s="170"/>
      <c r="D7" s="170"/>
      <c r="E7" s="170"/>
      <c r="F7" s="64"/>
      <c r="G7" s="168"/>
      <c r="H7" s="168"/>
    </row>
    <row r="8" spans="1:8" x14ac:dyDescent="0.25">
      <c r="A8" s="177">
        <v>3</v>
      </c>
      <c r="B8" s="169">
        <v>0.835270211411272</v>
      </c>
      <c r="C8" s="169"/>
      <c r="D8" s="169"/>
      <c r="E8" s="170"/>
      <c r="F8" s="64"/>
      <c r="G8" s="168"/>
      <c r="H8" s="168"/>
    </row>
    <row r="9" spans="1:8" x14ac:dyDescent="0.25">
      <c r="E9" s="164">
        <f>E4</f>
        <v>2.7905697275611104E-2</v>
      </c>
      <c r="F9" s="164">
        <f>F4</f>
        <v>0.4741900062411491</v>
      </c>
    </row>
    <row r="12" spans="1:8" x14ac:dyDescent="0.25">
      <c r="A12" s="20" t="s">
        <v>218</v>
      </c>
      <c r="B12" s="175">
        <f>E9/F9</f>
        <v>5.8849188950261588E-2</v>
      </c>
    </row>
    <row r="13" spans="1:8" x14ac:dyDescent="0.25">
      <c r="A13" s="20" t="s">
        <v>14</v>
      </c>
      <c r="B13" s="175">
        <v>0.06</v>
      </c>
    </row>
    <row r="14" spans="1:8" x14ac:dyDescent="0.25">
      <c r="A14" s="20" t="s">
        <v>21</v>
      </c>
      <c r="B14" s="165">
        <v>0.25</v>
      </c>
    </row>
    <row r="15" spans="1:8" x14ac:dyDescent="0.25">
      <c r="A15" s="20" t="s">
        <v>3</v>
      </c>
      <c r="B15" s="21">
        <v>1000000</v>
      </c>
      <c r="E15" s="228"/>
    </row>
    <row r="16" spans="1:8" x14ac:dyDescent="0.25">
      <c r="A16" s="20" t="s">
        <v>220</v>
      </c>
      <c r="B16" s="164">
        <f>F4</f>
        <v>0.4741900062411491</v>
      </c>
    </row>
    <row r="17" spans="1:2" x14ac:dyDescent="0.25">
      <c r="A17" s="20" t="s">
        <v>127</v>
      </c>
      <c r="B17" s="21">
        <v>0.5</v>
      </c>
    </row>
    <row r="19" spans="1:2" x14ac:dyDescent="0.25">
      <c r="A19" s="17" t="s">
        <v>1</v>
      </c>
      <c r="B19" s="17">
        <f>(LN(B12/B13)+(0.5*B14*B14*B17))/(B14*SQRT(B17))</f>
        <v>-2.1165178183230309E-2</v>
      </c>
    </row>
    <row r="20" spans="1:2" x14ac:dyDescent="0.25">
      <c r="A20" s="17" t="s">
        <v>2</v>
      </c>
      <c r="B20" s="17">
        <f>B19-(B14*SQRT(B17))</f>
        <v>-0.19794187347986719</v>
      </c>
    </row>
    <row r="21" spans="1:2" x14ac:dyDescent="0.25">
      <c r="A21" s="17" t="s">
        <v>322</v>
      </c>
      <c r="B21" s="163">
        <f>B15*((B12*NORMSDIST(B19))-(B13*NORMSDIST(B20)))*B16</f>
        <v>1723.686045521398</v>
      </c>
    </row>
  </sheetData>
  <pageMargins left="0.75" right="0.75" top="1" bottom="1" header="0.5" footer="0.5"/>
  <pageSetup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9DB79-49FB-41BB-B740-1AEE4B84B499}">
  <dimension ref="A1:H21"/>
  <sheetViews>
    <sheetView topLeftCell="A3" zoomScaleNormal="100" workbookViewId="0">
      <selection activeCell="B24" sqref="B24"/>
    </sheetView>
  </sheetViews>
  <sheetFormatPr defaultColWidth="9.1796875" defaultRowHeight="12.5" x14ac:dyDescent="0.25"/>
  <cols>
    <col min="1" max="1" width="20.54296875" style="17" bestFit="1" customWidth="1"/>
    <col min="2" max="2" width="13.81640625" style="17" bestFit="1" customWidth="1"/>
    <col min="3" max="8" width="13.1796875" style="17" customWidth="1"/>
    <col min="9" max="9" width="23.26953125" style="17" bestFit="1" customWidth="1"/>
    <col min="10" max="16384" width="9.1796875" style="17"/>
  </cols>
  <sheetData>
    <row r="1" spans="1:8" x14ac:dyDescent="0.25">
      <c r="A1" s="4" t="s">
        <v>209</v>
      </c>
      <c r="B1" s="4" t="s">
        <v>244</v>
      </c>
      <c r="C1" s="4" t="s">
        <v>243</v>
      </c>
      <c r="D1" s="4" t="s">
        <v>213</v>
      </c>
      <c r="E1" s="4" t="s">
        <v>242</v>
      </c>
      <c r="F1" s="4" t="s">
        <v>241</v>
      </c>
      <c r="G1" s="6"/>
      <c r="H1" s="6"/>
    </row>
    <row r="2" spans="1:8" x14ac:dyDescent="0.25">
      <c r="A2" s="61">
        <v>0</v>
      </c>
      <c r="B2" s="173">
        <v>1</v>
      </c>
      <c r="C2" s="173"/>
      <c r="D2" s="173"/>
      <c r="E2" s="173"/>
      <c r="F2" s="172"/>
      <c r="G2" s="168"/>
      <c r="H2" s="168"/>
    </row>
    <row r="3" spans="1:8" x14ac:dyDescent="0.25">
      <c r="A3" s="145">
        <v>0.5</v>
      </c>
      <c r="B3" s="170">
        <v>0.97628570975790929</v>
      </c>
      <c r="C3" s="170"/>
      <c r="D3" s="170"/>
      <c r="E3" s="170"/>
      <c r="F3" s="64"/>
      <c r="G3" s="168"/>
      <c r="H3" s="168"/>
    </row>
    <row r="4" spans="1:8" x14ac:dyDescent="0.25">
      <c r="A4" s="145">
        <v>1</v>
      </c>
      <c r="B4" s="170">
        <v>0.9483800124822982</v>
      </c>
      <c r="C4" s="170">
        <f>A4-A3</f>
        <v>0.5</v>
      </c>
      <c r="D4" s="170">
        <f>((B3/B4)-1)/C4</f>
        <v>5.8849188950261588E-2</v>
      </c>
      <c r="E4" s="170">
        <f>C4*D4*B4</f>
        <v>2.7905697275611104E-2</v>
      </c>
      <c r="F4" s="64">
        <f>C4*B4</f>
        <v>0.4741900062411491</v>
      </c>
      <c r="G4" s="168"/>
      <c r="H4" s="168"/>
    </row>
    <row r="5" spans="1:8" x14ac:dyDescent="0.25">
      <c r="A5" s="150">
        <v>1.5</v>
      </c>
      <c r="B5" s="170">
        <v>0.92081143785680453</v>
      </c>
      <c r="C5" s="170"/>
      <c r="D5" s="170"/>
      <c r="E5" s="170"/>
      <c r="F5" s="64"/>
      <c r="G5" s="168"/>
      <c r="H5" s="168"/>
    </row>
    <row r="6" spans="1:8" x14ac:dyDescent="0.25">
      <c r="A6" s="150">
        <v>2</v>
      </c>
      <c r="B6" s="170">
        <v>0.89404425750035721</v>
      </c>
      <c r="C6" s="170"/>
      <c r="D6" s="170"/>
      <c r="E6" s="170"/>
      <c r="F6" s="64"/>
      <c r="G6" s="168"/>
      <c r="H6" s="168"/>
    </row>
    <row r="7" spans="1:8" x14ac:dyDescent="0.25">
      <c r="A7" s="150">
        <v>2.5</v>
      </c>
      <c r="B7" s="170">
        <v>0.86286243832137544</v>
      </c>
      <c r="C7" s="170"/>
      <c r="D7" s="170"/>
      <c r="E7" s="170"/>
      <c r="F7" s="64"/>
      <c r="G7" s="168"/>
      <c r="H7" s="168"/>
    </row>
    <row r="8" spans="1:8" x14ac:dyDescent="0.25">
      <c r="A8" s="177">
        <v>3</v>
      </c>
      <c r="B8" s="169">
        <v>0.835270211411272</v>
      </c>
      <c r="C8" s="169"/>
      <c r="D8" s="169"/>
      <c r="E8" s="170"/>
      <c r="F8" s="64"/>
      <c r="G8" s="168"/>
      <c r="H8" s="168"/>
    </row>
    <row r="9" spans="1:8" x14ac:dyDescent="0.25">
      <c r="E9" s="164">
        <f>E4</f>
        <v>2.7905697275611104E-2</v>
      </c>
      <c r="F9" s="164">
        <f>F4</f>
        <v>0.4741900062411491</v>
      </c>
    </row>
    <row r="12" spans="1:8" x14ac:dyDescent="0.25">
      <c r="A12" s="20" t="s">
        <v>218</v>
      </c>
      <c r="B12" s="175">
        <f>E9/F9</f>
        <v>5.8849188950261588E-2</v>
      </c>
    </row>
    <row r="13" spans="1:8" x14ac:dyDescent="0.25">
      <c r="A13" s="20" t="s">
        <v>14</v>
      </c>
      <c r="B13" s="175">
        <f>B12</f>
        <v>5.8849188950261588E-2</v>
      </c>
    </row>
    <row r="14" spans="1:8" x14ac:dyDescent="0.25">
      <c r="A14" s="20" t="s">
        <v>21</v>
      </c>
      <c r="B14" s="165">
        <v>0.25</v>
      </c>
    </row>
    <row r="15" spans="1:8" x14ac:dyDescent="0.25">
      <c r="A15" s="20" t="s">
        <v>3</v>
      </c>
      <c r="B15" s="21">
        <v>1000000</v>
      </c>
      <c r="E15" s="228"/>
    </row>
    <row r="16" spans="1:8" x14ac:dyDescent="0.25">
      <c r="A16" s="20" t="s">
        <v>220</v>
      </c>
      <c r="B16" s="164">
        <f>F4</f>
        <v>0.4741900062411491</v>
      </c>
    </row>
    <row r="17" spans="1:2" x14ac:dyDescent="0.25">
      <c r="A17" s="20" t="s">
        <v>127</v>
      </c>
      <c r="B17" s="21">
        <v>0.5</v>
      </c>
    </row>
    <row r="19" spans="1:2" x14ac:dyDescent="0.25">
      <c r="A19" s="17" t="s">
        <v>1</v>
      </c>
      <c r="B19" s="17">
        <f>(LN(B12/B13)+(0.5*B14*B14*B17))/(B14*SQRT(B17))</f>
        <v>8.8388347648318433E-2</v>
      </c>
    </row>
    <row r="20" spans="1:2" x14ac:dyDescent="0.25">
      <c r="A20" s="17" t="s">
        <v>2</v>
      </c>
      <c r="B20" s="17">
        <f>B19-(B14*SQRT(B17))</f>
        <v>-8.838834764831846E-2</v>
      </c>
    </row>
    <row r="21" spans="1:2" x14ac:dyDescent="0.25">
      <c r="A21" s="17" t="s">
        <v>322</v>
      </c>
      <c r="B21" s="163">
        <f>B15*((B12*NORMSDIST(B19))-(B13*NORMSDIST(B20)))*B16</f>
        <v>1965.4534488435202</v>
      </c>
    </row>
  </sheetData>
  <pageMargins left="0.75" right="0.75" top="1" bottom="1" header="0.5" footer="0.5"/>
  <pageSetup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A0FD-C741-4805-BBE2-DEBCDBE49E0B}">
  <dimension ref="A1:H69"/>
  <sheetViews>
    <sheetView zoomScaleNormal="100" workbookViewId="0">
      <selection activeCell="A15" sqref="A15"/>
    </sheetView>
  </sheetViews>
  <sheetFormatPr defaultColWidth="9.1796875" defaultRowHeight="12.5" x14ac:dyDescent="0.25"/>
  <cols>
    <col min="1" max="1" width="20.54296875" style="17" bestFit="1" customWidth="1"/>
    <col min="2" max="2" width="13.81640625" style="17" bestFit="1" customWidth="1"/>
    <col min="3" max="8" width="13.1796875" style="17" customWidth="1"/>
    <col min="9" max="9" width="23.26953125" style="17" bestFit="1" customWidth="1"/>
    <col min="10" max="16384" width="9.1796875" style="17"/>
  </cols>
  <sheetData>
    <row r="1" spans="1:8" x14ac:dyDescent="0.25">
      <c r="A1" s="4" t="s">
        <v>209</v>
      </c>
      <c r="B1" s="4" t="s">
        <v>244</v>
      </c>
      <c r="C1" s="4" t="s">
        <v>243</v>
      </c>
      <c r="D1" s="4" t="s">
        <v>213</v>
      </c>
      <c r="E1" s="4" t="s">
        <v>242</v>
      </c>
      <c r="F1" s="4" t="s">
        <v>241</v>
      </c>
      <c r="G1" s="6"/>
      <c r="H1" s="6"/>
    </row>
    <row r="2" spans="1:8" x14ac:dyDescent="0.25">
      <c r="A2" s="61">
        <v>0</v>
      </c>
      <c r="B2" s="173">
        <v>1</v>
      </c>
      <c r="C2" s="173"/>
      <c r="D2" s="173"/>
      <c r="E2" s="173"/>
      <c r="F2" s="172"/>
      <c r="G2" s="168"/>
      <c r="H2" s="168"/>
    </row>
    <row r="3" spans="1:8" x14ac:dyDescent="0.25">
      <c r="A3" s="150">
        <v>0.5</v>
      </c>
      <c r="B3" s="170">
        <v>0.97628570975790929</v>
      </c>
      <c r="C3" s="170"/>
      <c r="D3" s="170"/>
      <c r="E3" s="170"/>
      <c r="F3" s="64"/>
      <c r="G3" s="168"/>
      <c r="H3" s="168"/>
    </row>
    <row r="4" spans="1:8" x14ac:dyDescent="0.25">
      <c r="A4" s="150">
        <v>1</v>
      </c>
      <c r="B4" s="170">
        <v>0.9483800124822982</v>
      </c>
      <c r="C4" s="170">
        <f>A4-A3</f>
        <v>0.5</v>
      </c>
      <c r="D4" s="170">
        <f>((B3/B4)-1)/C4</f>
        <v>5.8849188950261588E-2</v>
      </c>
      <c r="E4" s="170">
        <f>C4*D4*B4</f>
        <v>2.7905697275611104E-2</v>
      </c>
      <c r="F4" s="64">
        <f>C4*B4</f>
        <v>0.4741900062411491</v>
      </c>
      <c r="G4" s="168"/>
      <c r="H4" s="168"/>
    </row>
    <row r="5" spans="1:8" x14ac:dyDescent="0.25">
      <c r="A5" s="150">
        <v>1.5</v>
      </c>
      <c r="B5" s="170">
        <v>0.92081143785680453</v>
      </c>
      <c r="C5" s="170">
        <f t="shared" ref="C5:C8" si="0">A5-A4</f>
        <v>0.5</v>
      </c>
      <c r="D5" s="170">
        <f t="shared" ref="D5:D8" si="1">((B4/B5)-1)/C5</f>
        <v>5.9878870943783635E-2</v>
      </c>
      <c r="E5" s="170">
        <f t="shared" ref="E5:E8" si="2">C5*D5*B5</f>
        <v>2.7568574625493721E-2</v>
      </c>
      <c r="F5" s="64">
        <f t="shared" ref="F5:F8" si="3">C5*B5</f>
        <v>0.46040571892840226</v>
      </c>
      <c r="G5" s="168"/>
      <c r="H5" s="168"/>
    </row>
    <row r="6" spans="1:8" x14ac:dyDescent="0.25">
      <c r="A6" s="150">
        <v>2</v>
      </c>
      <c r="B6" s="170">
        <v>0.89404425750035721</v>
      </c>
      <c r="C6" s="170">
        <f t="shared" si="0"/>
        <v>0.5</v>
      </c>
      <c r="D6" s="170">
        <f t="shared" si="1"/>
        <v>5.9878870943783635E-2</v>
      </c>
      <c r="E6" s="170">
        <f t="shared" si="2"/>
        <v>2.6767180356447377E-2</v>
      </c>
      <c r="F6" s="64">
        <f t="shared" si="3"/>
        <v>0.4470221287501786</v>
      </c>
      <c r="G6" s="168"/>
      <c r="H6" s="168"/>
    </row>
    <row r="7" spans="1:8" x14ac:dyDescent="0.25">
      <c r="A7" s="150">
        <v>2.5</v>
      </c>
      <c r="B7" s="170">
        <v>0.86286243832137544</v>
      </c>
      <c r="C7" s="170">
        <f t="shared" si="0"/>
        <v>0.5</v>
      </c>
      <c r="D7" s="170">
        <f t="shared" si="1"/>
        <v>7.2275296256129273E-2</v>
      </c>
      <c r="E7" s="170">
        <f t="shared" si="2"/>
        <v>3.1181819178981742E-2</v>
      </c>
      <c r="F7" s="64">
        <f t="shared" si="3"/>
        <v>0.43143121916068772</v>
      </c>
      <c r="G7" s="168"/>
      <c r="H7" s="168"/>
    </row>
    <row r="8" spans="1:8" x14ac:dyDescent="0.25">
      <c r="A8" s="177">
        <v>3</v>
      </c>
      <c r="B8" s="169">
        <v>0.835270211411272</v>
      </c>
      <c r="C8" s="169">
        <f t="shared" si="0"/>
        <v>0.5</v>
      </c>
      <c r="D8" s="169">
        <f t="shared" si="1"/>
        <v>6.6067786287945296E-2</v>
      </c>
      <c r="E8" s="170">
        <f t="shared" si="2"/>
        <v>2.7592226910103403E-2</v>
      </c>
      <c r="F8" s="64">
        <f t="shared" si="3"/>
        <v>0.417635105705636</v>
      </c>
      <c r="G8" s="168"/>
      <c r="H8" s="168"/>
    </row>
    <row r="9" spans="1:8" x14ac:dyDescent="0.25">
      <c r="E9" s="164">
        <f>E4</f>
        <v>2.7905697275611104E-2</v>
      </c>
      <c r="F9" s="164">
        <f>F4</f>
        <v>0.4741900062411491</v>
      </c>
    </row>
    <row r="11" spans="1:8" x14ac:dyDescent="0.25">
      <c r="A11" s="256" t="s">
        <v>316</v>
      </c>
      <c r="B11" s="257"/>
    </row>
    <row r="12" spans="1:8" x14ac:dyDescent="0.25">
      <c r="A12" s="20" t="s">
        <v>218</v>
      </c>
      <c r="B12" s="175">
        <f>E9/F9</f>
        <v>5.8849188950261588E-2</v>
      </c>
    </row>
    <row r="13" spans="1:8" x14ac:dyDescent="0.25">
      <c r="A13" s="20" t="s">
        <v>14</v>
      </c>
      <c r="B13" s="175">
        <v>0.06</v>
      </c>
    </row>
    <row r="14" spans="1:8" x14ac:dyDescent="0.25">
      <c r="A14" s="20" t="s">
        <v>21</v>
      </c>
      <c r="B14" s="165">
        <v>0.25</v>
      </c>
    </row>
    <row r="15" spans="1:8" x14ac:dyDescent="0.25">
      <c r="A15" s="20" t="s">
        <v>3</v>
      </c>
      <c r="B15" s="21">
        <v>1000000</v>
      </c>
      <c r="D15" s="20" t="s">
        <v>321</v>
      </c>
      <c r="E15" s="258">
        <f>B21+B33+B45+B57+B69</f>
        <v>20372.622498025528</v>
      </c>
    </row>
    <row r="16" spans="1:8" x14ac:dyDescent="0.25">
      <c r="A16" s="20" t="s">
        <v>220</v>
      </c>
      <c r="B16" s="164">
        <f>F4</f>
        <v>0.4741900062411491</v>
      </c>
    </row>
    <row r="17" spans="1:2" x14ac:dyDescent="0.25">
      <c r="A17" s="20" t="s">
        <v>127</v>
      </c>
      <c r="B17" s="21">
        <v>0.5</v>
      </c>
    </row>
    <row r="19" spans="1:2" x14ac:dyDescent="0.25">
      <c r="A19" s="17" t="s">
        <v>1</v>
      </c>
      <c r="B19" s="17">
        <f>(LN(B12/B13)+(0.5*B14*B14*B17))/(B14*SQRT(B17))</f>
        <v>-2.1165178183230309E-2</v>
      </c>
    </row>
    <row r="20" spans="1:2" x14ac:dyDescent="0.25">
      <c r="A20" s="17" t="s">
        <v>2</v>
      </c>
      <c r="B20" s="17">
        <f>B19-(B14*SQRT(B17))</f>
        <v>-0.19794187347986719</v>
      </c>
    </row>
    <row r="21" spans="1:2" x14ac:dyDescent="0.25">
      <c r="A21" s="17" t="s">
        <v>247</v>
      </c>
      <c r="B21" s="163">
        <f>B15*((B12*NORMSDIST(B19))-(B13*NORMSDIST(B20)))*B16</f>
        <v>1723.686045521398</v>
      </c>
    </row>
    <row r="23" spans="1:2" x14ac:dyDescent="0.25">
      <c r="A23" s="256" t="s">
        <v>317</v>
      </c>
      <c r="B23" s="257"/>
    </row>
    <row r="24" spans="1:2" x14ac:dyDescent="0.25">
      <c r="A24" s="20" t="s">
        <v>218</v>
      </c>
      <c r="B24" s="175">
        <f>D5</f>
        <v>5.9878870943783635E-2</v>
      </c>
    </row>
    <row r="25" spans="1:2" x14ac:dyDescent="0.25">
      <c r="A25" s="20" t="s">
        <v>14</v>
      </c>
      <c r="B25" s="175">
        <v>0.06</v>
      </c>
    </row>
    <row r="26" spans="1:2" x14ac:dyDescent="0.25">
      <c r="A26" s="20" t="s">
        <v>21</v>
      </c>
      <c r="B26" s="165">
        <v>0.25</v>
      </c>
    </row>
    <row r="27" spans="1:2" x14ac:dyDescent="0.25">
      <c r="A27" s="20" t="s">
        <v>3</v>
      </c>
      <c r="B27" s="21">
        <v>1000000</v>
      </c>
    </row>
    <row r="28" spans="1:2" x14ac:dyDescent="0.25">
      <c r="A28" s="20" t="s">
        <v>220</v>
      </c>
      <c r="B28" s="164">
        <f>F5</f>
        <v>0.46040571892840226</v>
      </c>
    </row>
    <row r="29" spans="1:2" x14ac:dyDescent="0.25">
      <c r="A29" s="20" t="s">
        <v>127</v>
      </c>
      <c r="B29" s="21">
        <v>1</v>
      </c>
    </row>
    <row r="31" spans="1:2" x14ac:dyDescent="0.25">
      <c r="A31" s="17" t="s">
        <v>1</v>
      </c>
      <c r="B31" s="17">
        <f>(LN(B24/B25)+(0.5*B26*B26*B29))/(B26*SQRT(B29))</f>
        <v>0.1169165673493151</v>
      </c>
    </row>
    <row r="32" spans="1:2" x14ac:dyDescent="0.25">
      <c r="A32" s="17" t="s">
        <v>2</v>
      </c>
      <c r="B32" s="17">
        <f>B31-(B26*SQRT(B29))</f>
        <v>-0.1330834326506849</v>
      </c>
    </row>
    <row r="33" spans="1:2" x14ac:dyDescent="0.25">
      <c r="A33" s="17" t="s">
        <v>247</v>
      </c>
      <c r="B33" s="163">
        <f>B27*((B24*NORMSDIST(B31))-(B25*NORMSDIST(B32)))*B28</f>
        <v>2717.4027190495935</v>
      </c>
    </row>
    <row r="35" spans="1:2" x14ac:dyDescent="0.25">
      <c r="A35" s="256" t="s">
        <v>318</v>
      </c>
      <c r="B35" s="257"/>
    </row>
    <row r="36" spans="1:2" x14ac:dyDescent="0.25">
      <c r="A36" s="20" t="s">
        <v>218</v>
      </c>
      <c r="B36" s="175">
        <f>D6</f>
        <v>5.9878870943783635E-2</v>
      </c>
    </row>
    <row r="37" spans="1:2" x14ac:dyDescent="0.25">
      <c r="A37" s="20" t="s">
        <v>14</v>
      </c>
      <c r="B37" s="175">
        <v>0.06</v>
      </c>
    </row>
    <row r="38" spans="1:2" x14ac:dyDescent="0.25">
      <c r="A38" s="20" t="s">
        <v>21</v>
      </c>
      <c r="B38" s="165">
        <v>0.25</v>
      </c>
    </row>
    <row r="39" spans="1:2" x14ac:dyDescent="0.25">
      <c r="A39" s="20" t="s">
        <v>3</v>
      </c>
      <c r="B39" s="21">
        <v>1000000</v>
      </c>
    </row>
    <row r="40" spans="1:2" x14ac:dyDescent="0.25">
      <c r="A40" s="20" t="s">
        <v>220</v>
      </c>
      <c r="B40" s="164">
        <f>F6</f>
        <v>0.4470221287501786</v>
      </c>
    </row>
    <row r="41" spans="1:2" x14ac:dyDescent="0.25">
      <c r="A41" s="20" t="s">
        <v>127</v>
      </c>
      <c r="B41" s="21">
        <v>1.5</v>
      </c>
    </row>
    <row r="43" spans="1:2" x14ac:dyDescent="0.25">
      <c r="A43" s="17" t="s">
        <v>1</v>
      </c>
      <c r="B43" s="17">
        <f>(LN(B36/B37)+(0.5*B38*B38*B41))/(B38*SQRT(B41))</f>
        <v>0.14649301380250487</v>
      </c>
    </row>
    <row r="44" spans="1:2" x14ac:dyDescent="0.25">
      <c r="A44" s="17" t="s">
        <v>2</v>
      </c>
      <c r="B44" s="17">
        <f>B43-(B38*SQRT(B41))</f>
        <v>-0.15969320404539236</v>
      </c>
    </row>
    <row r="45" spans="1:2" x14ac:dyDescent="0.25">
      <c r="A45" s="17" t="s">
        <v>247</v>
      </c>
      <c r="B45" s="163">
        <f>B39*((B36*NORMSDIST(B43))-(B37*NORMSDIST(B44)))*B40</f>
        <v>3233.1916483336067</v>
      </c>
    </row>
    <row r="47" spans="1:2" x14ac:dyDescent="0.25">
      <c r="A47" s="256" t="s">
        <v>319</v>
      </c>
      <c r="B47" s="257"/>
    </row>
    <row r="48" spans="1:2" x14ac:dyDescent="0.25">
      <c r="A48" s="20" t="s">
        <v>218</v>
      </c>
      <c r="B48" s="175">
        <f>D7</f>
        <v>7.2275296256129273E-2</v>
      </c>
    </row>
    <row r="49" spans="1:2" x14ac:dyDescent="0.25">
      <c r="A49" s="20" t="s">
        <v>14</v>
      </c>
      <c r="B49" s="175">
        <v>0.06</v>
      </c>
    </row>
    <row r="50" spans="1:2" x14ac:dyDescent="0.25">
      <c r="A50" s="20" t="s">
        <v>21</v>
      </c>
      <c r="B50" s="165">
        <v>0.25</v>
      </c>
    </row>
    <row r="51" spans="1:2" x14ac:dyDescent="0.25">
      <c r="A51" s="20" t="s">
        <v>3</v>
      </c>
      <c r="B51" s="21">
        <v>1000000</v>
      </c>
    </row>
    <row r="52" spans="1:2" x14ac:dyDescent="0.25">
      <c r="A52" s="20" t="s">
        <v>220</v>
      </c>
      <c r="B52" s="164">
        <f>F7</f>
        <v>0.43143121916068772</v>
      </c>
    </row>
    <row r="53" spans="1:2" x14ac:dyDescent="0.25">
      <c r="A53" s="20" t="s">
        <v>127</v>
      </c>
      <c r="B53" s="21">
        <v>2</v>
      </c>
    </row>
    <row r="55" spans="1:2" x14ac:dyDescent="0.25">
      <c r="A55" s="17" t="s">
        <v>1</v>
      </c>
      <c r="B55" s="17">
        <f>(LN(B48/B49)+(0.5*B50*B50*B53))/(B50*SQRT(B53))</f>
        <v>0.70325396757530079</v>
      </c>
    </row>
    <row r="56" spans="1:2" x14ac:dyDescent="0.25">
      <c r="A56" s="17" t="s">
        <v>2</v>
      </c>
      <c r="B56" s="17">
        <f>B55-(B50*SQRT(B53))</f>
        <v>0.349700576982027</v>
      </c>
    </row>
    <row r="57" spans="1:2" x14ac:dyDescent="0.25">
      <c r="A57" s="17" t="s">
        <v>247</v>
      </c>
      <c r="B57" s="163">
        <f>B51*((B48*NORMSDIST(B55))-(B49*NORMSDIST(B56)))*B52</f>
        <v>7186.590066261776</v>
      </c>
    </row>
    <row r="59" spans="1:2" x14ac:dyDescent="0.25">
      <c r="A59" s="256" t="s">
        <v>320</v>
      </c>
      <c r="B59" s="257"/>
    </row>
    <row r="60" spans="1:2" x14ac:dyDescent="0.25">
      <c r="A60" s="20" t="s">
        <v>218</v>
      </c>
      <c r="B60" s="175">
        <f>D8</f>
        <v>6.6067786287945296E-2</v>
      </c>
    </row>
    <row r="61" spans="1:2" x14ac:dyDescent="0.25">
      <c r="A61" s="20" t="s">
        <v>14</v>
      </c>
      <c r="B61" s="175">
        <v>0.06</v>
      </c>
    </row>
    <row r="62" spans="1:2" x14ac:dyDescent="0.25">
      <c r="A62" s="20" t="s">
        <v>21</v>
      </c>
      <c r="B62" s="165">
        <v>0.25</v>
      </c>
    </row>
    <row r="63" spans="1:2" x14ac:dyDescent="0.25">
      <c r="A63" s="20" t="s">
        <v>3</v>
      </c>
      <c r="B63" s="21">
        <v>1000000</v>
      </c>
    </row>
    <row r="64" spans="1:2" x14ac:dyDescent="0.25">
      <c r="A64" s="20" t="s">
        <v>220</v>
      </c>
      <c r="B64" s="164">
        <f>F8</f>
        <v>0.417635105705636</v>
      </c>
    </row>
    <row r="65" spans="1:2" x14ac:dyDescent="0.25">
      <c r="A65" s="20" t="s">
        <v>127</v>
      </c>
      <c r="B65" s="21">
        <v>2.5</v>
      </c>
    </row>
    <row r="67" spans="1:2" x14ac:dyDescent="0.25">
      <c r="A67" s="17" t="s">
        <v>1</v>
      </c>
      <c r="B67" s="17">
        <f>(LN(B60/B61)+(0.5*B62*B62*B65))/(B62*SQRT(B65))</f>
        <v>0.44135711395700278</v>
      </c>
    </row>
    <row r="68" spans="1:2" x14ac:dyDescent="0.25">
      <c r="A68" s="17" t="s">
        <v>2</v>
      </c>
      <c r="B68" s="17">
        <f>B67-(B62*SQRT(B65))</f>
        <v>4.6072406435955338E-2</v>
      </c>
    </row>
    <row r="69" spans="1:2" x14ac:dyDescent="0.25">
      <c r="A69" s="17" t="s">
        <v>247</v>
      </c>
      <c r="B69" s="163">
        <f>B63*((B60*NORMSDIST(B67))-(B61*NORMSDIST(B68)))*B64</f>
        <v>5511.7520188591561</v>
      </c>
    </row>
  </sheetData>
  <mergeCells count="5">
    <mergeCell ref="A59:B59"/>
    <mergeCell ref="A11:B11"/>
    <mergeCell ref="A23:B23"/>
    <mergeCell ref="A35:B35"/>
    <mergeCell ref="A47:B47"/>
  </mergeCells>
  <pageMargins left="0.75" right="0.75" top="1" bottom="1" header="0.5" footer="0.5"/>
  <pageSetup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B419-F804-4D65-8608-8674EAC6B7E4}">
  <dimension ref="A1:AE138"/>
  <sheetViews>
    <sheetView workbookViewId="0">
      <selection activeCell="B5" sqref="B5"/>
    </sheetView>
  </sheetViews>
  <sheetFormatPr defaultColWidth="9.1796875" defaultRowHeight="12.5" x14ac:dyDescent="0.25"/>
  <cols>
    <col min="1" max="1" width="17.453125" style="17" bestFit="1" customWidth="1"/>
    <col min="2" max="2" width="10.90625" style="17" bestFit="1" customWidth="1"/>
    <col min="3" max="5" width="9.1796875" style="17"/>
    <col min="6" max="6" width="12.26953125" style="17" bestFit="1" customWidth="1"/>
    <col min="7" max="14" width="9.1796875" style="17"/>
    <col min="15" max="15" width="11.81640625" style="17" bestFit="1" customWidth="1"/>
    <col min="16" max="16" width="12.453125" style="17" bestFit="1" customWidth="1"/>
    <col min="17" max="26" width="9.1796875" style="17"/>
    <col min="27" max="31" width="10.36328125" style="17" bestFit="1" customWidth="1"/>
    <col min="32" max="16384" width="9.1796875" style="17"/>
  </cols>
  <sheetData>
    <row r="1" spans="1:31" x14ac:dyDescent="0.25">
      <c r="A1" s="22" t="s">
        <v>4</v>
      </c>
      <c r="B1" s="202">
        <v>135</v>
      </c>
      <c r="C1" s="17" t="s">
        <v>159</v>
      </c>
      <c r="E1" s="232" t="s">
        <v>256</v>
      </c>
      <c r="F1" s="184" t="s">
        <v>257</v>
      </c>
      <c r="G1" s="2">
        <f>B6/B7</f>
        <v>1.6666666666666666E-2</v>
      </c>
      <c r="H1" s="1"/>
    </row>
    <row r="2" spans="1:31" x14ac:dyDescent="0.25">
      <c r="A2" s="18" t="s">
        <v>14</v>
      </c>
      <c r="B2" s="203">
        <v>140</v>
      </c>
      <c r="C2" s="17" t="s">
        <v>159</v>
      </c>
      <c r="E2" s="233"/>
      <c r="F2" s="184" t="s">
        <v>258</v>
      </c>
      <c r="G2" s="2">
        <f>EXP(B3*SQRT(G1))</f>
        <v>1.0394896104013376</v>
      </c>
      <c r="H2" s="1"/>
      <c r="O2" s="1"/>
      <c r="P2" s="1"/>
    </row>
    <row r="3" spans="1:31" x14ac:dyDescent="0.25">
      <c r="A3" s="18" t="s">
        <v>21</v>
      </c>
      <c r="B3" s="195">
        <v>0.3</v>
      </c>
      <c r="E3" s="233"/>
      <c r="F3" s="184" t="s">
        <v>259</v>
      </c>
      <c r="G3" s="2">
        <f>1/G2</f>
        <v>0.96201057710803761</v>
      </c>
      <c r="H3" s="1"/>
      <c r="O3" s="1"/>
      <c r="P3" s="1"/>
    </row>
    <row r="4" spans="1:31" x14ac:dyDescent="0.25">
      <c r="A4" s="18" t="s">
        <v>294</v>
      </c>
      <c r="B4" s="195">
        <v>0.1</v>
      </c>
      <c r="E4" s="233"/>
      <c r="F4" s="194" t="s">
        <v>260</v>
      </c>
      <c r="G4" s="20">
        <f>(EXP((B4-B5)*G1)-G3)/(G2-G3)</f>
        <v>0.50107883247616636</v>
      </c>
      <c r="H4" s="1"/>
      <c r="O4" s="1"/>
      <c r="P4" s="1"/>
    </row>
    <row r="5" spans="1:31" x14ac:dyDescent="0.25">
      <c r="A5" s="18" t="s">
        <v>295</v>
      </c>
      <c r="B5" s="195">
        <v>0.05</v>
      </c>
      <c r="E5" s="234"/>
      <c r="F5" s="20" t="s">
        <v>261</v>
      </c>
      <c r="G5" s="208">
        <f>A108</f>
        <v>12.582317743068167</v>
      </c>
      <c r="H5" s="17" t="s">
        <v>159</v>
      </c>
      <c r="O5" s="1"/>
      <c r="P5" s="196"/>
    </row>
    <row r="6" spans="1:31" x14ac:dyDescent="0.25">
      <c r="A6" s="18" t="s">
        <v>262</v>
      </c>
      <c r="B6" s="32">
        <v>0.5</v>
      </c>
      <c r="E6" s="197"/>
      <c r="F6" s="1"/>
      <c r="G6" s="4">
        <f>G5*B9</f>
        <v>8987369.8164772615</v>
      </c>
      <c r="H6" s="17" t="s">
        <v>186</v>
      </c>
      <c r="O6" s="1"/>
      <c r="P6" s="198"/>
    </row>
    <row r="7" spans="1:31" x14ac:dyDescent="0.25">
      <c r="A7" s="19" t="s">
        <v>263</v>
      </c>
      <c r="B7" s="24">
        <v>30</v>
      </c>
      <c r="E7" s="197"/>
      <c r="F7" s="6"/>
      <c r="G7" s="30">
        <f>G6/B1</f>
        <v>66573.109751683412</v>
      </c>
      <c r="H7" s="17" t="s">
        <v>135</v>
      </c>
    </row>
    <row r="8" spans="1:31" x14ac:dyDescent="0.25">
      <c r="A8" s="204" t="s">
        <v>137</v>
      </c>
      <c r="B8" s="205">
        <v>100000000</v>
      </c>
      <c r="C8" s="17" t="s">
        <v>186</v>
      </c>
    </row>
    <row r="9" spans="1:31" x14ac:dyDescent="0.25">
      <c r="A9" s="204" t="s">
        <v>137</v>
      </c>
      <c r="B9" s="205">
        <f>B8/B2</f>
        <v>714285.71428571432</v>
      </c>
      <c r="C9" s="17" t="s">
        <v>135</v>
      </c>
    </row>
    <row r="10" spans="1:31" x14ac:dyDescent="0.25">
      <c r="A10" s="199"/>
      <c r="B10" s="199"/>
    </row>
    <row r="11" spans="1:31" x14ac:dyDescent="0.25">
      <c r="A11" s="199"/>
      <c r="B11" s="199"/>
    </row>
    <row r="12" spans="1:31" x14ac:dyDescent="0.25">
      <c r="A12" s="199"/>
      <c r="B12" s="199"/>
    </row>
    <row r="13" spans="1:31" x14ac:dyDescent="0.25">
      <c r="A13" s="199"/>
      <c r="B13" s="199"/>
    </row>
    <row r="14" spans="1:31" x14ac:dyDescent="0.25">
      <c r="A14" s="200">
        <v>0</v>
      </c>
      <c r="B14" s="201" t="s">
        <v>257</v>
      </c>
      <c r="C14" s="201" t="s">
        <v>264</v>
      </c>
      <c r="D14" s="201" t="s">
        <v>265</v>
      </c>
      <c r="E14" s="201" t="s">
        <v>266</v>
      </c>
      <c r="F14" s="201" t="s">
        <v>267</v>
      </c>
      <c r="G14" s="201" t="s">
        <v>268</v>
      </c>
      <c r="H14" s="201" t="s">
        <v>269</v>
      </c>
      <c r="I14" s="201" t="s">
        <v>270</v>
      </c>
      <c r="J14" s="201" t="s">
        <v>271</v>
      </c>
      <c r="K14" s="201" t="s">
        <v>272</v>
      </c>
      <c r="L14" s="201" t="s">
        <v>273</v>
      </c>
      <c r="M14" s="201" t="s">
        <v>274</v>
      </c>
      <c r="N14" s="201" t="s">
        <v>275</v>
      </c>
      <c r="O14" s="201" t="s">
        <v>276</v>
      </c>
      <c r="P14" s="201" t="s">
        <v>277</v>
      </c>
      <c r="Q14" s="201" t="s">
        <v>278</v>
      </c>
      <c r="R14" s="201" t="s">
        <v>279</v>
      </c>
      <c r="S14" s="201" t="s">
        <v>280</v>
      </c>
      <c r="T14" s="201" t="s">
        <v>281</v>
      </c>
      <c r="U14" s="201" t="s">
        <v>282</v>
      </c>
      <c r="V14" s="201" t="s">
        <v>283</v>
      </c>
      <c r="W14" s="201" t="s">
        <v>284</v>
      </c>
      <c r="X14" s="201" t="s">
        <v>285</v>
      </c>
      <c r="Y14" s="201" t="s">
        <v>286</v>
      </c>
      <c r="Z14" s="201" t="s">
        <v>287</v>
      </c>
      <c r="AA14" s="201" t="s">
        <v>288</v>
      </c>
      <c r="AB14" s="201" t="s">
        <v>289</v>
      </c>
      <c r="AC14" s="201" t="s">
        <v>290</v>
      </c>
      <c r="AD14" s="201" t="s">
        <v>291</v>
      </c>
      <c r="AE14" s="201" t="s">
        <v>292</v>
      </c>
    </row>
    <row r="15" spans="1:31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4">
        <f>$G$2*AD16</f>
        <v>431.45783233236824</v>
      </c>
    </row>
    <row r="16" spans="1:31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4">
        <f>$G$2*AC17</f>
        <v>415.06699827984454</v>
      </c>
      <c r="AE16" s="37"/>
    </row>
    <row r="17" spans="1:31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4">
        <f>$G$2*AB18</f>
        <v>399.2988425536941</v>
      </c>
      <c r="AD17" s="37"/>
      <c r="AE17" s="34">
        <f>$G$2*AD18</f>
        <v>399.29884255369399</v>
      </c>
    </row>
    <row r="18" spans="1:31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4">
        <f>$G$2*AA19</f>
        <v>384.12970996365073</v>
      </c>
      <c r="AC18" s="37"/>
      <c r="AD18" s="34">
        <f>$G$2*AC19</f>
        <v>384.12970996365061</v>
      </c>
      <c r="AE18" s="37"/>
    </row>
    <row r="19" spans="1:31" x14ac:dyDescent="0.2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4">
        <f>$G$2*Z20</f>
        <v>369.53684396647475</v>
      </c>
      <c r="AB19" s="37"/>
      <c r="AC19" s="34">
        <f>$G$2*AB20</f>
        <v>369.53684396647463</v>
      </c>
      <c r="AD19" s="37"/>
      <c r="AE19" s="34">
        <f>$G$2*AD20</f>
        <v>369.53684396647463</v>
      </c>
    </row>
    <row r="20" spans="1:31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4">
        <f>$G$2*Y21</f>
        <v>355.49835252687126</v>
      </c>
      <c r="AA20" s="37"/>
      <c r="AB20" s="34">
        <f>$G$2*AA21</f>
        <v>355.49835252687114</v>
      </c>
      <c r="AC20" s="37"/>
      <c r="AD20" s="34">
        <f>$G$2*AC21</f>
        <v>355.49835252687114</v>
      </c>
      <c r="AE20" s="37"/>
    </row>
    <row r="21" spans="1:31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4">
        <f>$G$2*X22</f>
        <v>341.99317527533202</v>
      </c>
      <c r="Z21" s="37"/>
      <c r="AA21" s="34">
        <f>$G$2*Z22</f>
        <v>341.99317527533191</v>
      </c>
      <c r="AB21" s="37"/>
      <c r="AC21" s="34">
        <f>$G$2*AB22</f>
        <v>341.99317527533191</v>
      </c>
      <c r="AD21" s="37"/>
      <c r="AE21" s="34">
        <f>$G$2*AD22</f>
        <v>341.99317527533191</v>
      </c>
    </row>
    <row r="22" spans="1:31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4">
        <f>$G$2*W23</f>
        <v>329.00105191363241</v>
      </c>
      <c r="Y22" s="37"/>
      <c r="Z22" s="34">
        <f>$G$2*Y23</f>
        <v>329.00105191363235</v>
      </c>
      <c r="AA22" s="37"/>
      <c r="AB22" s="34">
        <f>$G$2*AA23</f>
        <v>329.00105191363235</v>
      </c>
      <c r="AC22" s="37"/>
      <c r="AD22" s="34">
        <f>$G$2*AC23</f>
        <v>329.00105191363235</v>
      </c>
      <c r="AE22" s="37"/>
    </row>
    <row r="23" spans="1:31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4">
        <f>$G$2*V24</f>
        <v>316.50249182058496</v>
      </c>
      <c r="X23" s="37"/>
      <c r="Y23" s="34">
        <f>$G$2*X24</f>
        <v>316.50249182058491</v>
      </c>
      <c r="Z23" s="37"/>
      <c r="AA23" s="34">
        <f>$G$2*Z24</f>
        <v>316.50249182058491</v>
      </c>
      <c r="AB23" s="37"/>
      <c r="AC23" s="34">
        <f>$G$2*AB24</f>
        <v>316.50249182058491</v>
      </c>
      <c r="AD23" s="37"/>
      <c r="AE23" s="34">
        <f>$G$2*AD24</f>
        <v>316.50249182058491</v>
      </c>
    </row>
    <row r="24" spans="1:31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4">
        <f>$G$2*U25</f>
        <v>304.47874481245293</v>
      </c>
      <c r="W24" s="37"/>
      <c r="X24" s="34">
        <f>$G$2*W25</f>
        <v>304.47874481245287</v>
      </c>
      <c r="Y24" s="37"/>
      <c r="Z24" s="34">
        <f>$G$2*Y25</f>
        <v>304.47874481245287</v>
      </c>
      <c r="AA24" s="37"/>
      <c r="AB24" s="34">
        <f>$G$2*AA25</f>
        <v>304.47874481245287</v>
      </c>
      <c r="AC24" s="37"/>
      <c r="AD24" s="34">
        <f>$G$2*AC25</f>
        <v>304.47874481245287</v>
      </c>
      <c r="AE24" s="37"/>
    </row>
    <row r="25" spans="1:31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4">
        <f>$G$2*T26</f>
        <v>292.91177301415877</v>
      </c>
      <c r="V25" s="37"/>
      <c r="W25" s="34">
        <f>$G$2*V26</f>
        <v>292.91177301415871</v>
      </c>
      <c r="X25" s="37"/>
      <c r="Y25" s="34">
        <f>$G$2*X26</f>
        <v>292.91177301415871</v>
      </c>
      <c r="Z25" s="37"/>
      <c r="AA25" s="34">
        <f>$G$2*Z26</f>
        <v>292.91177301415871</v>
      </c>
      <c r="AB25" s="37"/>
      <c r="AC25" s="34">
        <f>$G$2*AB26</f>
        <v>292.91177301415871</v>
      </c>
      <c r="AD25" s="37"/>
      <c r="AE25" s="34">
        <f>$G$2*AD26</f>
        <v>292.91177301415871</v>
      </c>
    </row>
    <row r="26" spans="1:31" x14ac:dyDescent="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4">
        <f>$G$2*S27</f>
        <v>281.78422379908943</v>
      </c>
      <c r="U26" s="37"/>
      <c r="V26" s="34">
        <f>$G$2*U27</f>
        <v>281.78422379908938</v>
      </c>
      <c r="W26" s="37"/>
      <c r="X26" s="34">
        <f>$G$2*W27</f>
        <v>281.78422379908938</v>
      </c>
      <c r="Y26" s="37"/>
      <c r="Z26" s="34">
        <f>$G$2*Y27</f>
        <v>281.78422379908938</v>
      </c>
      <c r="AA26" s="37"/>
      <c r="AB26" s="34">
        <f>$G$2*AA27</f>
        <v>281.78422379908938</v>
      </c>
      <c r="AC26" s="37"/>
      <c r="AD26" s="34">
        <f>$G$2*AC27</f>
        <v>281.78422379908938</v>
      </c>
      <c r="AE26" s="37"/>
    </row>
    <row r="27" spans="1:31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4">
        <f>$G$2*R28</f>
        <v>271.07940375690248</v>
      </c>
      <c r="T27" s="37"/>
      <c r="U27" s="34">
        <f>$G$2*T28</f>
        <v>271.07940375690242</v>
      </c>
      <c r="V27" s="37"/>
      <c r="W27" s="34">
        <f>$G$2*V28</f>
        <v>271.07940375690242</v>
      </c>
      <c r="X27" s="37"/>
      <c r="Y27" s="34">
        <f>$G$2*X28</f>
        <v>271.07940375690242</v>
      </c>
      <c r="Z27" s="37"/>
      <c r="AA27" s="34">
        <f>$G$2*Z28</f>
        <v>271.07940375690242</v>
      </c>
      <c r="AB27" s="37"/>
      <c r="AC27" s="34">
        <f>$G$2*AB28</f>
        <v>271.07940375690242</v>
      </c>
      <c r="AD27" s="37"/>
      <c r="AE27" s="34">
        <f>$G$2*AD28</f>
        <v>271.07940375690242</v>
      </c>
    </row>
    <row r="28" spans="1:31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4">
        <f>$G$2*Q29</f>
        <v>260.78125365028052</v>
      </c>
      <c r="S28" s="37"/>
      <c r="T28" s="34">
        <f>$G$2*S29</f>
        <v>260.78125365028046</v>
      </c>
      <c r="U28" s="37"/>
      <c r="V28" s="34">
        <f>$G$2*U29</f>
        <v>260.78125365028046</v>
      </c>
      <c r="W28" s="37"/>
      <c r="X28" s="34">
        <f>$G$2*W29</f>
        <v>260.78125365028046</v>
      </c>
      <c r="Y28" s="37"/>
      <c r="Z28" s="34">
        <f>$G$2*Y29</f>
        <v>260.78125365028046</v>
      </c>
      <c r="AA28" s="37"/>
      <c r="AB28" s="34">
        <f>$G$2*AA29</f>
        <v>260.78125365028046</v>
      </c>
      <c r="AC28" s="37"/>
      <c r="AD28" s="34">
        <f>$G$2*AC29</f>
        <v>260.78125365028046</v>
      </c>
      <c r="AE28" s="37"/>
    </row>
    <row r="29" spans="1:31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4">
        <f>$G$2*P30</f>
        <v>250.87432432306392</v>
      </c>
      <c r="R29" s="37"/>
      <c r="S29" s="34">
        <f>$G$2*R30</f>
        <v>250.87432432306389</v>
      </c>
      <c r="T29" s="37"/>
      <c r="U29" s="34">
        <f>$G$2*T30</f>
        <v>250.87432432306389</v>
      </c>
      <c r="V29" s="37"/>
      <c r="W29" s="34">
        <f>$G$2*V30</f>
        <v>250.87432432306386</v>
      </c>
      <c r="X29" s="37"/>
      <c r="Y29" s="34">
        <f>$G$2*X30</f>
        <v>250.87432432306386</v>
      </c>
      <c r="Z29" s="37"/>
      <c r="AA29" s="34">
        <f>$G$2*Z30</f>
        <v>250.87432432306386</v>
      </c>
      <c r="AB29" s="37"/>
      <c r="AC29" s="34">
        <f>$G$2*AB30</f>
        <v>250.87432432306386</v>
      </c>
      <c r="AD29" s="37"/>
      <c r="AE29" s="34">
        <f>$G$2*AD30</f>
        <v>250.87432432306386</v>
      </c>
    </row>
    <row r="30" spans="1:31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4">
        <f>$G$2*O31</f>
        <v>241.34375352361974</v>
      </c>
      <c r="Q30" s="37"/>
      <c r="R30" s="34">
        <f>$G$2*Q31</f>
        <v>241.34375352361971</v>
      </c>
      <c r="S30" s="37"/>
      <c r="T30" s="34">
        <f>$G$2*S31</f>
        <v>241.34375352361971</v>
      </c>
      <c r="U30" s="37"/>
      <c r="V30" s="34">
        <f>$G$2*U31</f>
        <v>241.34375352361968</v>
      </c>
      <c r="W30" s="37"/>
      <c r="X30" s="34">
        <f>$G$2*W31</f>
        <v>241.34375352361968</v>
      </c>
      <c r="Y30" s="37"/>
      <c r="Z30" s="34">
        <f>$G$2*Y31</f>
        <v>241.34375352361968</v>
      </c>
      <c r="AA30" s="37"/>
      <c r="AB30" s="34">
        <f>$G$2*AA31</f>
        <v>241.34375352361968</v>
      </c>
      <c r="AC30" s="37"/>
      <c r="AD30" s="34">
        <f>$G$2*AC31</f>
        <v>241.34375352361968</v>
      </c>
      <c r="AE30" s="37"/>
    </row>
    <row r="31" spans="1:31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4">
        <f>$G$2*N32</f>
        <v>232.17524360867742</v>
      </c>
      <c r="P31" s="37"/>
      <c r="Q31" s="34">
        <f>$G$2*P32</f>
        <v>232.17524360867739</v>
      </c>
      <c r="R31" s="37"/>
      <c r="S31" s="34">
        <f>$G$2*R32</f>
        <v>232.17524360867739</v>
      </c>
      <c r="T31" s="37"/>
      <c r="U31" s="34">
        <f>$G$2*T32</f>
        <v>232.17524360867736</v>
      </c>
      <c r="V31" s="37"/>
      <c r="W31" s="34">
        <f>$G$2*V32</f>
        <v>232.17524360867736</v>
      </c>
      <c r="X31" s="37"/>
      <c r="Y31" s="34">
        <f>$G$2*X32</f>
        <v>232.17524360867736</v>
      </c>
      <c r="Z31" s="37"/>
      <c r="AA31" s="34">
        <f>$G$2*Z32</f>
        <v>232.17524360867736</v>
      </c>
      <c r="AB31" s="37"/>
      <c r="AC31" s="34">
        <f>$G$2*AB32</f>
        <v>232.17524360867736</v>
      </c>
      <c r="AD31" s="37"/>
      <c r="AE31" s="34">
        <f>$G$2*AD32</f>
        <v>232.17524360867733</v>
      </c>
    </row>
    <row r="32" spans="1:31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4">
        <f>$G$2*M33</f>
        <v>223.35504009418301</v>
      </c>
      <c r="O32" s="37"/>
      <c r="P32" s="34">
        <f>$G$2*O33</f>
        <v>223.35504009418298</v>
      </c>
      <c r="Q32" s="37"/>
      <c r="R32" s="34">
        <f>$G$2*Q33</f>
        <v>223.35504009418298</v>
      </c>
      <c r="S32" s="37"/>
      <c r="T32" s="34">
        <f>$G$2*S33</f>
        <v>223.35504009418295</v>
      </c>
      <c r="U32" s="37"/>
      <c r="V32" s="34">
        <f>$G$2*U33</f>
        <v>223.35504009418295</v>
      </c>
      <c r="W32" s="37"/>
      <c r="X32" s="34">
        <f>$G$2*W33</f>
        <v>223.35504009418295</v>
      </c>
      <c r="Y32" s="37"/>
      <c r="Z32" s="34">
        <f>$G$2*Y33</f>
        <v>223.35504009418295</v>
      </c>
      <c r="AA32" s="37"/>
      <c r="AB32" s="34">
        <f>$G$2*AA33</f>
        <v>223.35504009418295</v>
      </c>
      <c r="AC32" s="37"/>
      <c r="AD32" s="34">
        <f>$G$2*AC33</f>
        <v>223.35504009418293</v>
      </c>
      <c r="AE32" s="37"/>
    </row>
    <row r="33" spans="1:31" x14ac:dyDescent="0.25">
      <c r="M33" s="34">
        <f>$G$2*L34</f>
        <v>214.8699110209939</v>
      </c>
      <c r="O33" s="34">
        <f>$G$2*N34</f>
        <v>214.86991102099387</v>
      </c>
      <c r="P33" s="37"/>
      <c r="Q33" s="34">
        <f>$G$2*P34</f>
        <v>214.86991102099387</v>
      </c>
      <c r="R33" s="37"/>
      <c r="S33" s="34">
        <f>$G$2*R34</f>
        <v>214.86991102099384</v>
      </c>
      <c r="T33" s="37"/>
      <c r="U33" s="34">
        <f>$G$2*T34</f>
        <v>214.86991102099384</v>
      </c>
      <c r="V33" s="37"/>
      <c r="W33" s="34">
        <f>$G$2*V34</f>
        <v>214.86991102099384</v>
      </c>
      <c r="X33" s="37"/>
      <c r="Y33" s="34">
        <f>$G$2*X34</f>
        <v>214.86991102099384</v>
      </c>
      <c r="Z33" s="37"/>
      <c r="AA33" s="34">
        <f>$G$2*Z34</f>
        <v>214.86991102099384</v>
      </c>
      <c r="AB33" s="37"/>
      <c r="AC33" s="34">
        <f>$G$2*AB34</f>
        <v>214.86991102099381</v>
      </c>
      <c r="AD33" s="37"/>
      <c r="AE33" s="34">
        <f>$G$2*AD34</f>
        <v>214.86991102099381</v>
      </c>
    </row>
    <row r="34" spans="1:31" x14ac:dyDescent="0.25">
      <c r="L34" s="34">
        <f>$G$2*K35</f>
        <v>206.70712710445903</v>
      </c>
      <c r="N34" s="34">
        <f>$G$2*M35</f>
        <v>206.707127104459</v>
      </c>
      <c r="O34" s="37"/>
      <c r="P34" s="34">
        <f>$G$2*O35</f>
        <v>206.707127104459</v>
      </c>
      <c r="Q34" s="37"/>
      <c r="R34" s="34">
        <f>$G$2*Q35</f>
        <v>206.70712710445898</v>
      </c>
      <c r="S34" s="37"/>
      <c r="T34" s="34">
        <f>$G$2*S35</f>
        <v>206.70712710445898</v>
      </c>
      <c r="U34" s="37"/>
      <c r="V34" s="34">
        <f>$G$2*U35</f>
        <v>206.70712710445898</v>
      </c>
      <c r="W34" s="37"/>
      <c r="X34" s="34">
        <f>$G$2*W35</f>
        <v>206.70712710445898</v>
      </c>
      <c r="Y34" s="37"/>
      <c r="Z34" s="34">
        <f>$G$2*Y35</f>
        <v>206.70712710445898</v>
      </c>
      <c r="AA34" s="37"/>
      <c r="AB34" s="34">
        <f>$G$2*AA35</f>
        <v>206.70712710445895</v>
      </c>
      <c r="AC34" s="37"/>
      <c r="AD34" s="34">
        <f>$G$2*AC35</f>
        <v>206.70712710445895</v>
      </c>
      <c r="AE34" s="37"/>
    </row>
    <row r="35" spans="1:31" x14ac:dyDescent="0.25">
      <c r="A35" s="36"/>
      <c r="K35" s="34">
        <f>$G$2*J36</f>
        <v>198.85444263810513</v>
      </c>
      <c r="M35" s="34">
        <f>$G$2*L36</f>
        <v>198.8544426381051</v>
      </c>
      <c r="N35" s="37"/>
      <c r="O35" s="34">
        <f>$G$2*N36</f>
        <v>198.8544426381051</v>
      </c>
      <c r="P35" s="37"/>
      <c r="Q35" s="34">
        <f>$G$2*P36</f>
        <v>198.85444263810507</v>
      </c>
      <c r="R35" s="37"/>
      <c r="S35" s="34">
        <f>$G$2*R36</f>
        <v>198.85444263810507</v>
      </c>
      <c r="T35" s="37"/>
      <c r="U35" s="34">
        <f>$G$2*T36</f>
        <v>198.85444263810507</v>
      </c>
      <c r="V35" s="37"/>
      <c r="W35" s="34">
        <f>$G$2*V36</f>
        <v>198.85444263810507</v>
      </c>
      <c r="X35" s="37"/>
      <c r="Y35" s="34">
        <f>$G$2*X36</f>
        <v>198.85444263810507</v>
      </c>
      <c r="Z35" s="37"/>
      <c r="AA35" s="34">
        <f>$G$2*Z36</f>
        <v>198.85444263810504</v>
      </c>
      <c r="AB35" s="37"/>
      <c r="AC35" s="34">
        <f>$G$2*AB36</f>
        <v>198.85444263810504</v>
      </c>
      <c r="AD35" s="37"/>
      <c r="AE35" s="34">
        <f>$G$2*AD36</f>
        <v>198.85444263810504</v>
      </c>
    </row>
    <row r="36" spans="1:31" x14ac:dyDescent="0.25">
      <c r="A36" s="36"/>
      <c r="J36" s="34">
        <f>$G$2*I37</f>
        <v>191.30007712278069</v>
      </c>
      <c r="L36" s="34">
        <f>$G$2*K37</f>
        <v>191.30007712278066</v>
      </c>
      <c r="M36" s="37"/>
      <c r="N36" s="34">
        <f>$G$2*M37</f>
        <v>191.30007712278066</v>
      </c>
      <c r="O36" s="37"/>
      <c r="P36" s="34">
        <f>$G$2*O37</f>
        <v>191.30007712278064</v>
      </c>
      <c r="Q36" s="37"/>
      <c r="R36" s="34">
        <f>$G$2*Q37</f>
        <v>191.30007712278064</v>
      </c>
      <c r="S36" s="37"/>
      <c r="T36" s="34">
        <f>$G$2*S37</f>
        <v>191.30007712278064</v>
      </c>
      <c r="U36" s="37"/>
      <c r="V36" s="34">
        <f>$G$2*U37</f>
        <v>191.30007712278064</v>
      </c>
      <c r="W36" s="37"/>
      <c r="X36" s="34">
        <f>$G$2*W37</f>
        <v>191.30007712278064</v>
      </c>
      <c r="Y36" s="37"/>
      <c r="Z36" s="34">
        <f>$G$2*Y37</f>
        <v>191.30007712278061</v>
      </c>
      <c r="AA36" s="37"/>
      <c r="AB36" s="34">
        <f>$G$2*AA37</f>
        <v>191.30007712278061</v>
      </c>
      <c r="AD36" s="34">
        <f>$G$2*AC37</f>
        <v>191.30007712278061</v>
      </c>
    </row>
    <row r="37" spans="1:31" x14ac:dyDescent="0.25">
      <c r="A37" s="36"/>
      <c r="I37" s="34">
        <f>$G$2*H38</f>
        <v>184.03269759369837</v>
      </c>
      <c r="K37" s="34">
        <f>$G$2*J38</f>
        <v>184.03269759369834</v>
      </c>
      <c r="L37" s="37"/>
      <c r="M37" s="34">
        <f>$G$2*L38</f>
        <v>184.03269759369834</v>
      </c>
      <c r="N37" s="37"/>
      <c r="O37" s="34">
        <f>$G$2*N38</f>
        <v>184.03269759369832</v>
      </c>
      <c r="P37" s="37"/>
      <c r="Q37" s="34">
        <f>$G$2*P38</f>
        <v>184.03269759369832</v>
      </c>
      <c r="R37" s="37"/>
      <c r="S37" s="34">
        <f>$G$2*R38</f>
        <v>184.03269759369832</v>
      </c>
      <c r="T37" s="37"/>
      <c r="U37" s="34">
        <f>$G$2*T38</f>
        <v>184.03269759369832</v>
      </c>
      <c r="V37" s="37"/>
      <c r="W37" s="34">
        <f>$G$2*V38</f>
        <v>184.03269759369832</v>
      </c>
      <c r="X37" s="37"/>
      <c r="Y37" s="34">
        <f>$G$2*X38</f>
        <v>184.03269759369829</v>
      </c>
      <c r="Z37" s="37"/>
      <c r="AA37" s="34">
        <f>$G$2*Z38</f>
        <v>184.03269759369829</v>
      </c>
      <c r="AC37" s="34">
        <f>$G$2*AB38</f>
        <v>184.03269759369829</v>
      </c>
      <c r="AE37" s="34">
        <f>$G$2*AD38</f>
        <v>184.03269759369829</v>
      </c>
    </row>
    <row r="38" spans="1:31" x14ac:dyDescent="0.25">
      <c r="A38" s="36"/>
      <c r="H38" s="34">
        <f>$G$2*G39</f>
        <v>177.04140161886275</v>
      </c>
      <c r="J38" s="34">
        <f>$G$2*I39</f>
        <v>177.04140161886272</v>
      </c>
      <c r="K38" s="37"/>
      <c r="L38" s="34">
        <f>$G$2*K39</f>
        <v>177.04140161886272</v>
      </c>
      <c r="M38" s="37"/>
      <c r="N38" s="34">
        <f>$G$2*M39</f>
        <v>177.04140161886269</v>
      </c>
      <c r="O38" s="37"/>
      <c r="P38" s="34">
        <f>$G$2*O39</f>
        <v>177.04140161886269</v>
      </c>
      <c r="Q38" s="37"/>
      <c r="R38" s="34">
        <f>$G$2*Q39</f>
        <v>177.04140161886269</v>
      </c>
      <c r="S38" s="37"/>
      <c r="T38" s="34">
        <f>$G$2*S39</f>
        <v>177.04140161886269</v>
      </c>
      <c r="U38" s="37"/>
      <c r="V38" s="34">
        <f>$G$2*U39</f>
        <v>177.04140161886269</v>
      </c>
      <c r="W38" s="37"/>
      <c r="X38" s="34">
        <f>$G$2*W39</f>
        <v>177.04140161886266</v>
      </c>
      <c r="Y38" s="37"/>
      <c r="Z38" s="34">
        <f>$G$2*Y39</f>
        <v>177.04140161886266</v>
      </c>
      <c r="AB38" s="34">
        <f>$G$2*AA39</f>
        <v>177.04140161886266</v>
      </c>
      <c r="AC38" s="37"/>
      <c r="AD38" s="34">
        <f>$G$2*AC39</f>
        <v>177.04140161886266</v>
      </c>
      <c r="AE38" s="37"/>
    </row>
    <row r="39" spans="1:31" x14ac:dyDescent="0.25">
      <c r="A39" s="36"/>
      <c r="G39" s="34">
        <f>$G$2*F40</f>
        <v>170.31570094337803</v>
      </c>
      <c r="I39" s="34">
        <f>$G$2*H40</f>
        <v>170.315700943378</v>
      </c>
      <c r="J39" s="37"/>
      <c r="K39" s="34">
        <f>$G$2*J40</f>
        <v>170.315700943378</v>
      </c>
      <c r="L39" s="37"/>
      <c r="M39" s="34">
        <f>$G$2*L40</f>
        <v>170.31570094337798</v>
      </c>
      <c r="N39" s="37"/>
      <c r="O39" s="34">
        <f>$G$2*N40</f>
        <v>170.31570094337798</v>
      </c>
      <c r="P39" s="37"/>
      <c r="Q39" s="34">
        <f>$G$2*P40</f>
        <v>170.31570094337798</v>
      </c>
      <c r="R39" s="37"/>
      <c r="S39" s="34">
        <f>$G$2*R40</f>
        <v>170.31570094337798</v>
      </c>
      <c r="T39" s="37"/>
      <c r="U39" s="34">
        <f>$G$2*T40</f>
        <v>170.31570094337798</v>
      </c>
      <c r="V39" s="37"/>
      <c r="W39" s="34">
        <f>$G$2*V40</f>
        <v>170.31570094337795</v>
      </c>
      <c r="X39" s="37"/>
      <c r="Y39" s="34">
        <f>$G$2*X40</f>
        <v>170.31570094337795</v>
      </c>
      <c r="AA39" s="34">
        <f>$G$2*Z40</f>
        <v>170.31570094337795</v>
      </c>
      <c r="AB39" s="37"/>
      <c r="AC39" s="34">
        <f>$G$2*AB40</f>
        <v>170.31570094337795</v>
      </c>
      <c r="AD39" s="37"/>
      <c r="AE39" s="34">
        <f>$G$2*AD40</f>
        <v>170.31570094337789</v>
      </c>
    </row>
    <row r="40" spans="1:31" x14ac:dyDescent="0.25">
      <c r="A40" s="36"/>
      <c r="F40" s="34">
        <f>$G$2*E41</f>
        <v>163.84550575509905</v>
      </c>
      <c r="H40" s="34">
        <f>$G$2*G41</f>
        <v>163.84550575509903</v>
      </c>
      <c r="I40" s="37"/>
      <c r="J40" s="34">
        <f>$G$2*I41</f>
        <v>163.84550575509903</v>
      </c>
      <c r="K40" s="37"/>
      <c r="L40" s="34">
        <f>$G$2*K41</f>
        <v>163.845505755099</v>
      </c>
      <c r="M40" s="37"/>
      <c r="N40" s="34">
        <f>$G$2*M41</f>
        <v>163.845505755099</v>
      </c>
      <c r="O40" s="37"/>
      <c r="P40" s="34">
        <f>$G$2*O41</f>
        <v>163.845505755099</v>
      </c>
      <c r="Q40" s="37"/>
      <c r="R40" s="34">
        <f>$G$2*Q41</f>
        <v>163.845505755099</v>
      </c>
      <c r="S40" s="37"/>
      <c r="T40" s="34">
        <f>$G$2*S41</f>
        <v>163.845505755099</v>
      </c>
      <c r="U40" s="37"/>
      <c r="V40" s="34">
        <f>$G$2*U41</f>
        <v>163.84550575509897</v>
      </c>
      <c r="W40" s="37"/>
      <c r="X40" s="34">
        <f>$G$2*W41</f>
        <v>163.84550575509897</v>
      </c>
      <c r="Z40" s="34">
        <f>$G$2*Y41</f>
        <v>163.84550575509897</v>
      </c>
      <c r="AA40" s="37"/>
      <c r="AB40" s="34">
        <f>$G$2*AA41</f>
        <v>163.84550575509897</v>
      </c>
      <c r="AC40" s="37"/>
      <c r="AD40" s="34">
        <f>$G$2*AC41</f>
        <v>163.84550575509891</v>
      </c>
      <c r="AE40" s="37"/>
    </row>
    <row r="41" spans="1:31" x14ac:dyDescent="0.25">
      <c r="A41" s="36"/>
      <c r="E41" s="34">
        <f>$G$2*D42</f>
        <v>157.62110954802114</v>
      </c>
      <c r="G41" s="34">
        <f>$G$2*F42</f>
        <v>157.62110954802111</v>
      </c>
      <c r="H41" s="37"/>
      <c r="I41" s="34">
        <f>$G$2*H42</f>
        <v>157.62110954802111</v>
      </c>
      <c r="J41" s="37"/>
      <c r="K41" s="34">
        <f>$G$2*J42</f>
        <v>157.62110954802108</v>
      </c>
      <c r="L41" s="37"/>
      <c r="M41" s="34">
        <f>$G$2*L42</f>
        <v>157.62110954802108</v>
      </c>
      <c r="N41" s="37"/>
      <c r="O41" s="34">
        <f>$G$2*N42</f>
        <v>157.62110954802108</v>
      </c>
      <c r="P41" s="37"/>
      <c r="Q41" s="34">
        <f>$G$2*P42</f>
        <v>157.62110954802108</v>
      </c>
      <c r="R41" s="37"/>
      <c r="S41" s="34">
        <f>$G$2*R42</f>
        <v>157.62110954802108</v>
      </c>
      <c r="T41" s="37"/>
      <c r="U41" s="34">
        <f>$G$2*T42</f>
        <v>157.62110954802105</v>
      </c>
      <c r="V41" s="37"/>
      <c r="W41" s="34">
        <f>$G$2*V42</f>
        <v>157.62110954802105</v>
      </c>
      <c r="Y41" s="34">
        <f>$G$2*X42</f>
        <v>157.62110954802105</v>
      </c>
      <c r="Z41" s="37"/>
      <c r="AA41" s="34">
        <f>$G$2*Z42</f>
        <v>157.62110954802105</v>
      </c>
      <c r="AB41" s="37"/>
      <c r="AC41" s="34">
        <f>$G$2*AB42</f>
        <v>157.62110954802102</v>
      </c>
      <c r="AD41" s="37"/>
      <c r="AE41" s="34">
        <f>$G$2*AD42</f>
        <v>157.621109548021</v>
      </c>
    </row>
    <row r="42" spans="1:31" x14ac:dyDescent="0.25">
      <c r="A42" s="36"/>
      <c r="D42" s="34">
        <f>$G$2*C43</f>
        <v>151.63317456070104</v>
      </c>
      <c r="F42" s="34">
        <f>$G$2*E43</f>
        <v>151.63317456070101</v>
      </c>
      <c r="G42" s="37"/>
      <c r="H42" s="34">
        <f>$G$2*G43</f>
        <v>151.63317456070101</v>
      </c>
      <c r="I42" s="37"/>
      <c r="J42" s="34">
        <f>$G$2*I43</f>
        <v>151.63317456070098</v>
      </c>
      <c r="K42" s="37"/>
      <c r="L42" s="34">
        <f>$G$2*K43</f>
        <v>151.63317456070098</v>
      </c>
      <c r="M42" s="37"/>
      <c r="N42" s="34">
        <f>$G$2*M43</f>
        <v>151.63317456070098</v>
      </c>
      <c r="O42" s="37"/>
      <c r="P42" s="34">
        <f>$G$2*O43</f>
        <v>151.63317456070098</v>
      </c>
      <c r="Q42" s="37"/>
      <c r="R42" s="34">
        <f>$G$2*Q43</f>
        <v>151.63317456070098</v>
      </c>
      <c r="S42" s="37"/>
      <c r="T42" s="34">
        <f>$G$2*S43</f>
        <v>151.63317456070095</v>
      </c>
      <c r="U42" s="37"/>
      <c r="V42" s="34">
        <f>$G$2*U43</f>
        <v>151.63317456070095</v>
      </c>
      <c r="X42" s="34">
        <f>$G$2*W43</f>
        <v>151.63317456070095</v>
      </c>
      <c r="Y42" s="37"/>
      <c r="Z42" s="34">
        <f>$G$2*Y43</f>
        <v>151.63317456070095</v>
      </c>
      <c r="AA42" s="37"/>
      <c r="AB42" s="34">
        <f>$G$2*AA43</f>
        <v>151.63317456070092</v>
      </c>
      <c r="AC42" s="37"/>
      <c r="AD42" s="34">
        <f>$G$2*AC43</f>
        <v>151.63317456070089</v>
      </c>
      <c r="AE42" s="37"/>
    </row>
    <row r="43" spans="1:31" x14ac:dyDescent="0.25">
      <c r="A43" s="36"/>
      <c r="C43" s="34">
        <f>$G$2*B44</f>
        <v>145.87271776786383</v>
      </c>
      <c r="E43" s="34">
        <f>$G$2*D44</f>
        <v>145.8727177678638</v>
      </c>
      <c r="F43" s="37"/>
      <c r="G43" s="34">
        <f>$G$2*F44</f>
        <v>145.8727177678638</v>
      </c>
      <c r="H43" s="37"/>
      <c r="I43" s="34">
        <f>$G$2*H44</f>
        <v>145.87271776786378</v>
      </c>
      <c r="J43" s="37"/>
      <c r="K43" s="34">
        <f>$G$2*J44</f>
        <v>145.87271776786378</v>
      </c>
      <c r="L43" s="37"/>
      <c r="M43" s="34">
        <f>$G$2*L44</f>
        <v>145.87271776786378</v>
      </c>
      <c r="N43" s="37"/>
      <c r="O43" s="34">
        <f>$G$2*N44</f>
        <v>145.87271776786378</v>
      </c>
      <c r="P43" s="37"/>
      <c r="Q43" s="34">
        <f>$G$2*P44</f>
        <v>145.87271776786378</v>
      </c>
      <c r="R43" s="37"/>
      <c r="S43" s="34">
        <f>$G$2*R44</f>
        <v>145.87271776786375</v>
      </c>
      <c r="T43" s="37"/>
      <c r="U43" s="34">
        <f>$G$2*T44</f>
        <v>145.87271776786375</v>
      </c>
      <c r="W43" s="34">
        <f>$G$2*V44</f>
        <v>145.87271776786375</v>
      </c>
      <c r="X43" s="37"/>
      <c r="Y43" s="34">
        <f>$G$2*X44</f>
        <v>145.87271776786375</v>
      </c>
      <c r="Z43" s="37"/>
      <c r="AA43" s="34">
        <f>$G$2*Z44</f>
        <v>145.87271776786372</v>
      </c>
      <c r="AB43" s="37"/>
      <c r="AC43" s="34">
        <f>$G$2*AB44</f>
        <v>145.87271776786369</v>
      </c>
      <c r="AD43" s="37"/>
      <c r="AE43" s="34">
        <f>$G$2*AD44</f>
        <v>145.87271776786369</v>
      </c>
    </row>
    <row r="44" spans="1:31" x14ac:dyDescent="0.25">
      <c r="A44" s="36"/>
      <c r="B44" s="34">
        <f>$G$2*A45</f>
        <v>140.33109740418058</v>
      </c>
      <c r="D44" s="34">
        <f>$G$2*C45</f>
        <v>140.33109740418055</v>
      </c>
      <c r="E44" s="37"/>
      <c r="F44" s="34">
        <f>$G$2*E45</f>
        <v>140.33109740418055</v>
      </c>
      <c r="G44" s="37"/>
      <c r="H44" s="34">
        <f>$G$2*G45</f>
        <v>140.33109740418053</v>
      </c>
      <c r="I44" s="37"/>
      <c r="J44" s="34">
        <f>$G$2*I45</f>
        <v>140.33109740418053</v>
      </c>
      <c r="K44" s="37"/>
      <c r="L44" s="34">
        <f>$G$2*K45</f>
        <v>140.33109740418053</v>
      </c>
      <c r="M44" s="37"/>
      <c r="N44" s="34">
        <f>$G$2*M45</f>
        <v>140.33109740418053</v>
      </c>
      <c r="O44" s="37"/>
      <c r="P44" s="34">
        <f>$G$2*O45</f>
        <v>140.33109740418053</v>
      </c>
      <c r="Q44" s="37"/>
      <c r="R44" s="34">
        <f>$G$2*Q45</f>
        <v>140.3310974041805</v>
      </c>
      <c r="S44" s="37"/>
      <c r="T44" s="34">
        <f>$G$2*S45</f>
        <v>140.3310974041805</v>
      </c>
      <c r="V44" s="34">
        <f>$G$2*U45</f>
        <v>140.3310974041805</v>
      </c>
      <c r="W44" s="37"/>
      <c r="X44" s="34">
        <f>$G$2*W45</f>
        <v>140.3310974041805</v>
      </c>
      <c r="Y44" s="37"/>
      <c r="Z44" s="34">
        <f>$G$2*Y45</f>
        <v>140.33109740418047</v>
      </c>
      <c r="AA44" s="37"/>
      <c r="AB44" s="34">
        <f>$G$2*AA45</f>
        <v>140.33109740418044</v>
      </c>
      <c r="AC44" s="37"/>
      <c r="AD44" s="34">
        <f>$G$2*AC45</f>
        <v>140.33109740418044</v>
      </c>
      <c r="AE44" s="37"/>
    </row>
    <row r="45" spans="1:31" x14ac:dyDescent="0.25">
      <c r="A45" s="36">
        <f>B1</f>
        <v>135</v>
      </c>
      <c r="C45" s="34">
        <f>$G$2*B46</f>
        <v>134.99999999999997</v>
      </c>
      <c r="E45" s="34">
        <f>$G$2*D46</f>
        <v>134.99999999999997</v>
      </c>
      <c r="F45" s="37"/>
      <c r="G45" s="34">
        <f>$G$2*F46</f>
        <v>134.99999999999994</v>
      </c>
      <c r="H45" s="37"/>
      <c r="I45" s="34">
        <f>$G$2*H46</f>
        <v>134.99999999999994</v>
      </c>
      <c r="J45" s="37"/>
      <c r="K45" s="34">
        <f>$G$2*J46</f>
        <v>134.99999999999994</v>
      </c>
      <c r="L45" s="37"/>
      <c r="M45" s="34">
        <f>$G$2*L46</f>
        <v>134.99999999999994</v>
      </c>
      <c r="N45" s="37"/>
      <c r="O45" s="34">
        <f>$G$2*N46</f>
        <v>134.99999999999994</v>
      </c>
      <c r="P45" s="37"/>
      <c r="Q45" s="34">
        <f>$G$2*P46</f>
        <v>134.99999999999991</v>
      </c>
      <c r="R45" s="37"/>
      <c r="S45" s="34">
        <f>$G$2*R46</f>
        <v>134.99999999999991</v>
      </c>
      <c r="U45" s="34">
        <f>$G$2*T46</f>
        <v>134.99999999999991</v>
      </c>
      <c r="V45" s="37"/>
      <c r="W45" s="34">
        <f>$G$2*V46</f>
        <v>134.99999999999991</v>
      </c>
      <c r="X45" s="37"/>
      <c r="Y45" s="34">
        <f>$G$2*X46</f>
        <v>134.99999999999989</v>
      </c>
      <c r="Z45" s="37"/>
      <c r="AA45" s="34">
        <f>$G$2*Z46</f>
        <v>134.99999999999986</v>
      </c>
      <c r="AB45" s="37"/>
      <c r="AC45" s="34">
        <f>$G$2*AB46</f>
        <v>134.99999999999986</v>
      </c>
      <c r="AD45" s="37"/>
      <c r="AE45" s="34">
        <f>$G$2*AD46</f>
        <v>134.99999999999986</v>
      </c>
    </row>
    <row r="46" spans="1:31" x14ac:dyDescent="0.25">
      <c r="A46" s="36"/>
      <c r="B46" s="17">
        <f>A45*$G$3</f>
        <v>129.87142790958507</v>
      </c>
      <c r="D46" s="34">
        <f>$G$2*C47</f>
        <v>129.87142790958507</v>
      </c>
      <c r="E46" s="37"/>
      <c r="F46" s="34">
        <f>$G$2*E47</f>
        <v>129.87142790958504</v>
      </c>
      <c r="G46" s="37"/>
      <c r="H46" s="34">
        <f>$G$2*G47</f>
        <v>129.87142790958504</v>
      </c>
      <c r="I46" s="37"/>
      <c r="J46" s="34">
        <f>$G$2*I47</f>
        <v>129.87142790958504</v>
      </c>
      <c r="K46" s="37"/>
      <c r="L46" s="34">
        <f>$G$2*K47</f>
        <v>129.87142790958504</v>
      </c>
      <c r="M46" s="37"/>
      <c r="N46" s="34">
        <f>$G$2*M47</f>
        <v>129.87142790958504</v>
      </c>
      <c r="O46" s="37"/>
      <c r="P46" s="34">
        <f>$G$2*O47</f>
        <v>129.87142790958501</v>
      </c>
      <c r="Q46" s="37"/>
      <c r="R46" s="34">
        <f>$G$2*Q47</f>
        <v>129.87142790958501</v>
      </c>
      <c r="T46" s="34">
        <f>$G$2*S47</f>
        <v>129.87142790958501</v>
      </c>
      <c r="U46" s="37"/>
      <c r="V46" s="34">
        <f>$G$2*U47</f>
        <v>129.87142790958501</v>
      </c>
      <c r="W46" s="37"/>
      <c r="X46" s="34">
        <f>$G$2*W47</f>
        <v>129.87142790958498</v>
      </c>
      <c r="Y46" s="37"/>
      <c r="Z46" s="34">
        <f>$G$2*Y47</f>
        <v>129.87142790958495</v>
      </c>
      <c r="AA46" s="37"/>
      <c r="AB46" s="34">
        <f>$G$2*AA47</f>
        <v>129.87142790958495</v>
      </c>
      <c r="AD46" s="34">
        <f>$G$2*AC47</f>
        <v>129.87142790958495</v>
      </c>
    </row>
    <row r="47" spans="1:31" x14ac:dyDescent="0.25">
      <c r="A47" s="36"/>
      <c r="C47" s="17">
        <f>B46*$G$3</f>
        <v>124.93768731314483</v>
      </c>
      <c r="E47" s="34">
        <f>$G$2*D48</f>
        <v>124.93768731314482</v>
      </c>
      <c r="F47" s="37"/>
      <c r="G47" s="34">
        <f>$G$2*F48</f>
        <v>124.93768731314482</v>
      </c>
      <c r="H47" s="37"/>
      <c r="I47" s="34">
        <f>$G$2*H48</f>
        <v>124.93768731314482</v>
      </c>
      <c r="J47" s="37"/>
      <c r="K47" s="34">
        <f>$G$2*J48</f>
        <v>124.93768731314481</v>
      </c>
      <c r="L47" s="37"/>
      <c r="M47" s="34">
        <f>$G$2*L48</f>
        <v>124.93768731314481</v>
      </c>
      <c r="N47" s="37"/>
      <c r="O47" s="34">
        <f>$G$2*N48</f>
        <v>124.93768731314479</v>
      </c>
      <c r="P47" s="37"/>
      <c r="Q47" s="34">
        <f>$G$2*P48</f>
        <v>124.93768731314478</v>
      </c>
      <c r="S47" s="34">
        <f>$G$2*R48</f>
        <v>124.93768731314478</v>
      </c>
      <c r="T47" s="37"/>
      <c r="U47" s="34">
        <f>$G$2*T48</f>
        <v>124.93768731314478</v>
      </c>
      <c r="V47" s="37"/>
      <c r="W47" s="34">
        <f>$G$2*V48</f>
        <v>124.93768731314475</v>
      </c>
      <c r="X47" s="37"/>
      <c r="Y47" s="34">
        <f>$G$2*X48</f>
        <v>124.93768731314474</v>
      </c>
      <c r="Z47" s="37"/>
      <c r="AA47" s="34">
        <f>$G$2*Z48</f>
        <v>124.93768731314474</v>
      </c>
      <c r="AC47" s="34">
        <f>$G$2*AB48</f>
        <v>124.93768731314474</v>
      </c>
      <c r="AE47" s="34">
        <f>$G$2*AD48</f>
        <v>124.93768731314472</v>
      </c>
    </row>
    <row r="48" spans="1:31" x14ac:dyDescent="0.25">
      <c r="A48" s="36"/>
      <c r="D48" s="17">
        <f>C47*$G$3</f>
        <v>120.19137667466201</v>
      </c>
      <c r="E48" s="34"/>
      <c r="F48" s="34">
        <f>$G$2*E49</f>
        <v>120.19137667466201</v>
      </c>
      <c r="G48" s="37"/>
      <c r="H48" s="34">
        <f>$G$2*G49</f>
        <v>120.19137667466201</v>
      </c>
      <c r="I48" s="37"/>
      <c r="J48" s="34">
        <f>$G$2*I49</f>
        <v>120.191376674662</v>
      </c>
      <c r="K48" s="37"/>
      <c r="L48" s="34">
        <f>$G$2*K49</f>
        <v>120.191376674662</v>
      </c>
      <c r="M48" s="37"/>
      <c r="N48" s="34">
        <f>$G$2*M49</f>
        <v>120.19137667466198</v>
      </c>
      <c r="O48" s="37"/>
      <c r="P48" s="34">
        <f>$G$2*O49</f>
        <v>120.19137667466197</v>
      </c>
      <c r="R48" s="34">
        <f>$G$2*Q49</f>
        <v>120.19137667466197</v>
      </c>
      <c r="S48" s="37"/>
      <c r="T48" s="34">
        <f>$G$2*S49</f>
        <v>120.19137667466197</v>
      </c>
      <c r="U48" s="37"/>
      <c r="V48" s="34">
        <f>$G$2*U49</f>
        <v>120.19137667466194</v>
      </c>
      <c r="W48" s="37"/>
      <c r="X48" s="34">
        <f>$G$2*W49</f>
        <v>120.19137667466192</v>
      </c>
      <c r="Y48" s="37"/>
      <c r="Z48" s="34">
        <f>$G$2*Y49</f>
        <v>120.19137667466192</v>
      </c>
      <c r="AB48" s="34">
        <f>$G$2*AA49</f>
        <v>120.19137667466192</v>
      </c>
      <c r="AC48" s="37"/>
      <c r="AD48" s="34">
        <f>$G$2*AC49</f>
        <v>120.19137667466191</v>
      </c>
      <c r="AE48" s="37"/>
    </row>
    <row r="49" spans="5:31" x14ac:dyDescent="0.25">
      <c r="E49" s="17">
        <f>D48*$G$3</f>
        <v>115.62537563820113</v>
      </c>
      <c r="G49" s="34">
        <f>$G$2*F50</f>
        <v>115.62537563820113</v>
      </c>
      <c r="H49" s="37"/>
      <c r="I49" s="34">
        <f>$G$2*H50</f>
        <v>115.62537563820112</v>
      </c>
      <c r="J49" s="37"/>
      <c r="K49" s="34">
        <f>$G$2*J50</f>
        <v>115.62537563820112</v>
      </c>
      <c r="L49" s="37"/>
      <c r="M49" s="34">
        <f>$G$2*L50</f>
        <v>115.62537563820111</v>
      </c>
      <c r="N49" s="37"/>
      <c r="O49" s="34">
        <f>$G$2*N50</f>
        <v>115.62537563820109</v>
      </c>
      <c r="Q49" s="34">
        <f>$G$2*P50</f>
        <v>115.62537563820109</v>
      </c>
      <c r="R49" s="37"/>
      <c r="S49" s="34">
        <f>$G$2*R50</f>
        <v>115.62537563820109</v>
      </c>
      <c r="T49" s="37"/>
      <c r="U49" s="34">
        <f>$G$2*T50</f>
        <v>115.62537563820106</v>
      </c>
      <c r="V49" s="37"/>
      <c r="W49" s="34">
        <f>$G$2*V50</f>
        <v>115.62537563820105</v>
      </c>
      <c r="X49" s="37"/>
      <c r="Y49" s="34">
        <f>$G$2*X50</f>
        <v>115.62537563820105</v>
      </c>
      <c r="AA49" s="34">
        <f>$G$2*Z50</f>
        <v>115.62537563820105</v>
      </c>
      <c r="AB49" s="37"/>
      <c r="AC49" s="34">
        <f>$G$2*AB50</f>
        <v>115.62537563820104</v>
      </c>
      <c r="AD49" s="37"/>
      <c r="AE49" s="34">
        <f>$G$2*AD50</f>
        <v>115.62537563820104</v>
      </c>
    </row>
    <row r="50" spans="5:31" x14ac:dyDescent="0.25">
      <c r="E50" s="34"/>
      <c r="F50" s="17">
        <f>E49*$G$3</f>
        <v>111.23283434603951</v>
      </c>
      <c r="H50" s="34">
        <f>$G$2*G51</f>
        <v>111.2328343460395</v>
      </c>
      <c r="I50" s="37"/>
      <c r="J50" s="34">
        <f>$G$2*I51</f>
        <v>111.2328343460395</v>
      </c>
      <c r="K50" s="37"/>
      <c r="L50" s="34">
        <f>$G$2*K51</f>
        <v>111.23283434603948</v>
      </c>
      <c r="M50" s="37"/>
      <c r="N50" s="34">
        <f>$G$2*M51</f>
        <v>111.23283434603947</v>
      </c>
      <c r="P50" s="34">
        <f>$G$2*O51</f>
        <v>111.23283434603947</v>
      </c>
      <c r="Q50" s="37"/>
      <c r="R50" s="34">
        <f>$G$2*Q51</f>
        <v>111.23283434603947</v>
      </c>
      <c r="S50" s="37"/>
      <c r="T50" s="34">
        <f>$G$2*S51</f>
        <v>111.23283434603944</v>
      </c>
      <c r="U50" s="37"/>
      <c r="V50" s="34">
        <f>$G$2*U51</f>
        <v>111.23283434603943</v>
      </c>
      <c r="W50" s="37"/>
      <c r="X50" s="34">
        <f>$G$2*W51</f>
        <v>111.23283434603943</v>
      </c>
      <c r="Z50" s="34">
        <f>$G$2*Y51</f>
        <v>111.23283434603943</v>
      </c>
      <c r="AA50" s="37"/>
      <c r="AB50" s="34">
        <f>$G$2*AA51</f>
        <v>111.23283434603941</v>
      </c>
      <c r="AC50" s="37"/>
      <c r="AD50" s="34">
        <f>$G$2*AC51</f>
        <v>111.23283434603941</v>
      </c>
      <c r="AE50" s="37"/>
    </row>
    <row r="51" spans="5:31" x14ac:dyDescent="0.25">
      <c r="E51" s="34"/>
      <c r="G51" s="17">
        <f>F50*$G$3</f>
        <v>107.00716316259621</v>
      </c>
      <c r="I51" s="34">
        <f>$G$2*H52</f>
        <v>107.00716316259621</v>
      </c>
      <c r="J51" s="37"/>
      <c r="K51" s="34">
        <f>$G$2*J52</f>
        <v>107.0071631625962</v>
      </c>
      <c r="L51" s="37"/>
      <c r="M51" s="34">
        <f>$G$2*L52</f>
        <v>107.00716316259619</v>
      </c>
      <c r="O51" s="34">
        <f>$G$2*N52</f>
        <v>107.00716316259619</v>
      </c>
      <c r="P51" s="37"/>
      <c r="Q51" s="34">
        <f>$G$2*P52</f>
        <v>107.00716316259619</v>
      </c>
      <c r="R51" s="37"/>
      <c r="S51" s="34">
        <f>$G$2*R52</f>
        <v>107.00716316259616</v>
      </c>
      <c r="T51" s="37"/>
      <c r="U51" s="34">
        <f>$G$2*T52</f>
        <v>107.00716316259614</v>
      </c>
      <c r="V51" s="37"/>
      <c r="W51" s="34">
        <f>$G$2*V52</f>
        <v>107.00716316259614</v>
      </c>
      <c r="Y51" s="34">
        <f>$G$2*X52</f>
        <v>107.00716316259614</v>
      </c>
      <c r="Z51" s="37"/>
      <c r="AA51" s="34">
        <f>$G$2*Z52</f>
        <v>107.00716316259613</v>
      </c>
      <c r="AB51" s="37"/>
      <c r="AC51" s="34">
        <f>$G$2*AB52</f>
        <v>107.00716316259613</v>
      </c>
      <c r="AD51" s="37"/>
      <c r="AE51" s="34">
        <f>$G$2*AD52</f>
        <v>107.00716316259613</v>
      </c>
    </row>
    <row r="52" spans="5:31" x14ac:dyDescent="0.25">
      <c r="E52" s="34"/>
      <c r="H52" s="17">
        <f>G51*$G$3</f>
        <v>102.94202278874313</v>
      </c>
      <c r="J52" s="34">
        <f>$G$2*I53</f>
        <v>102.94202278874312</v>
      </c>
      <c r="K52" s="37"/>
      <c r="L52" s="34">
        <f>$G$2*K53</f>
        <v>102.9420227887431</v>
      </c>
      <c r="N52" s="34">
        <f>$G$2*M53</f>
        <v>102.9420227887431</v>
      </c>
      <c r="O52" s="37"/>
      <c r="P52" s="34">
        <f>$G$2*O53</f>
        <v>102.9420227887431</v>
      </c>
      <c r="Q52" s="37"/>
      <c r="R52" s="34">
        <f>$G$2*Q53</f>
        <v>102.94202278874307</v>
      </c>
      <c r="S52" s="37"/>
      <c r="T52" s="34">
        <f>$G$2*S53</f>
        <v>102.94202278874306</v>
      </c>
      <c r="U52" s="37"/>
      <c r="V52" s="34">
        <f>$G$2*U53</f>
        <v>102.94202278874306</v>
      </c>
      <c r="X52" s="34">
        <f>$G$2*W53</f>
        <v>102.94202278874306</v>
      </c>
      <c r="Y52" s="37"/>
      <c r="Z52" s="34">
        <f>$G$2*Y53</f>
        <v>102.94202278874305</v>
      </c>
      <c r="AA52" s="37"/>
      <c r="AB52" s="34">
        <f>$G$2*AA53</f>
        <v>102.94202278874305</v>
      </c>
      <c r="AC52" s="37"/>
      <c r="AD52" s="34">
        <f>$G$2*AC53</f>
        <v>102.94202278874305</v>
      </c>
      <c r="AE52" s="37"/>
    </row>
    <row r="53" spans="5:31" x14ac:dyDescent="0.25">
      <c r="E53" s="34"/>
      <c r="I53" s="17">
        <f>H52*$G$3</f>
        <v>99.031314751667537</v>
      </c>
      <c r="K53" s="34">
        <f>$G$2*J54</f>
        <v>99.031314751667523</v>
      </c>
      <c r="M53" s="34">
        <f>$G$2*L54</f>
        <v>99.031314751667523</v>
      </c>
      <c r="N53" s="37"/>
      <c r="O53" s="34">
        <f>$G$2*N54</f>
        <v>99.031314751667523</v>
      </c>
      <c r="P53" s="37"/>
      <c r="Q53" s="34">
        <f>$G$2*P54</f>
        <v>99.031314751667495</v>
      </c>
      <c r="R53" s="37"/>
      <c r="S53" s="34">
        <f>$G$2*R54</f>
        <v>99.03131475166748</v>
      </c>
      <c r="T53" s="37"/>
      <c r="U53" s="34">
        <f>$G$2*T54</f>
        <v>99.03131475166748</v>
      </c>
      <c r="W53" s="34">
        <f>$G$2*V54</f>
        <v>99.03131475166748</v>
      </c>
      <c r="X53" s="37"/>
      <c r="Y53" s="34">
        <f>$G$2*X54</f>
        <v>99.031314751667466</v>
      </c>
      <c r="Z53" s="37"/>
      <c r="AA53" s="34">
        <f>$G$2*Z54</f>
        <v>99.031314751667466</v>
      </c>
      <c r="AB53" s="37"/>
      <c r="AC53" s="34">
        <f>$G$2*AB54</f>
        <v>99.031314751667466</v>
      </c>
      <c r="AD53" s="37"/>
      <c r="AE53" s="34">
        <f>$G$2*AD54</f>
        <v>99.031314751667466</v>
      </c>
    </row>
    <row r="54" spans="5:31" x14ac:dyDescent="0.25">
      <c r="E54" s="34"/>
      <c r="J54" s="17">
        <f>I53*$G$3</f>
        <v>95.269172256019402</v>
      </c>
      <c r="L54" s="34">
        <f>$G$2*K55</f>
        <v>95.269172256019402</v>
      </c>
      <c r="M54" s="37"/>
      <c r="N54" s="34">
        <f>$G$2*M55</f>
        <v>95.269172256019402</v>
      </c>
      <c r="O54" s="37"/>
      <c r="P54" s="34">
        <f>$G$2*O55</f>
        <v>95.269172256019374</v>
      </c>
      <c r="Q54" s="37"/>
      <c r="R54" s="34">
        <f>$G$2*Q55</f>
        <v>95.26917225601936</v>
      </c>
      <c r="S54" s="37"/>
      <c r="T54" s="34">
        <f>$G$2*S55</f>
        <v>95.26917225601936</v>
      </c>
      <c r="V54" s="34">
        <f>$G$2*U55</f>
        <v>95.26917225601936</v>
      </c>
      <c r="W54" s="37"/>
      <c r="X54" s="34">
        <f>$G$2*W55</f>
        <v>95.269172256019345</v>
      </c>
      <c r="Y54" s="37"/>
      <c r="Z54" s="34">
        <f>$G$2*Y55</f>
        <v>95.269172256019345</v>
      </c>
      <c r="AA54" s="37"/>
      <c r="AB54" s="34">
        <f>$G$2*AA55</f>
        <v>95.269172256019345</v>
      </c>
      <c r="AC54" s="37"/>
      <c r="AD54" s="34">
        <f>$G$2*AC55</f>
        <v>95.269172256019345</v>
      </c>
      <c r="AE54" s="37"/>
    </row>
    <row r="55" spans="5:31" x14ac:dyDescent="0.25">
      <c r="E55" s="34"/>
      <c r="K55" s="17">
        <f>J54*$G$3</f>
        <v>91.649951382618269</v>
      </c>
      <c r="M55" s="34">
        <f>$G$2*L56</f>
        <v>91.649951382618269</v>
      </c>
      <c r="N55" s="37"/>
      <c r="O55" s="34">
        <f>$G$2*N56</f>
        <v>91.649951382618255</v>
      </c>
      <c r="P55" s="37"/>
      <c r="Q55" s="34">
        <f>$G$2*P56</f>
        <v>91.649951382618241</v>
      </c>
      <c r="R55" s="37"/>
      <c r="S55" s="34">
        <f>$G$2*R56</f>
        <v>91.649951382618241</v>
      </c>
      <c r="U55" s="34">
        <f>$G$2*T56</f>
        <v>91.649951382618241</v>
      </c>
      <c r="V55" s="37"/>
      <c r="W55" s="34">
        <f>$G$2*V56</f>
        <v>91.649951382618227</v>
      </c>
      <c r="X55" s="37"/>
      <c r="Y55" s="34">
        <f>$G$2*X56</f>
        <v>91.649951382618227</v>
      </c>
      <c r="Z55" s="37"/>
      <c r="AA55" s="34">
        <f>$G$2*Z56</f>
        <v>91.649951382618227</v>
      </c>
      <c r="AB55" s="37"/>
      <c r="AC55" s="34">
        <f>$G$2*AB56</f>
        <v>91.649951382618227</v>
      </c>
      <c r="AD55" s="37"/>
      <c r="AE55" s="34">
        <f>$G$2*AD56</f>
        <v>91.649951382618227</v>
      </c>
    </row>
    <row r="56" spans="5:31" x14ac:dyDescent="0.25">
      <c r="E56" s="34"/>
      <c r="L56" s="17">
        <f>K55*$G$3</f>
        <v>88.168222621516193</v>
      </c>
      <c r="N56" s="34">
        <f>$G$2*M57</f>
        <v>88.168222621516179</v>
      </c>
      <c r="O56" s="37"/>
      <c r="P56" s="34">
        <f>$G$2*O57</f>
        <v>88.168222621516165</v>
      </c>
      <c r="Q56" s="37"/>
      <c r="R56" s="34">
        <f>$G$2*Q57</f>
        <v>88.168222621516165</v>
      </c>
      <c r="T56" s="34">
        <f>$G$2*S57</f>
        <v>88.168222621516165</v>
      </c>
      <c r="U56" s="37"/>
      <c r="V56" s="34">
        <f>$G$2*U57</f>
        <v>88.168222621516151</v>
      </c>
      <c r="W56" s="37"/>
      <c r="X56" s="34">
        <f>$G$2*W57</f>
        <v>88.168222621516151</v>
      </c>
      <c r="Y56" s="37"/>
      <c r="Z56" s="34">
        <f>$G$2*Y57</f>
        <v>88.168222621516151</v>
      </c>
      <c r="AA56" s="37"/>
      <c r="AB56" s="34">
        <f>$G$2*AA57</f>
        <v>88.168222621516151</v>
      </c>
      <c r="AD56" s="34">
        <f>$G$2*AC57</f>
        <v>88.168222621516151</v>
      </c>
    </row>
    <row r="57" spans="5:31" x14ac:dyDescent="0.25">
      <c r="E57" s="34"/>
      <c r="M57" s="17">
        <f>L56*$G$3</f>
        <v>84.818762726714723</v>
      </c>
      <c r="O57" s="34">
        <f>$G$2*N58</f>
        <v>84.818762726714709</v>
      </c>
      <c r="P57" s="37"/>
      <c r="Q57" s="34">
        <f>$G$2*P58</f>
        <v>84.818762726714709</v>
      </c>
      <c r="S57" s="34">
        <f>$G$2*R58</f>
        <v>84.818762726714709</v>
      </c>
      <c r="T57" s="37"/>
      <c r="U57" s="34">
        <f>$G$2*T58</f>
        <v>84.818762726714695</v>
      </c>
      <c r="V57" s="37"/>
      <c r="W57" s="34">
        <f>$G$2*V58</f>
        <v>84.818762726714695</v>
      </c>
      <c r="X57" s="37"/>
      <c r="Y57" s="34">
        <f>$G$2*X58</f>
        <v>84.818762726714695</v>
      </c>
      <c r="Z57" s="37"/>
      <c r="AA57" s="34">
        <f>$G$2*Z58</f>
        <v>84.818762726714695</v>
      </c>
      <c r="AC57" s="34">
        <f>$G$2*AB58</f>
        <v>84.818762726714695</v>
      </c>
      <c r="AE57" s="34">
        <f>$G$2*AD58</f>
        <v>84.818762726714695</v>
      </c>
    </row>
    <row r="58" spans="5:31" x14ac:dyDescent="0.25">
      <c r="E58" s="34"/>
      <c r="N58" s="17">
        <f>M57*$G$3</f>
        <v>81.596546880316538</v>
      </c>
      <c r="P58" s="34">
        <f>$G$2*O59</f>
        <v>81.596546880316538</v>
      </c>
      <c r="R58" s="34">
        <f>$G$2*Q59</f>
        <v>81.596546880316538</v>
      </c>
      <c r="S58" s="37"/>
      <c r="T58" s="34">
        <f>$G$2*S59</f>
        <v>81.596546880316524</v>
      </c>
      <c r="U58" s="37"/>
      <c r="V58" s="34">
        <f>$G$2*U59</f>
        <v>81.596546880316524</v>
      </c>
      <c r="W58" s="37"/>
      <c r="X58" s="34">
        <f>$G$2*W59</f>
        <v>81.596546880316524</v>
      </c>
      <c r="Y58" s="37"/>
      <c r="Z58" s="34">
        <f>$G$2*Y59</f>
        <v>81.596546880316524</v>
      </c>
      <c r="AB58" s="34">
        <f>$G$2*AA59</f>
        <v>81.596546880316524</v>
      </c>
      <c r="AC58" s="37"/>
      <c r="AD58" s="34">
        <f>$G$2*AC59</f>
        <v>81.596546880316524</v>
      </c>
      <c r="AE58" s="37"/>
    </row>
    <row r="59" spans="5:31" x14ac:dyDescent="0.25">
      <c r="E59" s="34"/>
      <c r="O59" s="17">
        <f>N58*$G$3</f>
        <v>78.496741154356357</v>
      </c>
      <c r="Q59" s="34">
        <f>$G$2*P60</f>
        <v>78.496741154356357</v>
      </c>
      <c r="R59" s="37"/>
      <c r="S59" s="34">
        <f>$G$2*R60</f>
        <v>78.496741154356343</v>
      </c>
      <c r="T59" s="37"/>
      <c r="U59" s="34">
        <f>$G$2*T60</f>
        <v>78.496741154356343</v>
      </c>
      <c r="V59" s="37"/>
      <c r="W59" s="34">
        <f>$G$2*V60</f>
        <v>78.496741154356343</v>
      </c>
      <c r="X59" s="37"/>
      <c r="Y59" s="34">
        <f>$G$2*X60</f>
        <v>78.496741154356343</v>
      </c>
      <c r="AA59" s="34">
        <f>$G$2*Z60</f>
        <v>78.496741154356343</v>
      </c>
      <c r="AB59" s="37"/>
      <c r="AC59" s="34">
        <f>$G$2*AB60</f>
        <v>78.496741154356343</v>
      </c>
      <c r="AD59" s="37"/>
      <c r="AE59" s="34">
        <f>$G$2*AD60</f>
        <v>78.496741154356329</v>
      </c>
    </row>
    <row r="60" spans="5:31" x14ac:dyDescent="0.25">
      <c r="E60" s="34"/>
      <c r="P60" s="17">
        <f>O59*$G$3</f>
        <v>75.514695259002607</v>
      </c>
      <c r="R60" s="34">
        <f>$G$2*Q61</f>
        <v>75.514695259002593</v>
      </c>
      <c r="S60" s="37"/>
      <c r="T60" s="34">
        <f>$G$2*S61</f>
        <v>75.514695259002593</v>
      </c>
      <c r="U60" s="37"/>
      <c r="V60" s="34">
        <f>$G$2*U61</f>
        <v>75.514695259002593</v>
      </c>
      <c r="W60" s="37"/>
      <c r="X60" s="34">
        <f>$G$2*W61</f>
        <v>75.514695259002593</v>
      </c>
      <c r="Z60" s="34">
        <f>$G$2*Y61</f>
        <v>75.514695259002593</v>
      </c>
      <c r="AA60" s="37"/>
      <c r="AB60" s="34">
        <f>$G$2*AA61</f>
        <v>75.514695259002593</v>
      </c>
      <c r="AC60" s="37"/>
      <c r="AD60" s="34">
        <f>$G$2*AC61</f>
        <v>75.514695259002579</v>
      </c>
      <c r="AE60" s="37"/>
    </row>
    <row r="61" spans="5:31" x14ac:dyDescent="0.25">
      <c r="E61" s="34"/>
      <c r="Q61" s="17">
        <f>P60*$G$3</f>
        <v>72.645935566250685</v>
      </c>
      <c r="S61" s="34">
        <f>$G$2*R62</f>
        <v>72.645935566250685</v>
      </c>
      <c r="T61" s="37"/>
      <c r="U61" s="34">
        <f>$G$2*T62</f>
        <v>72.645935566250685</v>
      </c>
      <c r="V61" s="37"/>
      <c r="W61" s="34">
        <f>$G$2*V62</f>
        <v>72.645935566250685</v>
      </c>
      <c r="Y61" s="34">
        <f>$G$2*X62</f>
        <v>72.645935566250685</v>
      </c>
      <c r="Z61" s="37"/>
      <c r="AA61" s="34">
        <f>$G$2*Z62</f>
        <v>72.645935566250685</v>
      </c>
      <c r="AB61" s="37"/>
      <c r="AC61" s="34">
        <f>$G$2*AB62</f>
        <v>72.645935566250671</v>
      </c>
      <c r="AD61" s="37"/>
      <c r="AE61" s="34">
        <f>$G$2*AD62</f>
        <v>72.645935566250657</v>
      </c>
    </row>
    <row r="62" spans="5:31" x14ac:dyDescent="0.25">
      <c r="E62" s="34"/>
      <c r="R62" s="17">
        <f>Q61*$G$3</f>
        <v>69.886158398642138</v>
      </c>
      <c r="T62" s="34">
        <f>$G$2*S63</f>
        <v>69.886158398642138</v>
      </c>
      <c r="U62" s="37"/>
      <c r="V62" s="34">
        <f>$G$2*U63</f>
        <v>69.886158398642138</v>
      </c>
      <c r="X62" s="34">
        <f>$G$2*W63</f>
        <v>69.886158398642138</v>
      </c>
      <c r="Y62" s="37"/>
      <c r="Z62" s="34">
        <f>$G$2*Y63</f>
        <v>69.886158398642138</v>
      </c>
      <c r="AA62" s="37"/>
      <c r="AB62" s="34">
        <f>$G$2*AA63</f>
        <v>69.886158398642124</v>
      </c>
      <c r="AC62" s="37"/>
      <c r="AD62" s="34">
        <f>$G$2*AC63</f>
        <v>69.88615839864211</v>
      </c>
      <c r="AE62" s="37"/>
    </row>
    <row r="63" spans="5:31" x14ac:dyDescent="0.25">
      <c r="E63" s="34"/>
      <c r="S63" s="17">
        <f>R62*$G$3</f>
        <v>67.23122357294146</v>
      </c>
      <c r="U63" s="34">
        <f>$G$2*T64</f>
        <v>67.23122357294146</v>
      </c>
      <c r="W63" s="34">
        <f>$G$2*V64</f>
        <v>67.23122357294146</v>
      </c>
      <c r="X63" s="37"/>
      <c r="Y63" s="34">
        <f>$G$2*X64</f>
        <v>67.23122357294146</v>
      </c>
      <c r="Z63" s="37"/>
      <c r="AA63" s="34">
        <f>$G$2*Z64</f>
        <v>67.231223572941445</v>
      </c>
      <c r="AB63" s="37"/>
      <c r="AC63" s="34">
        <f>$G$2*AB64</f>
        <v>67.231223572941431</v>
      </c>
      <c r="AD63" s="37"/>
      <c r="AE63" s="34">
        <f>$G$2*AD64</f>
        <v>67.231223572941431</v>
      </c>
    </row>
    <row r="64" spans="5:31" x14ac:dyDescent="0.25">
      <c r="E64" s="34"/>
      <c r="T64" s="17">
        <f>S63*$G$3</f>
        <v>64.677148189084917</v>
      </c>
      <c r="V64" s="34">
        <f>$G$2*U65</f>
        <v>64.677148189084917</v>
      </c>
      <c r="W64" s="37"/>
      <c r="X64" s="34">
        <f>$G$2*W65</f>
        <v>64.677148189084917</v>
      </c>
      <c r="Y64" s="37"/>
      <c r="Z64" s="34">
        <f>$G$2*Y65</f>
        <v>64.677148189084903</v>
      </c>
      <c r="AA64" s="37"/>
      <c r="AB64" s="34">
        <f>$G$2*AA65</f>
        <v>64.677148189084889</v>
      </c>
      <c r="AC64" s="37"/>
      <c r="AD64" s="34">
        <f>$G$2*AC65</f>
        <v>64.677148189084889</v>
      </c>
      <c r="AE64" s="37"/>
    </row>
    <row r="65" spans="1:31" x14ac:dyDescent="0.25">
      <c r="E65" s="34"/>
      <c r="U65" s="17">
        <f>T64*$G$3</f>
        <v>62.220100655083648</v>
      </c>
      <c r="W65" s="34">
        <f>$G$2*V66</f>
        <v>62.220100655083648</v>
      </c>
      <c r="X65" s="37"/>
      <c r="Y65" s="34">
        <f>$G$2*X66</f>
        <v>62.220100655083641</v>
      </c>
      <c r="Z65" s="37"/>
      <c r="AA65" s="34">
        <f>$G$2*Z66</f>
        <v>62.220100655083634</v>
      </c>
      <c r="AB65" s="37"/>
      <c r="AC65" s="34">
        <f>$G$2*AB66</f>
        <v>62.220100655083627</v>
      </c>
      <c r="AD65" s="37"/>
      <c r="AE65" s="34">
        <f>$G$2*AD66</f>
        <v>62.220100655083627</v>
      </c>
    </row>
    <row r="66" spans="1:31" x14ac:dyDescent="0.25">
      <c r="E66" s="34"/>
      <c r="V66" s="17">
        <f>U65*$G$3</f>
        <v>59.856394938917212</v>
      </c>
      <c r="X66" s="34">
        <f>$G$2*W67</f>
        <v>59.856394938917205</v>
      </c>
      <c r="Y66" s="37"/>
      <c r="Z66" s="34">
        <f>$G$2*Y67</f>
        <v>59.856394938917198</v>
      </c>
      <c r="AA66" s="37"/>
      <c r="AB66" s="34">
        <f>$G$2*AA67</f>
        <v>59.856394938917191</v>
      </c>
      <c r="AD66" s="34">
        <f>$G$2*AC67</f>
        <v>59.856394938917191</v>
      </c>
    </row>
    <row r="67" spans="1:31" x14ac:dyDescent="0.25">
      <c r="E67" s="34"/>
      <c r="W67" s="17">
        <f>V66*$G$3</f>
        <v>57.582485038794367</v>
      </c>
      <c r="Y67" s="34">
        <f>$G$2*X68</f>
        <v>57.58248503879436</v>
      </c>
      <c r="Z67" s="37"/>
      <c r="AA67" s="34">
        <f>$G$2*Z68</f>
        <v>57.582485038794353</v>
      </c>
      <c r="AC67" s="34">
        <f>$G$2*AB68</f>
        <v>57.582485038794353</v>
      </c>
      <c r="AE67" s="34">
        <f>$G$2*AD68</f>
        <v>57.582485038794353</v>
      </c>
    </row>
    <row r="68" spans="1:31" x14ac:dyDescent="0.25">
      <c r="E68" s="34"/>
      <c r="X68" s="17">
        <f>W67*$G$3</f>
        <v>55.394959663485508</v>
      </c>
      <c r="Z68" s="34">
        <f>$G$2*Y69</f>
        <v>55.394959663485501</v>
      </c>
      <c r="AB68" s="34">
        <f>$G$2*AA69</f>
        <v>55.394959663485501</v>
      </c>
      <c r="AC68" s="37"/>
      <c r="AD68" s="34">
        <f>$G$2*AC69</f>
        <v>55.394959663485501</v>
      </c>
      <c r="AE68" s="37"/>
    </row>
    <row r="69" spans="1:31" x14ac:dyDescent="0.25">
      <c r="E69" s="34"/>
      <c r="Y69" s="17">
        <f>X68*$G$3</f>
        <v>53.290537114746158</v>
      </c>
      <c r="AA69" s="34">
        <f>$G$2*Z70</f>
        <v>53.290537114746158</v>
      </c>
      <c r="AB69" s="37"/>
      <c r="AC69" s="34">
        <f>$G$2*AB70</f>
        <v>53.290537114746158</v>
      </c>
      <c r="AD69" s="37"/>
      <c r="AE69" s="34">
        <f>$G$2*AD70</f>
        <v>53.290537114746158</v>
      </c>
    </row>
    <row r="70" spans="1:31" x14ac:dyDescent="0.25">
      <c r="E70" s="34"/>
      <c r="Z70" s="17">
        <f>Y69*$G$3</f>
        <v>51.266060364154249</v>
      </c>
      <c r="AB70" s="34">
        <f>$G$2*AA71</f>
        <v>51.266060364154249</v>
      </c>
      <c r="AC70" s="37"/>
      <c r="AD70" s="34">
        <f>$G$2*AC71</f>
        <v>51.266060364154249</v>
      </c>
      <c r="AE70" s="37"/>
    </row>
    <row r="71" spans="1:31" x14ac:dyDescent="0.25">
      <c r="E71" s="34"/>
      <c r="AA71" s="17">
        <f>Z70*$G$3</f>
        <v>49.318492316975522</v>
      </c>
      <c r="AC71" s="34">
        <f>$G$2*AB72</f>
        <v>49.318492316975522</v>
      </c>
      <c r="AD71" s="37"/>
      <c r="AE71" s="34">
        <f>$G$2*AD72</f>
        <v>49.318492316975522</v>
      </c>
    </row>
    <row r="72" spans="1:31" x14ac:dyDescent="0.25">
      <c r="E72" s="34"/>
      <c r="AB72" s="17">
        <f>AA71*$G$3</f>
        <v>47.444911255951943</v>
      </c>
      <c r="AD72" s="34">
        <f>$G$2*AC73</f>
        <v>47.444911255951943</v>
      </c>
      <c r="AE72" s="37"/>
    </row>
    <row r="73" spans="1:31" x14ac:dyDescent="0.25">
      <c r="E73" s="34"/>
      <c r="AC73" s="17">
        <f>AB72*$G$3</f>
        <v>45.642506458177962</v>
      </c>
      <c r="AD73" s="37"/>
      <c r="AE73" s="34">
        <f>$G$2*AD74</f>
        <v>45.642506458177962</v>
      </c>
    </row>
    <row r="74" spans="1:31" x14ac:dyDescent="0.25">
      <c r="E74" s="34"/>
      <c r="AD74" s="17">
        <f>AC73*$G$3</f>
        <v>43.908573978489116</v>
      </c>
      <c r="AE74" s="37"/>
    </row>
    <row r="75" spans="1:31" x14ac:dyDescent="0.25">
      <c r="E75" s="34"/>
      <c r="AE75" s="17">
        <f>AD74*$G$3</f>
        <v>42.24051259303728</v>
      </c>
    </row>
    <row r="76" spans="1:31" x14ac:dyDescent="0.25">
      <c r="A76" s="25"/>
      <c r="B76" s="25"/>
      <c r="C76" s="25"/>
      <c r="D76" s="25"/>
      <c r="E76" s="43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</row>
    <row r="77" spans="1:31" x14ac:dyDescent="0.25">
      <c r="A77" s="36"/>
      <c r="G77" s="34"/>
    </row>
    <row r="78" spans="1:31" x14ac:dyDescent="0.25">
      <c r="A78" s="36"/>
      <c r="G78" s="34"/>
      <c r="AE78" s="34">
        <f>MAX($B$2-AE15,0)</f>
        <v>0</v>
      </c>
    </row>
    <row r="79" spans="1:31" x14ac:dyDescent="0.25">
      <c r="A79" s="36"/>
      <c r="G79" s="34"/>
      <c r="AD79" s="34">
        <f>MAX((($G$4*AE78)+((1-$G$4)*AE80))*EXP(-$B$4*$G$1),$B$2-AD16)</f>
        <v>0</v>
      </c>
    </row>
    <row r="80" spans="1:31" x14ac:dyDescent="0.25">
      <c r="A80" s="36"/>
      <c r="G80" s="34"/>
      <c r="AC80" s="34">
        <f>MAX((($G$4*AD79)+((1-$G$4)*AD81))*EXP(-$B$4*$G$1),$B$2-AC17)</f>
        <v>0</v>
      </c>
      <c r="AE80" s="34">
        <f>MAX($B$2-AE17,0)</f>
        <v>0</v>
      </c>
    </row>
    <row r="81" spans="1:31" x14ac:dyDescent="0.25">
      <c r="A81" s="36"/>
      <c r="G81" s="34"/>
      <c r="AB81" s="34">
        <f>MAX((($G$4*AC80)+((1-$G$4)*AC82))*EXP(-$B$4*$G$1),$B$2-AB18)</f>
        <v>0</v>
      </c>
      <c r="AD81" s="34">
        <f>MAX((($G$4*AE80)+((1-$G$4)*AE82))*EXP(-$B$4*$G$1),$B$2-AD18)</f>
        <v>0</v>
      </c>
    </row>
    <row r="82" spans="1:31" x14ac:dyDescent="0.25">
      <c r="A82" s="36"/>
      <c r="G82" s="34"/>
      <c r="AA82" s="34">
        <f>MAX((($G$4*AB81)+((1-$G$4)*AB83))*EXP(-$B$4*$G$1),$B$2-AA19)</f>
        <v>0</v>
      </c>
      <c r="AC82" s="34">
        <f>MAX((($G$4*AD81)+((1-$G$4)*AD83))*EXP(-$B$4*$G$1),$B$2-AC19)</f>
        <v>0</v>
      </c>
      <c r="AE82" s="34">
        <f>MAX($B$2-AE19,0)</f>
        <v>0</v>
      </c>
    </row>
    <row r="83" spans="1:31" x14ac:dyDescent="0.25">
      <c r="A83" s="36"/>
      <c r="G83" s="34"/>
      <c r="Z83" s="34">
        <f>MAX((($G$4*AA82)+((1-$G$4)*AA84))*EXP(-$B$4*$G$1),$B$2-Z20)</f>
        <v>0</v>
      </c>
      <c r="AB83" s="34">
        <f>MAX((($G$4*AC82)+((1-$G$4)*AC84))*EXP(-$B$4*$G$1),$B$2-AB20)</f>
        <v>0</v>
      </c>
      <c r="AD83" s="34">
        <f>MAX((($G$4*AE82)+((1-$G$4)*AE84))*EXP(-$B$4*$G$1),$B$2-AD20)</f>
        <v>0</v>
      </c>
    </row>
    <row r="84" spans="1:31" x14ac:dyDescent="0.25">
      <c r="A84" s="36"/>
      <c r="G84" s="34"/>
      <c r="Y84" s="34">
        <f>MAX((($G$4*Z83)+((1-$G$4)*Z85))*EXP(-$B$4*$G$1),$B$2-Y21)</f>
        <v>0</v>
      </c>
      <c r="AA84" s="34">
        <f>MAX((($G$4*AB83)+((1-$G$4)*AB85))*EXP(-$B$4*$G$1),$B$2-AA21)</f>
        <v>0</v>
      </c>
      <c r="AC84" s="34">
        <f>MAX((($G$4*AD83)+((1-$G$4)*AD85))*EXP(-$B$4*$G$1),$B$2-AC21)</f>
        <v>0</v>
      </c>
      <c r="AE84" s="34">
        <f>MAX($B$2-AE21,0)</f>
        <v>0</v>
      </c>
    </row>
    <row r="85" spans="1:31" x14ac:dyDescent="0.25">
      <c r="A85" s="36"/>
      <c r="G85" s="34"/>
      <c r="X85" s="34">
        <f>MAX((($G$4*Y84)+((1-$G$4)*Y86))*EXP(-$B$4*$G$1),$B$2-X22)</f>
        <v>0</v>
      </c>
      <c r="Z85" s="34">
        <f>MAX((($G$4*AA84)+((1-$G$4)*AA86))*EXP(-$B$4*$G$1),$B$2-Z22)</f>
        <v>0</v>
      </c>
      <c r="AB85" s="34">
        <f>MAX((($G$4*AC84)+((1-$G$4)*AC86))*EXP(-$B$4*$G$1),$B$2-AB22)</f>
        <v>0</v>
      </c>
      <c r="AD85" s="34">
        <f>MAX((($G$4*AE84)+((1-$G$4)*AE86))*EXP(-$B$4*$G$1),$B$2-AD22)</f>
        <v>0</v>
      </c>
    </row>
    <row r="86" spans="1:31" x14ac:dyDescent="0.25">
      <c r="A86" s="36"/>
      <c r="G86" s="34"/>
      <c r="W86" s="34">
        <f>MAX((($G$4*X85)+((1-$G$4)*X87))*EXP(-$B$4*$G$1),$B$2-W23)</f>
        <v>0</v>
      </c>
      <c r="Y86" s="34">
        <f>MAX((($G$4*Z85)+((1-$G$4)*Z87))*EXP(-$B$4*$G$1),$B$2-Y23)</f>
        <v>0</v>
      </c>
      <c r="AA86" s="34">
        <f>MAX((($G$4*AB85)+((1-$G$4)*AB87))*EXP(-$B$4*$G$1),$B$2-AA23)</f>
        <v>0</v>
      </c>
      <c r="AC86" s="34">
        <f>MAX((($G$4*AD85)+((1-$G$4)*AD87))*EXP(-$B$4*$G$1),$B$2-AC23)</f>
        <v>0</v>
      </c>
      <c r="AE86" s="34">
        <f>MAX($B$2-AE23,0)</f>
        <v>0</v>
      </c>
    </row>
    <row r="87" spans="1:31" x14ac:dyDescent="0.25">
      <c r="A87" s="36"/>
      <c r="G87" s="34"/>
      <c r="V87" s="34">
        <f>MAX((($G$4*W86)+((1-$G$4)*W88))*EXP(-$B$4*$G$1),$B$2-V24)</f>
        <v>0</v>
      </c>
      <c r="X87" s="34">
        <f>MAX((($G$4*Y86)+((1-$G$4)*Y88))*EXP(-$B$4*$G$1),$B$2-X24)</f>
        <v>0</v>
      </c>
      <c r="Z87" s="34">
        <f>MAX((($G$4*AA86)+((1-$G$4)*AA88))*EXP(-$B$4*$G$1),$B$2-Z24)</f>
        <v>0</v>
      </c>
      <c r="AB87" s="34">
        <f>MAX((($G$4*AC86)+((1-$G$4)*AC88))*EXP(-$B$4*$G$1),$B$2-AB24)</f>
        <v>0</v>
      </c>
      <c r="AD87" s="34">
        <f>MAX((($G$4*AE86)+((1-$G$4)*AE88))*EXP(-$B$4*$G$1),$B$2-AD24)</f>
        <v>0</v>
      </c>
    </row>
    <row r="88" spans="1:31" x14ac:dyDescent="0.25">
      <c r="A88" s="36"/>
      <c r="G88" s="34"/>
      <c r="U88" s="34">
        <f>MAX((($G$4*V87)+((1-$G$4)*V89))*EXP(-$B$4*$G$1),$B$2-U25)</f>
        <v>0</v>
      </c>
      <c r="W88" s="34">
        <f>MAX((($G$4*X87)+((1-$G$4)*X89))*EXP(-$B$4*$G$1),$B$2-W25)</f>
        <v>0</v>
      </c>
      <c r="Y88" s="34">
        <f>MAX((($G$4*Z87)+((1-$G$4)*Z89))*EXP(-$B$4*$G$1),$B$2-Y25)</f>
        <v>0</v>
      </c>
      <c r="AA88" s="34">
        <f>MAX((($G$4*AB87)+((1-$G$4)*AB89))*EXP(-$B$4*$G$1),$B$2-AA25)</f>
        <v>0</v>
      </c>
      <c r="AC88" s="34">
        <f>MAX((($G$4*AD87)+((1-$G$4)*AD89))*EXP(-$B$4*$G$1),$B$2-AC25)</f>
        <v>0</v>
      </c>
      <c r="AE88" s="34">
        <f>MAX($B$2-AE25,0)</f>
        <v>0</v>
      </c>
    </row>
    <row r="89" spans="1:31" x14ac:dyDescent="0.25">
      <c r="A89" s="36"/>
      <c r="G89" s="34"/>
      <c r="T89" s="34">
        <f>MAX((($G$4*U88)+((1-$G$4)*U90))*EXP(-$B$4*$G$1),$B$2-T26)</f>
        <v>0</v>
      </c>
      <c r="V89" s="34">
        <f>MAX((($G$4*W88)+((1-$G$4)*W90))*EXP(-$B$4*$G$1),$B$2-V26)</f>
        <v>0</v>
      </c>
      <c r="X89" s="34">
        <f>MAX((($G$4*Y88)+((1-$G$4)*Y90))*EXP(-$B$4*$G$1),$B$2-X26)</f>
        <v>0</v>
      </c>
      <c r="Z89" s="34">
        <f>MAX((($G$4*AA88)+((1-$G$4)*AA90))*EXP(-$B$4*$G$1),$B$2-Z26)</f>
        <v>0</v>
      </c>
      <c r="AB89" s="34">
        <f>MAX((($G$4*AC88)+((1-$G$4)*AC90))*EXP(-$B$4*$G$1),$B$2-AB26)</f>
        <v>0</v>
      </c>
      <c r="AD89" s="34">
        <f>MAX((($G$4*AE88)+((1-$G$4)*AE90))*EXP(-$B$4*$G$1),$B$2-AD26)</f>
        <v>0</v>
      </c>
    </row>
    <row r="90" spans="1:31" x14ac:dyDescent="0.25">
      <c r="A90" s="36"/>
      <c r="G90" s="34"/>
      <c r="S90" s="34">
        <f>MAX((($G$4*T89)+((1-$G$4)*T91))*EXP(-$B$4*$G$1),$B$2-S27)</f>
        <v>0</v>
      </c>
      <c r="U90" s="34">
        <f>MAX((($G$4*V89)+((1-$G$4)*V91))*EXP(-$B$4*$G$1),$B$2-U27)</f>
        <v>0</v>
      </c>
      <c r="W90" s="34">
        <f>MAX((($G$4*X89)+((1-$G$4)*X91))*EXP(-$B$4*$G$1),$B$2-W27)</f>
        <v>0</v>
      </c>
      <c r="Y90" s="34">
        <f>MAX((($G$4*Z89)+((1-$G$4)*Z91))*EXP(-$B$4*$G$1),$B$2-Y27)</f>
        <v>0</v>
      </c>
      <c r="AA90" s="34">
        <f>MAX((($G$4*AB89)+((1-$G$4)*AB91))*EXP(-$B$4*$G$1),$B$2-AA27)</f>
        <v>0</v>
      </c>
      <c r="AC90" s="34">
        <f>MAX((($G$4*AD89)+((1-$G$4)*AD91))*EXP(-$B$4*$G$1),$B$2-AC27)</f>
        <v>0</v>
      </c>
      <c r="AE90" s="34">
        <f>MAX($B$2-AE27,0)</f>
        <v>0</v>
      </c>
    </row>
    <row r="91" spans="1:31" x14ac:dyDescent="0.25">
      <c r="A91" s="36"/>
      <c r="G91" s="34"/>
      <c r="R91" s="34">
        <f>MAX((($G$4*S90)+((1-$G$4)*S92))*EXP(-$B$4*$G$1),$B$2-R28)</f>
        <v>0</v>
      </c>
      <c r="T91" s="34">
        <f>MAX((($G$4*U90)+((1-$G$4)*U92))*EXP(-$B$4*$G$1),$B$2-T28)</f>
        <v>0</v>
      </c>
      <c r="V91" s="34">
        <f>MAX((($G$4*W90)+((1-$G$4)*W92))*EXP(-$B$4*$G$1),$B$2-V28)</f>
        <v>0</v>
      </c>
      <c r="X91" s="34">
        <f>MAX((($G$4*Y90)+((1-$G$4)*Y92))*EXP(-$B$4*$G$1),$B$2-X28)</f>
        <v>0</v>
      </c>
      <c r="Z91" s="34">
        <f>MAX((($G$4*AA90)+((1-$G$4)*AA92))*EXP(-$B$4*$G$1),$B$2-Z28)</f>
        <v>0</v>
      </c>
      <c r="AB91" s="34">
        <f>MAX((($G$4*AC90)+((1-$G$4)*AC92))*EXP(-$B$4*$G$1),$B$2-AB28)</f>
        <v>0</v>
      </c>
      <c r="AD91" s="34">
        <f>MAX((($G$4*AE90)+((1-$G$4)*AE92))*EXP(-$B$4*$G$1),$B$2-AD28)</f>
        <v>0</v>
      </c>
    </row>
    <row r="92" spans="1:31" x14ac:dyDescent="0.25">
      <c r="A92" s="36"/>
      <c r="G92" s="34"/>
      <c r="Q92" s="34">
        <f>MAX((($G$4*R91)+((1-$G$4)*R93))*EXP(-$B$4*$G$1),$B$2-Q29)</f>
        <v>0</v>
      </c>
      <c r="S92" s="34">
        <f>MAX((($G$4*T91)+((1-$G$4)*T93))*EXP(-$B$4*$G$1),$B$2-S29)</f>
        <v>0</v>
      </c>
      <c r="U92" s="34">
        <f>MAX((($G$4*V91)+((1-$G$4)*V93))*EXP(-$B$4*$G$1),$B$2-U29)</f>
        <v>0</v>
      </c>
      <c r="W92" s="34">
        <f>MAX((($G$4*X91)+((1-$G$4)*X93))*EXP(-$B$4*$G$1),$B$2-W29)</f>
        <v>0</v>
      </c>
      <c r="Y92" s="34">
        <f>MAX((($G$4*Z91)+((1-$G$4)*Z93))*EXP(-$B$4*$G$1),$B$2-Y29)</f>
        <v>0</v>
      </c>
      <c r="AA92" s="34">
        <f>MAX((($G$4*AB91)+((1-$G$4)*AB93))*EXP(-$B$4*$G$1),$B$2-AA29)</f>
        <v>0</v>
      </c>
      <c r="AC92" s="34">
        <f>MAX((($G$4*AD91)+((1-$G$4)*AD93))*EXP(-$B$4*$G$1),$B$2-AC29)</f>
        <v>0</v>
      </c>
      <c r="AE92" s="34">
        <f>MAX($B$2-AE29,0)</f>
        <v>0</v>
      </c>
    </row>
    <row r="93" spans="1:31" x14ac:dyDescent="0.25">
      <c r="A93" s="36"/>
      <c r="G93" s="34"/>
      <c r="P93" s="34">
        <f>MAX((($G$4*Q92)+((1-$G$4)*Q94))*EXP(-$B$4*$G$1),$B$2-P30)</f>
        <v>1.4407598312785914E-4</v>
      </c>
      <c r="R93" s="34">
        <f>MAX((($G$4*S92)+((1-$G$4)*S94))*EXP(-$B$4*$G$1),$B$2-R30)</f>
        <v>0</v>
      </c>
      <c r="T93" s="34">
        <f>MAX((($G$4*U92)+((1-$G$4)*U94))*EXP(-$B$4*$G$1),$B$2-T30)</f>
        <v>0</v>
      </c>
      <c r="V93" s="34">
        <f>MAX((($G$4*W92)+((1-$G$4)*W94))*EXP(-$B$4*$G$1),$B$2-V30)</f>
        <v>0</v>
      </c>
      <c r="X93" s="34">
        <f>MAX((($G$4*Y92)+((1-$G$4)*Y94))*EXP(-$B$4*$G$1),$B$2-X30)</f>
        <v>0</v>
      </c>
      <c r="Z93" s="34">
        <f>MAX((($G$4*AA92)+((1-$G$4)*AA94))*EXP(-$B$4*$G$1),$B$2-Z30)</f>
        <v>0</v>
      </c>
      <c r="AB93" s="34">
        <f>MAX((($G$4*AC92)+((1-$G$4)*AC94))*EXP(-$B$4*$G$1),$B$2-AB30)</f>
        <v>0</v>
      </c>
      <c r="AD93" s="34">
        <f>MAX((($G$4*AE92)+((1-$G$4)*AE94))*EXP(-$B$4*$G$1),$B$2-AD30)</f>
        <v>0</v>
      </c>
    </row>
    <row r="94" spans="1:31" x14ac:dyDescent="0.25">
      <c r="A94" s="36"/>
      <c r="G94" s="34"/>
      <c r="O94" s="34">
        <f>MAX((($G$4*P93)+((1-$G$4)*P95))*EXP(-$B$4*$G$1),$B$2-O31)</f>
        <v>1.3729548450841659E-3</v>
      </c>
      <c r="Q94" s="34">
        <f>MAX((($G$4*R93)+((1-$G$4)*R95))*EXP(-$B$4*$G$1),$B$2-Q31)</f>
        <v>2.8925673909447773E-4</v>
      </c>
      <c r="S94" s="34">
        <f>MAX((($G$4*T93)+((1-$G$4)*T95))*EXP(-$B$4*$G$1),$B$2-S31)</f>
        <v>0</v>
      </c>
      <c r="U94" s="34">
        <f>MAX((($G$4*V93)+((1-$G$4)*V95))*EXP(-$B$4*$G$1),$B$2-U31)</f>
        <v>0</v>
      </c>
      <c r="W94" s="34">
        <f>MAX((($G$4*X93)+((1-$G$4)*X95))*EXP(-$B$4*$G$1),$B$2-W31)</f>
        <v>0</v>
      </c>
      <c r="Y94" s="34">
        <f>MAX((($G$4*Z93)+((1-$G$4)*Z95))*EXP(-$B$4*$G$1),$B$2-Y31)</f>
        <v>0</v>
      </c>
      <c r="AA94" s="34">
        <f>MAX((($G$4*AB93)+((1-$G$4)*AB95))*EXP(-$B$4*$G$1),$B$2-AA31)</f>
        <v>0</v>
      </c>
      <c r="AC94" s="34">
        <f>MAX((($G$4*AD93)+((1-$G$4)*AD95))*EXP(-$B$4*$G$1),$B$2-AC31)</f>
        <v>0</v>
      </c>
      <c r="AE94" s="34">
        <f>MAX($B$2-AE31,0)</f>
        <v>0</v>
      </c>
    </row>
    <row r="95" spans="1:31" x14ac:dyDescent="0.25">
      <c r="A95" s="36"/>
      <c r="G95" s="34"/>
      <c r="N95" s="34">
        <f>MAX((($G$4*O94)+((1-$G$4)*O96))*EXP(-$B$4*$G$1),$B$2-N32)</f>
        <v>6.9505253353863705E-3</v>
      </c>
      <c r="P95" s="34">
        <f>MAX((($G$4*Q94)+((1-$G$4)*Q96))*EXP(-$B$4*$G$1),$B$2-P32)</f>
        <v>2.6117384278450061E-3</v>
      </c>
      <c r="R95" s="34">
        <f>MAX((($G$4*S94)+((1-$G$4)*S96))*EXP(-$B$4*$G$1),$B$2-R32)</f>
        <v>5.8073149525080068E-4</v>
      </c>
      <c r="T95" s="34">
        <f>MAX((($G$4*U94)+((1-$G$4)*U96))*EXP(-$B$4*$G$1),$B$2-T32)</f>
        <v>0</v>
      </c>
      <c r="V95" s="34">
        <f>MAX((($G$4*W94)+((1-$G$4)*W96))*EXP(-$B$4*$G$1),$B$2-V32)</f>
        <v>0</v>
      </c>
      <c r="X95" s="34">
        <f>MAX((($G$4*Y94)+((1-$G$4)*Y96))*EXP(-$B$4*$G$1),$B$2-X32)</f>
        <v>0</v>
      </c>
      <c r="Z95" s="34">
        <f>MAX((($G$4*AA94)+((1-$G$4)*AA96))*EXP(-$B$4*$G$1),$B$2-Z32)</f>
        <v>0</v>
      </c>
      <c r="AB95" s="34">
        <f>MAX((($G$4*AC94)+((1-$G$4)*AC96))*EXP(-$B$4*$G$1),$B$2-AB32)</f>
        <v>0</v>
      </c>
      <c r="AD95" s="34">
        <f>MAX((($G$4*AE94)+((1-$G$4)*AE96))*EXP(-$B$4*$G$1),$B$2-AD32)</f>
        <v>0</v>
      </c>
    </row>
    <row r="96" spans="1:31" x14ac:dyDescent="0.25">
      <c r="A96" s="36"/>
      <c r="G96" s="34"/>
      <c r="M96" s="34">
        <f>MAX((($G$4*N95)+((1-$G$4)*N97))*EXP(-$B$4*$G$1),$B$2-M33)</f>
        <v>2.4856247492649444E-2</v>
      </c>
      <c r="O96" s="34">
        <f>MAX((($G$4*P95)+((1-$G$4)*P97))*EXP(-$B$4*$G$1),$B$2-O33)</f>
        <v>1.2575454802755784E-2</v>
      </c>
      <c r="Q96" s="34">
        <f>MAX((($G$4*R95)+((1-$G$4)*R97))*EXP(-$B$4*$G$1),$B$2-Q33)</f>
        <v>4.9529959568731458E-3</v>
      </c>
      <c r="S96" s="34">
        <f>MAX((($G$4*T95)+((1-$G$4)*T97))*EXP(-$B$4*$G$1),$B$2-S33)</f>
        <v>1.1659160323524134E-3</v>
      </c>
      <c r="U96" s="34">
        <f>MAX((($G$4*V95)+((1-$G$4)*V97))*EXP(-$B$4*$G$1),$B$2-U33)</f>
        <v>0</v>
      </c>
      <c r="W96" s="34">
        <f>MAX((($G$4*X95)+((1-$G$4)*X97))*EXP(-$B$4*$G$1),$B$2-W33)</f>
        <v>0</v>
      </c>
      <c r="Y96" s="34">
        <f>MAX((($G$4*Z95)+((1-$G$4)*Z97))*EXP(-$B$4*$G$1),$B$2-Y33)</f>
        <v>0</v>
      </c>
      <c r="AA96" s="34">
        <f>MAX((($G$4*AB95)+((1-$G$4)*AB97))*EXP(-$B$4*$G$1),$B$2-AA33)</f>
        <v>0</v>
      </c>
      <c r="AC96" s="34">
        <f>MAX((($G$4*AD95)+((1-$G$4)*AD97))*EXP(-$B$4*$G$1),$B$2-AC33)</f>
        <v>0</v>
      </c>
      <c r="AE96" s="34">
        <f>MAX($B$2-AE33,0)</f>
        <v>0</v>
      </c>
    </row>
    <row r="97" spans="1:31" x14ac:dyDescent="0.25">
      <c r="A97" s="36"/>
      <c r="G97" s="34"/>
      <c r="L97" s="34">
        <f>MAX((($G$4*M96)+((1-$G$4)*M98))*EXP(-$B$4*$G$1),$B$2-L34)</f>
        <v>7.0475369576718794E-2</v>
      </c>
      <c r="N97" s="34">
        <f>MAX((($G$4*O96)+((1-$G$4)*O98))*EXP(-$B$4*$G$1),$B$2-N34)</f>
        <v>4.2922508378806359E-2</v>
      </c>
      <c r="P97" s="34">
        <f>MAX((($G$4*Q96)+((1-$G$4)*Q98))*EXP(-$B$4*$G$1),$B$2-P34)</f>
        <v>2.2624304724480449E-2</v>
      </c>
      <c r="R97" s="34">
        <f>MAX((($G$4*S96)+((1-$G$4)*S98))*EXP(-$B$4*$G$1),$B$2-R34)</f>
        <v>9.3607284627255077E-3</v>
      </c>
      <c r="T97" s="34">
        <f>MAX((($G$4*U96)+((1-$G$4)*U98))*EXP(-$B$4*$G$1),$B$2-T34)</f>
        <v>2.3407722942757336E-3</v>
      </c>
      <c r="V97" s="34">
        <f>MAX((($G$4*W96)+((1-$G$4)*W98))*EXP(-$B$4*$G$1),$B$2-V34)</f>
        <v>0</v>
      </c>
      <c r="X97" s="34">
        <f>MAX((($G$4*Y96)+((1-$G$4)*Y98))*EXP(-$B$4*$G$1),$B$2-X34)</f>
        <v>0</v>
      </c>
      <c r="Z97" s="34">
        <f>MAX((($G$4*AA96)+((1-$G$4)*AA98))*EXP(-$B$4*$G$1),$B$2-Z34)</f>
        <v>0</v>
      </c>
      <c r="AB97" s="34">
        <f>MAX((($G$4*AC96)+((1-$G$4)*AC98))*EXP(-$B$4*$G$1),$B$2-AB34)</f>
        <v>0</v>
      </c>
      <c r="AD97" s="34">
        <f>MAX((($G$4*AE96)+((1-$G$4)*AE98))*EXP(-$B$4*$G$1),$B$2-AD34)</f>
        <v>0</v>
      </c>
    </row>
    <row r="98" spans="1:31" x14ac:dyDescent="0.25">
      <c r="A98" s="36"/>
      <c r="G98" s="34"/>
      <c r="K98" s="34">
        <f>MAX((($G$4*L97)+((1-$G$4)*L99))*EXP(-$B$4*$G$1),$B$2-K35)</f>
        <v>0.16863138009155126</v>
      </c>
      <c r="M98" s="34">
        <f>MAX((($G$4*N97)+((1-$G$4)*N99))*EXP(-$B$4*$G$1),$B$2-M35)</f>
        <v>0.11652740106830643</v>
      </c>
      <c r="O98" s="34">
        <f>MAX((($G$4*P97)+((1-$G$4)*P99))*EXP(-$B$4*$G$1),$B$2-O35)</f>
        <v>7.3544306633020418E-2</v>
      </c>
      <c r="Q98" s="34">
        <f>MAX((($G$4*R97)+((1-$G$4)*R99))*EXP(-$B$4*$G$1),$B$2-Q35)</f>
        <v>4.0447676349265771E-2</v>
      </c>
      <c r="S98" s="34">
        <f>MAX((($G$4*T97)+((1-$G$4)*T99))*EXP(-$B$4*$G$1),$B$2-S35)</f>
        <v>1.7622276650331146E-2</v>
      </c>
      <c r="U98" s="34">
        <f>MAX((($G$4*V97)+((1-$G$4)*V99))*EXP(-$B$4*$G$1),$B$2-U35)</f>
        <v>4.6994936012619455E-3</v>
      </c>
      <c r="W98" s="34">
        <f>MAX((($G$4*X97)+((1-$G$4)*X99))*EXP(-$B$4*$G$1),$B$2-W35)</f>
        <v>0</v>
      </c>
      <c r="Y98" s="34">
        <f>MAX((($G$4*Z97)+((1-$G$4)*Z99))*EXP(-$B$4*$G$1),$B$2-Y35)</f>
        <v>0</v>
      </c>
      <c r="AA98" s="34">
        <f>MAX((($G$4*AB97)+((1-$G$4)*AB99))*EXP(-$B$4*$G$1),$B$2-AA35)</f>
        <v>0</v>
      </c>
      <c r="AC98" s="34">
        <f>MAX((($G$4*AD97)+((1-$G$4)*AD99))*EXP(-$B$4*$G$1),$B$2-AC35)</f>
        <v>0</v>
      </c>
      <c r="AE98" s="34">
        <f>MAX($B$2-AE35,0)</f>
        <v>0</v>
      </c>
    </row>
    <row r="99" spans="1:31" x14ac:dyDescent="0.25">
      <c r="A99" s="36"/>
      <c r="G99" s="34"/>
      <c r="J99" s="34">
        <f>MAX((($G$4*K98)+((1-$G$4)*K100))*EXP(-$B$4*$G$1),$B$2-J36)</f>
        <v>0.35404168965738725</v>
      </c>
      <c r="L99" s="34">
        <f>MAX((($G$4*M98)+((1-$G$4)*M100))*EXP(-$B$4*$G$1),$B$2-L36)</f>
        <v>0.26777567183479817</v>
      </c>
      <c r="N99" s="34">
        <f>MAX((($G$4*O98)+((1-$G$4)*O100))*EXP(-$B$4*$G$1),$B$2-N36)</f>
        <v>0.1908401991122862</v>
      </c>
      <c r="P99" s="34">
        <f>MAX((($G$4*Q98)+((1-$G$4)*Q100))*EXP(-$B$4*$G$1),$B$2-P36)</f>
        <v>0.12493040291609732</v>
      </c>
      <c r="R99" s="34">
        <f>MAX((($G$4*S98)+((1-$G$4)*S100))*EXP(-$B$4*$G$1),$B$2-R36)</f>
        <v>7.1804294534750998E-2</v>
      </c>
      <c r="T99" s="34">
        <f>MAX((($G$4*U98)+((1-$G$4)*U100))*EXP(-$B$4*$G$1),$B$2-T36)</f>
        <v>3.302878535677068E-2</v>
      </c>
      <c r="V99" s="34">
        <f>MAX((($G$4*W98)+((1-$G$4)*W100))*EXP(-$B$4*$G$1),$B$2-V36)</f>
        <v>9.4350228607500818E-3</v>
      </c>
      <c r="X99" s="34">
        <f>MAX((($G$4*Y98)+((1-$G$4)*Y100))*EXP(-$B$4*$G$1),$B$2-X36)</f>
        <v>0</v>
      </c>
      <c r="Z99" s="34">
        <f>MAX((($G$4*AA98)+((1-$G$4)*AA100))*EXP(-$B$4*$G$1),$B$2-Z36)</f>
        <v>0</v>
      </c>
      <c r="AB99" s="34">
        <f>MAX((($G$4*AC98)+((1-$G$4)*AC100))*EXP(-$B$4*$G$1),$B$2-AB36)</f>
        <v>0</v>
      </c>
      <c r="AD99" s="34">
        <f>MAX((($G$4*AE98)+((1-$G$4)*AE100))*EXP(-$B$4*$G$1),$B$2-AD36)</f>
        <v>0</v>
      </c>
    </row>
    <row r="100" spans="1:31" x14ac:dyDescent="0.25">
      <c r="A100" s="36"/>
      <c r="G100" s="34"/>
      <c r="I100" s="34">
        <f>MAX((($G$4*J99)+((1-$G$4)*J101))*EXP(-$B$4*$G$1),$B$2-I37)</f>
        <v>0.66971557739934051</v>
      </c>
      <c r="K100" s="34">
        <f>MAX((($G$4*L99)+((1-$G$4)*L101))*EXP(-$B$4*$G$1),$B$2-K37)</f>
        <v>0.54143751291127395</v>
      </c>
      <c r="M100" s="34">
        <f>MAX((($G$4*N99)+((1-$G$4)*N101))*EXP(-$B$4*$G$1),$B$2-M37)</f>
        <v>0.42057330159225048</v>
      </c>
      <c r="O100" s="34">
        <f>MAX((($G$4*P99)+((1-$G$4)*P101))*EXP(-$B$4*$G$1),$B$2-O37)</f>
        <v>0.30928139765414753</v>
      </c>
      <c r="Q100" s="34">
        <f>MAX((($G$4*R99)+((1-$G$4)*R101))*EXP(-$B$4*$G$1),$B$2-Q37)</f>
        <v>0.21019617176034674</v>
      </c>
      <c r="S100" s="34">
        <f>MAX((($G$4*T99)+((1-$G$4)*T101))*EXP(-$B$4*$G$1),$B$2-S37)</f>
        <v>0.12646069647878014</v>
      </c>
      <c r="U100" s="34">
        <f>MAX((($G$4*V99)+((1-$G$4)*V101))*EXP(-$B$4*$G$1),$B$2-U37)</f>
        <v>6.1591017708737733E-2</v>
      </c>
      <c r="W100" s="34">
        <f>MAX((($G$4*X99)+((1-$G$4)*X101))*EXP(-$B$4*$G$1),$B$2-W37)</f>
        <v>1.8942393358929652E-2</v>
      </c>
      <c r="Y100" s="34">
        <f>MAX((($G$4*Z99)+((1-$G$4)*Z101))*EXP(-$B$4*$G$1),$B$2-Y37)</f>
        <v>0</v>
      </c>
      <c r="AA100" s="34">
        <f>MAX((($G$4*AB99)+((1-$G$4)*AB101))*EXP(-$B$4*$G$1),$B$2-AA37)</f>
        <v>0</v>
      </c>
      <c r="AC100" s="34">
        <f>MAX((($G$4*AD99)+((1-$G$4)*AD101))*EXP(-$B$4*$G$1),$B$2-AC37)</f>
        <v>0</v>
      </c>
      <c r="AE100" s="34">
        <f>MAX($B$2-AE37,0)</f>
        <v>0</v>
      </c>
    </row>
    <row r="101" spans="1:31" x14ac:dyDescent="0.25">
      <c r="A101" s="36"/>
      <c r="G101" s="34"/>
      <c r="H101" s="34">
        <f>MAX((($G$4*I100)+((1-$G$4)*I102))*EXP(-$B$4*$G$1),$B$2-H38)</f>
        <v>1.1634330122107339</v>
      </c>
      <c r="J101" s="34">
        <f>MAX((($G$4*K100)+((1-$G$4)*K102))*EXP(-$B$4*$G$1),$B$2-J38)</f>
        <v>0.98899372550845055</v>
      </c>
      <c r="L101" s="34">
        <f>MAX((($G$4*M100)+((1-$G$4)*M102))*EXP(-$B$4*$G$1),$B$2-L38)</f>
        <v>0.81809305104823382</v>
      </c>
      <c r="N101" s="34">
        <f>MAX((($G$4*O100)+((1-$G$4)*O102))*EXP(-$B$4*$G$1),$B$2-N38)</f>
        <v>0.65270603571431274</v>
      </c>
      <c r="P101" s="34">
        <f>MAX((($G$4*Q100)+((1-$G$4)*Q102))*EXP(-$B$4*$G$1),$B$2-P38)</f>
        <v>0.49546367663523361</v>
      </c>
      <c r="R101" s="34">
        <f>MAX((($G$4*S100)+((1-$G$4)*S102))*EXP(-$B$4*$G$1),$B$2-R38)</f>
        <v>0.34988930136758961</v>
      </c>
      <c r="T101" s="34">
        <f>MAX((($G$4*U100)+((1-$G$4)*U102))*EXP(-$B$4*$G$1),$B$2-T38)</f>
        <v>0.22071946833921866</v>
      </c>
      <c r="V101" s="34">
        <f>MAX((($G$4*W100)+((1-$G$4)*W102))*EXP(-$B$4*$G$1),$B$2-V38)</f>
        <v>0.11417848843499102</v>
      </c>
      <c r="X101" s="34">
        <f>MAX((($G$4*Y100)+((1-$G$4)*Y102))*EXP(-$B$4*$G$1),$B$2-X38)</f>
        <v>3.8030036753498288E-2</v>
      </c>
      <c r="Z101" s="34">
        <f>MAX((($G$4*AA100)+((1-$G$4)*AA102))*EXP(-$B$4*$G$1),$B$2-Z38)</f>
        <v>0</v>
      </c>
      <c r="AB101" s="34">
        <f>MAX((($G$4*AC100)+((1-$G$4)*AC102))*EXP(-$B$4*$G$1),$B$2-AB38)</f>
        <v>0</v>
      </c>
      <c r="AD101" s="34">
        <f>MAX((($G$4*AE100)+((1-$G$4)*AE102))*EXP(-$B$4*$G$1),$B$2-AD38)</f>
        <v>0</v>
      </c>
    </row>
    <row r="102" spans="1:31" x14ac:dyDescent="0.25">
      <c r="A102" s="36"/>
      <c r="G102" s="34">
        <f>MAX((($G$4*H101)+((1-$G$4)*H103))*EXP(-$B$4*$G$1),$B$2-G39)</f>
        <v>1.883005875884872</v>
      </c>
      <c r="I102" s="34">
        <f>MAX((($G$4*J101)+((1-$G$4)*J103))*EXP(-$B$4*$G$1),$B$2-I39)</f>
        <v>1.6631753439371777</v>
      </c>
      <c r="K102" s="34">
        <f>MAX((($G$4*L101)+((1-$G$4)*L103))*EXP(-$B$4*$G$1),$B$2-K39)</f>
        <v>1.4417919959015999</v>
      </c>
      <c r="M102" s="34">
        <f>MAX((($G$4*N101)+((1-$G$4)*N103))*EXP(-$B$4*$G$1),$B$2-M39)</f>
        <v>1.2200670908133675</v>
      </c>
      <c r="O102" s="34">
        <f>MAX((($G$4*P101)+((1-$G$4)*P103))*EXP(-$B$4*$G$1),$B$2-O39)</f>
        <v>0.99979807828098555</v>
      </c>
      <c r="Q102" s="34">
        <f>MAX((($G$4*R101)+((1-$G$4)*R103))*EXP(-$B$4*$G$1),$B$2-Q39)</f>
        <v>0.78362136359101608</v>
      </c>
      <c r="S102" s="34">
        <f>MAX((($G$4*T101)+((1-$G$4)*T103))*EXP(-$B$4*$G$1),$B$2-S39)</f>
        <v>0.57545395339681371</v>
      </c>
      <c r="U102" s="34">
        <f>MAX((($G$4*V101)+((1-$G$4)*V103))*EXP(-$B$4*$G$1),$B$2-U39)</f>
        <v>0.38127403281878203</v>
      </c>
      <c r="W102" s="34">
        <f>MAX((($G$4*X101)+((1-$G$4)*X103))*EXP(-$B$4*$G$1),$B$2-W39)</f>
        <v>0.21020818330278715</v>
      </c>
      <c r="Y102" s="34">
        <f>MAX((($G$4*Z101)+((1-$G$4)*Z103))*EXP(-$B$4*$G$1),$B$2-Y39)</f>
        <v>7.635168735373328E-2</v>
      </c>
      <c r="AA102" s="34">
        <f>MAX((($G$4*AB101)+((1-$G$4)*AB103))*EXP(-$B$4*$G$1),$B$2-AA39)</f>
        <v>0</v>
      </c>
      <c r="AC102" s="34">
        <f>MAX((($G$4*AD101)+((1-$G$4)*AD103))*EXP(-$B$4*$G$1),$B$2-AC39)</f>
        <v>0</v>
      </c>
      <c r="AE102" s="34">
        <f>MAX($B$2-AE39,0)</f>
        <v>0</v>
      </c>
    </row>
    <row r="103" spans="1:31" x14ac:dyDescent="0.25">
      <c r="A103" s="36"/>
      <c r="F103" s="34">
        <f>MAX((($G$4*G102)+((1-$G$4)*G104))*EXP(-$B$4*$G$1),$B$2-F40)</f>
        <v>2.8713097190194397</v>
      </c>
      <c r="H103" s="34">
        <f>MAX((($G$4*I102)+((1-$G$4)*I104))*EXP(-$B$4*$G$1),$B$2-H40)</f>
        <v>2.6119861516314411</v>
      </c>
      <c r="J103" s="34">
        <f>MAX((($G$4*K102)+((1-$G$4)*K104))*EXP(-$B$4*$G$1),$B$2-J40)</f>
        <v>2.3458331074586165</v>
      </c>
      <c r="L103" s="34">
        <f>MAX((($G$4*M102)+((1-$G$4)*M104))*EXP(-$B$4*$G$1),$B$2-L40)</f>
        <v>2.073008608594975</v>
      </c>
      <c r="N103" s="34">
        <f>MAX((($G$4*O102)+((1-$G$4)*O104))*EXP(-$B$4*$G$1),$B$2-N40)</f>
        <v>1.7939608727375149</v>
      </c>
      <c r="P103" s="34">
        <f>MAX((($G$4*Q102)+((1-$G$4)*Q104))*EXP(-$B$4*$G$1),$B$2-P40)</f>
        <v>1.5096562066249761</v>
      </c>
      <c r="R103" s="34">
        <f>MAX((($G$4*S102)+((1-$G$4)*S104))*EXP(-$B$4*$G$1),$B$2-R40)</f>
        <v>1.2218490719991546</v>
      </c>
      <c r="T103" s="34">
        <f>MAX((($G$4*U102)+((1-$G$4)*U104))*EXP(-$B$4*$G$1),$B$2-T40)</f>
        <v>0.93364647528714806</v>
      </c>
      <c r="V103" s="34">
        <f>MAX((($G$4*W102)+((1-$G$4)*W104))*EXP(-$B$4*$G$1),$B$2-V40)</f>
        <v>0.65079939845871604</v>
      </c>
      <c r="X103" s="34">
        <f>MAX((($G$4*Y102)+((1-$G$4)*Y104))*EXP(-$B$4*$G$1),$B$2-X40)</f>
        <v>0.38383373655602032</v>
      </c>
      <c r="Z103" s="34">
        <f>MAX((($G$4*AA102)+((1-$G$4)*AA104))*EXP(-$B$4*$G$1),$B$2-Z40)</f>
        <v>0.15328883849227379</v>
      </c>
      <c r="AB103" s="34">
        <f>MAX((($G$4*AC102)+((1-$G$4)*AC104))*EXP(-$B$4*$G$1),$B$2-AB40)</f>
        <v>0</v>
      </c>
      <c r="AD103" s="34">
        <f>MAX((($G$4*AE102)+((1-$G$4)*AE104))*EXP(-$B$4*$G$1),$B$2-AD40)</f>
        <v>0</v>
      </c>
    </row>
    <row r="104" spans="1:31" x14ac:dyDescent="0.25">
      <c r="A104" s="36"/>
      <c r="E104" s="34">
        <f>MAX((($G$4*F103)+((1-$G$4)*F105))*EXP(-$B$4*$G$1),$B$2-E41)</f>
        <v>4.1620047863869054</v>
      </c>
      <c r="G104" s="34">
        <f>MAX((($G$4*H103)+((1-$G$4)*H105))*EXP(-$B$4*$G$1),$B$2-G41)</f>
        <v>3.8734873669955858</v>
      </c>
      <c r="I104" s="34">
        <f>MAX((($G$4*J103)+((1-$G$4)*J105))*EXP(-$B$4*$G$1),$B$2-I41)</f>
        <v>3.5736329668366</v>
      </c>
      <c r="K104" s="34">
        <f>MAX((($G$4*L103)+((1-$G$4)*L105))*EXP(-$B$4*$G$1),$B$2-K41)</f>
        <v>3.2616267762564677</v>
      </c>
      <c r="M104" s="34">
        <f>MAX((($G$4*N103)+((1-$G$4)*N105))*EXP(-$B$4*$G$1),$B$2-M41)</f>
        <v>2.9365695538346195</v>
      </c>
      <c r="O104" s="34">
        <f>MAX((($G$4*P103)+((1-$G$4)*P105))*EXP(-$B$4*$G$1),$B$2-O41)</f>
        <v>2.5975559489238944</v>
      </c>
      <c r="Q104" s="34">
        <f>MAX((($G$4*R103)+((1-$G$4)*R105))*EXP(-$B$4*$G$1),$B$2-Q41)</f>
        <v>2.2438781777838921</v>
      </c>
      <c r="S104" s="34">
        <f>MAX((($G$4*T103)+((1-$G$4)*T105))*EXP(-$B$4*$G$1),$B$2-S41)</f>
        <v>1.8751246707093665</v>
      </c>
      <c r="U104" s="34">
        <f>MAX((($G$4*V103)+((1-$G$4)*V105))*EXP(-$B$4*$G$1),$B$2-U41)</f>
        <v>1.4915292262960935</v>
      </c>
      <c r="W104" s="34">
        <f>MAX((($G$4*X103)+((1-$G$4)*X105))*EXP(-$B$4*$G$1),$B$2-W41)</f>
        <v>1.0954718561241059</v>
      </c>
      <c r="Y104" s="34">
        <f>MAX((($G$4*Z103)+((1-$G$4)*Z105))*EXP(-$B$4*$G$1),$B$2-Y41)</f>
        <v>0.69392882288493185</v>
      </c>
      <c r="AA104" s="34">
        <f>MAX((($G$4*AB103)+((1-$G$4)*AB105))*EXP(-$B$4*$G$1),$B$2-AA41)</f>
        <v>0.30775309388315003</v>
      </c>
      <c r="AC104" s="34">
        <f>MAX((($G$4*AD103)+((1-$G$4)*AD105))*EXP(-$B$4*$G$1),$B$2-AC41)</f>
        <v>0</v>
      </c>
      <c r="AE104" s="34">
        <f>MAX($B$2-AE41,0)</f>
        <v>0</v>
      </c>
    </row>
    <row r="105" spans="1:31" x14ac:dyDescent="0.25">
      <c r="A105" s="36"/>
      <c r="D105" s="34">
        <f>MAX((($G$4*E104)+((1-$G$4)*E106))*EXP(-$B$4*$G$1),$B$2-D42)</f>
        <v>5.77654803887207</v>
      </c>
      <c r="F105" s="34">
        <f>MAX((($G$4*G104)+((1-$G$4)*G106))*EXP(-$B$4*$G$1),$B$2-F42)</f>
        <v>5.4721966130885722</v>
      </c>
      <c r="H105" s="34">
        <f>MAX((($G$4*I104)+((1-$G$4)*I106))*EXP(-$B$4*$G$1),$B$2-H42)</f>
        <v>5.1533944802638647</v>
      </c>
      <c r="J105" s="34">
        <f>MAX((($G$4*K104)+((1-$G$4)*K106))*EXP(-$B$4*$G$1),$B$2-J42)</f>
        <v>4.8186904660341607</v>
      </c>
      <c r="L105" s="34">
        <f>MAX((($G$4*M104)+((1-$G$4)*M106))*EXP(-$B$4*$G$1),$B$2-L42)</f>
        <v>4.4662899976562471</v>
      </c>
      <c r="N105" s="34">
        <f>MAX((($G$4*O104)+((1-$G$4)*O106))*EXP(-$B$4*$G$1),$B$2-N42)</f>
        <v>4.0939375408303817</v>
      </c>
      <c r="P105" s="34">
        <f>MAX((($G$4*Q104)+((1-$G$4)*Q106))*EXP(-$B$4*$G$1),$B$2-P42)</f>
        <v>3.6988449663569098</v>
      </c>
      <c r="R105" s="34">
        <f>MAX((($G$4*S104)+((1-$G$4)*S106))*EXP(-$B$4*$G$1),$B$2-R42)</f>
        <v>3.2778292302839547</v>
      </c>
      <c r="T105" s="34">
        <f>MAX((($G$4*U104)+((1-$G$4)*U106))*EXP(-$B$4*$G$1),$B$2-T42)</f>
        <v>2.8269435941128167</v>
      </c>
      <c r="V105" s="34">
        <f>MAX((($G$4*W104)+((1-$G$4)*W106))*EXP(-$B$4*$G$1),$B$2-V42)</f>
        <v>2.3408815947821346</v>
      </c>
      <c r="X105" s="34">
        <f>MAX((($G$4*Y104)+((1-$G$4)*Y106))*EXP(-$B$4*$G$1),$B$2-X42)</f>
        <v>1.813850089380316</v>
      </c>
      <c r="Z105" s="34">
        <f>MAX((($G$4*AA104)+((1-$G$4)*AA106))*EXP(-$B$4*$G$1),$B$2-Z42)</f>
        <v>1.2392269225496346</v>
      </c>
      <c r="AB105" s="34">
        <f>MAX((($G$4*AC104)+((1-$G$4)*AC106))*EXP(-$B$4*$G$1),$B$2-AB42)</f>
        <v>0.61786603464559964</v>
      </c>
      <c r="AD105" s="34">
        <f>MAX((($G$4*AE104)+((1-$G$4)*AE106))*EXP(-$B$4*$G$1),$B$2-AD42)</f>
        <v>0</v>
      </c>
    </row>
    <row r="106" spans="1:31" x14ac:dyDescent="0.25">
      <c r="A106" s="36"/>
      <c r="C106" s="34">
        <f>MAX((($G$4*D105)+((1-$G$4)*D107))*EXP(-$B$4*$G$1),$B$2-C43)</f>
        <v>7.7230131735794458</v>
      </c>
      <c r="E106" s="34">
        <f>MAX((($G$4*F105)+((1-$G$4)*F107))*EXP(-$B$4*$G$1),$B$2-E43)</f>
        <v>7.4173865294652277</v>
      </c>
      <c r="G106" s="34">
        <f>MAX((($G$4*H105)+((1-$G$4)*H107))*EXP(-$B$4*$G$1),$B$2-G43)</f>
        <v>7.0961150744116432</v>
      </c>
      <c r="I106" s="34">
        <f>MAX((($G$4*J105)+((1-$G$4)*J107))*EXP(-$B$4*$G$1),$B$2-I43)</f>
        <v>6.757217406801665</v>
      </c>
      <c r="K106" s="34">
        <f>MAX((($G$4*L105)+((1-$G$4)*L107))*EXP(-$B$4*$G$1),$B$2-K43)</f>
        <v>6.3985983837498974</v>
      </c>
      <c r="M106" s="34">
        <f>MAX((($G$4*N105)+((1-$G$4)*N107))*EXP(-$B$4*$G$1),$B$2-M43)</f>
        <v>6.0175582293434768</v>
      </c>
      <c r="O106" s="34">
        <f>MAX((($G$4*P105)+((1-$G$4)*P107))*EXP(-$B$4*$G$1),$B$2-O43)</f>
        <v>5.6104778455559448</v>
      </c>
      <c r="Q106" s="34">
        <f>MAX((($G$4*R105)+((1-$G$4)*R107))*EXP(-$B$4*$G$1),$B$2-Q43)</f>
        <v>5.1724704393133152</v>
      </c>
      <c r="S106" s="34">
        <f>MAX((($G$4*T105)+((1-$G$4)*T107))*EXP(-$B$4*$G$1),$B$2-S43)</f>
        <v>4.6975588647753055</v>
      </c>
      <c r="U106" s="34">
        <f>MAX((($G$4*V105)+((1-$G$4)*V107))*EXP(-$B$4*$G$1),$B$2-U43)</f>
        <v>4.1775845717075493</v>
      </c>
      <c r="W106" s="34">
        <f>MAX((($G$4*X105)+((1-$G$4)*X107))*EXP(-$B$4*$G$1),$B$2-W43)</f>
        <v>3.5995036397713922</v>
      </c>
      <c r="Y106" s="34">
        <f>MAX((($G$4*Z105)+((1-$G$4)*Z107))*EXP(-$B$4*$G$1),$B$2-Y43)</f>
        <v>2.9446789287329369</v>
      </c>
      <c r="AA106" s="34">
        <f>MAX((($G$4*AB105)+((1-$G$4)*AB107))*EXP(-$B$4*$G$1),$B$2-AA43)</f>
        <v>2.1788721999516136</v>
      </c>
      <c r="AC106" s="34">
        <f>MAX((($G$4*AD105)+((1-$G$4)*AD107))*EXP(-$B$4*$G$1),$B$2-AC43)</f>
        <v>1.2404698583261884</v>
      </c>
      <c r="AE106" s="34">
        <f>MAX($B$2-AE43,0)</f>
        <v>0</v>
      </c>
    </row>
    <row r="107" spans="1:31" x14ac:dyDescent="0.25">
      <c r="A107" s="36"/>
      <c r="B107" s="34">
        <f>MAX((($G$4*C106)+((1-$G$4)*C108))*EXP(-$B$4*$G$1),$B$2-B44)</f>
        <v>9.9967477160397369</v>
      </c>
      <c r="D107" s="34">
        <f>MAX((($G$4*E106)+((1-$G$4)*E108))*EXP(-$B$4*$G$1),$B$2-D44)</f>
        <v>9.7037166643748023</v>
      </c>
      <c r="F107" s="34">
        <f>MAX((($G$4*G106)+((1-$G$4)*G108))*EXP(-$B$4*$G$1),$B$2-F44)</f>
        <v>9.39578747740482</v>
      </c>
      <c r="H107" s="34">
        <f>MAX((($G$4*I106)+((1-$G$4)*I108))*EXP(-$B$4*$G$1),$B$2-H44)</f>
        <v>9.0709619057927124</v>
      </c>
      <c r="J107" s="34">
        <f>MAX((($G$4*K106)+((1-$G$4)*K108))*EXP(-$B$4*$G$1),$B$2-J44)</f>
        <v>8.7267194031426474</v>
      </c>
      <c r="L107" s="34">
        <f>MAX((($G$4*M106)+((1-$G$4)*M108))*EXP(-$B$4*$G$1),$B$2-L44)</f>
        <v>8.360655951816458</v>
      </c>
      <c r="N107" s="34">
        <f>MAX((($G$4*O106)+((1-$G$4)*O108))*EXP(-$B$4*$G$1),$B$2-N44)</f>
        <v>7.9696165868615791</v>
      </c>
      <c r="P107" s="34">
        <f>MAX((($G$4*Q106)+((1-$G$4)*Q108))*EXP(-$B$4*$G$1),$B$2-P44)</f>
        <v>7.5491355479401143</v>
      </c>
      <c r="R107" s="34">
        <f>MAX((($G$4*S106)+((1-$G$4)*S108))*EXP(-$B$4*$G$1),$B$2-R44)</f>
        <v>7.0925985865739971</v>
      </c>
      <c r="T107" s="34">
        <f>MAX((($G$4*U106)+((1-$G$4)*U108))*EXP(-$B$4*$G$1),$B$2-T44)</f>
        <v>6.5919693852080847</v>
      </c>
      <c r="V107" s="34">
        <f>MAX((($G$4*W106)+((1-$G$4)*W108))*EXP(-$B$4*$G$1),$B$2-V44)</f>
        <v>6.0361976954279744</v>
      </c>
      <c r="X107" s="34">
        <f>MAX((($G$4*Y106)+((1-$G$4)*Y108))*EXP(-$B$4*$G$1),$B$2-X44)</f>
        <v>5.4049138522293898</v>
      </c>
      <c r="Z107" s="34">
        <f>MAX((($G$4*AA106)+((1-$G$4)*AA108))*EXP(-$B$4*$G$1),$B$2-Z44)</f>
        <v>4.6673514597212789</v>
      </c>
      <c r="AB107" s="34">
        <f>MAX((($G$4*AC106)+((1-$G$4)*AC108))*EXP(-$B$4*$G$1),$B$2-AB44)</f>
        <v>3.7539138688781986</v>
      </c>
      <c r="AD107" s="34">
        <f>MAX((($G$4*AE106)+((1-$G$4)*AE108))*EXP(-$B$4*$G$1),$B$2-AD44)</f>
        <v>2.4904516240294887</v>
      </c>
    </row>
    <row r="108" spans="1:31" x14ac:dyDescent="0.25">
      <c r="A108" s="34">
        <f>(($G$4*B107)+((1-$G$4)*B109))*EXP(-$B$4*$G$1)</f>
        <v>12.582317743068167</v>
      </c>
      <c r="C108" s="34">
        <f>MAX((($G$4*D107)+((1-$G$4)*D109))*EXP(-$B$4*$G$1),$B$2-C45)</f>
        <v>12.31373778065449</v>
      </c>
      <c r="E108" s="34">
        <f>MAX((($G$4*F107)+((1-$G$4)*F109))*EXP(-$B$4*$G$1),$B$2-E45)</f>
        <v>12.032377094646419</v>
      </c>
      <c r="G108" s="34">
        <f>MAX((($G$4*H107)+((1-$G$4)*H109))*EXP(-$B$4*$G$1),$B$2-G45)</f>
        <v>11.736818368757104</v>
      </c>
      <c r="I108" s="34">
        <f>MAX((($G$4*J107)+((1-$G$4)*J109))*EXP(-$B$4*$G$1),$B$2-I45)</f>
        <v>11.425039752268905</v>
      </c>
      <c r="K108" s="34">
        <f>MAX((($G$4*L107)+((1-$G$4)*L109))*EXP(-$B$4*$G$1),$B$2-K45)</f>
        <v>11.094085028540153</v>
      </c>
      <c r="M108" s="34">
        <f>MAX((($G$4*N107)+((1-$G$4)*N109))*EXP(-$B$4*$G$1),$B$2-M45)</f>
        <v>10.741839179845968</v>
      </c>
      <c r="O108" s="34">
        <f>MAX((($G$4*P107)+((1-$G$4)*P109))*EXP(-$B$4*$G$1),$B$2-O45)</f>
        <v>10.365602833448193</v>
      </c>
      <c r="Q108" s="34">
        <f>MAX((($G$4*R107)+((1-$G$4)*R109))*EXP(-$B$4*$G$1),$B$2-Q45)</f>
        <v>9.9613181520743179</v>
      </c>
      <c r="S108" s="34">
        <f>MAX((($G$4*T107)+((1-$G$4)*T109))*EXP(-$B$4*$G$1),$B$2-S45)</f>
        <v>9.5217089157637513</v>
      </c>
      <c r="U108" s="34">
        <f>MAX((($G$4*V107)+((1-$G$4)*V109))*EXP(-$B$4*$G$1),$B$2-U45)</f>
        <v>9.0388347002225693</v>
      </c>
      <c r="W108" s="34">
        <f>MAX((($G$4*X107)+((1-$G$4)*X109))*EXP(-$B$4*$G$1),$B$2-W45)</f>
        <v>8.5036106063283707</v>
      </c>
      <c r="Y108" s="34">
        <f>MAX((($G$4*Z107)+((1-$G$4)*Z109))*EXP(-$B$4*$G$1),$B$2-Y45)</f>
        <v>7.8938588492846211</v>
      </c>
      <c r="AA108" s="34">
        <f>MAX((($G$4*AB107)+((1-$G$4)*AB109))*EXP(-$B$4*$G$1),$B$2-AA45)</f>
        <v>7.1821970283883401</v>
      </c>
      <c r="AC108" s="34">
        <f>MAX((($G$4*AD107)+((1-$G$4)*AD109))*EXP(-$B$4*$G$1),$B$2-AC45)</f>
        <v>6.2907782323709682</v>
      </c>
      <c r="AE108" s="34">
        <f>MAX($B$2-AE45,0)</f>
        <v>5.0000000000001421</v>
      </c>
    </row>
    <row r="109" spans="1:31" x14ac:dyDescent="0.25">
      <c r="B109" s="34">
        <f>MAX((($G$4*C108)+((1-$G$4)*C110))*EXP(-$B$4*$G$1),$B$2-B46)</f>
        <v>15.221136279649095</v>
      </c>
      <c r="D109" s="34">
        <f>MAX((($G$4*E108)+((1-$G$4)*E110))*EXP(-$B$4*$G$1),$B$2-D46)</f>
        <v>14.976215198672811</v>
      </c>
      <c r="F109" s="34">
        <f>MAX((($G$4*G108)+((1-$G$4)*G110))*EXP(-$B$4*$G$1),$B$2-F46)</f>
        <v>14.720597232769759</v>
      </c>
      <c r="H109" s="34">
        <f>MAX((($G$4*I108)+((1-$G$4)*I110))*EXP(-$B$4*$G$1),$B$2-H46)</f>
        <v>14.453443772490862</v>
      </c>
      <c r="J109" s="34">
        <f>MAX((($G$4*K108)+((1-$G$4)*K110))*EXP(-$B$4*$G$1),$B$2-J46)</f>
        <v>14.17322705977951</v>
      </c>
      <c r="L109" s="34">
        <f>MAX((($G$4*M108)+((1-$G$4)*M110))*EXP(-$B$4*$G$1),$B$2-L46)</f>
        <v>13.876426407319757</v>
      </c>
      <c r="N109" s="34">
        <f>MAX((($G$4*O108)+((1-$G$4)*O110))*EXP(-$B$4*$G$1),$B$2-N46)</f>
        <v>13.561964170839046</v>
      </c>
      <c r="P109" s="34">
        <f>MAX((($G$4*Q108)+((1-$G$4)*Q110))*EXP(-$B$4*$G$1),$B$2-P46)</f>
        <v>13.228905979342402</v>
      </c>
      <c r="R109" s="34">
        <f>MAX((($G$4*S108)+((1-$G$4)*S110))*EXP(-$B$4*$G$1),$B$2-R46)</f>
        <v>12.875747895700307</v>
      </c>
      <c r="T109" s="34">
        <f>MAX((($G$4*U108)+((1-$G$4)*U110))*EXP(-$B$4*$G$1),$B$2-T46)</f>
        <v>12.495952757932663</v>
      </c>
      <c r="V109" s="34">
        <f>MAX((($G$4*W108)+((1-$G$4)*W110))*EXP(-$B$4*$G$1),$B$2-V46)</f>
        <v>12.084676867370922</v>
      </c>
      <c r="X109" s="34">
        <f>MAX((($G$4*Y108)+((1-$G$4)*Y110))*EXP(-$B$4*$G$1),$B$2-X46)</f>
        <v>11.644138519778913</v>
      </c>
      <c r="Z109" s="34">
        <f>MAX((($G$4*AA108)+((1-$G$4)*AA110))*EXP(-$B$4*$G$1),$B$2-Z46)</f>
        <v>11.160711536712563</v>
      </c>
      <c r="AB109" s="34">
        <f>MAX((($G$4*AC108)+((1-$G$4)*AC110))*EXP(-$B$4*$G$1),$B$2-AB46)</f>
        <v>10.649318779803782</v>
      </c>
      <c r="AD109" s="34">
        <f>MAX((($G$4*AE108)+((1-$G$4)*AE110))*EXP(-$B$4*$G$1),$B$2-AD46)</f>
        <v>10.128572090415048</v>
      </c>
    </row>
    <row r="110" spans="1:31" x14ac:dyDescent="0.25">
      <c r="A110" s="34"/>
      <c r="C110" s="34">
        <f>MAX((($G$4*D109)+((1-$G$4)*D111))*EXP(-$B$4*$G$1),$B$2-C47)</f>
        <v>18.191997519027364</v>
      </c>
      <c r="E110" s="34">
        <f>MAX((($G$4*F109)+((1-$G$4)*F111))*EXP(-$B$4*$G$1),$B$2-E47)</f>
        <v>17.982854780900229</v>
      </c>
      <c r="G110" s="34">
        <f>MAX((($G$4*H109)+((1-$G$4)*H111))*EXP(-$B$4*$G$1),$B$2-G47)</f>
        <v>17.766495690931215</v>
      </c>
      <c r="I110" s="34">
        <f>MAX((($G$4*J109)+((1-$G$4)*J111))*EXP(-$B$4*$G$1),$B$2-I47)</f>
        <v>17.543267194312133</v>
      </c>
      <c r="K110" s="34">
        <f>MAX((($G$4*L109)+((1-$G$4)*L111))*EXP(-$B$4*$G$1),$B$2-K47)</f>
        <v>17.313071061376778</v>
      </c>
      <c r="M110" s="34">
        <f>MAX((($G$4*N109)+((1-$G$4)*N111))*EXP(-$B$4*$G$1),$B$2-M47)</f>
        <v>17.0709630853666</v>
      </c>
      <c r="O110" s="34">
        <f>MAX((($G$4*P109)+((1-$G$4)*P111))*EXP(-$B$4*$G$1),$B$2-O47)</f>
        <v>16.817490760984025</v>
      </c>
      <c r="Q110" s="34">
        <f>MAX((($G$4*R109)+((1-$G$4)*R111))*EXP(-$B$4*$G$1),$B$2-Q47)</f>
        <v>16.55485356753741</v>
      </c>
      <c r="S110" s="34">
        <f>MAX((($G$4*T109)+((1-$G$4)*T111))*EXP(-$B$4*$G$1),$B$2-S47)</f>
        <v>16.287339785742407</v>
      </c>
      <c r="U110" s="34">
        <f>MAX((($G$4*V109)+((1-$G$4)*V111))*EXP(-$B$4*$G$1),$B$2-U47)</f>
        <v>16.009799728700216</v>
      </c>
      <c r="W110" s="34">
        <f>MAX((($G$4*X109)+((1-$G$4)*X111))*EXP(-$B$4*$G$1),$B$2-W47)</f>
        <v>15.721633045884843</v>
      </c>
      <c r="Y110" s="34">
        <f>MAX((($G$4*Z109)+((1-$G$4)*Z111))*EXP(-$B$4*$G$1),$B$2-Y47)</f>
        <v>15.449567034887325</v>
      </c>
      <c r="AA110" s="34">
        <f>MAX((($G$4*AB109)+((1-$G$4)*AB111))*EXP(-$B$4*$G$1),$B$2-AA47)</f>
        <v>15.193745673758842</v>
      </c>
      <c r="AC110" s="34">
        <f>MAX((($G$4*AD109)+((1-$G$4)*AD111))*EXP(-$B$4*$G$1),$B$2-AC47)</f>
        <v>15.062312686855265</v>
      </c>
      <c r="AE110" s="34">
        <f>MAX($B$2-AE47,0)</f>
        <v>15.062312686855279</v>
      </c>
    </row>
    <row r="111" spans="1:31" x14ac:dyDescent="0.25">
      <c r="A111" s="36"/>
      <c r="D111" s="34">
        <f>MAX((($G$4*E110)+((1-$G$4)*E112))*EXP(-$B$4*$G$1),$B$2-D48)</f>
        <v>21.482508794184842</v>
      </c>
      <c r="F111" s="34">
        <f>MAX((($G$4*G110)+((1-$G$4)*G112))*EXP(-$B$4*$G$1),$B$2-F48)</f>
        <v>21.319343040997413</v>
      </c>
      <c r="H111" s="34">
        <f>MAX((($G$4*I110)+((1-$G$4)*I112))*EXP(-$B$4*$G$1),$B$2-H48)</f>
        <v>21.153274630709785</v>
      </c>
      <c r="J111" s="34">
        <f>MAX((($G$4*K110)+((1-$G$4)*K112))*EXP(-$B$4*$G$1),$B$2-J48)</f>
        <v>20.9865344791694</v>
      </c>
      <c r="L111" s="34">
        <f>MAX((($G$4*M110)+((1-$G$4)*M112))*EXP(-$B$4*$G$1),$B$2-L48)</f>
        <v>20.822461286915331</v>
      </c>
      <c r="N111" s="34">
        <f>MAX((($G$4*O110)+((1-$G$4)*O112))*EXP(-$B$4*$G$1),$B$2-N48)</f>
        <v>20.652211033033613</v>
      </c>
      <c r="P111" s="34">
        <f>MAX((($G$4*Q110)+((1-$G$4)*Q112))*EXP(-$B$4*$G$1),$B$2-P48)</f>
        <v>20.477821316944478</v>
      </c>
      <c r="R111" s="34">
        <f>MAX((($G$4*S110)+((1-$G$4)*S112))*EXP(-$B$4*$G$1),$B$2-R48)</f>
        <v>20.305218403992381</v>
      </c>
      <c r="T111" s="34">
        <f>MAX((($G$4*U110)+((1-$G$4)*U112))*EXP(-$B$4*$G$1),$B$2-T48)</f>
        <v>20.149577171081638</v>
      </c>
      <c r="V111" s="34">
        <f>MAX((($G$4*W110)+((1-$G$4)*W112))*EXP(-$B$4*$G$1),$B$2-V48)</f>
        <v>20.005423402703467</v>
      </c>
      <c r="X111" s="34">
        <f>MAX((($G$4*Y110)+((1-$G$4)*Y112))*EXP(-$B$4*$G$1),$B$2-X48)</f>
        <v>19.869323905184384</v>
      </c>
      <c r="Z111" s="34">
        <f>MAX((($G$4*AA110)+((1-$G$4)*AA112))*EXP(-$B$4*$G$1),$B$2-Z48)</f>
        <v>19.808623325338075</v>
      </c>
      <c r="AB111" s="34">
        <f>MAX((($G$4*AC110)+((1-$G$4)*AC112))*EXP(-$B$4*$G$1),$B$2-AB48)</f>
        <v>19.808623325338075</v>
      </c>
      <c r="AD111" s="34">
        <f>MAX((($G$4*AE110)+((1-$G$4)*AE112))*EXP(-$B$4*$G$1),$B$2-AD48)</f>
        <v>19.80862332533809</v>
      </c>
    </row>
    <row r="112" spans="1:31" x14ac:dyDescent="0.25">
      <c r="A112" s="36"/>
      <c r="E112" s="34">
        <f>MAX((($G$4*F111)+((1-$G$4)*F113))*EXP(-$B$4*$G$1),$B$2-E49)</f>
        <v>25.069120664457976</v>
      </c>
      <c r="G112" s="34">
        <f>MAX((($G$4*H111)+((1-$G$4)*H113))*EXP(-$B$4*$G$1),$B$2-G49)</f>
        <v>24.958832774829496</v>
      </c>
      <c r="I112" s="34">
        <f>MAX((($G$4*J111)+((1-$G$4)*J113))*EXP(-$B$4*$G$1),$B$2-I49)</f>
        <v>24.849616427967835</v>
      </c>
      <c r="K112" s="34">
        <f>MAX((($G$4*L111)+((1-$G$4)*L113))*EXP(-$B$4*$G$1),$B$2-K49)</f>
        <v>24.746049216678969</v>
      </c>
      <c r="M112" s="34">
        <f>MAX((($G$4*N111)+((1-$G$4)*N113))*EXP(-$B$4*$G$1),$B$2-M49)</f>
        <v>24.659799731932111</v>
      </c>
      <c r="O112" s="34">
        <f>MAX((($G$4*P111)+((1-$G$4)*P113))*EXP(-$B$4*$G$1),$B$2-O49)</f>
        <v>24.572562253626</v>
      </c>
      <c r="Q112" s="34">
        <f>MAX((($G$4*R111)+((1-$G$4)*R113))*EXP(-$B$4*$G$1),$B$2-Q49)</f>
        <v>24.486218613577094</v>
      </c>
      <c r="S112" s="34">
        <f>MAX((($G$4*T111)+((1-$G$4)*T113))*EXP(-$B$4*$G$1),$B$2-S49)</f>
        <v>24.408359958926589</v>
      </c>
      <c r="U112" s="34">
        <f>MAX((($G$4*V111)+((1-$G$4)*V113))*EXP(-$B$4*$G$1),$B$2-U49)</f>
        <v>24.374624361798936</v>
      </c>
      <c r="W112" s="34">
        <f>MAX((($G$4*X111)+((1-$G$4)*X113))*EXP(-$B$4*$G$1),$B$2-W49)</f>
        <v>24.374624361798951</v>
      </c>
      <c r="Y112" s="34">
        <f>MAX((($G$4*Z111)+((1-$G$4)*Z113))*EXP(-$B$4*$G$1),$B$2-Y49)</f>
        <v>24.374624361798951</v>
      </c>
      <c r="AA112" s="34">
        <f>MAX((($G$4*AB111)+((1-$G$4)*AB113))*EXP(-$B$4*$G$1),$B$2-AA49)</f>
        <v>24.374624361798951</v>
      </c>
      <c r="AC112" s="34">
        <f>MAX((($G$4*AD111)+((1-$G$4)*AD113))*EXP(-$B$4*$G$1),$B$2-AC49)</f>
        <v>24.374624361798965</v>
      </c>
      <c r="AE112" s="34">
        <f>MAX($B$2-AE49,0)</f>
        <v>24.374624361798965</v>
      </c>
    </row>
    <row r="113" spans="1:31" x14ac:dyDescent="0.25">
      <c r="A113" s="36"/>
      <c r="F113" s="34">
        <f>MAX((($G$4*G112)+((1-$G$4)*G114))*EXP(-$B$4*$G$1),$B$2-F50)</f>
        <v>28.918929059019383</v>
      </c>
      <c r="H113" s="34">
        <f>MAX((($G$4*I112)+((1-$G$4)*I114))*EXP(-$B$4*$G$1),$B$2-H50)</f>
        <v>28.86429419347979</v>
      </c>
      <c r="J113" s="34">
        <f>MAX((($G$4*K112)+((1-$G$4)*K114))*EXP(-$B$4*$G$1),$B$2-J50)</f>
        <v>28.812485276356391</v>
      </c>
      <c r="L113" s="34">
        <f>MAX((($G$4*M112)+((1-$G$4)*M114))*EXP(-$B$4*$G$1),$B$2-L50)</f>
        <v>28.769339454898258</v>
      </c>
      <c r="N113" s="34">
        <f>MAX((($G$4*O112)+((1-$G$4)*O114))*EXP(-$B$4*$G$1),$B$2-N50)</f>
        <v>28.767165653960532</v>
      </c>
      <c r="P113" s="34">
        <f>MAX((($G$4*Q112)+((1-$G$4)*Q114))*EXP(-$B$4*$G$1),$B$2-P50)</f>
        <v>28.767165653960532</v>
      </c>
      <c r="R113" s="34">
        <f>MAX((($G$4*S112)+((1-$G$4)*S114))*EXP(-$B$4*$G$1),$B$2-R50)</f>
        <v>28.767165653960532</v>
      </c>
      <c r="T113" s="34">
        <f>MAX((($G$4*U112)+((1-$G$4)*U114))*EXP(-$B$4*$G$1),$B$2-T50)</f>
        <v>28.767165653960561</v>
      </c>
      <c r="V113" s="34">
        <f>MAX((($G$4*W112)+((1-$G$4)*W114))*EXP(-$B$4*$G$1),$B$2-V50)</f>
        <v>28.767165653960575</v>
      </c>
      <c r="X113" s="34">
        <f>MAX((($G$4*Y112)+((1-$G$4)*Y114))*EXP(-$B$4*$G$1),$B$2-X50)</f>
        <v>28.767165653960575</v>
      </c>
      <c r="Z113" s="34">
        <f>MAX((($G$4*AA112)+((1-$G$4)*AA114))*EXP(-$B$4*$G$1),$B$2-Z50)</f>
        <v>28.767165653960575</v>
      </c>
      <c r="AB113" s="34">
        <f>MAX((($G$4*AC112)+((1-$G$4)*AC114))*EXP(-$B$4*$G$1),$B$2-AB50)</f>
        <v>28.767165653960589</v>
      </c>
      <c r="AD113" s="34">
        <f>MAX((($G$4*AE112)+((1-$G$4)*AE114))*EXP(-$B$4*$G$1),$B$2-AD50)</f>
        <v>28.767165653960589</v>
      </c>
    </row>
    <row r="114" spans="1:31" x14ac:dyDescent="0.25">
      <c r="A114" s="36"/>
      <c r="G114" s="34">
        <f>MAX((($G$4*H113)+((1-$G$4)*H115))*EXP(-$B$4*$G$1),$B$2-G51)</f>
        <v>32.992836837403786</v>
      </c>
      <c r="I114" s="34">
        <f>MAX((($G$4*J113)+((1-$G$4)*J115))*EXP(-$B$4*$G$1),$B$2-I51)</f>
        <v>32.992836837403786</v>
      </c>
      <c r="K114" s="34">
        <f>MAX((($G$4*L113)+((1-$G$4)*L115))*EXP(-$B$4*$G$1),$B$2-K51)</f>
        <v>32.9928368374038</v>
      </c>
      <c r="M114" s="34">
        <f>MAX((($G$4*N113)+((1-$G$4)*N115))*EXP(-$B$4*$G$1),$B$2-M51)</f>
        <v>32.992836837403814</v>
      </c>
      <c r="O114" s="34">
        <f>MAX((($G$4*P113)+((1-$G$4)*P115))*EXP(-$B$4*$G$1),$B$2-O51)</f>
        <v>32.992836837403814</v>
      </c>
      <c r="Q114" s="34">
        <f>MAX((($G$4*R113)+((1-$G$4)*R115))*EXP(-$B$4*$G$1),$B$2-Q51)</f>
        <v>32.992836837403814</v>
      </c>
      <c r="S114" s="34">
        <f>MAX((($G$4*T113)+((1-$G$4)*T115))*EXP(-$B$4*$G$1),$B$2-S51)</f>
        <v>32.992836837403843</v>
      </c>
      <c r="U114" s="34">
        <f>MAX((($G$4*V113)+((1-$G$4)*V115))*EXP(-$B$4*$G$1),$B$2-U51)</f>
        <v>32.992836837403857</v>
      </c>
      <c r="W114" s="34">
        <f>MAX((($G$4*X113)+((1-$G$4)*X115))*EXP(-$B$4*$G$1),$B$2-W51)</f>
        <v>32.992836837403857</v>
      </c>
      <c r="Y114" s="34">
        <f>MAX((($G$4*Z113)+((1-$G$4)*Z115))*EXP(-$B$4*$G$1),$B$2-Y51)</f>
        <v>32.992836837403857</v>
      </c>
      <c r="AA114" s="34">
        <f>MAX((($G$4*AB113)+((1-$G$4)*AB115))*EXP(-$B$4*$G$1),$B$2-AA51)</f>
        <v>32.992836837403871</v>
      </c>
      <c r="AC114" s="34">
        <f>MAX((($G$4*AD113)+((1-$G$4)*AD115))*EXP(-$B$4*$G$1),$B$2-AC51)</f>
        <v>32.992836837403871</v>
      </c>
      <c r="AE114" s="34">
        <f>MAX($B$2-AE51,0)</f>
        <v>32.992836837403871</v>
      </c>
    </row>
    <row r="115" spans="1:31" x14ac:dyDescent="0.25">
      <c r="A115" s="36"/>
      <c r="G115" s="34"/>
      <c r="H115" s="34">
        <f>MAX((($G$4*I114)+((1-$G$4)*I116))*EXP(-$B$4*$G$1),$B$2-H52)</f>
        <v>37.057977211256869</v>
      </c>
      <c r="J115" s="34">
        <f>MAX((($G$4*K114)+((1-$G$4)*K116))*EXP(-$B$4*$G$1),$B$2-J52)</f>
        <v>37.057977211256883</v>
      </c>
      <c r="L115" s="34">
        <f>MAX((($G$4*M114)+((1-$G$4)*M116))*EXP(-$B$4*$G$1),$B$2-L52)</f>
        <v>37.057977211256897</v>
      </c>
      <c r="N115" s="34">
        <f>MAX((($G$4*O114)+((1-$G$4)*O116))*EXP(-$B$4*$G$1),$B$2-N52)</f>
        <v>37.057977211256897</v>
      </c>
      <c r="P115" s="34">
        <f>MAX((($G$4*Q114)+((1-$G$4)*Q116))*EXP(-$B$4*$G$1),$B$2-P52)</f>
        <v>37.057977211256897</v>
      </c>
      <c r="R115" s="34">
        <f>MAX((($G$4*S114)+((1-$G$4)*S116))*EXP(-$B$4*$G$1),$B$2-R52)</f>
        <v>37.057977211256926</v>
      </c>
      <c r="T115" s="34">
        <f>MAX((($G$4*U114)+((1-$G$4)*U116))*EXP(-$B$4*$G$1),$B$2-T52)</f>
        <v>37.05797721125694</v>
      </c>
      <c r="V115" s="34">
        <f>MAX((($G$4*W114)+((1-$G$4)*W116))*EXP(-$B$4*$G$1),$B$2-V52)</f>
        <v>37.05797721125694</v>
      </c>
      <c r="X115" s="34">
        <f>MAX((($G$4*Y114)+((1-$G$4)*Y116))*EXP(-$B$4*$G$1),$B$2-X52)</f>
        <v>37.05797721125694</v>
      </c>
      <c r="Z115" s="34">
        <f>MAX((($G$4*AA114)+((1-$G$4)*AA116))*EXP(-$B$4*$G$1),$B$2-Z52)</f>
        <v>37.057977211256954</v>
      </c>
      <c r="AB115" s="34">
        <f>MAX((($G$4*AC114)+((1-$G$4)*AC116))*EXP(-$B$4*$G$1),$B$2-AB52)</f>
        <v>37.057977211256954</v>
      </c>
      <c r="AD115" s="34">
        <f>MAX((($G$4*AE114)+((1-$G$4)*AE116))*EXP(-$B$4*$G$1),$B$2-AD52)</f>
        <v>37.057977211256954</v>
      </c>
    </row>
    <row r="116" spans="1:31" x14ac:dyDescent="0.25">
      <c r="A116" s="36"/>
      <c r="G116" s="34"/>
      <c r="I116" s="34">
        <f>MAX((($G$4*J115)+((1-$G$4)*J117))*EXP(-$B$4*$G$1),$B$2-I53)</f>
        <v>40.968685248332463</v>
      </c>
      <c r="K116" s="34">
        <f>MAX((($G$4*L115)+((1-$G$4)*L117))*EXP(-$B$4*$G$1),$B$2-K53)</f>
        <v>40.968685248332477</v>
      </c>
      <c r="M116" s="34">
        <f>MAX((($G$4*N115)+((1-$G$4)*N117))*EXP(-$B$4*$G$1),$B$2-M53)</f>
        <v>40.968685248332477</v>
      </c>
      <c r="O116" s="34">
        <f>MAX((($G$4*P115)+((1-$G$4)*P117))*EXP(-$B$4*$G$1),$B$2-O53)</f>
        <v>40.968685248332477</v>
      </c>
      <c r="Q116" s="34">
        <f>MAX((($G$4*R115)+((1-$G$4)*R117))*EXP(-$B$4*$G$1),$B$2-Q53)</f>
        <v>40.968685248332505</v>
      </c>
      <c r="S116" s="34">
        <f>MAX((($G$4*T115)+((1-$G$4)*T117))*EXP(-$B$4*$G$1),$B$2-S53)</f>
        <v>40.96868524833252</v>
      </c>
      <c r="U116" s="34">
        <f>MAX((($G$4*V115)+((1-$G$4)*V117))*EXP(-$B$4*$G$1),$B$2-U53)</f>
        <v>40.96868524833252</v>
      </c>
      <c r="W116" s="34">
        <f>MAX((($G$4*X115)+((1-$G$4)*X117))*EXP(-$B$4*$G$1),$B$2-W53)</f>
        <v>40.96868524833252</v>
      </c>
      <c r="Y116" s="34">
        <f>MAX((($G$4*Z115)+((1-$G$4)*Z117))*EXP(-$B$4*$G$1),$B$2-Y53)</f>
        <v>40.968685248332534</v>
      </c>
      <c r="AA116" s="34">
        <f>MAX((($G$4*AB115)+((1-$G$4)*AB117))*EXP(-$B$4*$G$1),$B$2-AA53)</f>
        <v>40.968685248332534</v>
      </c>
      <c r="AC116" s="34">
        <f>MAX((($G$4*AD115)+((1-$G$4)*AD117))*EXP(-$B$4*$G$1),$B$2-AC53)</f>
        <v>40.968685248332534</v>
      </c>
      <c r="AE116" s="34">
        <f>MAX($B$2-AE53,0)</f>
        <v>40.968685248332534</v>
      </c>
    </row>
    <row r="117" spans="1:31" x14ac:dyDescent="0.25">
      <c r="A117" s="36"/>
      <c r="G117" s="34"/>
      <c r="J117" s="34">
        <f>MAX((($G$4*K116)+((1-$G$4)*K118))*EXP(-$B$4*$G$1),$B$2-J54)</f>
        <v>44.730827743980598</v>
      </c>
      <c r="L117" s="34">
        <f>MAX((($G$4*M116)+((1-$G$4)*M118))*EXP(-$B$4*$G$1),$B$2-L54)</f>
        <v>44.730827743980598</v>
      </c>
      <c r="N117" s="34">
        <f>MAX((($G$4*O116)+((1-$G$4)*O118))*EXP(-$B$4*$G$1),$B$2-N54)</f>
        <v>44.730827743980598</v>
      </c>
      <c r="P117" s="34">
        <f>MAX((($G$4*Q116)+((1-$G$4)*Q118))*EXP(-$B$4*$G$1),$B$2-P54)</f>
        <v>44.730827743980626</v>
      </c>
      <c r="R117" s="34">
        <f>MAX((($G$4*S116)+((1-$G$4)*S118))*EXP(-$B$4*$G$1),$B$2-R54)</f>
        <v>44.73082774398064</v>
      </c>
      <c r="T117" s="34">
        <f>MAX((($G$4*U116)+((1-$G$4)*U118))*EXP(-$B$4*$G$1),$B$2-T54)</f>
        <v>44.73082774398064</v>
      </c>
      <c r="V117" s="34">
        <f>MAX((($G$4*W116)+((1-$G$4)*W118))*EXP(-$B$4*$G$1),$B$2-V54)</f>
        <v>44.73082774398064</v>
      </c>
      <c r="X117" s="34">
        <f>MAX((($G$4*Y116)+((1-$G$4)*Y118))*EXP(-$B$4*$G$1),$B$2-X54)</f>
        <v>44.730827743980655</v>
      </c>
      <c r="Z117" s="34">
        <f>MAX((($G$4*AA116)+((1-$G$4)*AA118))*EXP(-$B$4*$G$1),$B$2-Z54)</f>
        <v>44.730827743980655</v>
      </c>
      <c r="AB117" s="34">
        <f>MAX((($G$4*AC116)+((1-$G$4)*AC118))*EXP(-$B$4*$G$1),$B$2-AB54)</f>
        <v>44.730827743980655</v>
      </c>
      <c r="AD117" s="34">
        <f>MAX((($G$4*AE116)+((1-$G$4)*AE118))*EXP(-$B$4*$G$1),$B$2-AD54)</f>
        <v>44.730827743980655</v>
      </c>
    </row>
    <row r="118" spans="1:31" x14ac:dyDescent="0.25">
      <c r="A118" s="36"/>
      <c r="G118" s="34"/>
      <c r="K118" s="34">
        <f>MAX((($G$4*L117)+((1-$G$4)*L119))*EXP(-$B$4*$G$1),$B$2-K55)</f>
        <v>48.350048617381731</v>
      </c>
      <c r="M118" s="34">
        <f>MAX((($G$4*N117)+((1-$G$4)*N119))*EXP(-$B$4*$G$1),$B$2-M55)</f>
        <v>48.350048617381731</v>
      </c>
      <c r="O118" s="34">
        <f>MAX((($G$4*P117)+((1-$G$4)*P119))*EXP(-$B$4*$G$1),$B$2-O55)</f>
        <v>48.350048617381745</v>
      </c>
      <c r="Q118" s="34">
        <f>MAX((($G$4*R117)+((1-$G$4)*R119))*EXP(-$B$4*$G$1),$B$2-Q55)</f>
        <v>48.350048617381759</v>
      </c>
      <c r="S118" s="34">
        <f>MAX((($G$4*T117)+((1-$G$4)*T119))*EXP(-$B$4*$G$1),$B$2-S55)</f>
        <v>48.350048617381759</v>
      </c>
      <c r="U118" s="34">
        <f>MAX((($G$4*V117)+((1-$G$4)*V119))*EXP(-$B$4*$G$1),$B$2-U55)</f>
        <v>48.350048617381759</v>
      </c>
      <c r="W118" s="34">
        <f>MAX((($G$4*X117)+((1-$G$4)*X119))*EXP(-$B$4*$G$1),$B$2-W55)</f>
        <v>48.350048617381773</v>
      </c>
      <c r="Y118" s="34">
        <f>MAX((($G$4*Z117)+((1-$G$4)*Z119))*EXP(-$B$4*$G$1),$B$2-Y55)</f>
        <v>48.350048617381773</v>
      </c>
      <c r="AA118" s="34">
        <f>MAX((($G$4*AB117)+((1-$G$4)*AB119))*EXP(-$B$4*$G$1),$B$2-AA55)</f>
        <v>48.350048617381773</v>
      </c>
      <c r="AC118" s="34">
        <f>MAX((($G$4*AD117)+((1-$G$4)*AD119))*EXP(-$B$4*$G$1),$B$2-AC55)</f>
        <v>48.350048617381773</v>
      </c>
      <c r="AE118" s="34">
        <f>MAX($B$2-AE55,0)</f>
        <v>48.350048617381773</v>
      </c>
    </row>
    <row r="119" spans="1:31" x14ac:dyDescent="0.25">
      <c r="A119" s="36"/>
      <c r="G119" s="34"/>
      <c r="L119" s="34">
        <f>MAX((($G$4*M118)+((1-$G$4)*M120))*EXP(-$B$4*$G$1),$B$2-L56)</f>
        <v>51.831777378483807</v>
      </c>
      <c r="N119" s="34">
        <f>MAX((($G$4*O118)+((1-$G$4)*O120))*EXP(-$B$4*$G$1),$B$2-N56)</f>
        <v>51.831777378483821</v>
      </c>
      <c r="P119" s="34">
        <f>MAX((($G$4*Q118)+((1-$G$4)*Q120))*EXP(-$B$4*$G$1),$B$2-P56)</f>
        <v>51.831777378483835</v>
      </c>
      <c r="R119" s="34">
        <f>MAX((($G$4*S118)+((1-$G$4)*S120))*EXP(-$B$4*$G$1),$B$2-R56)</f>
        <v>51.831777378483835</v>
      </c>
      <c r="T119" s="34">
        <f>MAX((($G$4*U118)+((1-$G$4)*U120))*EXP(-$B$4*$G$1),$B$2-T56)</f>
        <v>51.831777378483835</v>
      </c>
      <c r="V119" s="34">
        <f>MAX((($G$4*W118)+((1-$G$4)*W120))*EXP(-$B$4*$G$1),$B$2-V56)</f>
        <v>51.831777378483849</v>
      </c>
      <c r="X119" s="34">
        <f>MAX((($G$4*Y118)+((1-$G$4)*Y120))*EXP(-$B$4*$G$1),$B$2-X56)</f>
        <v>51.831777378483849</v>
      </c>
      <c r="Z119" s="34">
        <f>MAX((($G$4*AA118)+((1-$G$4)*AA120))*EXP(-$B$4*$G$1),$B$2-Z56)</f>
        <v>51.831777378483849</v>
      </c>
      <c r="AB119" s="34">
        <f>MAX((($G$4*AC118)+((1-$G$4)*AC120))*EXP(-$B$4*$G$1),$B$2-AB56)</f>
        <v>51.831777378483849</v>
      </c>
      <c r="AD119" s="34">
        <f>MAX((($G$4*AE118)+((1-$G$4)*AE120))*EXP(-$B$4*$G$1),$B$2-AD56)</f>
        <v>51.831777378483849</v>
      </c>
    </row>
    <row r="120" spans="1:31" x14ac:dyDescent="0.25">
      <c r="A120" s="36"/>
      <c r="D120" s="34"/>
      <c r="G120" s="34"/>
      <c r="M120" s="34">
        <f>MAX((($G$4*N119)+((1-$G$4)*N121))*EXP(-$B$4*$G$1),$B$2-M57)</f>
        <v>55.181237273285277</v>
      </c>
      <c r="O120" s="34">
        <f>MAX((($G$4*P119)+((1-$G$4)*P121))*EXP(-$B$4*$G$1),$B$2-O57)</f>
        <v>55.181237273285291</v>
      </c>
      <c r="Q120" s="34">
        <f>MAX((($G$4*R119)+((1-$G$4)*R121))*EXP(-$B$4*$G$1),$B$2-Q57)</f>
        <v>55.181237273285291</v>
      </c>
      <c r="S120" s="34">
        <f>MAX((($G$4*T119)+((1-$G$4)*T121))*EXP(-$B$4*$G$1),$B$2-S57)</f>
        <v>55.181237273285291</v>
      </c>
      <c r="U120" s="34">
        <f>MAX((($G$4*V119)+((1-$G$4)*V121))*EXP(-$B$4*$G$1),$B$2-U57)</f>
        <v>55.181237273285305</v>
      </c>
      <c r="W120" s="34">
        <f>MAX((($G$4*X119)+((1-$G$4)*X121))*EXP(-$B$4*$G$1),$B$2-W57)</f>
        <v>55.181237273285305</v>
      </c>
      <c r="Y120" s="34">
        <f>MAX((($G$4*Z119)+((1-$G$4)*Z121))*EXP(-$B$4*$G$1),$B$2-Y57)</f>
        <v>55.181237273285305</v>
      </c>
      <c r="AA120" s="34">
        <f>MAX((($G$4*AB119)+((1-$G$4)*AB121))*EXP(-$B$4*$G$1),$B$2-AA57)</f>
        <v>55.181237273285305</v>
      </c>
      <c r="AC120" s="34">
        <f>MAX((($G$4*AD119)+((1-$G$4)*AD121))*EXP(-$B$4*$G$1),$B$2-AC57)</f>
        <v>55.181237273285305</v>
      </c>
      <c r="AE120" s="34">
        <f>MAX($B$2-AE57,0)</f>
        <v>55.181237273285305</v>
      </c>
    </row>
    <row r="121" spans="1:31" x14ac:dyDescent="0.25">
      <c r="A121" s="36"/>
      <c r="C121" s="34"/>
      <c r="D121" s="34"/>
      <c r="G121" s="34"/>
      <c r="N121" s="34">
        <f>MAX((($G$4*O120)+((1-$G$4)*O122))*EXP(-$B$4*$G$1),$B$2-N58)</f>
        <v>58.403453119683462</v>
      </c>
      <c r="P121" s="34">
        <f>MAX((($G$4*Q120)+((1-$G$4)*Q122))*EXP(-$B$4*$G$1),$B$2-P58)</f>
        <v>58.403453119683462</v>
      </c>
      <c r="R121" s="34">
        <f>MAX((($G$4*S120)+((1-$G$4)*S122))*EXP(-$B$4*$G$1),$B$2-R58)</f>
        <v>58.403453119683462</v>
      </c>
      <c r="T121" s="34">
        <f>MAX((($G$4*U120)+((1-$G$4)*U122))*EXP(-$B$4*$G$1),$B$2-T58)</f>
        <v>58.403453119683476</v>
      </c>
      <c r="V121" s="34">
        <f>MAX((($G$4*W120)+((1-$G$4)*W122))*EXP(-$B$4*$G$1),$B$2-V58)</f>
        <v>58.403453119683476</v>
      </c>
      <c r="X121" s="34">
        <f>MAX((($G$4*Y120)+((1-$G$4)*Y122))*EXP(-$B$4*$G$1),$B$2-X58)</f>
        <v>58.403453119683476</v>
      </c>
      <c r="Z121" s="34">
        <f>MAX((($G$4*AA120)+((1-$G$4)*AA122))*EXP(-$B$4*$G$1),$B$2-Z58)</f>
        <v>58.403453119683476</v>
      </c>
      <c r="AB121" s="34">
        <f>MAX((($G$4*AC120)+((1-$G$4)*AC122))*EXP(-$B$4*$G$1),$B$2-AB58)</f>
        <v>58.403453119683476</v>
      </c>
      <c r="AD121" s="34">
        <f>MAX((($G$4*AE120)+((1-$G$4)*AE122))*EXP(-$B$4*$G$1),$B$2-AD58)</f>
        <v>58.403453119683476</v>
      </c>
    </row>
    <row r="122" spans="1:31" x14ac:dyDescent="0.25">
      <c r="A122" s="36"/>
      <c r="B122" s="34"/>
      <c r="D122" s="34"/>
      <c r="G122" s="34"/>
      <c r="O122" s="34">
        <f>MAX((($G$4*P121)+((1-$G$4)*P123))*EXP(-$B$4*$G$1),$B$2-O59)</f>
        <v>61.503258845643643</v>
      </c>
      <c r="Q122" s="34">
        <f>MAX((($G$4*R121)+((1-$G$4)*R123))*EXP(-$B$4*$G$1),$B$2-Q59)</f>
        <v>61.503258845643643</v>
      </c>
      <c r="S122" s="34">
        <f>MAX((($G$4*T121)+((1-$G$4)*T123))*EXP(-$B$4*$G$1),$B$2-S59)</f>
        <v>61.503258845643657</v>
      </c>
      <c r="U122" s="34">
        <f>MAX((($G$4*V121)+((1-$G$4)*V123))*EXP(-$B$4*$G$1),$B$2-U59)</f>
        <v>61.503258845643657</v>
      </c>
      <c r="W122" s="34">
        <f>MAX((($G$4*X121)+((1-$G$4)*X123))*EXP(-$B$4*$G$1),$B$2-W59)</f>
        <v>61.503258845643657</v>
      </c>
      <c r="Y122" s="34">
        <f>MAX((($G$4*Z121)+((1-$G$4)*Z123))*EXP(-$B$4*$G$1),$B$2-Y59)</f>
        <v>61.503258845643657</v>
      </c>
      <c r="AA122" s="34">
        <f>MAX((($G$4*AB121)+((1-$G$4)*AB123))*EXP(-$B$4*$G$1),$B$2-AA59)</f>
        <v>61.503258845643657</v>
      </c>
      <c r="AC122" s="34">
        <f>MAX((($G$4*AD121)+((1-$G$4)*AD123))*EXP(-$B$4*$G$1),$B$2-AC59)</f>
        <v>61.503258845643657</v>
      </c>
      <c r="AE122" s="34">
        <f>MAX($B$2-AE59,0)</f>
        <v>61.503258845643671</v>
      </c>
    </row>
    <row r="123" spans="1:31" x14ac:dyDescent="0.25">
      <c r="A123" s="34"/>
      <c r="C123" s="34"/>
      <c r="D123" s="34"/>
      <c r="G123" s="34"/>
      <c r="P123" s="34">
        <f>MAX((($G$4*Q122)+((1-$G$4)*Q124))*EXP(-$B$4*$G$1),$B$2-P60)</f>
        <v>64.485304740997393</v>
      </c>
      <c r="R123" s="34">
        <f>MAX((($G$4*S122)+((1-$G$4)*S124))*EXP(-$B$4*$G$1),$B$2-R60)</f>
        <v>64.485304740997407</v>
      </c>
      <c r="T123" s="34">
        <f>MAX((($G$4*U122)+((1-$G$4)*U124))*EXP(-$B$4*$G$1),$B$2-T60)</f>
        <v>64.485304740997407</v>
      </c>
      <c r="V123" s="34">
        <f>MAX((($G$4*W122)+((1-$G$4)*W124))*EXP(-$B$4*$G$1),$B$2-V60)</f>
        <v>64.485304740997407</v>
      </c>
      <c r="X123" s="34">
        <f>MAX((($G$4*Y122)+((1-$G$4)*Y124))*EXP(-$B$4*$G$1),$B$2-X60)</f>
        <v>64.485304740997407</v>
      </c>
      <c r="Z123" s="34">
        <f>MAX((($G$4*AA122)+((1-$G$4)*AA124))*EXP(-$B$4*$G$1),$B$2-Z60)</f>
        <v>64.485304740997407</v>
      </c>
      <c r="AB123" s="34">
        <f>MAX((($G$4*AC122)+((1-$G$4)*AC124))*EXP(-$B$4*$G$1),$B$2-AB60)</f>
        <v>64.485304740997407</v>
      </c>
      <c r="AD123" s="34">
        <f>MAX((($G$4*AE122)+((1-$G$4)*AE124))*EXP(-$B$4*$G$1),$B$2-AD60)</f>
        <v>64.485304740997421</v>
      </c>
    </row>
    <row r="124" spans="1:31" x14ac:dyDescent="0.25">
      <c r="A124" s="40"/>
      <c r="B124" s="34"/>
      <c r="C124" s="34"/>
      <c r="D124" s="34"/>
      <c r="E124" s="34"/>
      <c r="Q124" s="34">
        <f>MAX((($G$4*R123)+((1-$G$4)*R125))*EXP(-$B$4*$G$1),$B$2-Q61)</f>
        <v>67.354064433749315</v>
      </c>
      <c r="S124" s="34">
        <f>MAX((($G$4*T123)+((1-$G$4)*T125))*EXP(-$B$4*$G$1),$B$2-S61)</f>
        <v>67.354064433749315</v>
      </c>
      <c r="U124" s="34">
        <f>MAX((($G$4*V123)+((1-$G$4)*V125))*EXP(-$B$4*$G$1),$B$2-U61)</f>
        <v>67.354064433749315</v>
      </c>
      <c r="W124" s="34">
        <f>MAX((($G$4*X123)+((1-$G$4)*X125))*EXP(-$B$4*$G$1),$B$2-W61)</f>
        <v>67.354064433749315</v>
      </c>
      <c r="Y124" s="34">
        <f>MAX((($G$4*Z123)+((1-$G$4)*Z125))*EXP(-$B$4*$G$1),$B$2-Y61)</f>
        <v>67.354064433749315</v>
      </c>
      <c r="AA124" s="34">
        <f>MAX((($G$4*AB123)+((1-$G$4)*AB125))*EXP(-$B$4*$G$1),$B$2-AA61)</f>
        <v>67.354064433749315</v>
      </c>
      <c r="AC124" s="34">
        <f>MAX((($G$4*AD123)+((1-$G$4)*AD125))*EXP(-$B$4*$G$1),$B$2-AC61)</f>
        <v>67.354064433749329</v>
      </c>
      <c r="AE124" s="34">
        <f>MAX($B$2-AE61,0)</f>
        <v>67.354064433749343</v>
      </c>
    </row>
    <row r="125" spans="1:31" x14ac:dyDescent="0.25">
      <c r="A125" s="36"/>
      <c r="B125" s="34"/>
      <c r="C125" s="34"/>
      <c r="D125" s="34"/>
      <c r="E125" s="34"/>
      <c r="I125" s="34"/>
      <c r="R125" s="34">
        <f>MAX((($G$4*S124)+((1-$G$4)*S126))*EXP(-$B$4*$G$1),$B$2-R62)</f>
        <v>70.113841601357862</v>
      </c>
      <c r="T125" s="34">
        <f>MAX((($G$4*U124)+((1-$G$4)*U126))*EXP(-$B$4*$G$1),$B$2-T62)</f>
        <v>70.113841601357862</v>
      </c>
      <c r="V125" s="34">
        <f>MAX((($G$4*W124)+((1-$G$4)*W126))*EXP(-$B$4*$G$1),$B$2-V62)</f>
        <v>70.113841601357862</v>
      </c>
      <c r="X125" s="34">
        <f>MAX((($G$4*Y124)+((1-$G$4)*Y126))*EXP(-$B$4*$G$1),$B$2-X62)</f>
        <v>70.113841601357862</v>
      </c>
      <c r="Z125" s="34">
        <f>MAX((($G$4*AA124)+((1-$G$4)*AA126))*EXP(-$B$4*$G$1),$B$2-Z62)</f>
        <v>70.113841601357862</v>
      </c>
      <c r="AB125" s="34">
        <f>MAX((($G$4*AC124)+((1-$G$4)*AC126))*EXP(-$B$4*$G$1),$B$2-AB62)</f>
        <v>70.113841601357876</v>
      </c>
      <c r="AD125" s="34">
        <f>MAX((($G$4*AE124)+((1-$G$4)*AE126))*EXP(-$B$4*$G$1),$B$2-AD62)</f>
        <v>70.11384160135789</v>
      </c>
    </row>
    <row r="126" spans="1:31" x14ac:dyDescent="0.25">
      <c r="A126" s="36"/>
      <c r="C126" s="34"/>
      <c r="D126" s="34"/>
      <c r="E126" s="34"/>
      <c r="S126" s="34">
        <f>MAX((($G$4*T125)+((1-$G$4)*T127))*EXP(-$B$4*$G$1),$B$2-S63)</f>
        <v>72.76877642705854</v>
      </c>
      <c r="U126" s="34">
        <f>MAX((($G$4*V125)+((1-$G$4)*V127))*EXP(-$B$4*$G$1),$B$2-U63)</f>
        <v>72.76877642705854</v>
      </c>
      <c r="W126" s="34">
        <f>MAX((($G$4*X125)+((1-$G$4)*X127))*EXP(-$B$4*$G$1),$B$2-W63)</f>
        <v>72.76877642705854</v>
      </c>
      <c r="Y126" s="34">
        <f>MAX((($G$4*Z125)+((1-$G$4)*Z127))*EXP(-$B$4*$G$1),$B$2-Y63)</f>
        <v>72.76877642705854</v>
      </c>
      <c r="AA126" s="34">
        <f>MAX((($G$4*AB125)+((1-$G$4)*AB127))*EXP(-$B$4*$G$1),$B$2-AA63)</f>
        <v>72.768776427058555</v>
      </c>
      <c r="AC126" s="34">
        <f>MAX((($G$4*AD125)+((1-$G$4)*AD127))*EXP(-$B$4*$G$1),$B$2-AC63)</f>
        <v>72.768776427058569</v>
      </c>
      <c r="AE126" s="34">
        <f>MAX($B$2-AE63,0)</f>
        <v>72.768776427058569</v>
      </c>
    </row>
    <row r="127" spans="1:31" x14ac:dyDescent="0.25">
      <c r="E127" s="34"/>
      <c r="T127" s="34">
        <f>MAX((($G$4*U126)+((1-$G$4)*U128))*EXP(-$B$4*$G$1),$B$2-T64)</f>
        <v>75.322851810915083</v>
      </c>
      <c r="V127" s="34">
        <f>MAX((($G$4*W126)+((1-$G$4)*W128))*EXP(-$B$4*$G$1),$B$2-V64)</f>
        <v>75.322851810915083</v>
      </c>
      <c r="X127" s="34">
        <f>MAX((($G$4*Y126)+((1-$G$4)*Y128))*EXP(-$B$4*$G$1),$B$2-X64)</f>
        <v>75.322851810915083</v>
      </c>
      <c r="Z127" s="34">
        <f>MAX((($G$4*AA126)+((1-$G$4)*AA128))*EXP(-$B$4*$G$1),$B$2-Z64)</f>
        <v>75.322851810915097</v>
      </c>
      <c r="AB127" s="34">
        <f>MAX((($G$4*AC126)+((1-$G$4)*AC128))*EXP(-$B$4*$G$1),$B$2-AB64)</f>
        <v>75.322851810915111</v>
      </c>
      <c r="AD127" s="34">
        <f>MAX((($G$4*AE126)+((1-$G$4)*AE128))*EXP(-$B$4*$G$1),$B$2-AD64)</f>
        <v>75.322851810915111</v>
      </c>
    </row>
    <row r="128" spans="1:31" x14ac:dyDescent="0.25">
      <c r="E128" s="34"/>
      <c r="M128" s="34"/>
      <c r="U128" s="34">
        <f>MAX((($G$4*V127)+((1-$G$4)*V129))*EXP(-$B$4*$G$1),$B$2-U65)</f>
        <v>77.779899344916345</v>
      </c>
      <c r="W128" s="34">
        <f>MAX((($G$4*X127)+((1-$G$4)*X129))*EXP(-$B$4*$G$1),$B$2-W65)</f>
        <v>77.779899344916345</v>
      </c>
      <c r="Y128" s="34">
        <f>MAX((($G$4*Z127)+((1-$G$4)*Z129))*EXP(-$B$4*$G$1),$B$2-Y65)</f>
        <v>77.779899344916359</v>
      </c>
      <c r="AA128" s="34">
        <f>MAX((($G$4*AB127)+((1-$G$4)*AB129))*EXP(-$B$4*$G$1),$B$2-AA65)</f>
        <v>77.779899344916373</v>
      </c>
      <c r="AC128" s="34">
        <f>MAX((($G$4*AD127)+((1-$G$4)*AD129))*EXP(-$B$4*$G$1),$B$2-AC65)</f>
        <v>77.779899344916373</v>
      </c>
      <c r="AE128" s="34">
        <f>MAX($B$2-AE65,0)</f>
        <v>77.779899344916373</v>
      </c>
    </row>
    <row r="129" spans="5:31" x14ac:dyDescent="0.25">
      <c r="E129" s="34"/>
      <c r="V129" s="34">
        <f>MAX((($G$4*W128)+((1-$G$4)*W130))*EXP(-$B$4*$G$1),$B$2-V66)</f>
        <v>80.143605061082781</v>
      </c>
      <c r="X129" s="34">
        <f>MAX((($G$4*Y128)+((1-$G$4)*Y130))*EXP(-$B$4*$G$1),$B$2-X66)</f>
        <v>80.143605061082795</v>
      </c>
      <c r="Z129" s="34">
        <f>MAX((($G$4*AA128)+((1-$G$4)*AA130))*EXP(-$B$4*$G$1),$B$2-Z66)</f>
        <v>80.143605061082809</v>
      </c>
      <c r="AB129" s="34">
        <f>MAX((($G$4*AC128)+((1-$G$4)*AC130))*EXP(-$B$4*$G$1),$B$2-AB66)</f>
        <v>80.143605061082809</v>
      </c>
      <c r="AD129" s="34">
        <f>MAX((($G$4*AE128)+((1-$G$4)*AE130))*EXP(-$B$4*$G$1),$B$2-AD66)</f>
        <v>80.143605061082809</v>
      </c>
    </row>
    <row r="130" spans="5:31" x14ac:dyDescent="0.25">
      <c r="O130" s="34"/>
      <c r="W130" s="34">
        <f>MAX((($G$4*X129)+((1-$G$4)*X131))*EXP(-$B$4*$G$1),$B$2-W67)</f>
        <v>82.417514961205626</v>
      </c>
      <c r="Y130" s="34">
        <f>MAX((($G$4*Z129)+((1-$G$4)*Z131))*EXP(-$B$4*$G$1),$B$2-Y67)</f>
        <v>82.41751496120564</v>
      </c>
      <c r="AA130" s="34">
        <f>MAX((($G$4*AB129)+((1-$G$4)*AB131))*EXP(-$B$4*$G$1),$B$2-AA67)</f>
        <v>82.417514961205654</v>
      </c>
      <c r="AC130" s="34">
        <f>MAX((($G$4*AD129)+((1-$G$4)*AD131))*EXP(-$B$4*$G$1),$B$2-AC67)</f>
        <v>82.417514961205654</v>
      </c>
      <c r="AE130" s="34">
        <f>MAX($B$2-AE67,0)</f>
        <v>82.417514961205654</v>
      </c>
    </row>
    <row r="131" spans="5:31" x14ac:dyDescent="0.25">
      <c r="X131" s="34">
        <f>MAX((($G$4*Y130)+((1-$G$4)*Y132))*EXP(-$B$4*$G$1),$B$2-X68)</f>
        <v>84.605040336514492</v>
      </c>
      <c r="Z131" s="34">
        <f>MAX((($G$4*AA130)+((1-$G$4)*AA132))*EXP(-$B$4*$G$1),$B$2-Z68)</f>
        <v>84.605040336514492</v>
      </c>
      <c r="AB131" s="34">
        <f>MAX((($G$4*AC130)+((1-$G$4)*AC132))*EXP(-$B$4*$G$1),$B$2-AB68)</f>
        <v>84.605040336514492</v>
      </c>
      <c r="AD131" s="34">
        <f>MAX((($G$4*AE130)+((1-$G$4)*AE132))*EXP(-$B$4*$G$1),$B$2-AD68)</f>
        <v>84.605040336514492</v>
      </c>
    </row>
    <row r="132" spans="5:31" x14ac:dyDescent="0.25">
      <c r="Q132" s="34"/>
      <c r="Y132" s="34">
        <f>MAX((($G$4*Z131)+((1-$G$4)*Z133))*EXP(-$B$4*$G$1),$B$2-Y69)</f>
        <v>86.709462885253842</v>
      </c>
      <c r="AA132" s="34">
        <f>MAX((($G$4*AB131)+((1-$G$4)*AB133))*EXP(-$B$4*$G$1),$B$2-AA69)</f>
        <v>86.709462885253842</v>
      </c>
      <c r="AC132" s="34">
        <f>MAX((($G$4*AD131)+((1-$G$4)*AD133))*EXP(-$B$4*$G$1),$B$2-AC69)</f>
        <v>86.709462885253842</v>
      </c>
      <c r="AE132" s="34">
        <f>MAX($B$2-AE69,0)</f>
        <v>86.709462885253842</v>
      </c>
    </row>
    <row r="133" spans="5:31" x14ac:dyDescent="0.25">
      <c r="Z133" s="34">
        <f>MAX((($G$4*AA132)+((1-$G$4)*AA134))*EXP(-$B$4*$G$1),$B$2-Z70)</f>
        <v>88.733939635845758</v>
      </c>
      <c r="AB133" s="34">
        <f>MAX((($G$4*AC132)+((1-$G$4)*AC134))*EXP(-$B$4*$G$1),$B$2-AB70)</f>
        <v>88.733939635845758</v>
      </c>
      <c r="AD133" s="34">
        <f>MAX((($G$4*AE132)+((1-$G$4)*AE134))*EXP(-$B$4*$G$1),$B$2-AD70)</f>
        <v>88.733939635845758</v>
      </c>
    </row>
    <row r="134" spans="5:31" x14ac:dyDescent="0.25">
      <c r="S134" s="34"/>
      <c r="AA134" s="34">
        <f>MAX((($G$4*AB133)+((1-$G$4)*AB135))*EXP(-$B$4*$G$1),$B$2-AA71)</f>
        <v>90.681507683024478</v>
      </c>
      <c r="AC134" s="34">
        <f>MAX((($G$4*AD133)+((1-$G$4)*AD135))*EXP(-$B$4*$G$1),$B$2-AC71)</f>
        <v>90.681507683024478</v>
      </c>
      <c r="AE134" s="34">
        <f>MAX($B$2-AE71,0)</f>
        <v>90.681507683024478</v>
      </c>
    </row>
    <row r="135" spans="5:31" x14ac:dyDescent="0.25">
      <c r="AB135" s="34">
        <f>MAX((($G$4*AC134)+((1-$G$4)*AC136))*EXP(-$B$4*$G$1),$B$2-AB72)</f>
        <v>92.555088744048049</v>
      </c>
      <c r="AD135" s="34">
        <f>MAX((($G$4*AE134)+((1-$G$4)*AE136))*EXP(-$B$4*$G$1),$B$2-AD72)</f>
        <v>92.555088744048049</v>
      </c>
    </row>
    <row r="136" spans="5:31" x14ac:dyDescent="0.25">
      <c r="U136" s="34"/>
      <c r="AC136" s="34">
        <f>MAX((($G$4*AD135)+((1-$G$4)*AD137))*EXP(-$B$4*$G$1),$B$2-AC73)</f>
        <v>94.357493541822038</v>
      </c>
      <c r="AE136" s="34">
        <f>MAX($B$2-AE73,0)</f>
        <v>94.357493541822038</v>
      </c>
    </row>
    <row r="137" spans="5:31" x14ac:dyDescent="0.25">
      <c r="AD137" s="34">
        <f>MAX((($G$4*AE136)+((1-$G$4)*AE138))*EXP(-$B$4*$G$1),$B$2-AD74)</f>
        <v>96.091426021510884</v>
      </c>
    </row>
    <row r="138" spans="5:31" x14ac:dyDescent="0.25">
      <c r="AE138" s="34">
        <f>MAX($B$2-AE75,0)</f>
        <v>97.75948740696272</v>
      </c>
    </row>
  </sheetData>
  <mergeCells count="1">
    <mergeCell ref="E1:E5"/>
  </mergeCells>
  <pageMargins left="0.75" right="0.75" top="1" bottom="1" header="0.5" footer="0.5"/>
  <pageSetup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B81C6-ABBC-450C-82AA-A3173D57E6F9}">
  <dimension ref="A1:AE138"/>
  <sheetViews>
    <sheetView workbookViewId="0">
      <selection activeCell="A4" sqref="A4:A5"/>
    </sheetView>
  </sheetViews>
  <sheetFormatPr defaultColWidth="9.1796875" defaultRowHeight="12.5" x14ac:dyDescent="0.25"/>
  <cols>
    <col min="1" max="1" width="17.90625" style="17" bestFit="1" customWidth="1"/>
    <col min="2" max="2" width="10.90625" style="17" bestFit="1" customWidth="1"/>
    <col min="3" max="5" width="9.1796875" style="17"/>
    <col min="6" max="6" width="12.26953125" style="17" bestFit="1" customWidth="1"/>
    <col min="7" max="14" width="9.1796875" style="17"/>
    <col min="15" max="15" width="11.81640625" style="17" bestFit="1" customWidth="1"/>
    <col min="16" max="16" width="12.453125" style="17" bestFit="1" customWidth="1"/>
    <col min="17" max="26" width="9.1796875" style="17"/>
    <col min="27" max="31" width="10.36328125" style="17" bestFit="1" customWidth="1"/>
    <col min="32" max="16384" width="9.1796875" style="17"/>
  </cols>
  <sheetData>
    <row r="1" spans="1:31" x14ac:dyDescent="0.25">
      <c r="A1" s="22" t="s">
        <v>4</v>
      </c>
      <c r="B1" s="202">
        <f>1/'Slide 56_(changing notional)_R'!B1</f>
        <v>7.4074074074074077E-3</v>
      </c>
      <c r="C1" s="17" t="s">
        <v>293</v>
      </c>
      <c r="E1" s="232" t="s">
        <v>256</v>
      </c>
      <c r="F1" s="184" t="s">
        <v>257</v>
      </c>
      <c r="G1" s="2">
        <f>B6/B7</f>
        <v>1.6666666666666666E-2</v>
      </c>
      <c r="H1" s="1"/>
    </row>
    <row r="2" spans="1:31" x14ac:dyDescent="0.25">
      <c r="A2" s="18" t="s">
        <v>14</v>
      </c>
      <c r="B2" s="203">
        <f>1/'Slide 56_(changing notional)_R'!B2</f>
        <v>7.1428571428571426E-3</v>
      </c>
      <c r="C2" s="17" t="s">
        <v>293</v>
      </c>
      <c r="E2" s="233"/>
      <c r="F2" s="184" t="s">
        <v>258</v>
      </c>
      <c r="G2" s="2">
        <f>EXP(B3*SQRT(G1))</f>
        <v>1.0394896104013376</v>
      </c>
      <c r="H2" s="1"/>
      <c r="O2" s="1"/>
      <c r="P2" s="1"/>
    </row>
    <row r="3" spans="1:31" x14ac:dyDescent="0.25">
      <c r="A3" s="18" t="s">
        <v>21</v>
      </c>
      <c r="B3" s="195">
        <v>0.3</v>
      </c>
      <c r="E3" s="233"/>
      <c r="F3" s="184" t="s">
        <v>259</v>
      </c>
      <c r="G3" s="2">
        <f>1/G2</f>
        <v>0.96201057710803761</v>
      </c>
      <c r="H3" s="1"/>
      <c r="O3" s="1"/>
      <c r="P3" s="1"/>
    </row>
    <row r="4" spans="1:31" x14ac:dyDescent="0.25">
      <c r="A4" s="18" t="s">
        <v>296</v>
      </c>
      <c r="B4" s="195">
        <f>'Slide 56_(changing notional)_R'!B5</f>
        <v>0.05</v>
      </c>
      <c r="E4" s="233"/>
      <c r="F4" s="194" t="s">
        <v>260</v>
      </c>
      <c r="G4" s="20">
        <f>(EXP((B4-B5)*G1)-G3)/(G2-G3)</f>
        <v>0.47956763404318081</v>
      </c>
      <c r="H4" s="1"/>
      <c r="O4" s="1"/>
      <c r="P4" s="1"/>
    </row>
    <row r="5" spans="1:31" x14ac:dyDescent="0.25">
      <c r="A5" s="18" t="s">
        <v>297</v>
      </c>
      <c r="B5" s="195">
        <f>'Slide 56_(changing notional)_R'!B4</f>
        <v>0.1</v>
      </c>
      <c r="E5" s="234"/>
      <c r="F5" s="20" t="s">
        <v>261</v>
      </c>
      <c r="G5" s="208">
        <f>A108</f>
        <v>6.6573109751683903E-4</v>
      </c>
      <c r="H5" s="17" t="s">
        <v>293</v>
      </c>
      <c r="O5" s="1"/>
      <c r="P5" s="196"/>
    </row>
    <row r="6" spans="1:31" x14ac:dyDescent="0.25">
      <c r="A6" s="18" t="s">
        <v>262</v>
      </c>
      <c r="B6" s="32">
        <v>0.5</v>
      </c>
      <c r="E6" s="197"/>
      <c r="F6" s="1"/>
      <c r="G6" s="30">
        <f>G5*B8</f>
        <v>66573.109751683907</v>
      </c>
      <c r="H6" s="17" t="s">
        <v>135</v>
      </c>
      <c r="O6" s="1"/>
      <c r="P6" s="198"/>
    </row>
    <row r="7" spans="1:31" x14ac:dyDescent="0.25">
      <c r="A7" s="19" t="s">
        <v>263</v>
      </c>
      <c r="B7" s="24">
        <v>30</v>
      </c>
      <c r="E7" s="197"/>
      <c r="F7" s="6"/>
      <c r="G7" s="211"/>
      <c r="H7" s="1"/>
    </row>
    <row r="8" spans="1:31" x14ac:dyDescent="0.25">
      <c r="A8" s="204" t="s">
        <v>137</v>
      </c>
      <c r="B8" s="205">
        <v>100000000</v>
      </c>
      <c r="C8" s="17" t="s">
        <v>186</v>
      </c>
    </row>
    <row r="9" spans="1:31" x14ac:dyDescent="0.25">
      <c r="A9" s="209"/>
      <c r="B9" s="210"/>
    </row>
    <row r="10" spans="1:31" x14ac:dyDescent="0.25">
      <c r="A10" s="199"/>
      <c r="B10" s="199"/>
    </row>
    <row r="11" spans="1:31" x14ac:dyDescent="0.25">
      <c r="A11" s="199"/>
      <c r="B11" s="199"/>
    </row>
    <row r="12" spans="1:31" x14ac:dyDescent="0.25">
      <c r="A12" s="199"/>
      <c r="B12" s="199"/>
    </row>
    <row r="13" spans="1:31" x14ac:dyDescent="0.25">
      <c r="A13" s="199"/>
      <c r="B13" s="199"/>
    </row>
    <row r="14" spans="1:31" x14ac:dyDescent="0.25">
      <c r="A14" s="200">
        <v>0</v>
      </c>
      <c r="B14" s="201" t="s">
        <v>257</v>
      </c>
      <c r="C14" s="201" t="s">
        <v>264</v>
      </c>
      <c r="D14" s="201" t="s">
        <v>265</v>
      </c>
      <c r="E14" s="201" t="s">
        <v>266</v>
      </c>
      <c r="F14" s="201" t="s">
        <v>267</v>
      </c>
      <c r="G14" s="201" t="s">
        <v>268</v>
      </c>
      <c r="H14" s="201" t="s">
        <v>269</v>
      </c>
      <c r="I14" s="201" t="s">
        <v>270</v>
      </c>
      <c r="J14" s="201" t="s">
        <v>271</v>
      </c>
      <c r="K14" s="201" t="s">
        <v>272</v>
      </c>
      <c r="L14" s="201" t="s">
        <v>273</v>
      </c>
      <c r="M14" s="201" t="s">
        <v>274</v>
      </c>
      <c r="N14" s="201" t="s">
        <v>275</v>
      </c>
      <c r="O14" s="201" t="s">
        <v>276</v>
      </c>
      <c r="P14" s="201" t="s">
        <v>277</v>
      </c>
      <c r="Q14" s="201" t="s">
        <v>278</v>
      </c>
      <c r="R14" s="201" t="s">
        <v>279</v>
      </c>
      <c r="S14" s="201" t="s">
        <v>280</v>
      </c>
      <c r="T14" s="201" t="s">
        <v>281</v>
      </c>
      <c r="U14" s="201" t="s">
        <v>282</v>
      </c>
      <c r="V14" s="201" t="s">
        <v>283</v>
      </c>
      <c r="W14" s="201" t="s">
        <v>284</v>
      </c>
      <c r="X14" s="201" t="s">
        <v>285</v>
      </c>
      <c r="Y14" s="201" t="s">
        <v>286</v>
      </c>
      <c r="Z14" s="201" t="s">
        <v>287</v>
      </c>
      <c r="AA14" s="201" t="s">
        <v>288</v>
      </c>
      <c r="AB14" s="201" t="s">
        <v>289</v>
      </c>
      <c r="AC14" s="201" t="s">
        <v>290</v>
      </c>
      <c r="AD14" s="201" t="s">
        <v>291</v>
      </c>
      <c r="AE14" s="201" t="s">
        <v>292</v>
      </c>
    </row>
    <row r="15" spans="1:31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4">
        <f>$G$2*AD16</f>
        <v>2.3673955134835029E-2</v>
      </c>
    </row>
    <row r="16" spans="1:31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4">
        <f>$G$2*AC17</f>
        <v>2.2774595241692439E-2</v>
      </c>
      <c r="AE16" s="37"/>
    </row>
    <row r="17" spans="1:31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4">
        <f>$G$2*AB18</f>
        <v>2.1909401511862513E-2</v>
      </c>
      <c r="AD17" s="37"/>
      <c r="AE17" s="34">
        <f>$G$2*AD18</f>
        <v>2.1909401511862513E-2</v>
      </c>
    </row>
    <row r="18" spans="1:31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4">
        <f>$G$2*AA19</f>
        <v>2.1077075992518568E-2</v>
      </c>
      <c r="AC18" s="37"/>
      <c r="AD18" s="34">
        <f>$G$2*AC19</f>
        <v>2.1077075992518568E-2</v>
      </c>
      <c r="AE18" s="37"/>
    </row>
    <row r="19" spans="1:31" x14ac:dyDescent="0.2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4">
        <f>$G$2*Z20</f>
        <v>2.0276370039312753E-2</v>
      </c>
      <c r="AB19" s="37"/>
      <c r="AC19" s="34">
        <f>$G$2*AB20</f>
        <v>2.0276370039312753E-2</v>
      </c>
      <c r="AD19" s="37"/>
      <c r="AE19" s="34">
        <f>$G$2*AD20</f>
        <v>2.0276370039312753E-2</v>
      </c>
    </row>
    <row r="20" spans="1:31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4">
        <f>$G$2*Y21</f>
        <v>1.9506082443175386E-2</v>
      </c>
      <c r="AA20" s="37"/>
      <c r="AB20" s="34">
        <f>$G$2*AA21</f>
        <v>1.9506082443175386E-2</v>
      </c>
      <c r="AC20" s="37"/>
      <c r="AD20" s="34">
        <f>$G$2*AC21</f>
        <v>1.9506082443175386E-2</v>
      </c>
      <c r="AE20" s="37"/>
    </row>
    <row r="21" spans="1:31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4">
        <f>$G$2*X22</f>
        <v>1.8765057628276113E-2</v>
      </c>
      <c r="Z21" s="37"/>
      <c r="AA21" s="34">
        <f>$G$2*Z22</f>
        <v>1.8765057628276113E-2</v>
      </c>
      <c r="AB21" s="37"/>
      <c r="AC21" s="34">
        <f>$G$2*AB22</f>
        <v>1.8765057628276113E-2</v>
      </c>
      <c r="AD21" s="37"/>
      <c r="AE21" s="34">
        <f>$G$2*AD22</f>
        <v>1.8765057628276113E-2</v>
      </c>
    </row>
    <row r="22" spans="1:31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4">
        <f>$G$2*W23</f>
        <v>1.8052183918443487E-2</v>
      </c>
      <c r="Y22" s="37"/>
      <c r="Z22" s="34">
        <f>$G$2*Y23</f>
        <v>1.8052183918443487E-2</v>
      </c>
      <c r="AA22" s="37"/>
      <c r="AB22" s="34">
        <f>$G$2*AA23</f>
        <v>1.8052183918443487E-2</v>
      </c>
      <c r="AC22" s="37"/>
      <c r="AD22" s="34">
        <f>$G$2*AC23</f>
        <v>1.8052183918443487E-2</v>
      </c>
      <c r="AE22" s="37"/>
    </row>
    <row r="23" spans="1:31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4">
        <f>$G$2*V24</f>
        <v>1.7366391869442256E-2</v>
      </c>
      <c r="X23" s="37"/>
      <c r="Y23" s="34">
        <f>$G$2*X24</f>
        <v>1.7366391869442256E-2</v>
      </c>
      <c r="Z23" s="37"/>
      <c r="AA23" s="34">
        <f>$G$2*Z24</f>
        <v>1.7366391869442256E-2</v>
      </c>
      <c r="AB23" s="37"/>
      <c r="AC23" s="34">
        <f>$G$2*AB24</f>
        <v>1.7366391869442256E-2</v>
      </c>
      <c r="AD23" s="37"/>
      <c r="AE23" s="34">
        <f>$G$2*AD24</f>
        <v>1.7366391869442256E-2</v>
      </c>
    </row>
    <row r="24" spans="1:31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4">
        <f>$G$2*U25</f>
        <v>1.6706652664606476E-2</v>
      </c>
      <c r="W24" s="37"/>
      <c r="X24" s="34">
        <f>$G$2*W25</f>
        <v>1.6706652664606476E-2</v>
      </c>
      <c r="Y24" s="37"/>
      <c r="Z24" s="34">
        <f>$G$2*Y25</f>
        <v>1.6706652664606476E-2</v>
      </c>
      <c r="AA24" s="37"/>
      <c r="AB24" s="34">
        <f>$G$2*AA25</f>
        <v>1.6706652664606476E-2</v>
      </c>
      <c r="AC24" s="37"/>
      <c r="AD24" s="34">
        <f>$G$2*AC25</f>
        <v>1.6706652664606476E-2</v>
      </c>
      <c r="AE24" s="37"/>
    </row>
    <row r="25" spans="1:31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4">
        <f>$G$2*T26</f>
        <v>1.6071976571421613E-2</v>
      </c>
      <c r="V25" s="37"/>
      <c r="W25" s="34">
        <f>$G$2*V26</f>
        <v>1.6071976571421613E-2</v>
      </c>
      <c r="X25" s="37"/>
      <c r="Y25" s="34">
        <f>$G$2*X26</f>
        <v>1.6071976571421613E-2</v>
      </c>
      <c r="Z25" s="37"/>
      <c r="AA25" s="34">
        <f>$G$2*Z26</f>
        <v>1.6071976571421613E-2</v>
      </c>
      <c r="AB25" s="37"/>
      <c r="AC25" s="34">
        <f>$G$2*AB26</f>
        <v>1.6071976571421613E-2</v>
      </c>
      <c r="AD25" s="37"/>
      <c r="AE25" s="34">
        <f>$G$2*AD26</f>
        <v>1.6071976571421613E-2</v>
      </c>
    </row>
    <row r="26" spans="1:31" x14ac:dyDescent="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4">
        <f>$G$2*S27</f>
        <v>1.5461411456740166E-2</v>
      </c>
      <c r="U26" s="37"/>
      <c r="V26" s="34">
        <f>$G$2*U27</f>
        <v>1.5461411456740166E-2</v>
      </c>
      <c r="W26" s="37"/>
      <c r="X26" s="34">
        <f>$G$2*W27</f>
        <v>1.5461411456740166E-2</v>
      </c>
      <c r="Y26" s="37"/>
      <c r="Z26" s="34">
        <f>$G$2*Y27</f>
        <v>1.5461411456740166E-2</v>
      </c>
      <c r="AA26" s="37"/>
      <c r="AB26" s="34">
        <f>$G$2*AA27</f>
        <v>1.5461411456740166E-2</v>
      </c>
      <c r="AC26" s="37"/>
      <c r="AD26" s="34">
        <f>$G$2*AC27</f>
        <v>1.5461411456740166E-2</v>
      </c>
      <c r="AE26" s="37"/>
    </row>
    <row r="27" spans="1:31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4">
        <f>$G$2*R28</f>
        <v>1.4874041358403433E-2</v>
      </c>
      <c r="T27" s="37"/>
      <c r="U27" s="34">
        <f>$G$2*T28</f>
        <v>1.4874041358403433E-2</v>
      </c>
      <c r="V27" s="37"/>
      <c r="W27" s="34">
        <f>$G$2*V28</f>
        <v>1.4874041358403433E-2</v>
      </c>
      <c r="X27" s="37"/>
      <c r="Y27" s="34">
        <f>$G$2*X28</f>
        <v>1.4874041358403433E-2</v>
      </c>
      <c r="Z27" s="37"/>
      <c r="AA27" s="34">
        <f>$G$2*Z28</f>
        <v>1.4874041358403433E-2</v>
      </c>
      <c r="AB27" s="37"/>
      <c r="AC27" s="34">
        <f>$G$2*AB28</f>
        <v>1.4874041358403433E-2</v>
      </c>
      <c r="AD27" s="37"/>
      <c r="AE27" s="34">
        <f>$G$2*AD28</f>
        <v>1.4874041358403433E-2</v>
      </c>
    </row>
    <row r="28" spans="1:31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4">
        <f>$G$2*Q29</f>
        <v>1.4308985111126507E-2</v>
      </c>
      <c r="S28" s="37"/>
      <c r="T28" s="34">
        <f>$G$2*S29</f>
        <v>1.4308985111126507E-2</v>
      </c>
      <c r="U28" s="37"/>
      <c r="V28" s="34">
        <f>$G$2*U29</f>
        <v>1.4308985111126507E-2</v>
      </c>
      <c r="W28" s="37"/>
      <c r="X28" s="34">
        <f>$G$2*W29</f>
        <v>1.4308985111126507E-2</v>
      </c>
      <c r="Y28" s="37"/>
      <c r="Z28" s="34">
        <f>$G$2*Y29</f>
        <v>1.4308985111126507E-2</v>
      </c>
      <c r="AA28" s="37"/>
      <c r="AB28" s="34">
        <f>$G$2*AA29</f>
        <v>1.4308985111126507E-2</v>
      </c>
      <c r="AC28" s="37"/>
      <c r="AD28" s="34">
        <f>$G$2*AC29</f>
        <v>1.4308985111126507E-2</v>
      </c>
      <c r="AE28" s="37"/>
    </row>
    <row r="29" spans="1:31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4">
        <f>$G$2*P30</f>
        <v>1.3765395024585129E-2</v>
      </c>
      <c r="R29" s="37"/>
      <c r="S29" s="34">
        <f>$G$2*R30</f>
        <v>1.3765395024585129E-2</v>
      </c>
      <c r="T29" s="37"/>
      <c r="U29" s="34">
        <f>$G$2*T30</f>
        <v>1.3765395024585129E-2</v>
      </c>
      <c r="V29" s="37"/>
      <c r="W29" s="34">
        <f>$G$2*V30</f>
        <v>1.3765395024585129E-2</v>
      </c>
      <c r="X29" s="37"/>
      <c r="Y29" s="34">
        <f>$G$2*X30</f>
        <v>1.3765395024585129E-2</v>
      </c>
      <c r="Z29" s="37"/>
      <c r="AA29" s="34">
        <f>$G$2*Z30</f>
        <v>1.3765395024585129E-2</v>
      </c>
      <c r="AB29" s="37"/>
      <c r="AC29" s="34">
        <f>$G$2*AB30</f>
        <v>1.3765395024585129E-2</v>
      </c>
      <c r="AD29" s="37"/>
      <c r="AE29" s="34">
        <f>$G$2*AD30</f>
        <v>1.3765395024585129E-2</v>
      </c>
    </row>
    <row r="30" spans="1:31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4">
        <f>$G$2*O31</f>
        <v>1.324245561172125E-2</v>
      </c>
      <c r="Q30" s="37"/>
      <c r="R30" s="34">
        <f>$G$2*Q31</f>
        <v>1.324245561172125E-2</v>
      </c>
      <c r="S30" s="37"/>
      <c r="T30" s="34">
        <f>$G$2*S31</f>
        <v>1.324245561172125E-2</v>
      </c>
      <c r="U30" s="37"/>
      <c r="V30" s="34">
        <f>$G$2*U31</f>
        <v>1.324245561172125E-2</v>
      </c>
      <c r="W30" s="37"/>
      <c r="X30" s="34">
        <f>$G$2*W31</f>
        <v>1.324245561172125E-2</v>
      </c>
      <c r="Y30" s="37"/>
      <c r="Z30" s="34">
        <f>$G$2*Y31</f>
        <v>1.324245561172125E-2</v>
      </c>
      <c r="AA30" s="37"/>
      <c r="AB30" s="34">
        <f>$G$2*AA31</f>
        <v>1.324245561172125E-2</v>
      </c>
      <c r="AC30" s="37"/>
      <c r="AD30" s="34">
        <f>$G$2*AC31</f>
        <v>1.324245561172125E-2</v>
      </c>
      <c r="AE30" s="37"/>
    </row>
    <row r="31" spans="1:31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4">
        <f>$G$2*N32</f>
        <v>1.2739382365359531E-2</v>
      </c>
      <c r="P31" s="37"/>
      <c r="Q31" s="34">
        <f>$G$2*P32</f>
        <v>1.2739382365359531E-2</v>
      </c>
      <c r="R31" s="37"/>
      <c r="S31" s="34">
        <f>$G$2*R32</f>
        <v>1.2739382365359531E-2</v>
      </c>
      <c r="T31" s="37"/>
      <c r="U31" s="34">
        <f>$G$2*T32</f>
        <v>1.2739382365359531E-2</v>
      </c>
      <c r="V31" s="37"/>
      <c r="W31" s="34">
        <f>$G$2*V32</f>
        <v>1.2739382365359531E-2</v>
      </c>
      <c r="X31" s="37"/>
      <c r="Y31" s="34">
        <f>$G$2*X32</f>
        <v>1.2739382365359531E-2</v>
      </c>
      <c r="Z31" s="37"/>
      <c r="AA31" s="34">
        <f>$G$2*Z32</f>
        <v>1.2739382365359531E-2</v>
      </c>
      <c r="AB31" s="37"/>
      <c r="AC31" s="34">
        <f>$G$2*AB32</f>
        <v>1.2739382365359531E-2</v>
      </c>
      <c r="AD31" s="37"/>
      <c r="AE31" s="34">
        <f>$G$2*AD32</f>
        <v>1.2739382365359531E-2</v>
      </c>
    </row>
    <row r="32" spans="1:31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4">
        <f>$G$2*M33</f>
        <v>1.225542058129948E-2</v>
      </c>
      <c r="O32" s="37"/>
      <c r="P32" s="34">
        <f>$G$2*O33</f>
        <v>1.225542058129948E-2</v>
      </c>
      <c r="Q32" s="37"/>
      <c r="R32" s="34">
        <f>$G$2*Q33</f>
        <v>1.225542058129948E-2</v>
      </c>
      <c r="S32" s="37"/>
      <c r="T32" s="34">
        <f>$G$2*S33</f>
        <v>1.225542058129948E-2</v>
      </c>
      <c r="U32" s="37"/>
      <c r="V32" s="34">
        <f>$G$2*U33</f>
        <v>1.225542058129948E-2</v>
      </c>
      <c r="W32" s="37"/>
      <c r="X32" s="34">
        <f>$G$2*W33</f>
        <v>1.225542058129948E-2</v>
      </c>
      <c r="Y32" s="37"/>
      <c r="Z32" s="34">
        <f>$G$2*Y33</f>
        <v>1.225542058129948E-2</v>
      </c>
      <c r="AA32" s="37"/>
      <c r="AB32" s="34">
        <f>$G$2*AA33</f>
        <v>1.225542058129948E-2</v>
      </c>
      <c r="AC32" s="37"/>
      <c r="AD32" s="34">
        <f>$G$2*AC33</f>
        <v>1.225542058129948E-2</v>
      </c>
      <c r="AE32" s="37"/>
    </row>
    <row r="33" spans="1:31" x14ac:dyDescent="0.25">
      <c r="M33" s="34">
        <f>$G$2*L34</f>
        <v>1.1789844226117636E-2</v>
      </c>
      <c r="O33" s="34">
        <f>$G$2*N34</f>
        <v>1.1789844226117636E-2</v>
      </c>
      <c r="P33" s="37"/>
      <c r="Q33" s="34">
        <f>$G$2*P34</f>
        <v>1.1789844226117636E-2</v>
      </c>
      <c r="R33" s="37"/>
      <c r="S33" s="34">
        <f>$G$2*R34</f>
        <v>1.1789844226117636E-2</v>
      </c>
      <c r="T33" s="37"/>
      <c r="U33" s="34">
        <f>$G$2*T34</f>
        <v>1.1789844226117636E-2</v>
      </c>
      <c r="V33" s="37"/>
      <c r="W33" s="34">
        <f>$G$2*V34</f>
        <v>1.1789844226117636E-2</v>
      </c>
      <c r="X33" s="37"/>
      <c r="Y33" s="34">
        <f>$G$2*X34</f>
        <v>1.1789844226117636E-2</v>
      </c>
      <c r="Z33" s="37"/>
      <c r="AA33" s="34">
        <f>$G$2*Z34</f>
        <v>1.1789844226117636E-2</v>
      </c>
      <c r="AB33" s="37"/>
      <c r="AC33" s="34">
        <f>$G$2*AB34</f>
        <v>1.1789844226117636E-2</v>
      </c>
      <c r="AD33" s="37"/>
      <c r="AE33" s="34">
        <f>$G$2*AD34</f>
        <v>1.1789844226117636E-2</v>
      </c>
    </row>
    <row r="34" spans="1:31" x14ac:dyDescent="0.25">
      <c r="L34" s="34">
        <f>$G$2*K35</f>
        <v>1.1341954847981292E-2</v>
      </c>
      <c r="N34" s="34">
        <f>$G$2*M35</f>
        <v>1.1341954847981292E-2</v>
      </c>
      <c r="O34" s="37"/>
      <c r="P34" s="34">
        <f>$G$2*O35</f>
        <v>1.1341954847981292E-2</v>
      </c>
      <c r="Q34" s="37"/>
      <c r="R34" s="34">
        <f>$G$2*Q35</f>
        <v>1.1341954847981292E-2</v>
      </c>
      <c r="S34" s="37"/>
      <c r="T34" s="34">
        <f>$G$2*S35</f>
        <v>1.1341954847981292E-2</v>
      </c>
      <c r="U34" s="37"/>
      <c r="V34" s="34">
        <f>$G$2*U35</f>
        <v>1.1341954847981292E-2</v>
      </c>
      <c r="W34" s="37"/>
      <c r="X34" s="34">
        <f>$G$2*W35</f>
        <v>1.1341954847981292E-2</v>
      </c>
      <c r="Y34" s="37"/>
      <c r="Z34" s="34">
        <f>$G$2*Y35</f>
        <v>1.1341954847981292E-2</v>
      </c>
      <c r="AA34" s="37"/>
      <c r="AB34" s="34">
        <f>$G$2*AA35</f>
        <v>1.1341954847981292E-2</v>
      </c>
      <c r="AC34" s="37"/>
      <c r="AD34" s="34">
        <f>$G$2*AC35</f>
        <v>1.1341954847981292E-2</v>
      </c>
      <c r="AE34" s="37"/>
    </row>
    <row r="35" spans="1:31" x14ac:dyDescent="0.25">
      <c r="A35" s="36"/>
      <c r="K35" s="34">
        <f>$G$2*J36</f>
        <v>1.0911080528839788E-2</v>
      </c>
      <c r="M35" s="34">
        <f>$G$2*L36</f>
        <v>1.0911080528839788E-2</v>
      </c>
      <c r="N35" s="37"/>
      <c r="O35" s="34">
        <f>$G$2*N36</f>
        <v>1.0911080528839788E-2</v>
      </c>
      <c r="P35" s="37"/>
      <c r="Q35" s="34">
        <f>$G$2*P36</f>
        <v>1.0911080528839788E-2</v>
      </c>
      <c r="R35" s="37"/>
      <c r="S35" s="34">
        <f>$G$2*R36</f>
        <v>1.0911080528839788E-2</v>
      </c>
      <c r="T35" s="37"/>
      <c r="U35" s="34">
        <f>$G$2*T36</f>
        <v>1.0911080528839788E-2</v>
      </c>
      <c r="V35" s="37"/>
      <c r="W35" s="34">
        <f>$G$2*V36</f>
        <v>1.0911080528839788E-2</v>
      </c>
      <c r="X35" s="37"/>
      <c r="Y35" s="34">
        <f>$G$2*X36</f>
        <v>1.0911080528839788E-2</v>
      </c>
      <c r="Z35" s="37"/>
      <c r="AA35" s="34">
        <f>$G$2*Z36</f>
        <v>1.0911080528839788E-2</v>
      </c>
      <c r="AB35" s="37"/>
      <c r="AC35" s="34">
        <f>$G$2*AB36</f>
        <v>1.0911080528839788E-2</v>
      </c>
      <c r="AD35" s="37"/>
      <c r="AE35" s="34">
        <f>$G$2*AD36</f>
        <v>1.0911080528839788E-2</v>
      </c>
    </row>
    <row r="36" spans="1:31" x14ac:dyDescent="0.25">
      <c r="A36" s="36"/>
      <c r="J36" s="34">
        <f>$G$2*I37</f>
        <v>1.0496574876421437E-2</v>
      </c>
      <c r="L36" s="34">
        <f>$G$2*K37</f>
        <v>1.0496574876421437E-2</v>
      </c>
      <c r="M36" s="37"/>
      <c r="N36" s="34">
        <f>$G$2*M37</f>
        <v>1.0496574876421437E-2</v>
      </c>
      <c r="O36" s="37"/>
      <c r="P36" s="34">
        <f>$G$2*O37</f>
        <v>1.0496574876421437E-2</v>
      </c>
      <c r="Q36" s="37"/>
      <c r="R36" s="34">
        <f>$G$2*Q37</f>
        <v>1.0496574876421437E-2</v>
      </c>
      <c r="S36" s="37"/>
      <c r="T36" s="34">
        <f>$G$2*S37</f>
        <v>1.0496574876421437E-2</v>
      </c>
      <c r="U36" s="37"/>
      <c r="V36" s="34">
        <f>$G$2*U37</f>
        <v>1.0496574876421437E-2</v>
      </c>
      <c r="W36" s="37"/>
      <c r="X36" s="34">
        <f>$G$2*W37</f>
        <v>1.0496574876421437E-2</v>
      </c>
      <c r="Y36" s="37"/>
      <c r="Z36" s="34">
        <f>$G$2*Y37</f>
        <v>1.0496574876421437E-2</v>
      </c>
      <c r="AA36" s="37"/>
      <c r="AB36" s="34">
        <f>$G$2*AA37</f>
        <v>1.0496574876421437E-2</v>
      </c>
      <c r="AD36" s="34">
        <f>$G$2*AC37</f>
        <v>1.0496574876421437E-2</v>
      </c>
    </row>
    <row r="37" spans="1:31" x14ac:dyDescent="0.25">
      <c r="A37" s="36"/>
      <c r="I37" s="34">
        <f>$G$2*H38</f>
        <v>1.0097816054523916E-2</v>
      </c>
      <c r="K37" s="34">
        <f>$G$2*J38</f>
        <v>1.0097816054523916E-2</v>
      </c>
      <c r="L37" s="37"/>
      <c r="M37" s="34">
        <f>$G$2*L38</f>
        <v>1.0097816054523916E-2</v>
      </c>
      <c r="N37" s="37"/>
      <c r="O37" s="34">
        <f>$G$2*N38</f>
        <v>1.0097816054523916E-2</v>
      </c>
      <c r="P37" s="37"/>
      <c r="Q37" s="34">
        <f>$G$2*P38</f>
        <v>1.0097816054523916E-2</v>
      </c>
      <c r="R37" s="37"/>
      <c r="S37" s="34">
        <f>$G$2*R38</f>
        <v>1.0097816054523916E-2</v>
      </c>
      <c r="T37" s="37"/>
      <c r="U37" s="34">
        <f>$G$2*T38</f>
        <v>1.0097816054523916E-2</v>
      </c>
      <c r="V37" s="37"/>
      <c r="W37" s="34">
        <f>$G$2*V38</f>
        <v>1.0097816054523916E-2</v>
      </c>
      <c r="X37" s="37"/>
      <c r="Y37" s="34">
        <f>$G$2*X38</f>
        <v>1.0097816054523916E-2</v>
      </c>
      <c r="Z37" s="37"/>
      <c r="AA37" s="34">
        <f>$G$2*Z38</f>
        <v>1.0097816054523916E-2</v>
      </c>
      <c r="AC37" s="34">
        <f>$G$2*AB38</f>
        <v>1.0097816054523916E-2</v>
      </c>
      <c r="AE37" s="34">
        <f>$G$2*AD38</f>
        <v>1.0097816054523916E-2</v>
      </c>
    </row>
    <row r="38" spans="1:31" x14ac:dyDescent="0.25">
      <c r="A38" s="36"/>
      <c r="H38" s="34">
        <f>$G$2*G39</f>
        <v>9.7142058501433603E-3</v>
      </c>
      <c r="J38" s="34">
        <f>$G$2*I39</f>
        <v>9.7142058501433603E-3</v>
      </c>
      <c r="K38" s="37"/>
      <c r="L38" s="34">
        <f>$G$2*K39</f>
        <v>9.7142058501433603E-3</v>
      </c>
      <c r="M38" s="37"/>
      <c r="N38" s="34">
        <f>$G$2*M39</f>
        <v>9.7142058501433603E-3</v>
      </c>
      <c r="O38" s="37"/>
      <c r="P38" s="34">
        <f>$G$2*O39</f>
        <v>9.7142058501433603E-3</v>
      </c>
      <c r="Q38" s="37"/>
      <c r="R38" s="34">
        <f>$G$2*Q39</f>
        <v>9.7142058501433603E-3</v>
      </c>
      <c r="S38" s="37"/>
      <c r="T38" s="34">
        <f>$G$2*S39</f>
        <v>9.7142058501433603E-3</v>
      </c>
      <c r="U38" s="37"/>
      <c r="V38" s="34">
        <f>$G$2*U39</f>
        <v>9.7142058501433603E-3</v>
      </c>
      <c r="W38" s="37"/>
      <c r="X38" s="34">
        <f>$G$2*W39</f>
        <v>9.7142058501433603E-3</v>
      </c>
      <c r="Y38" s="37"/>
      <c r="Z38" s="34">
        <f>$G$2*Y39</f>
        <v>9.7142058501433603E-3</v>
      </c>
      <c r="AB38" s="34">
        <f>$G$2*AA39</f>
        <v>9.7142058501433603E-3</v>
      </c>
      <c r="AC38" s="37"/>
      <c r="AD38" s="34">
        <f>$G$2*AC39</f>
        <v>9.7142058501433603E-3</v>
      </c>
      <c r="AE38" s="37"/>
    </row>
    <row r="39" spans="1:31" x14ac:dyDescent="0.25">
      <c r="A39" s="36"/>
      <c r="G39" s="34">
        <f>$G$2*F40</f>
        <v>9.3451687760426894E-3</v>
      </c>
      <c r="I39" s="34">
        <f>$G$2*H40</f>
        <v>9.3451687760426894E-3</v>
      </c>
      <c r="J39" s="37"/>
      <c r="K39" s="34">
        <f>$G$2*J40</f>
        <v>9.3451687760426894E-3</v>
      </c>
      <c r="L39" s="37"/>
      <c r="M39" s="34">
        <f>$G$2*L40</f>
        <v>9.3451687760426894E-3</v>
      </c>
      <c r="N39" s="37"/>
      <c r="O39" s="34">
        <f>$G$2*N40</f>
        <v>9.3451687760426894E-3</v>
      </c>
      <c r="P39" s="37"/>
      <c r="Q39" s="34">
        <f>$G$2*P40</f>
        <v>9.3451687760426894E-3</v>
      </c>
      <c r="R39" s="37"/>
      <c r="S39" s="34">
        <f>$G$2*R40</f>
        <v>9.3451687760426894E-3</v>
      </c>
      <c r="T39" s="37"/>
      <c r="U39" s="34">
        <f>$G$2*T40</f>
        <v>9.3451687760426894E-3</v>
      </c>
      <c r="V39" s="37"/>
      <c r="W39" s="34">
        <f>$G$2*V40</f>
        <v>9.3451687760426894E-3</v>
      </c>
      <c r="X39" s="37"/>
      <c r="Y39" s="34">
        <f>$G$2*X40</f>
        <v>9.3451687760426894E-3</v>
      </c>
      <c r="AA39" s="34">
        <f>$G$2*Z40</f>
        <v>9.3451687760426894E-3</v>
      </c>
      <c r="AB39" s="37"/>
      <c r="AC39" s="34">
        <f>$G$2*AB40</f>
        <v>9.3451687760426894E-3</v>
      </c>
      <c r="AD39" s="37"/>
      <c r="AE39" s="34">
        <f>$G$2*AD40</f>
        <v>9.3451687760426894E-3</v>
      </c>
    </row>
    <row r="40" spans="1:31" x14ac:dyDescent="0.25">
      <c r="A40" s="36"/>
      <c r="F40" s="34">
        <f>$G$2*E41</f>
        <v>8.9901512074128422E-3</v>
      </c>
      <c r="H40" s="34">
        <f>$G$2*G41</f>
        <v>8.9901512074128422E-3</v>
      </c>
      <c r="I40" s="37"/>
      <c r="J40" s="34">
        <f>$G$2*I41</f>
        <v>8.9901512074128422E-3</v>
      </c>
      <c r="K40" s="37"/>
      <c r="L40" s="34">
        <f>$G$2*K41</f>
        <v>8.9901512074128422E-3</v>
      </c>
      <c r="M40" s="37"/>
      <c r="N40" s="34">
        <f>$G$2*M41</f>
        <v>8.9901512074128422E-3</v>
      </c>
      <c r="O40" s="37"/>
      <c r="P40" s="34">
        <f>$G$2*O41</f>
        <v>8.9901512074128422E-3</v>
      </c>
      <c r="Q40" s="37"/>
      <c r="R40" s="34">
        <f>$G$2*Q41</f>
        <v>8.9901512074128422E-3</v>
      </c>
      <c r="S40" s="37"/>
      <c r="T40" s="34">
        <f>$G$2*S41</f>
        <v>8.9901512074128422E-3</v>
      </c>
      <c r="U40" s="37"/>
      <c r="V40" s="34">
        <f>$G$2*U41</f>
        <v>8.9901512074128422E-3</v>
      </c>
      <c r="W40" s="37"/>
      <c r="X40" s="34">
        <f>$G$2*W41</f>
        <v>8.9901512074128422E-3</v>
      </c>
      <c r="Z40" s="34">
        <f>$G$2*Y41</f>
        <v>8.9901512074128422E-3</v>
      </c>
      <c r="AA40" s="37"/>
      <c r="AB40" s="34">
        <f>$G$2*AA41</f>
        <v>8.9901512074128422E-3</v>
      </c>
      <c r="AC40" s="37"/>
      <c r="AD40" s="34">
        <f>$G$2*AC41</f>
        <v>8.9901512074128422E-3</v>
      </c>
      <c r="AE40" s="37"/>
    </row>
    <row r="41" spans="1:31" x14ac:dyDescent="0.25">
      <c r="A41" s="36"/>
      <c r="E41" s="34">
        <f>$G$2*D42</f>
        <v>8.6486205513317503E-3</v>
      </c>
      <c r="G41" s="34">
        <f>$G$2*F42</f>
        <v>8.6486205513317503E-3</v>
      </c>
      <c r="H41" s="37"/>
      <c r="I41" s="34">
        <f>$G$2*H42</f>
        <v>8.6486205513317503E-3</v>
      </c>
      <c r="J41" s="37"/>
      <c r="K41" s="34">
        <f>$G$2*J42</f>
        <v>8.6486205513317503E-3</v>
      </c>
      <c r="L41" s="37"/>
      <c r="M41" s="34">
        <f>$G$2*L42</f>
        <v>8.6486205513317503E-3</v>
      </c>
      <c r="N41" s="37"/>
      <c r="O41" s="34">
        <f>$G$2*N42</f>
        <v>8.6486205513317503E-3</v>
      </c>
      <c r="P41" s="37"/>
      <c r="Q41" s="34">
        <f>$G$2*P42</f>
        <v>8.6486205513317503E-3</v>
      </c>
      <c r="R41" s="37"/>
      <c r="S41" s="34">
        <f>$G$2*R42</f>
        <v>8.6486205513317503E-3</v>
      </c>
      <c r="T41" s="37"/>
      <c r="U41" s="34">
        <f>$G$2*T42</f>
        <v>8.6486205513317503E-3</v>
      </c>
      <c r="V41" s="37"/>
      <c r="W41" s="34">
        <f>$G$2*V42</f>
        <v>8.6486205513317503E-3</v>
      </c>
      <c r="Y41" s="34">
        <f>$G$2*X42</f>
        <v>8.6486205513317503E-3</v>
      </c>
      <c r="Z41" s="37"/>
      <c r="AA41" s="34">
        <f>$G$2*Z42</f>
        <v>8.6486205513317503E-3</v>
      </c>
      <c r="AB41" s="37"/>
      <c r="AC41" s="34">
        <f>$G$2*AB42</f>
        <v>8.6486205513317503E-3</v>
      </c>
      <c r="AD41" s="37"/>
      <c r="AE41" s="34">
        <f>$G$2*AD42</f>
        <v>8.6486205513317486E-3</v>
      </c>
    </row>
    <row r="42" spans="1:31" x14ac:dyDescent="0.25">
      <c r="A42" s="36"/>
      <c r="D42" s="34">
        <f>$G$2*C43</f>
        <v>8.3200644477750916E-3</v>
      </c>
      <c r="F42" s="34">
        <f>$G$2*E43</f>
        <v>8.3200644477750916E-3</v>
      </c>
      <c r="G42" s="37"/>
      <c r="H42" s="34">
        <f>$G$2*G43</f>
        <v>8.3200644477750916E-3</v>
      </c>
      <c r="I42" s="37"/>
      <c r="J42" s="34">
        <f>$G$2*I43</f>
        <v>8.3200644477750916E-3</v>
      </c>
      <c r="K42" s="37"/>
      <c r="L42" s="34">
        <f>$G$2*K43</f>
        <v>8.3200644477750916E-3</v>
      </c>
      <c r="M42" s="37"/>
      <c r="N42" s="34">
        <f>$G$2*M43</f>
        <v>8.3200644477750916E-3</v>
      </c>
      <c r="O42" s="37"/>
      <c r="P42" s="34">
        <f>$G$2*O43</f>
        <v>8.3200644477750916E-3</v>
      </c>
      <c r="Q42" s="37"/>
      <c r="R42" s="34">
        <f>$G$2*Q43</f>
        <v>8.3200644477750916E-3</v>
      </c>
      <c r="S42" s="37"/>
      <c r="T42" s="34">
        <f>$G$2*S43</f>
        <v>8.3200644477750916E-3</v>
      </c>
      <c r="U42" s="37"/>
      <c r="V42" s="34">
        <f>$G$2*U43</f>
        <v>8.3200644477750916E-3</v>
      </c>
      <c r="X42" s="34">
        <f>$G$2*W43</f>
        <v>8.3200644477750916E-3</v>
      </c>
      <c r="Y42" s="37"/>
      <c r="Z42" s="34">
        <f>$G$2*Y43</f>
        <v>8.3200644477750916E-3</v>
      </c>
      <c r="AA42" s="37"/>
      <c r="AB42" s="34">
        <f>$G$2*AA43</f>
        <v>8.3200644477750916E-3</v>
      </c>
      <c r="AC42" s="37"/>
      <c r="AD42" s="34">
        <f>$G$2*AC43</f>
        <v>8.3200644477750899E-3</v>
      </c>
      <c r="AE42" s="37"/>
    </row>
    <row r="43" spans="1:31" x14ac:dyDescent="0.25">
      <c r="A43" s="36"/>
      <c r="C43" s="34">
        <f>$G$2*B44</f>
        <v>8.003990000980182E-3</v>
      </c>
      <c r="E43" s="34">
        <f>$G$2*D44</f>
        <v>8.003990000980182E-3</v>
      </c>
      <c r="F43" s="37"/>
      <c r="G43" s="34">
        <f>$G$2*F44</f>
        <v>8.003990000980182E-3</v>
      </c>
      <c r="H43" s="37"/>
      <c r="I43" s="34">
        <f>$G$2*H44</f>
        <v>8.003990000980182E-3</v>
      </c>
      <c r="J43" s="37"/>
      <c r="K43" s="34">
        <f>$G$2*J44</f>
        <v>8.003990000980182E-3</v>
      </c>
      <c r="L43" s="37"/>
      <c r="M43" s="34">
        <f>$G$2*L44</f>
        <v>8.003990000980182E-3</v>
      </c>
      <c r="N43" s="37"/>
      <c r="O43" s="34">
        <f>$G$2*N44</f>
        <v>8.003990000980182E-3</v>
      </c>
      <c r="P43" s="37"/>
      <c r="Q43" s="34">
        <f>$G$2*P44</f>
        <v>8.003990000980182E-3</v>
      </c>
      <c r="R43" s="37"/>
      <c r="S43" s="34">
        <f>$G$2*R44</f>
        <v>8.003990000980182E-3</v>
      </c>
      <c r="T43" s="37"/>
      <c r="U43" s="34">
        <f>$G$2*T44</f>
        <v>8.003990000980182E-3</v>
      </c>
      <c r="W43" s="34">
        <f>$G$2*V44</f>
        <v>8.003990000980182E-3</v>
      </c>
      <c r="X43" s="37"/>
      <c r="Y43" s="34">
        <f>$G$2*X44</f>
        <v>8.003990000980182E-3</v>
      </c>
      <c r="Z43" s="37"/>
      <c r="AA43" s="34">
        <f>$G$2*Z44</f>
        <v>8.003990000980182E-3</v>
      </c>
      <c r="AB43" s="37"/>
      <c r="AC43" s="34">
        <f>$G$2*AB44</f>
        <v>8.0039900009801802E-3</v>
      </c>
      <c r="AD43" s="37"/>
      <c r="AE43" s="34">
        <f>$G$2*AD44</f>
        <v>8.0039900009801802E-3</v>
      </c>
    </row>
    <row r="44" spans="1:31" x14ac:dyDescent="0.25">
      <c r="A44" s="36"/>
      <c r="B44" s="34">
        <f>$G$2*A45</f>
        <v>7.6999230400099086E-3</v>
      </c>
      <c r="D44" s="34">
        <f>$G$2*C45</f>
        <v>7.6999230400099086E-3</v>
      </c>
      <c r="E44" s="37"/>
      <c r="F44" s="34">
        <f>$G$2*E45</f>
        <v>7.6999230400099086E-3</v>
      </c>
      <c r="G44" s="37"/>
      <c r="H44" s="34">
        <f>$G$2*G45</f>
        <v>7.6999230400099086E-3</v>
      </c>
      <c r="I44" s="37"/>
      <c r="J44" s="34">
        <f>$G$2*I45</f>
        <v>7.6999230400099086E-3</v>
      </c>
      <c r="K44" s="37"/>
      <c r="L44" s="34">
        <f>$G$2*K45</f>
        <v>7.6999230400099077E-3</v>
      </c>
      <c r="M44" s="37"/>
      <c r="N44" s="34">
        <f>$G$2*M45</f>
        <v>7.6999230400099077E-3</v>
      </c>
      <c r="O44" s="37"/>
      <c r="P44" s="34">
        <f>$G$2*O45</f>
        <v>7.6999230400099077E-3</v>
      </c>
      <c r="Q44" s="37"/>
      <c r="R44" s="34">
        <f>$G$2*Q45</f>
        <v>7.6999230400099077E-3</v>
      </c>
      <c r="S44" s="37"/>
      <c r="T44" s="34">
        <f>$G$2*S45</f>
        <v>7.6999230400099077E-3</v>
      </c>
      <c r="V44" s="34">
        <f>$G$2*U45</f>
        <v>7.6999230400099077E-3</v>
      </c>
      <c r="W44" s="37"/>
      <c r="X44" s="34">
        <f>$G$2*W45</f>
        <v>7.6999230400099077E-3</v>
      </c>
      <c r="Y44" s="37"/>
      <c r="Z44" s="34">
        <f>$G$2*Y45</f>
        <v>7.6999230400099077E-3</v>
      </c>
      <c r="AA44" s="37"/>
      <c r="AB44" s="34">
        <f>$G$2*AA45</f>
        <v>7.6999230400099069E-3</v>
      </c>
      <c r="AC44" s="37"/>
      <c r="AD44" s="34">
        <f>$G$2*AC45</f>
        <v>7.6999230400099069E-3</v>
      </c>
      <c r="AE44" s="37"/>
    </row>
    <row r="45" spans="1:31" x14ac:dyDescent="0.25">
      <c r="A45" s="36">
        <f>B1</f>
        <v>7.4074074074074077E-3</v>
      </c>
      <c r="C45" s="34">
        <f>$G$2*B46</f>
        <v>7.4074074074074077E-3</v>
      </c>
      <c r="E45" s="34">
        <f>$G$2*D46</f>
        <v>7.4074074074074077E-3</v>
      </c>
      <c r="F45" s="37"/>
      <c r="G45" s="34">
        <f>$G$2*F46</f>
        <v>7.4074074074074077E-3</v>
      </c>
      <c r="H45" s="37"/>
      <c r="I45" s="34">
        <f>$G$2*H46</f>
        <v>7.4074074074074077E-3</v>
      </c>
      <c r="J45" s="37"/>
      <c r="K45" s="34">
        <f>$G$2*J46</f>
        <v>7.4074074074074068E-3</v>
      </c>
      <c r="L45" s="37"/>
      <c r="M45" s="34">
        <f>$G$2*L46</f>
        <v>7.4074074074074068E-3</v>
      </c>
      <c r="N45" s="37"/>
      <c r="O45" s="34">
        <f>$G$2*N46</f>
        <v>7.4074074074074068E-3</v>
      </c>
      <c r="P45" s="37"/>
      <c r="Q45" s="34">
        <f>$G$2*P46</f>
        <v>7.4074074074074068E-3</v>
      </c>
      <c r="R45" s="37"/>
      <c r="S45" s="34">
        <f>$G$2*R46</f>
        <v>7.4074074074074068E-3</v>
      </c>
      <c r="U45" s="34">
        <f>$G$2*T46</f>
        <v>7.4074074074074068E-3</v>
      </c>
      <c r="V45" s="37"/>
      <c r="W45" s="34">
        <f>$G$2*V46</f>
        <v>7.4074074074074068E-3</v>
      </c>
      <c r="X45" s="37"/>
      <c r="Y45" s="34">
        <f>$G$2*X46</f>
        <v>7.4074074074074068E-3</v>
      </c>
      <c r="Z45" s="37"/>
      <c r="AA45" s="34">
        <f>$G$2*Z46</f>
        <v>7.407407407407406E-3</v>
      </c>
      <c r="AB45" s="37"/>
      <c r="AC45" s="34">
        <f>$G$2*AB46</f>
        <v>7.407407407407406E-3</v>
      </c>
      <c r="AD45" s="37"/>
      <c r="AE45" s="34">
        <f>$G$2*AD46</f>
        <v>7.407407407407406E-3</v>
      </c>
    </row>
    <row r="46" spans="1:31" x14ac:dyDescent="0.25">
      <c r="A46" s="36"/>
      <c r="B46" s="17">
        <f>A45*$G$3</f>
        <v>7.1260042748743533E-3</v>
      </c>
      <c r="D46" s="34">
        <f>$G$2*C47</f>
        <v>7.1260042748743533E-3</v>
      </c>
      <c r="E46" s="37"/>
      <c r="F46" s="34">
        <f>$G$2*E47</f>
        <v>7.1260042748743533E-3</v>
      </c>
      <c r="G46" s="37"/>
      <c r="H46" s="34">
        <f>$G$2*G47</f>
        <v>7.1260042748743533E-3</v>
      </c>
      <c r="I46" s="37"/>
      <c r="J46" s="34">
        <f>$G$2*I47</f>
        <v>7.1260042748743525E-3</v>
      </c>
      <c r="K46" s="37"/>
      <c r="L46" s="34">
        <f>$G$2*K47</f>
        <v>7.1260042748743525E-3</v>
      </c>
      <c r="M46" s="37"/>
      <c r="N46" s="34">
        <f>$G$2*M47</f>
        <v>7.1260042748743525E-3</v>
      </c>
      <c r="O46" s="37"/>
      <c r="P46" s="34">
        <f>$G$2*O47</f>
        <v>7.1260042748743525E-3</v>
      </c>
      <c r="Q46" s="37"/>
      <c r="R46" s="34">
        <f>$G$2*Q47</f>
        <v>7.1260042748743525E-3</v>
      </c>
      <c r="T46" s="34">
        <f>$G$2*S47</f>
        <v>7.1260042748743525E-3</v>
      </c>
      <c r="U46" s="37"/>
      <c r="V46" s="34">
        <f>$G$2*U47</f>
        <v>7.1260042748743525E-3</v>
      </c>
      <c r="W46" s="37"/>
      <c r="X46" s="34">
        <f>$G$2*W47</f>
        <v>7.1260042748743525E-3</v>
      </c>
      <c r="Y46" s="37"/>
      <c r="Z46" s="34">
        <f>$G$2*Y47</f>
        <v>7.1260042748743516E-3</v>
      </c>
      <c r="AA46" s="37"/>
      <c r="AB46" s="34">
        <f>$G$2*AA47</f>
        <v>7.1260042748743516E-3</v>
      </c>
      <c r="AD46" s="34">
        <f>$G$2*AC47</f>
        <v>7.1260042748743516E-3</v>
      </c>
    </row>
    <row r="47" spans="1:31" x14ac:dyDescent="0.25">
      <c r="A47" s="36"/>
      <c r="C47" s="17">
        <f>B46*$G$3</f>
        <v>6.8552914849462198E-3</v>
      </c>
      <c r="E47" s="34">
        <f>$G$2*D48</f>
        <v>6.8552914849462198E-3</v>
      </c>
      <c r="F47" s="37"/>
      <c r="G47" s="34">
        <f>$G$2*F48</f>
        <v>6.8552914849462198E-3</v>
      </c>
      <c r="H47" s="37"/>
      <c r="I47" s="34">
        <f>$G$2*H48</f>
        <v>6.8552914849462189E-3</v>
      </c>
      <c r="J47" s="37"/>
      <c r="K47" s="34">
        <f>$G$2*J48</f>
        <v>6.8552914849462189E-3</v>
      </c>
      <c r="L47" s="37"/>
      <c r="M47" s="34">
        <f>$G$2*L48</f>
        <v>6.8552914849462189E-3</v>
      </c>
      <c r="N47" s="37"/>
      <c r="O47" s="34">
        <f>$G$2*N48</f>
        <v>6.8552914849462189E-3</v>
      </c>
      <c r="P47" s="37"/>
      <c r="Q47" s="34">
        <f>$G$2*P48</f>
        <v>6.8552914849462189E-3</v>
      </c>
      <c r="S47" s="34">
        <f>$G$2*R48</f>
        <v>6.8552914849462189E-3</v>
      </c>
      <c r="T47" s="37"/>
      <c r="U47" s="34">
        <f>$G$2*T48</f>
        <v>6.8552914849462189E-3</v>
      </c>
      <c r="V47" s="37"/>
      <c r="W47" s="34">
        <f>$G$2*V48</f>
        <v>6.8552914849462189E-3</v>
      </c>
      <c r="X47" s="37"/>
      <c r="Y47" s="34">
        <f>$G$2*X48</f>
        <v>6.8552914849462181E-3</v>
      </c>
      <c r="Z47" s="37"/>
      <c r="AA47" s="34">
        <f>$G$2*Z48</f>
        <v>6.8552914849462181E-3</v>
      </c>
      <c r="AC47" s="34">
        <f>$G$2*AB48</f>
        <v>6.8552914849462181E-3</v>
      </c>
      <c r="AE47" s="34">
        <f>$G$2*AD48</f>
        <v>6.8552914849462137E-3</v>
      </c>
    </row>
    <row r="48" spans="1:31" x14ac:dyDescent="0.25">
      <c r="A48" s="36"/>
      <c r="D48" s="17">
        <f>C47*$G$3</f>
        <v>6.5948629176769292E-3</v>
      </c>
      <c r="E48" s="34"/>
      <c r="F48" s="34">
        <f>$G$2*E49</f>
        <v>6.5948629176769292E-3</v>
      </c>
      <c r="G48" s="37"/>
      <c r="H48" s="34">
        <f>$G$2*G49</f>
        <v>6.5948629176769283E-3</v>
      </c>
      <c r="I48" s="37"/>
      <c r="J48" s="34">
        <f>$G$2*I49</f>
        <v>6.5948629176769283E-3</v>
      </c>
      <c r="K48" s="37"/>
      <c r="L48" s="34">
        <f>$G$2*K49</f>
        <v>6.5948629176769283E-3</v>
      </c>
      <c r="M48" s="37"/>
      <c r="N48" s="34">
        <f>$G$2*M49</f>
        <v>6.5948629176769283E-3</v>
      </c>
      <c r="O48" s="37"/>
      <c r="P48" s="34">
        <f>$G$2*O49</f>
        <v>6.5948629176769283E-3</v>
      </c>
      <c r="R48" s="34">
        <f>$G$2*Q49</f>
        <v>6.5948629176769283E-3</v>
      </c>
      <c r="S48" s="37"/>
      <c r="T48" s="34">
        <f>$G$2*S49</f>
        <v>6.5948629176769283E-3</v>
      </c>
      <c r="U48" s="37"/>
      <c r="V48" s="34">
        <f>$G$2*U49</f>
        <v>6.5948629176769283E-3</v>
      </c>
      <c r="W48" s="37"/>
      <c r="X48" s="34">
        <f>$G$2*W49</f>
        <v>6.5948629176769274E-3</v>
      </c>
      <c r="Y48" s="37"/>
      <c r="Z48" s="34">
        <f>$G$2*Y49</f>
        <v>6.5948629176769274E-3</v>
      </c>
      <c r="AB48" s="34">
        <f>$G$2*AA49</f>
        <v>6.5948629176769274E-3</v>
      </c>
      <c r="AC48" s="37"/>
      <c r="AD48" s="34">
        <f>$G$2*AC49</f>
        <v>6.594862917676924E-3</v>
      </c>
      <c r="AE48" s="37"/>
    </row>
    <row r="49" spans="5:31" x14ac:dyDescent="0.25">
      <c r="E49" s="17">
        <f>D48*$G$3</f>
        <v>6.3443278813827796E-3</v>
      </c>
      <c r="G49" s="34">
        <f>$G$2*F50</f>
        <v>6.3443278813827787E-3</v>
      </c>
      <c r="H49" s="37"/>
      <c r="I49" s="34">
        <f>$G$2*H50</f>
        <v>6.3443278813827787E-3</v>
      </c>
      <c r="J49" s="37"/>
      <c r="K49" s="34">
        <f>$G$2*J50</f>
        <v>6.3443278813827787E-3</v>
      </c>
      <c r="L49" s="37"/>
      <c r="M49" s="34">
        <f>$G$2*L50</f>
        <v>6.3443278813827787E-3</v>
      </c>
      <c r="N49" s="37"/>
      <c r="O49" s="34">
        <f>$G$2*N50</f>
        <v>6.3443278813827787E-3</v>
      </c>
      <c r="Q49" s="34">
        <f>$G$2*P50</f>
        <v>6.3443278813827787E-3</v>
      </c>
      <c r="R49" s="37"/>
      <c r="S49" s="34">
        <f>$G$2*R50</f>
        <v>6.3443278813827787E-3</v>
      </c>
      <c r="T49" s="37"/>
      <c r="U49" s="34">
        <f>$G$2*T50</f>
        <v>6.3443278813827787E-3</v>
      </c>
      <c r="V49" s="37"/>
      <c r="W49" s="34">
        <f>$G$2*V50</f>
        <v>6.3443278813827778E-3</v>
      </c>
      <c r="X49" s="37"/>
      <c r="Y49" s="34">
        <f>$G$2*X50</f>
        <v>6.3443278813827778E-3</v>
      </c>
      <c r="AA49" s="34">
        <f>$G$2*Z50</f>
        <v>6.3443278813827778E-3</v>
      </c>
      <c r="AB49" s="37"/>
      <c r="AC49" s="34">
        <f>$G$2*AB50</f>
        <v>6.3443278813827744E-3</v>
      </c>
      <c r="AD49" s="37"/>
      <c r="AE49" s="34">
        <f>$G$2*AD50</f>
        <v>6.3443278813827744E-3</v>
      </c>
    </row>
    <row r="50" spans="5:31" x14ac:dyDescent="0.25">
      <c r="E50" s="34"/>
      <c r="F50" s="17">
        <f>E49*$G$3</f>
        <v>6.103310526531661E-3</v>
      </c>
      <c r="H50" s="34">
        <f>$G$2*G51</f>
        <v>6.103310526531661E-3</v>
      </c>
      <c r="I50" s="37"/>
      <c r="J50" s="34">
        <f>$G$2*I51</f>
        <v>6.103310526531661E-3</v>
      </c>
      <c r="K50" s="37"/>
      <c r="L50" s="34">
        <f>$G$2*K51</f>
        <v>6.103310526531661E-3</v>
      </c>
      <c r="M50" s="37"/>
      <c r="N50" s="34">
        <f>$G$2*M51</f>
        <v>6.103310526531661E-3</v>
      </c>
      <c r="P50" s="34">
        <f>$G$2*O51</f>
        <v>6.103310526531661E-3</v>
      </c>
      <c r="Q50" s="37"/>
      <c r="R50" s="34">
        <f>$G$2*Q51</f>
        <v>6.103310526531661E-3</v>
      </c>
      <c r="S50" s="37"/>
      <c r="T50" s="34">
        <f>$G$2*S51</f>
        <v>6.103310526531661E-3</v>
      </c>
      <c r="U50" s="37"/>
      <c r="V50" s="34">
        <f>$G$2*U51</f>
        <v>6.1033105265316601E-3</v>
      </c>
      <c r="W50" s="37"/>
      <c r="X50" s="34">
        <f>$G$2*W51</f>
        <v>6.1033105265316601E-3</v>
      </c>
      <c r="Z50" s="34">
        <f>$G$2*Y51</f>
        <v>6.1033105265316601E-3</v>
      </c>
      <c r="AA50" s="37"/>
      <c r="AB50" s="34">
        <f>$G$2*AA51</f>
        <v>6.1033105265316566E-3</v>
      </c>
      <c r="AC50" s="37"/>
      <c r="AD50" s="34">
        <f>$G$2*AC51</f>
        <v>6.1033105265316566E-3</v>
      </c>
      <c r="AE50" s="37"/>
    </row>
    <row r="51" spans="5:31" x14ac:dyDescent="0.25">
      <c r="E51" s="34"/>
      <c r="G51" s="17">
        <f>F50*$G$3</f>
        <v>5.8714492818982842E-3</v>
      </c>
      <c r="I51" s="34">
        <f>$G$2*H52</f>
        <v>5.8714492818982842E-3</v>
      </c>
      <c r="J51" s="37"/>
      <c r="K51" s="34">
        <f>$G$2*J52</f>
        <v>5.8714492818982842E-3</v>
      </c>
      <c r="L51" s="37"/>
      <c r="M51" s="34">
        <f>$G$2*L52</f>
        <v>5.8714492818982842E-3</v>
      </c>
      <c r="O51" s="34">
        <f>$G$2*N52</f>
        <v>5.8714492818982842E-3</v>
      </c>
      <c r="P51" s="37"/>
      <c r="Q51" s="34">
        <f>$G$2*P52</f>
        <v>5.8714492818982842E-3</v>
      </c>
      <c r="R51" s="37"/>
      <c r="S51" s="34">
        <f>$G$2*R52</f>
        <v>5.8714492818982842E-3</v>
      </c>
      <c r="T51" s="37"/>
      <c r="U51" s="34">
        <f>$G$2*T52</f>
        <v>5.8714492818982833E-3</v>
      </c>
      <c r="V51" s="37"/>
      <c r="W51" s="34">
        <f>$G$2*V52</f>
        <v>5.8714492818982833E-3</v>
      </c>
      <c r="Y51" s="34">
        <f>$G$2*X52</f>
        <v>5.8714492818982833E-3</v>
      </c>
      <c r="Z51" s="37"/>
      <c r="AA51" s="34">
        <f>$G$2*Z52</f>
        <v>5.8714492818982798E-3</v>
      </c>
      <c r="AB51" s="37"/>
      <c r="AC51" s="34">
        <f>$G$2*AB52</f>
        <v>5.8714492818982798E-3</v>
      </c>
      <c r="AD51" s="37"/>
      <c r="AE51" s="34">
        <f>$G$2*AD52</f>
        <v>5.871449281898279E-3</v>
      </c>
    </row>
    <row r="52" spans="5:31" x14ac:dyDescent="0.25">
      <c r="E52" s="34"/>
      <c r="H52" s="17">
        <f>G51*$G$3</f>
        <v>5.6483963121395416E-3</v>
      </c>
      <c r="J52" s="34">
        <f>$G$2*I53</f>
        <v>5.6483963121395416E-3</v>
      </c>
      <c r="K52" s="37"/>
      <c r="L52" s="34">
        <f>$G$2*K53</f>
        <v>5.6483963121395416E-3</v>
      </c>
      <c r="N52" s="34">
        <f>$G$2*M53</f>
        <v>5.6483963121395416E-3</v>
      </c>
      <c r="O52" s="37"/>
      <c r="P52" s="34">
        <f>$G$2*O53</f>
        <v>5.6483963121395416E-3</v>
      </c>
      <c r="Q52" s="37"/>
      <c r="R52" s="34">
        <f>$G$2*Q53</f>
        <v>5.6483963121395416E-3</v>
      </c>
      <c r="S52" s="37"/>
      <c r="T52" s="34">
        <f>$G$2*S53</f>
        <v>5.6483963121395407E-3</v>
      </c>
      <c r="U52" s="37"/>
      <c r="V52" s="34">
        <f>$G$2*U53</f>
        <v>5.6483963121395407E-3</v>
      </c>
      <c r="X52" s="34">
        <f>$G$2*W53</f>
        <v>5.6483963121395407E-3</v>
      </c>
      <c r="Y52" s="37"/>
      <c r="Z52" s="34">
        <f>$G$2*Y53</f>
        <v>5.6483963121395373E-3</v>
      </c>
      <c r="AA52" s="37"/>
      <c r="AB52" s="34">
        <f>$G$2*AA53</f>
        <v>5.6483963121395373E-3</v>
      </c>
      <c r="AC52" s="37"/>
      <c r="AD52" s="34">
        <f>$G$2*AC53</f>
        <v>5.6483963121395364E-3</v>
      </c>
      <c r="AE52" s="37"/>
    </row>
    <row r="53" spans="5:31" x14ac:dyDescent="0.25">
      <c r="E53" s="34"/>
      <c r="I53" s="17">
        <f>H52*$G$3</f>
        <v>5.4338169959762721E-3</v>
      </c>
      <c r="K53" s="34">
        <f>$G$2*J54</f>
        <v>5.4338169959762721E-3</v>
      </c>
      <c r="M53" s="34">
        <f>$G$2*L54</f>
        <v>5.4338169959762721E-3</v>
      </c>
      <c r="N53" s="37"/>
      <c r="O53" s="34">
        <f>$G$2*N54</f>
        <v>5.4338169959762721E-3</v>
      </c>
      <c r="P53" s="37"/>
      <c r="Q53" s="34">
        <f>$G$2*P54</f>
        <v>5.4338169959762721E-3</v>
      </c>
      <c r="R53" s="37"/>
      <c r="S53" s="34">
        <f>$G$2*R54</f>
        <v>5.4338169959762712E-3</v>
      </c>
      <c r="T53" s="37"/>
      <c r="U53" s="34">
        <f>$G$2*T54</f>
        <v>5.4338169959762712E-3</v>
      </c>
      <c r="W53" s="34">
        <f>$G$2*V54</f>
        <v>5.4338169959762712E-3</v>
      </c>
      <c r="X53" s="37"/>
      <c r="Y53" s="34">
        <f>$G$2*X54</f>
        <v>5.4338169959762678E-3</v>
      </c>
      <c r="Z53" s="37"/>
      <c r="AA53" s="34">
        <f>$G$2*Z54</f>
        <v>5.4338169959762678E-3</v>
      </c>
      <c r="AB53" s="37"/>
      <c r="AC53" s="34">
        <f>$G$2*AB54</f>
        <v>5.4338169959762669E-3</v>
      </c>
      <c r="AD53" s="37"/>
      <c r="AE53" s="34">
        <f>$G$2*AD54</f>
        <v>5.4338169959762669E-3</v>
      </c>
    </row>
    <row r="54" spans="5:31" x14ac:dyDescent="0.25">
      <c r="E54" s="34"/>
      <c r="J54" s="17">
        <f>I53*$G$3</f>
        <v>5.2273894241985971E-3</v>
      </c>
      <c r="L54" s="34">
        <f>$G$2*K55</f>
        <v>5.2273894241985971E-3</v>
      </c>
      <c r="M54" s="37"/>
      <c r="N54" s="34">
        <f>$G$2*M55</f>
        <v>5.2273894241985971E-3</v>
      </c>
      <c r="O54" s="37"/>
      <c r="P54" s="34">
        <f>$G$2*O55</f>
        <v>5.2273894241985971E-3</v>
      </c>
      <c r="Q54" s="37"/>
      <c r="R54" s="34">
        <f>$G$2*Q55</f>
        <v>5.2273894241985962E-3</v>
      </c>
      <c r="S54" s="37"/>
      <c r="T54" s="34">
        <f>$G$2*S55</f>
        <v>5.2273894241985962E-3</v>
      </c>
      <c r="V54" s="34">
        <f>$G$2*U55</f>
        <v>5.2273894241985962E-3</v>
      </c>
      <c r="W54" s="37"/>
      <c r="X54" s="34">
        <f>$G$2*W55</f>
        <v>5.2273894241985927E-3</v>
      </c>
      <c r="Y54" s="37"/>
      <c r="Z54" s="34">
        <f>$G$2*Y55</f>
        <v>5.2273894241985927E-3</v>
      </c>
      <c r="AA54" s="37"/>
      <c r="AB54" s="34">
        <f>$G$2*AA55</f>
        <v>5.2273894241985919E-3</v>
      </c>
      <c r="AC54" s="37"/>
      <c r="AD54" s="34">
        <f>$G$2*AC55</f>
        <v>5.2273894241985919E-3</v>
      </c>
      <c r="AE54" s="37"/>
    </row>
    <row r="55" spans="5:31" x14ac:dyDescent="0.25">
      <c r="E55" s="34"/>
      <c r="K55" s="17">
        <f>J54*$G$3</f>
        <v>5.0288039167417451E-3</v>
      </c>
      <c r="M55" s="34">
        <f>$G$2*L56</f>
        <v>5.0288039167417451E-3</v>
      </c>
      <c r="N55" s="37"/>
      <c r="O55" s="34">
        <f>$G$2*N56</f>
        <v>5.0288039167417451E-3</v>
      </c>
      <c r="P55" s="37"/>
      <c r="Q55" s="34">
        <f>$G$2*P56</f>
        <v>5.0288039167417442E-3</v>
      </c>
      <c r="R55" s="37"/>
      <c r="S55" s="34">
        <f>$G$2*R56</f>
        <v>5.0288039167417442E-3</v>
      </c>
      <c r="U55" s="34">
        <f>$G$2*T56</f>
        <v>5.0288039167417442E-3</v>
      </c>
      <c r="V55" s="37"/>
      <c r="W55" s="34">
        <f>$G$2*V56</f>
        <v>5.0288039167417408E-3</v>
      </c>
      <c r="X55" s="37"/>
      <c r="Y55" s="34">
        <f>$G$2*X56</f>
        <v>5.0288039167417408E-3</v>
      </c>
      <c r="Z55" s="37"/>
      <c r="AA55" s="34">
        <f>$G$2*Z56</f>
        <v>5.0288039167417399E-3</v>
      </c>
      <c r="AB55" s="37"/>
      <c r="AC55" s="34">
        <f>$G$2*AB56</f>
        <v>5.0288039167417399E-3</v>
      </c>
      <c r="AD55" s="37"/>
      <c r="AE55" s="34">
        <f>$G$2*AD56</f>
        <v>5.0288039167417399E-3</v>
      </c>
    </row>
    <row r="56" spans="5:31" x14ac:dyDescent="0.25">
      <c r="E56" s="34"/>
      <c r="L56" s="17">
        <f>K55*$G$3</f>
        <v>4.8377625581078861E-3</v>
      </c>
      <c r="N56" s="34">
        <f>$G$2*M57</f>
        <v>4.8377625581078861E-3</v>
      </c>
      <c r="O56" s="37"/>
      <c r="P56" s="34">
        <f>$G$2*O57</f>
        <v>4.8377625581078852E-3</v>
      </c>
      <c r="Q56" s="37"/>
      <c r="R56" s="34">
        <f>$G$2*Q57</f>
        <v>4.8377625581078852E-3</v>
      </c>
      <c r="T56" s="34">
        <f>$G$2*S57</f>
        <v>4.8377625581078852E-3</v>
      </c>
      <c r="U56" s="37"/>
      <c r="V56" s="34">
        <f>$G$2*U57</f>
        <v>4.8377625581078826E-3</v>
      </c>
      <c r="W56" s="37"/>
      <c r="X56" s="34">
        <f>$G$2*W57</f>
        <v>4.8377625581078826E-3</v>
      </c>
      <c r="Y56" s="37"/>
      <c r="Z56" s="34">
        <f>$G$2*Y57</f>
        <v>4.8377625581078817E-3</v>
      </c>
      <c r="AA56" s="37"/>
      <c r="AB56" s="34">
        <f>$G$2*AA57</f>
        <v>4.8377625581078817E-3</v>
      </c>
      <c r="AD56" s="34">
        <f>$G$2*AC57</f>
        <v>4.8377625581078817E-3</v>
      </c>
    </row>
    <row r="57" spans="5:31" x14ac:dyDescent="0.25">
      <c r="E57" s="34"/>
      <c r="M57" s="17">
        <f>L56*$G$3</f>
        <v>4.6539787504370237E-3</v>
      </c>
      <c r="O57" s="34">
        <f>$G$2*N58</f>
        <v>4.6539787504370229E-3</v>
      </c>
      <c r="P57" s="37"/>
      <c r="Q57" s="34">
        <f>$G$2*P58</f>
        <v>4.6539787504370229E-3</v>
      </c>
      <c r="S57" s="34">
        <f>$G$2*R58</f>
        <v>4.6539787504370229E-3</v>
      </c>
      <c r="T57" s="37"/>
      <c r="U57" s="34">
        <f>$G$2*T58</f>
        <v>4.6539787504370211E-3</v>
      </c>
      <c r="V57" s="37"/>
      <c r="W57" s="34">
        <f>$G$2*V58</f>
        <v>4.6539787504370211E-3</v>
      </c>
      <c r="X57" s="37"/>
      <c r="Y57" s="34">
        <f>$G$2*X58</f>
        <v>4.6539787504370203E-3</v>
      </c>
      <c r="Z57" s="37"/>
      <c r="AA57" s="34">
        <f>$G$2*Z58</f>
        <v>4.6539787504370203E-3</v>
      </c>
      <c r="AC57" s="34">
        <f>$G$2*AB58</f>
        <v>4.6539787504370203E-3</v>
      </c>
      <c r="AE57" s="34">
        <f>$G$2*AD58</f>
        <v>4.6539787504370194E-3</v>
      </c>
    </row>
    <row r="58" spans="5:31" x14ac:dyDescent="0.25">
      <c r="E58" s="34"/>
      <c r="N58" s="17">
        <f>M57*$G$3</f>
        <v>4.4771767835564647E-3</v>
      </c>
      <c r="P58" s="34">
        <f>$G$2*O59</f>
        <v>4.4771767835564647E-3</v>
      </c>
      <c r="R58" s="34">
        <f>$G$2*Q59</f>
        <v>4.4771767835564647E-3</v>
      </c>
      <c r="S58" s="37"/>
      <c r="T58" s="34">
        <f>$G$2*S59</f>
        <v>4.477176783556463E-3</v>
      </c>
      <c r="U58" s="37"/>
      <c r="V58" s="34">
        <f>$G$2*U59</f>
        <v>4.477176783556463E-3</v>
      </c>
      <c r="W58" s="37"/>
      <c r="X58" s="34">
        <f>$G$2*W59</f>
        <v>4.4771767835564621E-3</v>
      </c>
      <c r="Y58" s="37"/>
      <c r="Z58" s="34">
        <f>$G$2*Y59</f>
        <v>4.4771767835564621E-3</v>
      </c>
      <c r="AB58" s="34">
        <f>$G$2*AA59</f>
        <v>4.4771767835564621E-3</v>
      </c>
      <c r="AC58" s="37"/>
      <c r="AD58" s="34">
        <f>$G$2*AC59</f>
        <v>4.4771767835564613E-3</v>
      </c>
      <c r="AE58" s="37"/>
    </row>
    <row r="59" spans="5:31" x14ac:dyDescent="0.25">
      <c r="E59" s="34"/>
      <c r="O59" s="17">
        <f>N58*$G$3</f>
        <v>4.3070914213638621E-3</v>
      </c>
      <c r="Q59" s="34">
        <f>$G$2*P60</f>
        <v>4.3070914213638621E-3</v>
      </c>
      <c r="R59" s="37"/>
      <c r="S59" s="34">
        <f>$G$2*R60</f>
        <v>4.3070914213638612E-3</v>
      </c>
      <c r="T59" s="37"/>
      <c r="U59" s="34">
        <f>$G$2*T60</f>
        <v>4.3070914213638612E-3</v>
      </c>
      <c r="V59" s="37"/>
      <c r="W59" s="34">
        <f>$G$2*V60</f>
        <v>4.3070914213638603E-3</v>
      </c>
      <c r="X59" s="37"/>
      <c r="Y59" s="34">
        <f>$G$2*X60</f>
        <v>4.3070914213638603E-3</v>
      </c>
      <c r="AA59" s="34">
        <f>$G$2*Z60</f>
        <v>4.3070914213638603E-3</v>
      </c>
      <c r="AB59" s="37"/>
      <c r="AC59" s="34">
        <f>$G$2*AB60</f>
        <v>4.3070914213638595E-3</v>
      </c>
      <c r="AD59" s="37"/>
      <c r="AE59" s="34">
        <f>$G$2*AD60</f>
        <v>4.3070914213638595E-3</v>
      </c>
    </row>
    <row r="60" spans="5:31" x14ac:dyDescent="0.25">
      <c r="E60" s="34"/>
      <c r="P60" s="17">
        <f>O59*$G$3</f>
        <v>4.1434675039233272E-3</v>
      </c>
      <c r="R60" s="34">
        <f>$G$2*Q61</f>
        <v>4.1434675039233263E-3</v>
      </c>
      <c r="S60" s="37"/>
      <c r="T60" s="34">
        <f>$G$2*S61</f>
        <v>4.1434675039233263E-3</v>
      </c>
      <c r="U60" s="37"/>
      <c r="V60" s="34">
        <f>$G$2*U61</f>
        <v>4.1434675039233254E-3</v>
      </c>
      <c r="W60" s="37"/>
      <c r="X60" s="34">
        <f>$G$2*W61</f>
        <v>4.1434675039233254E-3</v>
      </c>
      <c r="Z60" s="34">
        <f>$G$2*Y61</f>
        <v>4.1434675039233254E-3</v>
      </c>
      <c r="AA60" s="37"/>
      <c r="AB60" s="34">
        <f>$G$2*AA61</f>
        <v>4.1434675039233246E-3</v>
      </c>
      <c r="AC60" s="37"/>
      <c r="AD60" s="34">
        <f>$G$2*AC61</f>
        <v>4.1434675039233246E-3</v>
      </c>
      <c r="AE60" s="37"/>
    </row>
    <row r="61" spans="5:31" x14ac:dyDescent="0.25">
      <c r="E61" s="34"/>
      <c r="Q61" s="17">
        <f>P60*$G$3</f>
        <v>3.9860595646776797E-3</v>
      </c>
      <c r="S61" s="34">
        <f>$G$2*R62</f>
        <v>3.9860595646776797E-3</v>
      </c>
      <c r="T61" s="37"/>
      <c r="U61" s="34">
        <f>$G$2*T62</f>
        <v>3.9860595646776789E-3</v>
      </c>
      <c r="V61" s="37"/>
      <c r="W61" s="34">
        <f>$G$2*V62</f>
        <v>3.9860595646776789E-3</v>
      </c>
      <c r="Y61" s="34">
        <f>$G$2*X62</f>
        <v>3.9860595646776789E-3</v>
      </c>
      <c r="Z61" s="37"/>
      <c r="AA61" s="34">
        <f>$G$2*Z62</f>
        <v>3.986059564677678E-3</v>
      </c>
      <c r="AB61" s="37"/>
      <c r="AC61" s="34">
        <f>$G$2*AB62</f>
        <v>3.986059564677678E-3</v>
      </c>
      <c r="AD61" s="37"/>
      <c r="AE61" s="34">
        <f>$G$2*AD62</f>
        <v>3.986059564677678E-3</v>
      </c>
    </row>
    <row r="62" spans="5:31" x14ac:dyDescent="0.25">
      <c r="E62" s="34"/>
      <c r="R62" s="17">
        <f>Q61*$G$3</f>
        <v>3.8346314622025881E-3</v>
      </c>
      <c r="T62" s="34">
        <f>$G$2*S63</f>
        <v>3.8346314622025876E-3</v>
      </c>
      <c r="U62" s="37"/>
      <c r="V62" s="34">
        <f>$G$2*U63</f>
        <v>3.8346314622025876E-3</v>
      </c>
      <c r="X62" s="34">
        <f>$G$2*W63</f>
        <v>3.8346314622025872E-3</v>
      </c>
      <c r="Y62" s="37"/>
      <c r="Z62" s="34">
        <f>$G$2*Y63</f>
        <v>3.8346314622025868E-3</v>
      </c>
      <c r="AA62" s="37"/>
      <c r="AB62" s="34">
        <f>$G$2*AA63</f>
        <v>3.8346314622025863E-3</v>
      </c>
      <c r="AC62" s="37"/>
      <c r="AD62" s="34">
        <f>$G$2*AC63</f>
        <v>3.8346314622025863E-3</v>
      </c>
      <c r="AE62" s="37"/>
    </row>
    <row r="63" spans="5:31" x14ac:dyDescent="0.25">
      <c r="E63" s="34"/>
      <c r="S63" s="17">
        <f>R62*$G$3</f>
        <v>3.6889560259501498E-3</v>
      </c>
      <c r="U63" s="34">
        <f>$G$2*T64</f>
        <v>3.6889560259501498E-3</v>
      </c>
      <c r="W63" s="34">
        <f>$G$2*V64</f>
        <v>3.6889560259501493E-3</v>
      </c>
      <c r="X63" s="37"/>
      <c r="Y63" s="34">
        <f>$G$2*X64</f>
        <v>3.6889560259501489E-3</v>
      </c>
      <c r="Z63" s="37"/>
      <c r="AA63" s="34">
        <f>$G$2*Z64</f>
        <v>3.6889560259501485E-3</v>
      </c>
      <c r="AB63" s="37"/>
      <c r="AC63" s="34">
        <f>$G$2*AB64</f>
        <v>3.6889560259501485E-3</v>
      </c>
      <c r="AD63" s="37"/>
      <c r="AE63" s="34">
        <f>$G$2*AD64</f>
        <v>3.6889560259501485E-3</v>
      </c>
    </row>
    <row r="64" spans="5:31" x14ac:dyDescent="0.25">
      <c r="E64" s="34"/>
      <c r="T64" s="17">
        <f>S63*$G$3</f>
        <v>3.5488147154504766E-3</v>
      </c>
      <c r="V64" s="34">
        <f>$G$2*U65</f>
        <v>3.5488147154504762E-3</v>
      </c>
      <c r="W64" s="37"/>
      <c r="X64" s="34">
        <f>$G$2*W65</f>
        <v>3.5488147154504757E-3</v>
      </c>
      <c r="Y64" s="37"/>
      <c r="Z64" s="34">
        <f>$G$2*Y65</f>
        <v>3.5488147154504753E-3</v>
      </c>
      <c r="AA64" s="37"/>
      <c r="AB64" s="34">
        <f>$G$2*AA65</f>
        <v>3.5488147154504753E-3</v>
      </c>
      <c r="AC64" s="37"/>
      <c r="AD64" s="34">
        <f>$G$2*AC65</f>
        <v>3.5488147154504753E-3</v>
      </c>
      <c r="AE64" s="37"/>
    </row>
    <row r="65" spans="1:31" x14ac:dyDescent="0.25">
      <c r="E65" s="34"/>
      <c r="U65" s="17">
        <f>T64*$G$3</f>
        <v>3.4139972924600091E-3</v>
      </c>
      <c r="W65" s="34">
        <f>$G$2*V66</f>
        <v>3.4139972924600087E-3</v>
      </c>
      <c r="X65" s="37"/>
      <c r="Y65" s="34">
        <f>$G$2*X66</f>
        <v>3.4139972924600082E-3</v>
      </c>
      <c r="Z65" s="37"/>
      <c r="AA65" s="34">
        <f>$G$2*Z66</f>
        <v>3.4139972924600082E-3</v>
      </c>
      <c r="AB65" s="37"/>
      <c r="AC65" s="34">
        <f>$G$2*AB66</f>
        <v>3.4139972924600082E-3</v>
      </c>
      <c r="AD65" s="37"/>
      <c r="AE65" s="34">
        <f>$G$2*AD66</f>
        <v>3.4139972924600082E-3</v>
      </c>
    </row>
    <row r="66" spans="1:31" x14ac:dyDescent="0.25">
      <c r="E66" s="34"/>
      <c r="V66" s="17">
        <f>U65*$G$3</f>
        <v>3.284301505564731E-3</v>
      </c>
      <c r="X66" s="34">
        <f>$G$2*W67</f>
        <v>3.2843015055647306E-3</v>
      </c>
      <c r="Y66" s="37"/>
      <c r="Z66" s="34">
        <f>$G$2*Y67</f>
        <v>3.2843015055647306E-3</v>
      </c>
      <c r="AA66" s="37"/>
      <c r="AB66" s="34">
        <f>$G$2*AA67</f>
        <v>3.2843015055647306E-3</v>
      </c>
      <c r="AD66" s="34">
        <f>$G$2*AC67</f>
        <v>3.2843015055647306E-3</v>
      </c>
    </row>
    <row r="67" spans="1:31" x14ac:dyDescent="0.25">
      <c r="E67" s="34"/>
      <c r="W67" s="17">
        <f>V66*$G$3</f>
        <v>3.1595327867651236E-3</v>
      </c>
      <c r="Y67" s="34">
        <f>$G$2*X68</f>
        <v>3.1595327867651236E-3</v>
      </c>
      <c r="Z67" s="37"/>
      <c r="AA67" s="34">
        <f>$G$2*Z68</f>
        <v>3.1595327867651236E-3</v>
      </c>
      <c r="AC67" s="34">
        <f>$G$2*AB68</f>
        <v>3.1595327867651236E-3</v>
      </c>
      <c r="AE67" s="34">
        <f>$G$2*AD68</f>
        <v>3.1595327867651236E-3</v>
      </c>
    </row>
    <row r="68" spans="1:31" x14ac:dyDescent="0.25">
      <c r="E68" s="34"/>
      <c r="X68" s="17">
        <f>W67*$G$3</f>
        <v>3.039503959587683E-3</v>
      </c>
      <c r="Z68" s="34">
        <f>$G$2*Y69</f>
        <v>3.039503959587683E-3</v>
      </c>
      <c r="AB68" s="34">
        <f>$G$2*AA69</f>
        <v>3.039503959587683E-3</v>
      </c>
      <c r="AC68" s="37"/>
      <c r="AD68" s="34">
        <f>$G$2*AC69</f>
        <v>3.039503959587683E-3</v>
      </c>
      <c r="AE68" s="37"/>
    </row>
    <row r="69" spans="1:31" x14ac:dyDescent="0.25">
      <c r="E69" s="34"/>
      <c r="Y69" s="17">
        <f>X68*$G$3</f>
        <v>2.9240349582851126E-3</v>
      </c>
      <c r="AA69" s="34">
        <f>$G$2*Z70</f>
        <v>2.9240349582851126E-3</v>
      </c>
      <c r="AB69" s="37"/>
      <c r="AC69" s="34">
        <f>$G$2*AB70</f>
        <v>2.9240349582851126E-3</v>
      </c>
      <c r="AD69" s="37"/>
      <c r="AE69" s="34">
        <f>$G$2*AD70</f>
        <v>2.9240349582851126E-3</v>
      </c>
    </row>
    <row r="70" spans="1:31" x14ac:dyDescent="0.25">
      <c r="E70" s="34"/>
      <c r="Z70" s="17">
        <f>Y69*$G$3</f>
        <v>2.8129525577039378E-3</v>
      </c>
      <c r="AB70" s="34">
        <f>$G$2*AA71</f>
        <v>2.8129525577039378E-3</v>
      </c>
      <c r="AC70" s="37"/>
      <c r="AD70" s="34">
        <f>$G$2*AC71</f>
        <v>2.8129525577039378E-3</v>
      </c>
      <c r="AE70" s="37"/>
    </row>
    <row r="71" spans="1:31" x14ac:dyDescent="0.25">
      <c r="E71" s="34"/>
      <c r="AA71" s="17">
        <f>Z70*$G$3</f>
        <v>2.7060901134142957E-3</v>
      </c>
      <c r="AC71" s="34">
        <f>$G$2*AB72</f>
        <v>2.7060901134142957E-3</v>
      </c>
      <c r="AD71" s="37"/>
      <c r="AE71" s="34">
        <f>$G$2*AD72</f>
        <v>2.7060901134142957E-3</v>
      </c>
    </row>
    <row r="72" spans="1:31" x14ac:dyDescent="0.25">
      <c r="E72" s="34"/>
      <c r="AB72" s="17">
        <f>AA71*$G$3</f>
        <v>2.6032873117120417E-3</v>
      </c>
      <c r="AD72" s="34">
        <f>$G$2*AC73</f>
        <v>2.6032873117120417E-3</v>
      </c>
      <c r="AE72" s="37"/>
    </row>
    <row r="73" spans="1:31" x14ac:dyDescent="0.25">
      <c r="E73" s="34"/>
      <c r="AC73" s="17">
        <f>AB72*$G$3</f>
        <v>2.5043899291181332E-3</v>
      </c>
      <c r="AD73" s="37"/>
      <c r="AE73" s="34">
        <f>$G$2*AD74</f>
        <v>2.5043899291181328E-3</v>
      </c>
    </row>
    <row r="74" spans="1:31" x14ac:dyDescent="0.25">
      <c r="E74" s="34"/>
      <c r="AD74" s="17">
        <f>AC73*$G$3</f>
        <v>2.4092496010144925E-3</v>
      </c>
      <c r="AE74" s="37"/>
    </row>
    <row r="75" spans="1:31" x14ac:dyDescent="0.25">
      <c r="E75" s="34"/>
      <c r="AE75" s="17">
        <f>AD74*$G$3</f>
        <v>2.3177235990692615E-3</v>
      </c>
    </row>
    <row r="76" spans="1:31" x14ac:dyDescent="0.25">
      <c r="A76" s="25"/>
      <c r="B76" s="25"/>
      <c r="C76" s="25"/>
      <c r="D76" s="25"/>
      <c r="E76" s="43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</row>
    <row r="77" spans="1:31" x14ac:dyDescent="0.25">
      <c r="A77" s="36"/>
      <c r="G77" s="34"/>
    </row>
    <row r="78" spans="1:31" x14ac:dyDescent="0.25">
      <c r="A78" s="36"/>
      <c r="G78" s="34"/>
      <c r="AE78" s="34">
        <f>MAX(AE15-$B$2,0)</f>
        <v>1.6531097991977887E-2</v>
      </c>
    </row>
    <row r="79" spans="1:31" x14ac:dyDescent="0.25">
      <c r="A79" s="36"/>
      <c r="G79" s="34"/>
      <c r="AD79" s="34">
        <f>MAX((($G$4*AE78)+((1-$G$4)*AE80))*EXP(-$B$4*$G$1),AD16-$B$2)</f>
        <v>1.5631738098835297E-2</v>
      </c>
    </row>
    <row r="80" spans="1:31" x14ac:dyDescent="0.25">
      <c r="A80" s="36"/>
      <c r="G80" s="34"/>
      <c r="AC80" s="34">
        <f>MAX((($G$4*AD79)+((1-$G$4)*AD81))*EXP(-$B$4*$G$1),AC17-$B$2)</f>
        <v>1.4766544369005371E-2</v>
      </c>
      <c r="AE80" s="34">
        <f>MAX(AE17-$B$2,0)</f>
        <v>1.4766544369005371E-2</v>
      </c>
    </row>
    <row r="81" spans="1:31" x14ac:dyDescent="0.25">
      <c r="A81" s="36"/>
      <c r="G81" s="34"/>
      <c r="AB81" s="34">
        <f>MAX((($G$4*AC80)+((1-$G$4)*AC82))*EXP(-$B$4*$G$1),AB18-$B$2)</f>
        <v>1.3934218849661426E-2</v>
      </c>
      <c r="AD81" s="34">
        <f>MAX((($G$4*AE80)+((1-$G$4)*AE82))*EXP(-$B$4*$G$1),AD18-$B$2)</f>
        <v>1.3934218849661426E-2</v>
      </c>
    </row>
    <row r="82" spans="1:31" x14ac:dyDescent="0.25">
      <c r="A82" s="36"/>
      <c r="G82" s="34"/>
      <c r="AA82" s="34">
        <f>MAX((($G$4*AB81)+((1-$G$4)*AB83))*EXP(-$B$4*$G$1),AA19-$B$2)</f>
        <v>1.3133512896455611E-2</v>
      </c>
      <c r="AC82" s="34">
        <f>MAX((($G$4*AD81)+((1-$G$4)*AD83))*EXP(-$B$4*$G$1),AC19-$B$2)</f>
        <v>1.3133512896455611E-2</v>
      </c>
      <c r="AE82" s="34">
        <f>MAX(AE19-$B$2,0)</f>
        <v>1.3133512896455611E-2</v>
      </c>
    </row>
    <row r="83" spans="1:31" x14ac:dyDescent="0.25">
      <c r="A83" s="36"/>
      <c r="G83" s="34"/>
      <c r="Z83" s="34">
        <f>MAX((($G$4*AA82)+((1-$G$4)*AA84))*EXP(-$B$4*$G$1),Z20-$B$2)</f>
        <v>1.2363225300318244E-2</v>
      </c>
      <c r="AB83" s="34">
        <f>MAX((($G$4*AC82)+((1-$G$4)*AC84))*EXP(-$B$4*$G$1),AB20-$B$2)</f>
        <v>1.2363225300318244E-2</v>
      </c>
      <c r="AD83" s="34">
        <f>MAX((($G$4*AE82)+((1-$G$4)*AE84))*EXP(-$B$4*$G$1),AD20-$B$2)</f>
        <v>1.2363225300318244E-2</v>
      </c>
    </row>
    <row r="84" spans="1:31" x14ac:dyDescent="0.25">
      <c r="A84" s="36"/>
      <c r="G84" s="34"/>
      <c r="Y84" s="34">
        <f>MAX((($G$4*Z83)+((1-$G$4)*Z85))*EXP(-$B$4*$G$1),Y21-$B$2)</f>
        <v>1.1622200485418972E-2</v>
      </c>
      <c r="AA84" s="34">
        <f>MAX((($G$4*AB83)+((1-$G$4)*AB85))*EXP(-$B$4*$G$1),AA21-$B$2)</f>
        <v>1.1622200485418972E-2</v>
      </c>
      <c r="AC84" s="34">
        <f>MAX((($G$4*AD83)+((1-$G$4)*AD85))*EXP(-$B$4*$G$1),AC21-$B$2)</f>
        <v>1.1622200485418972E-2</v>
      </c>
      <c r="AE84" s="34">
        <f>MAX(AE21-$B$2,0)</f>
        <v>1.1622200485418972E-2</v>
      </c>
    </row>
    <row r="85" spans="1:31" x14ac:dyDescent="0.25">
      <c r="A85" s="36"/>
      <c r="G85" s="34"/>
      <c r="X85" s="34">
        <f>MAX((($G$4*Y84)+((1-$G$4)*Y86))*EXP(-$B$4*$G$1),X22-$B$2)</f>
        <v>1.0909326775586346E-2</v>
      </c>
      <c r="Z85" s="34">
        <f>MAX((($G$4*AA84)+((1-$G$4)*AA86))*EXP(-$B$4*$G$1),Z22-$B$2)</f>
        <v>1.0909326775586346E-2</v>
      </c>
      <c r="AB85" s="34">
        <f>MAX((($G$4*AC84)+((1-$G$4)*AC86))*EXP(-$B$4*$G$1),AB22-$B$2)</f>
        <v>1.0909326775586346E-2</v>
      </c>
      <c r="AD85" s="34">
        <f>MAX((($G$4*AE84)+((1-$G$4)*AE86))*EXP(-$B$4*$G$1),AD22-$B$2)</f>
        <v>1.0909326775586346E-2</v>
      </c>
    </row>
    <row r="86" spans="1:31" x14ac:dyDescent="0.25">
      <c r="A86" s="36"/>
      <c r="G86" s="34"/>
      <c r="W86" s="34">
        <f>MAX((($G$4*X85)+((1-$G$4)*X87))*EXP(-$B$4*$G$1),W23-$B$2)</f>
        <v>1.0223534726585114E-2</v>
      </c>
      <c r="Y86" s="34">
        <f>MAX((($G$4*Z85)+((1-$G$4)*Z87))*EXP(-$B$4*$G$1),Y23-$B$2)</f>
        <v>1.0223534726585114E-2</v>
      </c>
      <c r="AA86" s="34">
        <f>MAX((($G$4*AB85)+((1-$G$4)*AB87))*EXP(-$B$4*$G$1),AA23-$B$2)</f>
        <v>1.0223534726585114E-2</v>
      </c>
      <c r="AC86" s="34">
        <f>MAX((($G$4*AD85)+((1-$G$4)*AD87))*EXP(-$B$4*$G$1),AC23-$B$2)</f>
        <v>1.0223534726585114E-2</v>
      </c>
      <c r="AE86" s="34">
        <f>MAX(AE23-$B$2,0)</f>
        <v>1.0223534726585114E-2</v>
      </c>
    </row>
    <row r="87" spans="1:31" x14ac:dyDescent="0.25">
      <c r="A87" s="36"/>
      <c r="G87" s="34"/>
      <c r="V87" s="34">
        <f>MAX((($G$4*W86)+((1-$G$4)*W88))*EXP(-$B$4*$G$1),V24-$B$2)</f>
        <v>9.5637955217493346E-3</v>
      </c>
      <c r="X87" s="34">
        <f>MAX((($G$4*Y86)+((1-$G$4)*Y88))*EXP(-$B$4*$G$1),X24-$B$2)</f>
        <v>9.5637955217493346E-3</v>
      </c>
      <c r="Z87" s="34">
        <f>MAX((($G$4*AA86)+((1-$G$4)*AA88))*EXP(-$B$4*$G$1),Z24-$B$2)</f>
        <v>9.5637955217493346E-3</v>
      </c>
      <c r="AB87" s="34">
        <f>MAX((($G$4*AC86)+((1-$G$4)*AC88))*EXP(-$B$4*$G$1),AB24-$B$2)</f>
        <v>9.5637955217493346E-3</v>
      </c>
      <c r="AD87" s="34">
        <f>MAX((($G$4*AE86)+((1-$G$4)*AE88))*EXP(-$B$4*$G$1),AD24-$B$2)</f>
        <v>9.5637955217493346E-3</v>
      </c>
    </row>
    <row r="88" spans="1:31" x14ac:dyDescent="0.25">
      <c r="A88" s="36"/>
      <c r="G88" s="34"/>
      <c r="U88" s="34">
        <f>MAX((($G$4*V87)+((1-$G$4)*V89))*EXP(-$B$4*$G$1),U25-$B$2)</f>
        <v>8.9291194285644714E-3</v>
      </c>
      <c r="W88" s="34">
        <f>MAX((($G$4*X87)+((1-$G$4)*X89))*EXP(-$B$4*$G$1),W25-$B$2)</f>
        <v>8.9291194285644714E-3</v>
      </c>
      <c r="Y88" s="34">
        <f>MAX((($G$4*Z87)+((1-$G$4)*Z89))*EXP(-$B$4*$G$1),Y25-$B$2)</f>
        <v>8.9291194285644714E-3</v>
      </c>
      <c r="AA88" s="34">
        <f>MAX((($G$4*AB87)+((1-$G$4)*AB89))*EXP(-$B$4*$G$1),AA25-$B$2)</f>
        <v>8.9291194285644714E-3</v>
      </c>
      <c r="AC88" s="34">
        <f>MAX((($G$4*AD87)+((1-$G$4)*AD89))*EXP(-$B$4*$G$1),AC25-$B$2)</f>
        <v>8.9291194285644714E-3</v>
      </c>
      <c r="AE88" s="34">
        <f>MAX(AE25-$B$2,0)</f>
        <v>8.9291194285644714E-3</v>
      </c>
    </row>
    <row r="89" spans="1:31" x14ac:dyDescent="0.25">
      <c r="A89" s="36"/>
      <c r="G89" s="34"/>
      <c r="T89" s="34">
        <f>MAX((($G$4*U88)+((1-$G$4)*U90))*EXP(-$B$4*$G$1),T26-$B$2)</f>
        <v>8.3185543138830226E-3</v>
      </c>
      <c r="V89" s="34">
        <f>MAX((($G$4*W88)+((1-$G$4)*W90))*EXP(-$B$4*$G$1),V26-$B$2)</f>
        <v>8.3185543138830226E-3</v>
      </c>
      <c r="X89" s="34">
        <f>MAX((($G$4*Y88)+((1-$G$4)*Y90))*EXP(-$B$4*$G$1),X26-$B$2)</f>
        <v>8.3185543138830226E-3</v>
      </c>
      <c r="Z89" s="34">
        <f>MAX((($G$4*AA88)+((1-$G$4)*AA90))*EXP(-$B$4*$G$1),Z26-$B$2)</f>
        <v>8.3185543138830226E-3</v>
      </c>
      <c r="AB89" s="34">
        <f>MAX((($G$4*AC88)+((1-$G$4)*AC90))*EXP(-$B$4*$G$1),AB26-$B$2)</f>
        <v>8.3185543138830226E-3</v>
      </c>
      <c r="AD89" s="34">
        <f>MAX((($G$4*AE88)+((1-$G$4)*AE90))*EXP(-$B$4*$G$1),AD26-$B$2)</f>
        <v>8.3185543138830226E-3</v>
      </c>
    </row>
    <row r="90" spans="1:31" x14ac:dyDescent="0.25">
      <c r="A90" s="36"/>
      <c r="G90" s="34"/>
      <c r="S90" s="34">
        <f>MAX((($G$4*T89)+((1-$G$4)*T91))*EXP(-$B$4*$G$1),S27-$B$2)</f>
        <v>7.7311842155462903E-3</v>
      </c>
      <c r="U90" s="34">
        <f>MAX((($G$4*V89)+((1-$G$4)*V91))*EXP(-$B$4*$G$1),U27-$B$2)</f>
        <v>7.7311842155462903E-3</v>
      </c>
      <c r="W90" s="34">
        <f>MAX((($G$4*X89)+((1-$G$4)*X91))*EXP(-$B$4*$G$1),W27-$B$2)</f>
        <v>7.7311842155462903E-3</v>
      </c>
      <c r="Y90" s="34">
        <f>MAX((($G$4*Z89)+((1-$G$4)*Z91))*EXP(-$B$4*$G$1),Y27-$B$2)</f>
        <v>7.7311842155462903E-3</v>
      </c>
      <c r="AA90" s="34">
        <f>MAX((($G$4*AB89)+((1-$G$4)*AB91))*EXP(-$B$4*$G$1),AA27-$B$2)</f>
        <v>7.7311842155462903E-3</v>
      </c>
      <c r="AC90" s="34">
        <f>MAX((($G$4*AD89)+((1-$G$4)*AD91))*EXP(-$B$4*$G$1),AC27-$B$2)</f>
        <v>7.7311842155462903E-3</v>
      </c>
      <c r="AE90" s="34">
        <f>MAX(AE27-$B$2,0)</f>
        <v>7.7311842155462903E-3</v>
      </c>
    </row>
    <row r="91" spans="1:31" x14ac:dyDescent="0.25">
      <c r="A91" s="36"/>
      <c r="G91" s="34"/>
      <c r="R91" s="34">
        <f>MAX((($G$4*S90)+((1-$G$4)*S92))*EXP(-$B$4*$G$1),R28-$B$2)</f>
        <v>7.1661279682693644E-3</v>
      </c>
      <c r="T91" s="34">
        <f>MAX((($G$4*U90)+((1-$G$4)*U92))*EXP(-$B$4*$G$1),T28-$B$2)</f>
        <v>7.1661279682693644E-3</v>
      </c>
      <c r="V91" s="34">
        <f>MAX((($G$4*W90)+((1-$G$4)*W92))*EXP(-$B$4*$G$1),V28-$B$2)</f>
        <v>7.1661279682693644E-3</v>
      </c>
      <c r="X91" s="34">
        <f>MAX((($G$4*Y90)+((1-$G$4)*Y92))*EXP(-$B$4*$G$1),X28-$B$2)</f>
        <v>7.1661279682693644E-3</v>
      </c>
      <c r="Z91" s="34">
        <f>MAX((($G$4*AA90)+((1-$G$4)*AA92))*EXP(-$B$4*$G$1),Z28-$B$2)</f>
        <v>7.1661279682693644E-3</v>
      </c>
      <c r="AB91" s="34">
        <f>MAX((($G$4*AC90)+((1-$G$4)*AC92))*EXP(-$B$4*$G$1),AB28-$B$2)</f>
        <v>7.1661279682693644E-3</v>
      </c>
      <c r="AD91" s="34">
        <f>MAX((($G$4*AE90)+((1-$G$4)*AE92))*EXP(-$B$4*$G$1),AD28-$B$2)</f>
        <v>7.1661279682693644E-3</v>
      </c>
    </row>
    <row r="92" spans="1:31" x14ac:dyDescent="0.25">
      <c r="A92" s="36"/>
      <c r="G92" s="34"/>
      <c r="Q92" s="34">
        <f>MAX((($G$4*R91)+((1-$G$4)*R93))*EXP(-$B$4*$G$1),Q29-$B$2)</f>
        <v>6.6225378817279862E-3</v>
      </c>
      <c r="S92" s="34">
        <f>MAX((($G$4*T91)+((1-$G$4)*T93))*EXP(-$B$4*$G$1),S29-$B$2)</f>
        <v>6.6225378817279862E-3</v>
      </c>
      <c r="U92" s="34">
        <f>MAX((($G$4*V91)+((1-$G$4)*V93))*EXP(-$B$4*$G$1),U29-$B$2)</f>
        <v>6.6225378817279862E-3</v>
      </c>
      <c r="W92" s="34">
        <f>MAX((($G$4*X91)+((1-$G$4)*X93))*EXP(-$B$4*$G$1),W29-$B$2)</f>
        <v>6.6225378817279862E-3</v>
      </c>
      <c r="Y92" s="34">
        <f>MAX((($G$4*Z91)+((1-$G$4)*Z93))*EXP(-$B$4*$G$1),Y29-$B$2)</f>
        <v>6.6225378817279862E-3</v>
      </c>
      <c r="AA92" s="34">
        <f>MAX((($G$4*AB91)+((1-$G$4)*AB93))*EXP(-$B$4*$G$1),AA29-$B$2)</f>
        <v>6.6225378817279862E-3</v>
      </c>
      <c r="AC92" s="34">
        <f>MAX((($G$4*AD91)+((1-$G$4)*AD93))*EXP(-$B$4*$G$1),AC29-$B$2)</f>
        <v>6.6225378817279862E-3</v>
      </c>
      <c r="AE92" s="34">
        <f>MAX(AE29-$B$2,0)</f>
        <v>6.6225378817279862E-3</v>
      </c>
    </row>
    <row r="93" spans="1:31" x14ac:dyDescent="0.25">
      <c r="A93" s="36"/>
      <c r="G93" s="34"/>
      <c r="P93" s="34">
        <f>MAX((($G$4*Q92)+((1-$G$4)*Q94))*EXP(-$B$4*$G$1),P30-$B$2)</f>
        <v>6.0995984688641076E-3</v>
      </c>
      <c r="R93" s="34">
        <f>MAX((($G$4*S92)+((1-$G$4)*S94))*EXP(-$B$4*$G$1),R30-$B$2)</f>
        <v>6.0995984688641076E-3</v>
      </c>
      <c r="T93" s="34">
        <f>MAX((($G$4*U92)+((1-$G$4)*U94))*EXP(-$B$4*$G$1),T30-$B$2)</f>
        <v>6.0995984688641076E-3</v>
      </c>
      <c r="V93" s="34">
        <f>MAX((($G$4*W92)+((1-$G$4)*W94))*EXP(-$B$4*$G$1),V30-$B$2)</f>
        <v>6.0995984688641076E-3</v>
      </c>
      <c r="X93" s="34">
        <f>MAX((($G$4*Y92)+((1-$G$4)*Y94))*EXP(-$B$4*$G$1),X30-$B$2)</f>
        <v>6.0995984688641076E-3</v>
      </c>
      <c r="Z93" s="34">
        <f>MAX((($G$4*AA92)+((1-$G$4)*AA94))*EXP(-$B$4*$G$1),Z30-$B$2)</f>
        <v>6.0995984688641076E-3</v>
      </c>
      <c r="AB93" s="34">
        <f>MAX((($G$4*AC92)+((1-$G$4)*AC94))*EXP(-$B$4*$G$1),AB30-$B$2)</f>
        <v>6.0995984688641076E-3</v>
      </c>
      <c r="AD93" s="34">
        <f>MAX((($G$4*AE92)+((1-$G$4)*AE94))*EXP(-$B$4*$G$1),AD30-$B$2)</f>
        <v>6.0995984688641076E-3</v>
      </c>
    </row>
    <row r="94" spans="1:31" x14ac:dyDescent="0.25">
      <c r="A94" s="36"/>
      <c r="G94" s="34"/>
      <c r="O94" s="34">
        <f>MAX((($G$4*P93)+((1-$G$4)*P95))*EXP(-$B$4*$G$1),O31-$B$2)</f>
        <v>5.5965252225023887E-3</v>
      </c>
      <c r="Q94" s="34">
        <f>MAX((($G$4*R93)+((1-$G$4)*R95))*EXP(-$B$4*$G$1),Q31-$B$2)</f>
        <v>5.5965252225023887E-3</v>
      </c>
      <c r="S94" s="34">
        <f>MAX((($G$4*T93)+((1-$G$4)*T95))*EXP(-$B$4*$G$1),S31-$B$2)</f>
        <v>5.5965252225023887E-3</v>
      </c>
      <c r="U94" s="34">
        <f>MAX((($G$4*V93)+((1-$G$4)*V95))*EXP(-$B$4*$G$1),U31-$B$2)</f>
        <v>5.5965252225023887E-3</v>
      </c>
      <c r="W94" s="34">
        <f>MAX((($G$4*X93)+((1-$G$4)*X95))*EXP(-$B$4*$G$1),W31-$B$2)</f>
        <v>5.5965252225023887E-3</v>
      </c>
      <c r="Y94" s="34">
        <f>MAX((($G$4*Z93)+((1-$G$4)*Z95))*EXP(-$B$4*$G$1),Y31-$B$2)</f>
        <v>5.5965252225023887E-3</v>
      </c>
      <c r="AA94" s="34">
        <f>MAX((($G$4*AB93)+((1-$G$4)*AB95))*EXP(-$B$4*$G$1),AA31-$B$2)</f>
        <v>5.5965252225023887E-3</v>
      </c>
      <c r="AC94" s="34">
        <f>MAX((($G$4*AD93)+((1-$G$4)*AD95))*EXP(-$B$4*$G$1),AC31-$B$2)</f>
        <v>5.5965252225023887E-3</v>
      </c>
      <c r="AE94" s="34">
        <f>MAX(AE31-$B$2,0)</f>
        <v>5.5965252225023887E-3</v>
      </c>
    </row>
    <row r="95" spans="1:31" x14ac:dyDescent="0.25">
      <c r="A95" s="36"/>
      <c r="G95" s="34"/>
      <c r="N95" s="34">
        <f>MAX((($G$4*O94)+((1-$G$4)*O96))*EXP(-$B$4*$G$1),N32-$B$2)</f>
        <v>5.1125634384423376E-3</v>
      </c>
      <c r="P95" s="34">
        <f>MAX((($G$4*Q94)+((1-$G$4)*Q96))*EXP(-$B$4*$G$1),P32-$B$2)</f>
        <v>5.1125634384423376E-3</v>
      </c>
      <c r="R95" s="34">
        <f>MAX((($G$4*S94)+((1-$G$4)*S96))*EXP(-$B$4*$G$1),R32-$B$2)</f>
        <v>5.1125634384423376E-3</v>
      </c>
      <c r="T95" s="34">
        <f>MAX((($G$4*U94)+((1-$G$4)*U96))*EXP(-$B$4*$G$1),T32-$B$2)</f>
        <v>5.1125634384423376E-3</v>
      </c>
      <c r="V95" s="34">
        <f>MAX((($G$4*W94)+((1-$G$4)*W96))*EXP(-$B$4*$G$1),V32-$B$2)</f>
        <v>5.1125634384423376E-3</v>
      </c>
      <c r="X95" s="34">
        <f>MAX((($G$4*Y94)+((1-$G$4)*Y96))*EXP(-$B$4*$G$1),X32-$B$2)</f>
        <v>5.1125634384423376E-3</v>
      </c>
      <c r="Z95" s="34">
        <f>MAX((($G$4*AA94)+((1-$G$4)*AA96))*EXP(-$B$4*$G$1),Z32-$B$2)</f>
        <v>5.1125634384423376E-3</v>
      </c>
      <c r="AB95" s="34">
        <f>MAX((($G$4*AC94)+((1-$G$4)*AC96))*EXP(-$B$4*$G$1),AB32-$B$2)</f>
        <v>5.1125634384423376E-3</v>
      </c>
      <c r="AD95" s="34">
        <f>MAX((($G$4*AE94)+((1-$G$4)*AE96))*EXP(-$B$4*$G$1),AD32-$B$2)</f>
        <v>5.1125634384423376E-3</v>
      </c>
    </row>
    <row r="96" spans="1:31" x14ac:dyDescent="0.25">
      <c r="A96" s="36"/>
      <c r="G96" s="34"/>
      <c r="M96" s="34">
        <f>MAX((($G$4*N95)+((1-$G$4)*N97))*EXP(-$B$4*$G$1),M33-$B$2)</f>
        <v>4.6469870832604931E-3</v>
      </c>
      <c r="O96" s="34">
        <f>MAX((($G$4*P95)+((1-$G$4)*P97))*EXP(-$B$4*$G$1),O33-$B$2)</f>
        <v>4.6469870832604931E-3</v>
      </c>
      <c r="Q96" s="34">
        <f>MAX((($G$4*R95)+((1-$G$4)*R97))*EXP(-$B$4*$G$1),Q33-$B$2)</f>
        <v>4.6469870832604931E-3</v>
      </c>
      <c r="S96" s="34">
        <f>MAX((($G$4*T95)+((1-$G$4)*T97))*EXP(-$B$4*$G$1),S33-$B$2)</f>
        <v>4.6469870832604931E-3</v>
      </c>
      <c r="U96" s="34">
        <f>MAX((($G$4*V95)+((1-$G$4)*V97))*EXP(-$B$4*$G$1),U33-$B$2)</f>
        <v>4.6469870832604931E-3</v>
      </c>
      <c r="W96" s="34">
        <f>MAX((($G$4*X95)+((1-$G$4)*X97))*EXP(-$B$4*$G$1),W33-$B$2)</f>
        <v>4.6469870832604931E-3</v>
      </c>
      <c r="Y96" s="34">
        <f>MAX((($G$4*Z95)+((1-$G$4)*Z97))*EXP(-$B$4*$G$1),Y33-$B$2)</f>
        <v>4.6469870832604931E-3</v>
      </c>
      <c r="AA96" s="34">
        <f>MAX((($G$4*AB95)+((1-$G$4)*AB97))*EXP(-$B$4*$G$1),AA33-$B$2)</f>
        <v>4.6469870832604931E-3</v>
      </c>
      <c r="AC96" s="34">
        <f>MAX((($G$4*AD95)+((1-$G$4)*AD97))*EXP(-$B$4*$G$1),AC33-$B$2)</f>
        <v>4.6469870832604931E-3</v>
      </c>
      <c r="AE96" s="34">
        <f>MAX(AE33-$B$2,0)</f>
        <v>4.6469870832604931E-3</v>
      </c>
    </row>
    <row r="97" spans="1:31" x14ac:dyDescent="0.25">
      <c r="A97" s="36"/>
      <c r="G97" s="34"/>
      <c r="L97" s="34">
        <f>MAX((($G$4*M96)+((1-$G$4)*M98))*EXP(-$B$4*$G$1),L34-$B$2)</f>
        <v>4.1990977051241498E-3</v>
      </c>
      <c r="N97" s="34">
        <f>MAX((($G$4*O96)+((1-$G$4)*O98))*EXP(-$B$4*$G$1),N34-$B$2)</f>
        <v>4.1990977051241498E-3</v>
      </c>
      <c r="P97" s="34">
        <f>MAX((($G$4*Q96)+((1-$G$4)*Q98))*EXP(-$B$4*$G$1),P34-$B$2)</f>
        <v>4.1990977051241498E-3</v>
      </c>
      <c r="R97" s="34">
        <f>MAX((($G$4*S96)+((1-$G$4)*S98))*EXP(-$B$4*$G$1),R34-$B$2)</f>
        <v>4.1990977051241498E-3</v>
      </c>
      <c r="T97" s="34">
        <f>MAX((($G$4*U96)+((1-$G$4)*U98))*EXP(-$B$4*$G$1),T34-$B$2)</f>
        <v>4.1990977051241498E-3</v>
      </c>
      <c r="V97" s="34">
        <f>MAX((($G$4*W96)+((1-$G$4)*W98))*EXP(-$B$4*$G$1),V34-$B$2)</f>
        <v>4.1990977051241498E-3</v>
      </c>
      <c r="X97" s="34">
        <f>MAX((($G$4*Y96)+((1-$G$4)*Y98))*EXP(-$B$4*$G$1),X34-$B$2)</f>
        <v>4.1990977051241498E-3</v>
      </c>
      <c r="Z97" s="34">
        <f>MAX((($G$4*AA96)+((1-$G$4)*AA98))*EXP(-$B$4*$G$1),Z34-$B$2)</f>
        <v>4.1990977051241498E-3</v>
      </c>
      <c r="AB97" s="34">
        <f>MAX((($G$4*AC96)+((1-$G$4)*AC98))*EXP(-$B$4*$G$1),AB34-$B$2)</f>
        <v>4.1990977051241498E-3</v>
      </c>
      <c r="AD97" s="34">
        <f>MAX((($G$4*AE96)+((1-$G$4)*AE98))*EXP(-$B$4*$G$1),AD34-$B$2)</f>
        <v>4.1990977051241498E-3</v>
      </c>
    </row>
    <row r="98" spans="1:31" x14ac:dyDescent="0.25">
      <c r="A98" s="36"/>
      <c r="G98" s="34"/>
      <c r="K98" s="34">
        <f>MAX((($G$4*L97)+((1-$G$4)*L99))*EXP(-$B$4*$G$1),K35-$B$2)</f>
        <v>3.7682233859826454E-3</v>
      </c>
      <c r="M98" s="34">
        <f>MAX((($G$4*N97)+((1-$G$4)*N99))*EXP(-$B$4*$G$1),M35-$B$2)</f>
        <v>3.7682233859826454E-3</v>
      </c>
      <c r="O98" s="34">
        <f>MAX((($G$4*P97)+((1-$G$4)*P99))*EXP(-$B$4*$G$1),O35-$B$2)</f>
        <v>3.7682233859826454E-3</v>
      </c>
      <c r="Q98" s="34">
        <f>MAX((($G$4*R97)+((1-$G$4)*R99))*EXP(-$B$4*$G$1),Q35-$B$2)</f>
        <v>3.7682233859826454E-3</v>
      </c>
      <c r="S98" s="34">
        <f>MAX((($G$4*T97)+((1-$G$4)*T99))*EXP(-$B$4*$G$1),S35-$B$2)</f>
        <v>3.7682233859826454E-3</v>
      </c>
      <c r="U98" s="34">
        <f>MAX((($G$4*V97)+((1-$G$4)*V99))*EXP(-$B$4*$G$1),U35-$B$2)</f>
        <v>3.7682233859826454E-3</v>
      </c>
      <c r="W98" s="34">
        <f>MAX((($G$4*X97)+((1-$G$4)*X99))*EXP(-$B$4*$G$1),W35-$B$2)</f>
        <v>3.7682233859826454E-3</v>
      </c>
      <c r="Y98" s="34">
        <f>MAX((($G$4*Z97)+((1-$G$4)*Z99))*EXP(-$B$4*$G$1),Y35-$B$2)</f>
        <v>3.7682233859826454E-3</v>
      </c>
      <c r="AA98" s="34">
        <f>MAX((($G$4*AB97)+((1-$G$4)*AB99))*EXP(-$B$4*$G$1),AA35-$B$2)</f>
        <v>3.7682233859826454E-3</v>
      </c>
      <c r="AC98" s="34">
        <f>MAX((($G$4*AD97)+((1-$G$4)*AD99))*EXP(-$B$4*$G$1),AC35-$B$2)</f>
        <v>3.7682233859826454E-3</v>
      </c>
      <c r="AE98" s="34">
        <f>MAX(AE35-$B$2,0)</f>
        <v>3.7682233859826454E-3</v>
      </c>
    </row>
    <row r="99" spans="1:31" x14ac:dyDescent="0.25">
      <c r="A99" s="36"/>
      <c r="G99" s="34"/>
      <c r="J99" s="34">
        <f>MAX((($G$4*K98)+((1-$G$4)*K100))*EXP(-$B$4*$G$1),J36-$B$2)</f>
        <v>3.3537177335642944E-3</v>
      </c>
      <c r="L99" s="34">
        <f>MAX((($G$4*M98)+((1-$G$4)*M100))*EXP(-$B$4*$G$1),L36-$B$2)</f>
        <v>3.3537177335642944E-3</v>
      </c>
      <c r="N99" s="34">
        <f>MAX((($G$4*O98)+((1-$G$4)*O100))*EXP(-$B$4*$G$1),N36-$B$2)</f>
        <v>3.3537177335642944E-3</v>
      </c>
      <c r="P99" s="34">
        <f>MAX((($G$4*Q98)+((1-$G$4)*Q100))*EXP(-$B$4*$G$1),P36-$B$2)</f>
        <v>3.3537177335642944E-3</v>
      </c>
      <c r="R99" s="34">
        <f>MAX((($G$4*S98)+((1-$G$4)*S100))*EXP(-$B$4*$G$1),R36-$B$2)</f>
        <v>3.3537177335642944E-3</v>
      </c>
      <c r="T99" s="34">
        <f>MAX((($G$4*U98)+((1-$G$4)*U100))*EXP(-$B$4*$G$1),T36-$B$2)</f>
        <v>3.3537177335642944E-3</v>
      </c>
      <c r="V99" s="34">
        <f>MAX((($G$4*W98)+((1-$G$4)*W100))*EXP(-$B$4*$G$1),V36-$B$2)</f>
        <v>3.3537177335642944E-3</v>
      </c>
      <c r="X99" s="34">
        <f>MAX((($G$4*Y98)+((1-$G$4)*Y100))*EXP(-$B$4*$G$1),X36-$B$2)</f>
        <v>3.3537177335642944E-3</v>
      </c>
      <c r="Z99" s="34">
        <f>MAX((($G$4*AA98)+((1-$G$4)*AA100))*EXP(-$B$4*$G$1),Z36-$B$2)</f>
        <v>3.3537177335642944E-3</v>
      </c>
      <c r="AB99" s="34">
        <f>MAX((($G$4*AC98)+((1-$G$4)*AC100))*EXP(-$B$4*$G$1),AB36-$B$2)</f>
        <v>3.3537177335642944E-3</v>
      </c>
      <c r="AD99" s="34">
        <f>MAX((($G$4*AE98)+((1-$G$4)*AE100))*EXP(-$B$4*$G$1),AD36-$B$2)</f>
        <v>3.3537177335642944E-3</v>
      </c>
    </row>
    <row r="100" spans="1:31" x14ac:dyDescent="0.25">
      <c r="A100" s="36"/>
      <c r="G100" s="34"/>
      <c r="I100" s="34">
        <f>MAX((($G$4*J99)+((1-$G$4)*J101))*EXP(-$B$4*$G$1),I37-$B$2)</f>
        <v>2.954958911666773E-3</v>
      </c>
      <c r="K100" s="34">
        <f>MAX((($G$4*L99)+((1-$G$4)*L101))*EXP(-$B$4*$G$1),K37-$B$2)</f>
        <v>2.954958911666773E-3</v>
      </c>
      <c r="M100" s="34">
        <f>MAX((($G$4*N99)+((1-$G$4)*N101))*EXP(-$B$4*$G$1),M37-$B$2)</f>
        <v>2.954958911666773E-3</v>
      </c>
      <c r="O100" s="34">
        <f>MAX((($G$4*P99)+((1-$G$4)*P101))*EXP(-$B$4*$G$1),O37-$B$2)</f>
        <v>2.954958911666773E-3</v>
      </c>
      <c r="Q100" s="34">
        <f>MAX((($G$4*R99)+((1-$G$4)*R101))*EXP(-$B$4*$G$1),Q37-$B$2)</f>
        <v>2.954958911666773E-3</v>
      </c>
      <c r="S100" s="34">
        <f>MAX((($G$4*T99)+((1-$G$4)*T101))*EXP(-$B$4*$G$1),S37-$B$2)</f>
        <v>2.954958911666773E-3</v>
      </c>
      <c r="U100" s="34">
        <f>MAX((($G$4*V99)+((1-$G$4)*V101))*EXP(-$B$4*$G$1),U37-$B$2)</f>
        <v>2.954958911666773E-3</v>
      </c>
      <c r="W100" s="34">
        <f>MAX((($G$4*X99)+((1-$G$4)*X101))*EXP(-$B$4*$G$1),W37-$B$2)</f>
        <v>2.954958911666773E-3</v>
      </c>
      <c r="Y100" s="34">
        <f>MAX((($G$4*Z99)+((1-$G$4)*Z101))*EXP(-$B$4*$G$1),Y37-$B$2)</f>
        <v>2.954958911666773E-3</v>
      </c>
      <c r="AA100" s="34">
        <f>MAX((($G$4*AB99)+((1-$G$4)*AB101))*EXP(-$B$4*$G$1),AA37-$B$2)</f>
        <v>2.954958911666773E-3</v>
      </c>
      <c r="AC100" s="34">
        <f>MAX((($G$4*AD99)+((1-$G$4)*AD101))*EXP(-$B$4*$G$1),AC37-$B$2)</f>
        <v>2.954958911666773E-3</v>
      </c>
      <c r="AE100" s="34">
        <f>MAX(AE37-$B$2,0)</f>
        <v>2.954958911666773E-3</v>
      </c>
    </row>
    <row r="101" spans="1:31" x14ac:dyDescent="0.25">
      <c r="A101" s="36"/>
      <c r="G101" s="34"/>
      <c r="H101" s="34">
        <f>MAX((($G$4*I100)+((1-$G$4)*I102))*EXP(-$B$4*$G$1),H38-$B$2)</f>
        <v>2.5713487072862177E-3</v>
      </c>
      <c r="J101" s="34">
        <f>MAX((($G$4*K100)+((1-$G$4)*K102))*EXP(-$B$4*$G$1),J38-$B$2)</f>
        <v>2.5713487072862177E-3</v>
      </c>
      <c r="L101" s="34">
        <f>MAX((($G$4*M100)+((1-$G$4)*M102))*EXP(-$B$4*$G$1),L38-$B$2)</f>
        <v>2.5713487072862177E-3</v>
      </c>
      <c r="N101" s="34">
        <f>MAX((($G$4*O100)+((1-$G$4)*O102))*EXP(-$B$4*$G$1),N38-$B$2)</f>
        <v>2.5713487072862177E-3</v>
      </c>
      <c r="P101" s="34">
        <f>MAX((($G$4*Q100)+((1-$G$4)*Q102))*EXP(-$B$4*$G$1),P38-$B$2)</f>
        <v>2.5713487072862177E-3</v>
      </c>
      <c r="R101" s="34">
        <f>MAX((($G$4*S100)+((1-$G$4)*S102))*EXP(-$B$4*$G$1),R38-$B$2)</f>
        <v>2.5713487072862177E-3</v>
      </c>
      <c r="T101" s="34">
        <f>MAX((($G$4*U100)+((1-$G$4)*U102))*EXP(-$B$4*$G$1),T38-$B$2)</f>
        <v>2.5713487072862177E-3</v>
      </c>
      <c r="V101" s="34">
        <f>MAX((($G$4*W100)+((1-$G$4)*W102))*EXP(-$B$4*$G$1),V38-$B$2)</f>
        <v>2.5713487072862177E-3</v>
      </c>
      <c r="X101" s="34">
        <f>MAX((($G$4*Y100)+((1-$G$4)*Y102))*EXP(-$B$4*$G$1),X38-$B$2)</f>
        <v>2.5713487072862177E-3</v>
      </c>
      <c r="Z101" s="34">
        <f>MAX((($G$4*AA100)+((1-$G$4)*AA102))*EXP(-$B$4*$G$1),Z38-$B$2)</f>
        <v>2.5713487072862177E-3</v>
      </c>
      <c r="AB101" s="34">
        <f>MAX((($G$4*AC100)+((1-$G$4)*AC102))*EXP(-$B$4*$G$1),AB38-$B$2)</f>
        <v>2.5713487072862177E-3</v>
      </c>
      <c r="AD101" s="34">
        <f>MAX((($G$4*AE100)+((1-$G$4)*AE102))*EXP(-$B$4*$G$1),AD38-$B$2)</f>
        <v>2.5713487072862177E-3</v>
      </c>
    </row>
    <row r="102" spans="1:31" x14ac:dyDescent="0.25">
      <c r="A102" s="36"/>
      <c r="G102" s="34">
        <f>MAX((($G$4*H101)+((1-$G$4)*H103))*EXP(-$B$4*$G$1),G39-$B$2)</f>
        <v>2.2023116331855467E-3</v>
      </c>
      <c r="I102" s="34">
        <f>MAX((($G$4*J101)+((1-$G$4)*J103))*EXP(-$B$4*$G$1),I39-$B$2)</f>
        <v>2.2023116331855467E-3</v>
      </c>
      <c r="K102" s="34">
        <f>MAX((($G$4*L101)+((1-$G$4)*L103))*EXP(-$B$4*$G$1),K39-$B$2)</f>
        <v>2.2023116331855467E-3</v>
      </c>
      <c r="M102" s="34">
        <f>MAX((($G$4*N101)+((1-$G$4)*N103))*EXP(-$B$4*$G$1),M39-$B$2)</f>
        <v>2.2023116331855467E-3</v>
      </c>
      <c r="O102" s="34">
        <f>MAX((($G$4*P101)+((1-$G$4)*P103))*EXP(-$B$4*$G$1),O39-$B$2)</f>
        <v>2.2023116331855467E-3</v>
      </c>
      <c r="Q102" s="34">
        <f>MAX((($G$4*R101)+((1-$G$4)*R103))*EXP(-$B$4*$G$1),Q39-$B$2)</f>
        <v>2.2023116331855467E-3</v>
      </c>
      <c r="S102" s="34">
        <f>MAX((($G$4*T101)+((1-$G$4)*T103))*EXP(-$B$4*$G$1),S39-$B$2)</f>
        <v>2.2023116331855467E-3</v>
      </c>
      <c r="U102" s="34">
        <f>MAX((($G$4*V101)+((1-$G$4)*V103))*EXP(-$B$4*$G$1),U39-$B$2)</f>
        <v>2.2023116331855467E-3</v>
      </c>
      <c r="W102" s="34">
        <f>MAX((($G$4*X101)+((1-$G$4)*X103))*EXP(-$B$4*$G$1),W39-$B$2)</f>
        <v>2.2023116331855467E-3</v>
      </c>
      <c r="Y102" s="34">
        <f>MAX((($G$4*Z101)+((1-$G$4)*Z103))*EXP(-$B$4*$G$1),Y39-$B$2)</f>
        <v>2.2023116331855467E-3</v>
      </c>
      <c r="AA102" s="34">
        <f>MAX((($G$4*AB101)+((1-$G$4)*AB103))*EXP(-$B$4*$G$1),AA39-$B$2)</f>
        <v>2.2023116331855467E-3</v>
      </c>
      <c r="AC102" s="34">
        <f>MAX((($G$4*AD101)+((1-$G$4)*AD103))*EXP(-$B$4*$G$1),AC39-$B$2)</f>
        <v>2.2023116331855467E-3</v>
      </c>
      <c r="AE102" s="34">
        <f>MAX(AE39-$B$2,0)</f>
        <v>2.2023116331855467E-3</v>
      </c>
    </row>
    <row r="103" spans="1:31" x14ac:dyDescent="0.25">
      <c r="A103" s="36"/>
      <c r="F103" s="34">
        <f>MAX((($G$4*G102)+((1-$G$4)*G104))*EXP(-$B$4*$G$1),F40-$B$2)</f>
        <v>1.8570396071216388E-3</v>
      </c>
      <c r="H103" s="34">
        <f>MAX((($G$4*I102)+((1-$G$4)*I104))*EXP(-$B$4*$G$1),H40-$B$2)</f>
        <v>1.8535312092473701E-3</v>
      </c>
      <c r="J103" s="34">
        <f>MAX((($G$4*K102)+((1-$G$4)*K104))*EXP(-$B$4*$G$1),J40-$B$2)</f>
        <v>1.8502042806842858E-3</v>
      </c>
      <c r="L103" s="34">
        <f>MAX((($G$4*M102)+((1-$G$4)*M104))*EXP(-$B$4*$G$1),L40-$B$2)</f>
        <v>1.8474336559780227E-3</v>
      </c>
      <c r="N103" s="34">
        <f>MAX((($G$4*O102)+((1-$G$4)*O104))*EXP(-$B$4*$G$1),N40-$B$2)</f>
        <v>1.8472940645556995E-3</v>
      </c>
      <c r="P103" s="34">
        <f>MAX((($G$4*Q102)+((1-$G$4)*Q104))*EXP(-$B$4*$G$1),P40-$B$2)</f>
        <v>1.8472940645556995E-3</v>
      </c>
      <c r="R103" s="34">
        <f>MAX((($G$4*S102)+((1-$G$4)*S104))*EXP(-$B$4*$G$1),R40-$B$2)</f>
        <v>1.8472940645556995E-3</v>
      </c>
      <c r="T103" s="34">
        <f>MAX((($G$4*U102)+((1-$G$4)*U104))*EXP(-$B$4*$G$1),T40-$B$2)</f>
        <v>1.8472940645556995E-3</v>
      </c>
      <c r="V103" s="34">
        <f>MAX((($G$4*W102)+((1-$G$4)*W104))*EXP(-$B$4*$G$1),V40-$B$2)</f>
        <v>1.8472940645556995E-3</v>
      </c>
      <c r="X103" s="34">
        <f>MAX((($G$4*Y102)+((1-$G$4)*Y104))*EXP(-$B$4*$G$1),X40-$B$2)</f>
        <v>1.8472940645556995E-3</v>
      </c>
      <c r="Z103" s="34">
        <f>MAX((($G$4*AA102)+((1-$G$4)*AA104))*EXP(-$B$4*$G$1),Z40-$B$2)</f>
        <v>1.8472940645556995E-3</v>
      </c>
      <c r="AB103" s="34">
        <f>MAX((($G$4*AC102)+((1-$G$4)*AC104))*EXP(-$B$4*$G$1),AB40-$B$2)</f>
        <v>1.8472940645556995E-3</v>
      </c>
      <c r="AD103" s="34">
        <f>MAX((($G$4*AE102)+((1-$G$4)*AE104))*EXP(-$B$4*$G$1),AD40-$B$2)</f>
        <v>1.8472940645556995E-3</v>
      </c>
    </row>
    <row r="104" spans="1:31" x14ac:dyDescent="0.25">
      <c r="A104" s="36"/>
      <c r="E104" s="34">
        <f>MAX((($G$4*F103)+((1-$G$4)*F105))*EXP(-$B$4*$G$1),E41-$B$2)</f>
        <v>1.5486665155889073E-3</v>
      </c>
      <c r="G104" s="34">
        <f>MAX((($G$4*H103)+((1-$G$4)*H105))*EXP(-$B$4*$G$1),G41-$B$2)</f>
        <v>1.5418533862403075E-3</v>
      </c>
      <c r="I104" s="34">
        <f>MAX((($G$4*J103)+((1-$G$4)*J105))*EXP(-$B$4*$G$1),I41-$B$2)</f>
        <v>1.535106452368813E-3</v>
      </c>
      <c r="K104" s="34">
        <f>MAX((($G$4*L103)+((1-$G$4)*L105))*EXP(-$B$4*$G$1),K41-$B$2)</f>
        <v>1.5287084987116906E-3</v>
      </c>
      <c r="M104" s="34">
        <f>MAX((($G$4*N103)+((1-$G$4)*N105))*EXP(-$B$4*$G$1),M41-$B$2)</f>
        <v>1.5233803625236645E-3</v>
      </c>
      <c r="O104" s="34">
        <f>MAX((($G$4*P103)+((1-$G$4)*P105))*EXP(-$B$4*$G$1),O41-$B$2)</f>
        <v>1.5179911921827743E-3</v>
      </c>
      <c r="Q104" s="34">
        <f>MAX((($G$4*R103)+((1-$G$4)*R105))*EXP(-$B$4*$G$1),Q41-$B$2)</f>
        <v>1.5126572394698898E-3</v>
      </c>
      <c r="S104" s="34">
        <f>MAX((($G$4*T103)+((1-$G$4)*T105))*EXP(-$B$4*$G$1),S41-$B$2)</f>
        <v>1.5078474540362494E-3</v>
      </c>
      <c r="U104" s="34">
        <f>MAX((($G$4*V103)+((1-$G$4)*V105))*EXP(-$B$4*$G$1),U41-$B$2)</f>
        <v>1.5057634084746077E-3</v>
      </c>
      <c r="W104" s="34">
        <f>MAX((($G$4*X103)+((1-$G$4)*X105))*EXP(-$B$4*$G$1),W41-$B$2)</f>
        <v>1.5057634084746077E-3</v>
      </c>
      <c r="Y104" s="34">
        <f>MAX((($G$4*Z103)+((1-$G$4)*Z105))*EXP(-$B$4*$G$1),Y41-$B$2)</f>
        <v>1.5057634084746077E-3</v>
      </c>
      <c r="AA104" s="34">
        <f>MAX((($G$4*AB103)+((1-$G$4)*AB105))*EXP(-$B$4*$G$1),AA41-$B$2)</f>
        <v>1.5057634084746077E-3</v>
      </c>
      <c r="AC104" s="34">
        <f>MAX((($G$4*AD103)+((1-$G$4)*AD105))*EXP(-$B$4*$G$1),AC41-$B$2)</f>
        <v>1.5057634084746077E-3</v>
      </c>
      <c r="AE104" s="34">
        <f>MAX(AE41-$B$2,0)</f>
        <v>1.5057634084746059E-3</v>
      </c>
    </row>
    <row r="105" spans="1:31" x14ac:dyDescent="0.25">
      <c r="A105" s="36"/>
      <c r="D105" s="34">
        <f>MAX((($G$4*E104)+((1-$G$4)*E106))*EXP(-$B$4*$G$1),D42-$B$2)</f>
        <v>1.2766846976250969E-3</v>
      </c>
      <c r="F105" s="34">
        <f>MAX((($G$4*G104)+((1-$G$4)*G106))*EXP(-$B$4*$G$1),F42-$B$2)</f>
        <v>1.2669879148951735E-3</v>
      </c>
      <c r="H105" s="34">
        <f>MAX((($G$4*I104)+((1-$G$4)*I106))*EXP(-$B$4*$G$1),H42-$B$2)</f>
        <v>1.2571186300642254E-3</v>
      </c>
      <c r="J105" s="34">
        <f>MAX((($G$4*K104)+((1-$G$4)*K106))*EXP(-$B$4*$G$1),J42-$B$2)</f>
        <v>1.2472094243010262E-3</v>
      </c>
      <c r="L105" s="34">
        <f>MAX((($G$4*M104)+((1-$G$4)*M106))*EXP(-$B$4*$G$1),L42-$B$2)</f>
        <v>1.237458713345982E-3</v>
      </c>
      <c r="N105" s="34">
        <f>MAX((($G$4*O104)+((1-$G$4)*O106))*EXP(-$B$4*$G$1),N42-$B$2)</f>
        <v>1.2273409055992245E-3</v>
      </c>
      <c r="P105" s="34">
        <f>MAX((($G$4*Q104)+((1-$G$4)*Q106))*EXP(-$B$4*$G$1),P42-$B$2)</f>
        <v>1.2169770936214324E-3</v>
      </c>
      <c r="R105" s="34">
        <f>MAX((($G$4*S104)+((1-$G$4)*S106))*EXP(-$B$4*$G$1),R42-$B$2)</f>
        <v>1.2067194696240373E-3</v>
      </c>
      <c r="T105" s="34">
        <f>MAX((($G$4*U104)+((1-$G$4)*U106))*EXP(-$B$4*$G$1),T42-$B$2)</f>
        <v>1.1974698618486897E-3</v>
      </c>
      <c r="V105" s="34">
        <f>MAX((($G$4*W104)+((1-$G$4)*W106))*EXP(-$B$4*$G$1),V42-$B$2)</f>
        <v>1.1889029429680029E-3</v>
      </c>
      <c r="X105" s="34">
        <f>MAX((($G$4*Y104)+((1-$G$4)*Y106))*EXP(-$B$4*$G$1),X42-$B$2)</f>
        <v>1.1808146816060837E-3</v>
      </c>
      <c r="Z105" s="34">
        <f>MAX((($G$4*AA104)+((1-$G$4)*AA106))*EXP(-$B$4*$G$1),Z42-$B$2)</f>
        <v>1.177207304917949E-3</v>
      </c>
      <c r="AB105" s="34">
        <f>MAX((($G$4*AC104)+((1-$G$4)*AC106))*EXP(-$B$4*$G$1),AB42-$B$2)</f>
        <v>1.177207304917949E-3</v>
      </c>
      <c r="AD105" s="34">
        <f>MAX((($G$4*AE104)+((1-$G$4)*AE106))*EXP(-$B$4*$G$1),AD42-$B$2)</f>
        <v>1.1772073049179472E-3</v>
      </c>
    </row>
    <row r="106" spans="1:31" x14ac:dyDescent="0.25">
      <c r="A106" s="36"/>
      <c r="C106" s="34">
        <f>MAX((($G$4*D105)+((1-$G$4)*D107))*EXP(-$B$4*$G$1),C43-$B$2)</f>
        <v>1.0400611874296565E-3</v>
      </c>
      <c r="E106" s="34">
        <f>MAX((($G$4*F105)+((1-$G$4)*F107))*EXP(-$B$4*$G$1),E43-$B$2)</f>
        <v>1.0281042132528903E-3</v>
      </c>
      <c r="G106" s="34">
        <f>MAX((($G$4*H105)+((1-$G$4)*H107))*EXP(-$B$4*$G$1),G43-$B$2)</f>
        <v>1.0157346704476526E-3</v>
      </c>
      <c r="I106" s="34">
        <f>MAX((($G$4*J105)+((1-$G$4)*J107))*EXP(-$B$4*$G$1),I43-$B$2)</f>
        <v>1.0029723943414165E-3</v>
      </c>
      <c r="K106" s="34">
        <f>MAX((($G$4*L105)+((1-$G$4)*L107))*EXP(-$B$4*$G$1),K43-$B$2)</f>
        <v>9.8981176901085212E-4</v>
      </c>
      <c r="M106" s="34">
        <f>MAX((($G$4*N105)+((1-$G$4)*N107))*EXP(-$B$4*$G$1),M43-$B$2)</f>
        <v>9.7597012744554429E-4</v>
      </c>
      <c r="O106" s="34">
        <f>MAX((($G$4*P105)+((1-$G$4)*P107))*EXP(-$B$4*$G$1),O43-$B$2)</f>
        <v>9.6147877066066277E-4</v>
      </c>
      <c r="Q106" s="34">
        <f>MAX((($G$4*R105)+((1-$G$4)*R107))*EXP(-$B$4*$G$1),Q43-$B$2)</f>
        <v>9.4646344587328895E-4</v>
      </c>
      <c r="S106" s="34">
        <f>MAX((($G$4*T105)+((1-$G$4)*T107))*EXP(-$B$4*$G$1),S43-$B$2)</f>
        <v>9.31169319911777E-4</v>
      </c>
      <c r="U106" s="34">
        <f>MAX((($G$4*V105)+((1-$G$4)*V107))*EXP(-$B$4*$G$1),U43-$B$2)</f>
        <v>9.1530197818722478E-4</v>
      </c>
      <c r="W106" s="34">
        <f>MAX((($G$4*X105)+((1-$G$4)*X107))*EXP(-$B$4*$G$1),W43-$B$2)</f>
        <v>8.9882709784529636E-4</v>
      </c>
      <c r="Y106" s="34">
        <f>MAX((($G$4*Z105)+((1-$G$4)*Z107))*EXP(-$B$4*$G$1),Y43-$B$2)</f>
        <v>8.8327271476221854E-4</v>
      </c>
      <c r="AA106" s="34">
        <f>MAX((($G$4*AB105)+((1-$G$4)*AB107))*EXP(-$B$4*$G$1),AA43-$B$2)</f>
        <v>8.686470603585779E-4</v>
      </c>
      <c r="AC106" s="34">
        <f>MAX((($G$4*AD105)+((1-$G$4)*AD107))*EXP(-$B$4*$G$1),AC43-$B$2)</f>
        <v>8.611328581230376E-4</v>
      </c>
      <c r="AE106" s="34">
        <f>MAX(AE43-$B$2,0)</f>
        <v>8.611328581230376E-4</v>
      </c>
    </row>
    <row r="107" spans="1:31" x14ac:dyDescent="0.25">
      <c r="A107" s="36"/>
      <c r="B107" s="34">
        <f>MAX((($G$4*C106)+((1-$G$4)*C108))*EXP(-$B$4*$G$1),B44-$B$2)</f>
        <v>8.3715412810572438E-4</v>
      </c>
      <c r="D107" s="34">
        <f>MAX((($G$4*E106)+((1-$G$4)*E108))*EXP(-$B$4*$G$1),D44-$B$2)</f>
        <v>8.2368360328862822E-4</v>
      </c>
      <c r="F107" s="34">
        <f>MAX((($G$4*G106)+((1-$G$4)*G108))*EXP(-$B$4*$G$1),F44-$B$2)</f>
        <v>8.0962475568078889E-4</v>
      </c>
      <c r="H107" s="34">
        <f>MAX((($G$4*I106)+((1-$G$4)*I108))*EXP(-$B$4*$G$1),H44-$B$2)</f>
        <v>7.9493146222350374E-4</v>
      </c>
      <c r="J107" s="34">
        <f>MAX((($G$4*K106)+((1-$G$4)*K108))*EXP(-$B$4*$G$1),J44-$B$2)</f>
        <v>7.7951969706348918E-4</v>
      </c>
      <c r="L107" s="34">
        <f>MAX((($G$4*M106)+((1-$G$4)*M108))*EXP(-$B$4*$G$1),L44-$B$2)</f>
        <v>7.6319582433373987E-4</v>
      </c>
      <c r="N107" s="34">
        <f>MAX((($G$4*O106)+((1-$G$4)*O108))*EXP(-$B$4*$G$1),N44-$B$2)</f>
        <v>7.4590057419166142E-4</v>
      </c>
      <c r="P107" s="34">
        <f>MAX((($G$4*Q106)+((1-$G$4)*Q108))*EXP(-$B$4*$G$1),P44-$B$2)</f>
        <v>7.2758255674616767E-4</v>
      </c>
      <c r="R107" s="34">
        <f>MAX((($G$4*S106)+((1-$G$4)*S108))*EXP(-$B$4*$G$1),R44-$B$2)</f>
        <v>7.0815905628187053E-4</v>
      </c>
      <c r="T107" s="34">
        <f>MAX((($G$4*U106)+((1-$G$4)*U108))*EXP(-$B$4*$G$1),T44-$B$2)</f>
        <v>6.872705324834353E-4</v>
      </c>
      <c r="V107" s="34">
        <f>MAX((($G$4*W106)+((1-$G$4)*W108))*EXP(-$B$4*$G$1),V44-$B$2)</f>
        <v>6.64650584586742E-4</v>
      </c>
      <c r="X107" s="34">
        <f>MAX((($G$4*Y106)+((1-$G$4)*Y108))*EXP(-$B$4*$G$1),X44-$B$2)</f>
        <v>6.404212176393723E-4</v>
      </c>
      <c r="Z107" s="34">
        <f>MAX((($G$4*AA106)+((1-$G$4)*AA108))*EXP(-$B$4*$G$1),Z44-$B$2)</f>
        <v>6.1383299931740631E-4</v>
      </c>
      <c r="AB107" s="34">
        <f>MAX((($G$4*AC106)+((1-$G$4)*AC108))*EXP(-$B$4*$G$1),AB44-$B$2)</f>
        <v>5.8570667880728899E-4</v>
      </c>
      <c r="AD107" s="34">
        <f>MAX((($G$4*AE106)+((1-$G$4)*AE108))*EXP(-$B$4*$G$1),AD44-$B$2)</f>
        <v>5.5706589715276422E-4</v>
      </c>
    </row>
    <row r="108" spans="1:31" x14ac:dyDescent="0.25">
      <c r="A108" s="34">
        <f>(($G$4*B107)+((1-$G$4)*B109))*EXP(-$B$4*$G$1)</f>
        <v>6.6573109751683903E-4</v>
      </c>
      <c r="C108" s="34">
        <f>MAX((($G$4*D107)+((1-$G$4)*D109))*EXP(-$B$4*$G$1),C45-$B$2)</f>
        <v>6.5152051749495091E-4</v>
      </c>
      <c r="E108" s="34">
        <f>MAX((($G$4*F107)+((1-$G$4)*F109))*EXP(-$B$4*$G$1),E45-$B$2)</f>
        <v>6.366337087114546E-4</v>
      </c>
      <c r="G108" s="34">
        <f>MAX((($G$4*H107)+((1-$G$4)*H109))*EXP(-$B$4*$G$1),G45-$B$2)</f>
        <v>6.2099568088662253E-4</v>
      </c>
      <c r="I108" s="34">
        <f>MAX((($G$4*J107)+((1-$G$4)*J109))*EXP(-$B$4*$G$1),I45-$B$2)</f>
        <v>6.0449945779200828E-4</v>
      </c>
      <c r="K108" s="34">
        <f>MAX((($G$4*L107)+((1-$G$4)*L109))*EXP(-$B$4*$G$1),K45-$B$2)</f>
        <v>5.8698862584868764E-4</v>
      </c>
      <c r="M108" s="34">
        <f>MAX((($G$4*N107)+((1-$G$4)*N109))*EXP(-$B$4*$G$1),M45-$B$2)</f>
        <v>5.6835127935693128E-4</v>
      </c>
      <c r="O108" s="34">
        <f>MAX((($G$4*P107)+((1-$G$4)*P109))*EXP(-$B$4*$G$1),O45-$B$2)</f>
        <v>5.4844459436233933E-4</v>
      </c>
      <c r="Q108" s="34">
        <f>MAX((($G$4*R107)+((1-$G$4)*R109))*EXP(-$B$4*$G$1),Q45-$B$2)</f>
        <v>5.270538704801233E-4</v>
      </c>
      <c r="S108" s="34">
        <f>MAX((($G$4*T107)+((1-$G$4)*T109))*EXP(-$B$4*$G$1),S45-$B$2)</f>
        <v>5.0379412252718253E-4</v>
      </c>
      <c r="U108" s="34">
        <f>MAX((($G$4*V107)+((1-$G$4)*V109))*EXP(-$B$4*$G$1),U45-$B$2)</f>
        <v>4.7824522223399756E-4</v>
      </c>
      <c r="W108" s="34">
        <f>MAX((($G$4*X107)+((1-$G$4)*X109))*EXP(-$B$4*$G$1),W45-$B$2)</f>
        <v>4.4992648710731945E-4</v>
      </c>
      <c r="Y108" s="34">
        <f>MAX((($G$4*Z107)+((1-$G$4)*Z109))*EXP(-$B$4*$G$1),Y45-$B$2)</f>
        <v>4.1766448938013602E-4</v>
      </c>
      <c r="AA108" s="34">
        <f>MAX((($G$4*AB107)+((1-$G$4)*AB109))*EXP(-$B$4*$G$1),AA45-$B$2)</f>
        <v>3.8001042478244784E-4</v>
      </c>
      <c r="AC108" s="34">
        <f>MAX((($G$4*AD107)+((1-$G$4)*AD109))*EXP(-$B$4*$G$1),AC45-$B$2)</f>
        <v>3.3284540912015173E-4</v>
      </c>
      <c r="AE108" s="34">
        <f>MAX(AE45-$B$2,0)</f>
        <v>2.6455026455026332E-4</v>
      </c>
    </row>
    <row r="109" spans="1:31" x14ac:dyDescent="0.25">
      <c r="B109" s="34">
        <f>MAX((($G$4*C108)+((1-$G$4)*C110))*EXP(-$B$4*$G$1),B46-$B$2)</f>
        <v>5.0883476399528707E-4</v>
      </c>
      <c r="D109" s="34">
        <f>MAX((($G$4*E108)+((1-$G$4)*E110))*EXP(-$B$4*$G$1),D46-$B$2)</f>
        <v>4.9391947451789188E-4</v>
      </c>
      <c r="F109" s="34">
        <f>MAX((($G$4*G108)+((1-$G$4)*G110))*EXP(-$B$4*$G$1),F46-$B$2)</f>
        <v>4.7824586949855809E-4</v>
      </c>
      <c r="H109" s="34">
        <f>MAX((($G$4*I108)+((1-$G$4)*I110))*EXP(-$B$4*$G$1),H46-$B$2)</f>
        <v>4.617122379850121E-4</v>
      </c>
      <c r="J109" s="34">
        <f>MAX((($G$4*K108)+((1-$G$4)*K110))*EXP(-$B$4*$G$1),J46-$B$2)</f>
        <v>4.4419028408874148E-4</v>
      </c>
      <c r="L109" s="34">
        <f>MAX((($G$4*M108)+((1-$G$4)*M110))*EXP(-$B$4*$G$1),L46-$B$2)</f>
        <v>4.255576432385576E-4</v>
      </c>
      <c r="N109" s="34">
        <f>MAX((($G$4*O108)+((1-$G$4)*O110))*EXP(-$B$4*$G$1),N46-$B$2)</f>
        <v>4.0565372762203832E-4</v>
      </c>
      <c r="P109" s="34">
        <f>MAX((($G$4*Q108)+((1-$G$4)*Q110))*EXP(-$B$4*$G$1),P46-$B$2)</f>
        <v>3.8425122990162373E-4</v>
      </c>
      <c r="R109" s="34">
        <f>MAX((($G$4*S108)+((1-$G$4)*S110))*EXP(-$B$4*$G$1),R46-$B$2)</f>
        <v>3.6101348462781534E-4</v>
      </c>
      <c r="T109" s="34">
        <f>MAX((($G$4*U108)+((1-$G$4)*U110))*EXP(-$B$4*$G$1),T46-$B$2)</f>
        <v>3.3553144299166887E-4</v>
      </c>
      <c r="V109" s="34">
        <f>MAX((($G$4*W108)+((1-$G$4)*W110))*EXP(-$B$4*$G$1),V46-$B$2)</f>
        <v>3.0724264701147385E-4</v>
      </c>
      <c r="X109" s="34">
        <f>MAX((($G$4*Y108)+((1-$G$4)*Y110))*EXP(-$B$4*$G$1),X46-$B$2)</f>
        <v>2.7511028011652873E-4</v>
      </c>
      <c r="Z109" s="34">
        <f>MAX((($G$4*AA108)+((1-$G$4)*AA110))*EXP(-$B$4*$G$1),Z46-$B$2)</f>
        <v>2.3756833181653254E-4</v>
      </c>
      <c r="AB109" s="34">
        <f>MAX((($G$4*AC108)+((1-$G$4)*AC110))*EXP(-$B$4*$G$1),AB46-$B$2)</f>
        <v>1.9107433055096961E-4</v>
      </c>
      <c r="AD109" s="34">
        <f>MAX((($G$4*AE108)+((1-$G$4)*AE110))*EXP(-$B$4*$G$1),AD46-$B$2)</f>
        <v>1.2676406370858129E-4</v>
      </c>
    </row>
    <row r="110" spans="1:31" x14ac:dyDescent="0.25">
      <c r="A110" s="34"/>
      <c r="C110" s="34">
        <f>MAX((($G$4*D109)+((1-$G$4)*D111))*EXP(-$B$4*$G$1),C47-$B$2)</f>
        <v>3.7816790319262253E-4</v>
      </c>
      <c r="E110" s="34">
        <f>MAX((($G$4*F109)+((1-$G$4)*F111))*EXP(-$B$4*$G$1),E47-$B$2)</f>
        <v>3.6320247654284443E-4</v>
      </c>
      <c r="G110" s="34">
        <f>MAX((($G$4*H109)+((1-$G$4)*H111))*EXP(-$B$4*$G$1),G47-$B$2)</f>
        <v>3.4747098032723606E-4</v>
      </c>
      <c r="I110" s="34">
        <f>MAX((($G$4*J109)+((1-$G$4)*J111))*EXP(-$B$4*$G$1),I47-$B$2)</f>
        <v>3.3087639250555835E-4</v>
      </c>
      <c r="K110" s="34">
        <f>MAX((($G$4*L109)+((1-$G$4)*L111))*EXP(-$B$4*$G$1),K47-$B$2)</f>
        <v>3.1331612154079707E-4</v>
      </c>
      <c r="M110" s="34">
        <f>MAX((($G$4*N109)+((1-$G$4)*N111))*EXP(-$B$4*$G$1),M47-$B$2)</f>
        <v>2.9465796921276141E-4</v>
      </c>
      <c r="O110" s="34">
        <f>MAX((($G$4*P109)+((1-$G$4)*P111))*EXP(-$B$4*$G$1),O47-$B$2)</f>
        <v>2.7472472143656593E-4</v>
      </c>
      <c r="Q110" s="34">
        <f>MAX((($G$4*R109)+((1-$G$4)*R111))*EXP(-$B$4*$G$1),Q47-$B$2)</f>
        <v>2.5327708970543345E-4</v>
      </c>
      <c r="S110" s="34">
        <f>MAX((($G$4*T109)+((1-$G$4)*T111))*EXP(-$B$4*$G$1),S47-$B$2)</f>
        <v>2.3002239489805569E-4</v>
      </c>
      <c r="U110" s="34">
        <f>MAX((($G$4*V109)+((1-$G$4)*V111))*EXP(-$B$4*$G$1),U47-$B$2)</f>
        <v>2.0456114244335295E-4</v>
      </c>
      <c r="W110" s="34">
        <f>MAX((($G$4*X109)+((1-$G$4)*X111))*EXP(-$B$4*$G$1),W47-$B$2)</f>
        <v>1.7625461894112596E-4</v>
      </c>
      <c r="Y110" s="34">
        <f>MAX((($G$4*Z109)+((1-$G$4)*Z111))*EXP(-$B$4*$G$1),Y47-$B$2)</f>
        <v>1.4419023132888057E-4</v>
      </c>
      <c r="AA110" s="34">
        <f>MAX((($G$4*AB109)+((1-$G$4)*AB111))*EXP(-$B$4*$G$1),AA47-$B$2)</f>
        <v>1.0669145742224368E-4</v>
      </c>
      <c r="AC110" s="34">
        <f>MAX((($G$4*AD109)+((1-$G$4)*AD111))*EXP(-$B$4*$G$1),AC47-$B$2)</f>
        <v>6.0741303265112384E-5</v>
      </c>
      <c r="AE110" s="34">
        <f>MAX(AE47-$B$2,0)</f>
        <v>0</v>
      </c>
    </row>
    <row r="111" spans="1:31" x14ac:dyDescent="0.25">
      <c r="A111" s="36"/>
      <c r="D111" s="34">
        <f>MAX((($G$4*E110)+((1-$G$4)*E112))*EXP(-$B$4*$G$1),D48-$B$2)</f>
        <v>2.7211101752669435E-4</v>
      </c>
      <c r="F111" s="34">
        <f>MAX((($G$4*G110)+((1-$G$4)*G112))*EXP(-$B$4*$G$1),F48-$B$2)</f>
        <v>2.5777418944211049E-4</v>
      </c>
      <c r="H111" s="34">
        <f>MAX((($G$4*I110)+((1-$G$4)*I112))*EXP(-$B$4*$G$1),H48-$B$2)</f>
        <v>2.4275664398609601E-4</v>
      </c>
      <c r="J111" s="34">
        <f>MAX((($G$4*K110)+((1-$G$4)*K112))*EXP(-$B$4*$G$1),J48-$B$2)</f>
        <v>2.2699002190151643E-4</v>
      </c>
      <c r="L111" s="34">
        <f>MAX((($G$4*M110)+((1-$G$4)*M112))*EXP(-$B$4*$G$1),L48-$B$2)</f>
        <v>2.1038978775096259E-4</v>
      </c>
      <c r="N111" s="34">
        <f>MAX((($G$4*O110)+((1-$G$4)*O112))*EXP(-$B$4*$G$1),N48-$B$2)</f>
        <v>1.9284969196648504E-4</v>
      </c>
      <c r="P111" s="34">
        <f>MAX((($G$4*Q110)+((1-$G$4)*Q112))*EXP(-$B$4*$G$1),P48-$B$2)</f>
        <v>1.7423839647759458E-4</v>
      </c>
      <c r="R111" s="34">
        <f>MAX((($G$4*S110)+((1-$G$4)*S112))*EXP(-$B$4*$G$1),R48-$B$2)</f>
        <v>1.5440596029483715E-4</v>
      </c>
      <c r="T111" s="34">
        <f>MAX((($G$4*U110)+((1-$G$4)*U112))*EXP(-$B$4*$G$1),T48-$B$2)</f>
        <v>1.3316646770842103E-4</v>
      </c>
      <c r="V111" s="34">
        <f>MAX((($G$4*W110)+((1-$G$4)*W112))*EXP(-$B$4*$G$1),V48-$B$2)</f>
        <v>1.1026995160072201E-4</v>
      </c>
      <c r="X111" s="34">
        <f>MAX((($G$4*Y110)+((1-$G$4)*Y112))*EXP(-$B$4*$G$1),X48-$B$2)</f>
        <v>8.5443519233422427E-5</v>
      </c>
      <c r="Z111" s="34">
        <f>MAX((($G$4*AA110)+((1-$G$4)*AA112))*EXP(-$B$4*$G$1),Z48-$B$2)</f>
        <v>5.8375226272209847E-5</v>
      </c>
      <c r="AB111" s="34">
        <f>MAX((($G$4*AC110)+((1-$G$4)*AC112))*EXP(-$B$4*$G$1),AB48-$B$2)</f>
        <v>2.9105298571258971E-5</v>
      </c>
      <c r="AD111" s="34">
        <f>MAX((($G$4*AE110)+((1-$G$4)*AE112))*EXP(-$B$4*$G$1),AD48-$B$2)</f>
        <v>0</v>
      </c>
    </row>
    <row r="112" spans="1:31" x14ac:dyDescent="0.25">
      <c r="A112" s="36"/>
      <c r="E112" s="34">
        <f>MAX((($G$4*F111)+((1-$G$4)*F113))*EXP(-$B$4*$G$1),E49-$B$2)</f>
        <v>1.8860802149088093E-4</v>
      </c>
      <c r="G112" s="34">
        <f>MAX((($G$4*H111)+((1-$G$4)*H113))*EXP(-$B$4*$G$1),G49-$B$2)</f>
        <v>1.7553338500438809E-4</v>
      </c>
      <c r="I112" s="34">
        <f>MAX((($G$4*J111)+((1-$G$4)*J113))*EXP(-$B$4*$G$1),I49-$B$2)</f>
        <v>1.6194499478093088E-4</v>
      </c>
      <c r="K112" s="34">
        <f>MAX((($G$4*L111)+((1-$G$4)*L113))*EXP(-$B$4*$G$1),K49-$B$2)</f>
        <v>1.4780592639477652E-4</v>
      </c>
      <c r="M112" s="34">
        <f>MAX((($G$4*N111)+((1-$G$4)*N113))*EXP(-$B$4*$G$1),M49-$B$2)</f>
        <v>1.3307542925723498E-4</v>
      </c>
      <c r="O112" s="34">
        <f>MAX((($G$4*P111)+((1-$G$4)*P113))*EXP(-$B$4*$G$1),O49-$B$2)</f>
        <v>1.1771247593006896E-4</v>
      </c>
      <c r="Q112" s="34">
        <f>MAX((($G$4*R111)+((1-$G$4)*R113))*EXP(-$B$4*$G$1),Q49-$B$2)</f>
        <v>1.0168499204100556E-4</v>
      </c>
      <c r="S112" s="34">
        <f>MAX((($G$4*T111)+((1-$G$4)*T113))*EXP(-$B$4*$G$1),S49-$B$2)</f>
        <v>8.4974326638929639E-5</v>
      </c>
      <c r="U112" s="34">
        <f>MAX((($G$4*V111)+((1-$G$4)*V113))*EXP(-$B$4*$G$1),U49-$B$2)</f>
        <v>6.7591074687768391E-5</v>
      </c>
      <c r="W112" s="34">
        <f>MAX((($G$4*X111)+((1-$G$4)*X113))*EXP(-$B$4*$G$1),W49-$B$2)</f>
        <v>4.9643090286273357E-5</v>
      </c>
      <c r="Y112" s="34">
        <f>MAX((($G$4*Z111)+((1-$G$4)*Z113))*EXP(-$B$4*$G$1),Y49-$B$2)</f>
        <v>3.1446514133742548E-5</v>
      </c>
      <c r="AA112" s="34">
        <f>MAX((($G$4*AB111)+((1-$G$4)*AB113))*EXP(-$B$4*$G$1),AA49-$B$2)</f>
        <v>1.3946332386461714E-5</v>
      </c>
      <c r="AC112" s="34">
        <f>MAX((($G$4*AD111)+((1-$G$4)*AD113))*EXP(-$B$4*$G$1),AC49-$B$2)</f>
        <v>0</v>
      </c>
      <c r="AE112" s="34">
        <f>MAX(AE49-$B$2,0)</f>
        <v>0</v>
      </c>
    </row>
    <row r="113" spans="1:31" x14ac:dyDescent="0.25">
      <c r="A113" s="36"/>
      <c r="F113" s="34">
        <f>MAX((($G$4*G112)+((1-$G$4)*G114))*EXP(-$B$4*$G$1),F50-$B$2)</f>
        <v>1.2517496309303024E-4</v>
      </c>
      <c r="H113" s="34">
        <f>MAX((($G$4*I112)+((1-$G$4)*I114))*EXP(-$B$4*$G$1),H50-$B$2)</f>
        <v>1.1386973267433772E-4</v>
      </c>
      <c r="J113" s="34">
        <f>MAX((($G$4*K112)+((1-$G$4)*K114))*EXP(-$B$4*$G$1),J50-$B$2)</f>
        <v>1.022667707017057E-4</v>
      </c>
      <c r="L113" s="34">
        <f>MAX((($G$4*M112)+((1-$G$4)*M114))*EXP(-$B$4*$G$1),L50-$B$2)</f>
        <v>9.0372966160204109E-5</v>
      </c>
      <c r="N113" s="34">
        <f>MAX((($G$4*O112)+((1-$G$4)*O114))*EXP(-$B$4*$G$1),N50-$B$2)</f>
        <v>7.8207859134034848E-5</v>
      </c>
      <c r="P113" s="34">
        <f>MAX((($G$4*Q112)+((1-$G$4)*Q114))*EXP(-$B$4*$G$1),P50-$B$2)</f>
        <v>6.5813575838129433E-5</v>
      </c>
      <c r="R113" s="34">
        <f>MAX((($G$4*S112)+((1-$G$4)*S114))*EXP(-$B$4*$G$1),R50-$B$2)</f>
        <v>5.3266602164038597E-5</v>
      </c>
      <c r="T113" s="34">
        <f>MAX((($G$4*U112)+((1-$G$4)*U114))*EXP(-$B$4*$G$1),T50-$B$2)</f>
        <v>4.0702388290565951E-5</v>
      </c>
      <c r="V113" s="34">
        <f>MAX((($G$4*W112)+((1-$G$4)*W114))*EXP(-$B$4*$G$1),V50-$B$2)</f>
        <v>2.8371648709096707E-5</v>
      </c>
      <c r="X113" s="34">
        <f>MAX((($G$4*Y112)+((1-$G$4)*Y114))*EXP(-$B$4*$G$1),X50-$B$2)</f>
        <v>1.6733260605430848E-5</v>
      </c>
      <c r="Z113" s="34">
        <f>MAX((($G$4*AA112)+((1-$G$4)*AA114))*EXP(-$B$4*$G$1),Z50-$B$2)</f>
        <v>6.6826384397834974E-6</v>
      </c>
      <c r="AB113" s="34">
        <f>MAX((($G$4*AC112)+((1-$G$4)*AC114))*EXP(-$B$4*$G$1),AB50-$B$2)</f>
        <v>0</v>
      </c>
      <c r="AD113" s="34">
        <f>MAX((($G$4*AE112)+((1-$G$4)*AE114))*EXP(-$B$4*$G$1),AD50-$B$2)</f>
        <v>0</v>
      </c>
    </row>
    <row r="114" spans="1:31" x14ac:dyDescent="0.25">
      <c r="A114" s="36"/>
      <c r="G114" s="34">
        <f>MAX((($G$4*H113)+((1-$G$4)*H115))*EXP(-$B$4*$G$1),G51-$B$2)</f>
        <v>7.8971239269818788E-5</v>
      </c>
      <c r="I114" s="34">
        <f>MAX((($G$4*J113)+((1-$G$4)*J115))*EXP(-$B$4*$G$1),I51-$B$2)</f>
        <v>6.9751783420221372E-5</v>
      </c>
      <c r="K114" s="34">
        <f>MAX((($G$4*L113)+((1-$G$4)*L115))*EXP(-$B$4*$G$1),K51-$B$2)</f>
        <v>6.0467204135594525E-5</v>
      </c>
      <c r="M114" s="34">
        <f>MAX((($G$4*N113)+((1-$G$4)*N115))*EXP(-$B$4*$G$1),M51-$B$2)</f>
        <v>5.116830031588528E-5</v>
      </c>
      <c r="O114" s="34">
        <f>MAX((($G$4*P113)+((1-$G$4)*P115))*EXP(-$B$4*$G$1),O51-$B$2)</f>
        <v>4.1930455062615845E-5</v>
      </c>
      <c r="Q114" s="34">
        <f>MAX((($G$4*R113)+((1-$G$4)*R115))*EXP(-$B$4*$G$1),Q51-$B$2)</f>
        <v>3.2864236375261767E-5</v>
      </c>
      <c r="S114" s="34">
        <f>MAX((($G$4*T113)+((1-$G$4)*T115))*EXP(-$B$4*$G$1),S51-$B$2)</f>
        <v>2.4133919295980408E-5</v>
      </c>
      <c r="U114" s="34">
        <f>MAX((($G$4*V113)+((1-$G$4)*V115))*EXP(-$B$4*$G$1),U51-$B$2)</f>
        <v>1.5990222472859258E-5</v>
      </c>
      <c r="W114" s="34">
        <f>MAX((($G$4*X113)+((1-$G$4)*X115))*EXP(-$B$4*$G$1),W51-$B$2)</f>
        <v>8.8159049064448875E-6</v>
      </c>
      <c r="Y114" s="34">
        <f>MAX((($G$4*Z113)+((1-$G$4)*Z115))*EXP(-$B$4*$G$1),Y51-$B$2)</f>
        <v>3.2021075706056641E-6</v>
      </c>
      <c r="AA114" s="34">
        <f>MAX((($G$4*AB113)+((1-$G$4)*AB115))*EXP(-$B$4*$G$1),AA51-$B$2)</f>
        <v>0</v>
      </c>
      <c r="AC114" s="34">
        <f>MAX((($G$4*AD113)+((1-$G$4)*AD115))*EXP(-$B$4*$G$1),AC51-$B$2)</f>
        <v>0</v>
      </c>
      <c r="AE114" s="34">
        <f>MAX(AE51-$B$2,0)</f>
        <v>0</v>
      </c>
    </row>
    <row r="115" spans="1:31" x14ac:dyDescent="0.25">
      <c r="A115" s="36"/>
      <c r="G115" s="34"/>
      <c r="H115" s="34">
        <f>MAX((($G$4*I114)+((1-$G$4)*I116))*EXP(-$B$4*$G$1),H52-$B$2)</f>
        <v>4.693950525423286E-5</v>
      </c>
      <c r="J115" s="34">
        <f>MAX((($G$4*K114)+((1-$G$4)*K116))*EXP(-$B$4*$G$1),J52-$B$2)</f>
        <v>3.9901632227793917E-5</v>
      </c>
      <c r="L115" s="34">
        <f>MAX((($G$4*M114)+((1-$G$4)*M116))*EXP(-$B$4*$G$1),L52-$B$2)</f>
        <v>3.3006526946627712E-5</v>
      </c>
      <c r="N115" s="34">
        <f>MAX((($G$4*O114)+((1-$G$4)*O116))*EXP(-$B$4*$G$1),N52-$B$2)</f>
        <v>2.633387403599984E-5</v>
      </c>
      <c r="P115" s="34">
        <f>MAX((($G$4*Q114)+((1-$G$4)*Q116))*EXP(-$B$4*$G$1),P52-$B$2)</f>
        <v>1.998982288503979E-5</v>
      </c>
      <c r="R115" s="34">
        <f>MAX((($G$4*S114)+((1-$G$4)*S116))*EXP(-$B$4*$G$1),R52-$B$2)</f>
        <v>1.4116524567869867E-5</v>
      </c>
      <c r="T115" s="34">
        <f>MAX((($G$4*U114)+((1-$G$4)*U116))*EXP(-$B$4*$G$1),T52-$B$2)</f>
        <v>8.9050787927474513E-6</v>
      </c>
      <c r="V115" s="34">
        <f>MAX((($G$4*W114)+((1-$G$4)*W116))*EXP(-$B$4*$G$1),V52-$B$2)</f>
        <v>4.6066096642990556E-6</v>
      </c>
      <c r="X115" s="34">
        <f>MAX((($G$4*Y114)+((1-$G$4)*Y116))*EXP(-$B$4*$G$1),X52-$B$2)</f>
        <v>1.5343479953499174E-6</v>
      </c>
      <c r="Z115" s="34">
        <f>MAX((($G$4*AA114)+((1-$G$4)*AA116))*EXP(-$B$4*$G$1),Z52-$B$2)</f>
        <v>0</v>
      </c>
      <c r="AB115" s="34">
        <f>MAX((($G$4*AC114)+((1-$G$4)*AC116))*EXP(-$B$4*$G$1),AB52-$B$2)</f>
        <v>0</v>
      </c>
      <c r="AD115" s="34">
        <f>MAX((($G$4*AE114)+((1-$G$4)*AE116))*EXP(-$B$4*$G$1),AD52-$B$2)</f>
        <v>0</v>
      </c>
    </row>
    <row r="116" spans="1:31" x14ac:dyDescent="0.25">
      <c r="A116" s="36"/>
      <c r="G116" s="34"/>
      <c r="I116" s="34">
        <f>MAX((($G$4*J115)+((1-$G$4)*J117))*EXP(-$B$4*$G$1),I53-$B$2)</f>
        <v>2.5993656335304661E-5</v>
      </c>
      <c r="K116" s="34">
        <f>MAX((($G$4*L115)+((1-$G$4)*L117))*EXP(-$B$4*$G$1),K53-$B$2)</f>
        <v>2.1014802570831718E-5</v>
      </c>
      <c r="M116" s="34">
        <f>MAX((($G$4*N115)+((1-$G$4)*N117))*EXP(-$B$4*$G$1),M53-$B$2)</f>
        <v>1.6323702530327504E-5</v>
      </c>
      <c r="O116" s="34">
        <f>MAX((($G$4*P115)+((1-$G$4)*P117))*EXP(-$B$4*$G$1),O53-$B$2)</f>
        <v>1.2004132250802983E-5</v>
      </c>
      <c r="Q116" s="34">
        <f>MAX((($G$4*R115)+((1-$G$4)*R117))*EXP(-$B$4*$G$1),Q53-$B$2)</f>
        <v>8.1583395042894757E-6</v>
      </c>
      <c r="S116" s="34">
        <f>MAX((($G$4*T115)+((1-$G$4)*T117))*EXP(-$B$4*$G$1),S53-$B$2)</f>
        <v>4.9083162989242422E-6</v>
      </c>
      <c r="U116" s="34">
        <f>MAX((($G$4*V115)+((1-$G$4)*V117))*EXP(-$B$4*$G$1),U53-$B$2)</f>
        <v>2.3905308487515286E-6</v>
      </c>
      <c r="W116" s="34">
        <f>MAX((($G$4*X115)+((1-$G$4)*X117))*EXP(-$B$4*$G$1),W53-$B$2)</f>
        <v>7.3521070698727942E-7</v>
      </c>
      <c r="Y116" s="34">
        <f>MAX((($G$4*Z115)+((1-$G$4)*Z117))*EXP(-$B$4*$G$1),Y53-$B$2)</f>
        <v>0</v>
      </c>
      <c r="AA116" s="34">
        <f>MAX((($G$4*AB115)+((1-$G$4)*AB117))*EXP(-$B$4*$G$1),AA53-$B$2)</f>
        <v>0</v>
      </c>
      <c r="AC116" s="34">
        <f>MAX((($G$4*AD115)+((1-$G$4)*AD117))*EXP(-$B$4*$G$1),AC53-$B$2)</f>
        <v>0</v>
      </c>
      <c r="AE116" s="34">
        <f>MAX(AE53-$B$2,0)</f>
        <v>0</v>
      </c>
    </row>
    <row r="117" spans="1:31" x14ac:dyDescent="0.25">
      <c r="A117" s="36"/>
      <c r="G117" s="34"/>
      <c r="J117" s="34">
        <f>MAX((($G$4*K116)+((1-$G$4)*K118))*EXP(-$B$4*$G$1),J54-$B$2)</f>
        <v>1.3219384173146113E-5</v>
      </c>
      <c r="L117" s="34">
        <f>MAX((($G$4*M116)+((1-$G$4)*M118))*EXP(-$B$4*$G$1),L54-$B$2)</f>
        <v>9.9983408214779767E-6</v>
      </c>
      <c r="N117" s="34">
        <f>MAX((($G$4*O116)+((1-$G$4)*O118))*EXP(-$B$4*$G$1),N54-$B$2)</f>
        <v>7.1256859896537893E-6</v>
      </c>
      <c r="P117" s="34">
        <f>MAX((($G$4*Q116)+((1-$G$4)*Q118))*EXP(-$B$4*$G$1),P54-$B$2)</f>
        <v>4.6647133354605862E-6</v>
      </c>
      <c r="R117" s="34">
        <f>MAX((($G$4*S116)+((1-$G$4)*S118))*EXP(-$B$4*$G$1),R54-$B$2)</f>
        <v>2.6810643561642883E-6</v>
      </c>
      <c r="T117" s="34">
        <f>MAX((($G$4*U116)+((1-$G$4)*U118))*EXP(-$B$4*$G$1),T54-$B$2)</f>
        <v>1.2332451662007763E-6</v>
      </c>
      <c r="V117" s="34">
        <f>MAX((($G$4*W116)+((1-$G$4)*W118))*EXP(-$B$4*$G$1),V54-$B$2)</f>
        <v>3.5228956228111926E-7</v>
      </c>
      <c r="X117" s="34">
        <f>MAX((($G$4*Y116)+((1-$G$4)*Y118))*EXP(-$B$4*$G$1),X54-$B$2)</f>
        <v>0</v>
      </c>
      <c r="Z117" s="34">
        <f>MAX((($G$4*AA116)+((1-$G$4)*AA118))*EXP(-$B$4*$G$1),Z54-$B$2)</f>
        <v>0</v>
      </c>
      <c r="AB117" s="34">
        <f>MAX((($G$4*AC116)+((1-$G$4)*AC118))*EXP(-$B$4*$G$1),AB54-$B$2)</f>
        <v>0</v>
      </c>
      <c r="AD117" s="34">
        <f>MAX((($G$4*AE116)+((1-$G$4)*AE118))*EXP(-$B$4*$G$1),AD54-$B$2)</f>
        <v>0</v>
      </c>
    </row>
    <row r="118" spans="1:31" x14ac:dyDescent="0.25">
      <c r="A118" s="36"/>
      <c r="G118" s="34"/>
      <c r="K118" s="34">
        <f>MAX((($G$4*L117)+((1-$G$4)*L119))*EXP(-$B$4*$G$1),K55-$B$2)</f>
        <v>6.0572438906426583E-6</v>
      </c>
      <c r="M118" s="34">
        <f>MAX((($G$4*N117)+((1-$G$4)*N119))*EXP(-$B$4*$G$1),M55-$B$2)</f>
        <v>4.1856675064288817E-6</v>
      </c>
      <c r="O118" s="34">
        <f>MAX((($G$4*P117)+((1-$G$4)*P119))*EXP(-$B$4*$G$1),O55-$B$2)</f>
        <v>2.6417135517870916E-6</v>
      </c>
      <c r="Q118" s="34">
        <f>MAX((($G$4*R117)+((1-$G$4)*R119))*EXP(-$B$4*$G$1),Q55-$B$2)</f>
        <v>1.4528816660592261E-6</v>
      </c>
      <c r="S118" s="34">
        <f>MAX((($G$4*T117)+((1-$G$4)*T119))*EXP(-$B$4*$G$1),S55-$B$2)</f>
        <v>6.3299267029351545E-7</v>
      </c>
      <c r="U118" s="34">
        <f>MAX((($G$4*V117)+((1-$G$4)*V119))*EXP(-$B$4*$G$1),U55-$B$2)</f>
        <v>1.6880594163377698E-7</v>
      </c>
      <c r="W118" s="34">
        <f>MAX((($G$4*X117)+((1-$G$4)*X119))*EXP(-$B$4*$G$1),W55-$B$2)</f>
        <v>0</v>
      </c>
      <c r="Y118" s="34">
        <f>MAX((($G$4*Z117)+((1-$G$4)*Z119))*EXP(-$B$4*$G$1),Y55-$B$2)</f>
        <v>0</v>
      </c>
      <c r="AA118" s="34">
        <f>MAX((($G$4*AB117)+((1-$G$4)*AB119))*EXP(-$B$4*$G$1),AA55-$B$2)</f>
        <v>0</v>
      </c>
      <c r="AC118" s="34">
        <f>MAX((($G$4*AD117)+((1-$G$4)*AD119))*EXP(-$B$4*$G$1),AC55-$B$2)</f>
        <v>0</v>
      </c>
      <c r="AE118" s="34">
        <f>MAX(AE55-$B$2,0)</f>
        <v>0</v>
      </c>
    </row>
    <row r="119" spans="1:31" x14ac:dyDescent="0.25">
      <c r="A119" s="36"/>
      <c r="G119" s="34"/>
      <c r="L119" s="34">
        <f>MAX((($G$4*M118)+((1-$G$4)*M120))*EXP(-$B$4*$G$1),L56-$B$2)</f>
        <v>2.4353078871933655E-6</v>
      </c>
      <c r="N119" s="34">
        <f>MAX((($G$4*O118)+((1-$G$4)*O120))*EXP(-$B$4*$G$1),N56-$B$2)</f>
        <v>1.4832064566790296E-6</v>
      </c>
      <c r="P119" s="34">
        <f>MAX((($G$4*Q118)+((1-$G$4)*Q120))*EXP(-$B$4*$G$1),P56-$B$2)</f>
        <v>7.8179295928082822E-7</v>
      </c>
      <c r="R119" s="34">
        <f>MAX((($G$4*S118)+((1-$G$4)*S120))*EXP(-$B$4*$G$1),R56-$B$2)</f>
        <v>3.2346415481134665E-7</v>
      </c>
      <c r="T119" s="34">
        <f>MAX((($G$4*U118)+((1-$G$4)*U120))*EXP(-$B$4*$G$1),T56-$B$2)</f>
        <v>8.0886432587881741E-8</v>
      </c>
      <c r="V119" s="34">
        <f>MAX((($G$4*W118)+((1-$G$4)*W120))*EXP(-$B$4*$G$1),V56-$B$2)</f>
        <v>0</v>
      </c>
      <c r="X119" s="34">
        <f>MAX((($G$4*Y118)+((1-$G$4)*Y120))*EXP(-$B$4*$G$1),X56-$B$2)</f>
        <v>0</v>
      </c>
      <c r="Z119" s="34">
        <f>MAX((($G$4*AA118)+((1-$G$4)*AA120))*EXP(-$B$4*$G$1),Z56-$B$2)</f>
        <v>0</v>
      </c>
      <c r="AB119" s="34">
        <f>MAX((($G$4*AC118)+((1-$G$4)*AC120))*EXP(-$B$4*$G$1),AB56-$B$2)</f>
        <v>0</v>
      </c>
      <c r="AD119" s="34">
        <f>MAX((($G$4*AE118)+((1-$G$4)*AE120))*EXP(-$B$4*$G$1),AD56-$B$2)</f>
        <v>0</v>
      </c>
    </row>
    <row r="120" spans="1:31" x14ac:dyDescent="0.25">
      <c r="A120" s="36"/>
      <c r="D120" s="34"/>
      <c r="G120" s="34"/>
      <c r="M120" s="34">
        <f>MAX((($G$4*N119)+((1-$G$4)*N121))*EXP(-$B$4*$G$1),M57-$B$2)</f>
        <v>8.262889117599705E-7</v>
      </c>
      <c r="O120" s="34">
        <f>MAX((($G$4*P119)+((1-$G$4)*P121))*EXP(-$B$4*$G$1),O57-$B$2)</f>
        <v>4.1804213877933832E-7</v>
      </c>
      <c r="Q120" s="34">
        <f>MAX((($G$4*R119)+((1-$G$4)*R121))*EXP(-$B$4*$G$1),Q57-$B$2)</f>
        <v>1.6465098524491651E-7</v>
      </c>
      <c r="S120" s="34">
        <f>MAX((($G$4*T119)+((1-$G$4)*T121))*EXP(-$B$4*$G$1),S57-$B$2)</f>
        <v>3.8758203138299983E-8</v>
      </c>
      <c r="U120" s="34">
        <f>MAX((($G$4*V119)+((1-$G$4)*V121))*EXP(-$B$4*$G$1),U57-$B$2)</f>
        <v>0</v>
      </c>
      <c r="W120" s="34">
        <f>MAX((($G$4*X119)+((1-$G$4)*X121))*EXP(-$B$4*$G$1),W57-$B$2)</f>
        <v>0</v>
      </c>
      <c r="Y120" s="34">
        <f>MAX((($G$4*Z119)+((1-$G$4)*Z121))*EXP(-$B$4*$G$1),Y57-$B$2)</f>
        <v>0</v>
      </c>
      <c r="AA120" s="34">
        <f>MAX((($G$4*AB119)+((1-$G$4)*AB121))*EXP(-$B$4*$G$1),AA57-$B$2)</f>
        <v>0</v>
      </c>
      <c r="AC120" s="34">
        <f>MAX((($G$4*AD119)+((1-$G$4)*AD121))*EXP(-$B$4*$G$1),AC57-$B$2)</f>
        <v>0</v>
      </c>
      <c r="AE120" s="34">
        <f>MAX(AE57-$B$2,0)</f>
        <v>0</v>
      </c>
    </row>
    <row r="121" spans="1:31" x14ac:dyDescent="0.25">
      <c r="A121" s="36"/>
      <c r="C121" s="34"/>
      <c r="D121" s="34"/>
      <c r="G121" s="34"/>
      <c r="N121" s="34">
        <f>MAX((($G$4*O120)+((1-$G$4)*O122))*EXP(-$B$4*$G$1),N58-$B$2)</f>
        <v>2.2227664760795246E-7</v>
      </c>
      <c r="P121" s="34">
        <f>MAX((($G$4*Q120)+((1-$G$4)*Q122))*EXP(-$B$4*$G$1),P58-$B$2)</f>
        <v>8.3522961813357555E-8</v>
      </c>
      <c r="R121" s="34">
        <f>MAX((($G$4*S120)+((1-$G$4)*S122))*EXP(-$B$4*$G$1),R58-$B$2)</f>
        <v>1.8571696914406671E-8</v>
      </c>
      <c r="T121" s="34">
        <f>MAX((($G$4*U120)+((1-$G$4)*U122))*EXP(-$B$4*$G$1),T58-$B$2)</f>
        <v>0</v>
      </c>
      <c r="V121" s="34">
        <f>MAX((($G$4*W120)+((1-$G$4)*W122))*EXP(-$B$4*$G$1),V58-$B$2)</f>
        <v>0</v>
      </c>
      <c r="X121" s="34">
        <f>MAX((($G$4*Y120)+((1-$G$4)*Y122))*EXP(-$B$4*$G$1),X58-$B$2)</f>
        <v>0</v>
      </c>
      <c r="Z121" s="34">
        <f>MAX((($G$4*AA120)+((1-$G$4)*AA122))*EXP(-$B$4*$G$1),Z58-$B$2)</f>
        <v>0</v>
      </c>
      <c r="AB121" s="34">
        <f>MAX((($G$4*AC120)+((1-$G$4)*AC122))*EXP(-$B$4*$G$1),AB58-$B$2)</f>
        <v>0</v>
      </c>
      <c r="AD121" s="34">
        <f>MAX((($G$4*AE120)+((1-$G$4)*AE122))*EXP(-$B$4*$G$1),AD58-$B$2)</f>
        <v>0</v>
      </c>
    </row>
    <row r="122" spans="1:31" x14ac:dyDescent="0.25">
      <c r="A122" s="36"/>
      <c r="B122" s="34"/>
      <c r="D122" s="34"/>
      <c r="G122" s="34"/>
      <c r="O122" s="34">
        <f>MAX((($G$4*P121)+((1-$G$4)*P123))*EXP(-$B$4*$G$1),O59-$B$2)</f>
        <v>4.2238871679871757E-8</v>
      </c>
      <c r="Q122" s="34">
        <f>MAX((($G$4*R121)+((1-$G$4)*R123))*EXP(-$B$4*$G$1),Q59-$B$2)</f>
        <v>8.8989658537537314E-9</v>
      </c>
      <c r="S122" s="34">
        <f>MAX((($G$4*T121)+((1-$G$4)*T123))*EXP(-$B$4*$G$1),S59-$B$2)</f>
        <v>0</v>
      </c>
      <c r="U122" s="34">
        <f>MAX((($G$4*V121)+((1-$G$4)*V123))*EXP(-$B$4*$G$1),U59-$B$2)</f>
        <v>0</v>
      </c>
      <c r="W122" s="34">
        <f>MAX((($G$4*X121)+((1-$G$4)*X123))*EXP(-$B$4*$G$1),W59-$B$2)</f>
        <v>0</v>
      </c>
      <c r="Y122" s="34">
        <f>MAX((($G$4*Z121)+((1-$G$4)*Z123))*EXP(-$B$4*$G$1),Y59-$B$2)</f>
        <v>0</v>
      </c>
      <c r="AA122" s="34">
        <f>MAX((($G$4*AB121)+((1-$G$4)*AB123))*EXP(-$B$4*$G$1),AA59-$B$2)</f>
        <v>0</v>
      </c>
      <c r="AC122" s="34">
        <f>MAX((($G$4*AD121)+((1-$G$4)*AD123))*EXP(-$B$4*$G$1),AC59-$B$2)</f>
        <v>0</v>
      </c>
      <c r="AE122" s="34">
        <f>MAX(AE59-$B$2,0)</f>
        <v>0</v>
      </c>
    </row>
    <row r="123" spans="1:31" x14ac:dyDescent="0.25">
      <c r="A123" s="34"/>
      <c r="C123" s="34"/>
      <c r="D123" s="34"/>
      <c r="G123" s="34"/>
      <c r="P123" s="34">
        <f>MAX((($G$4*Q122)+((1-$G$4)*Q124))*EXP(-$B$4*$G$1),P60-$B$2)</f>
        <v>4.2641011013292695E-9</v>
      </c>
      <c r="R123" s="34">
        <f>MAX((($G$4*S122)+((1-$G$4)*S124))*EXP(-$B$4*$G$1),R60-$B$2)</f>
        <v>0</v>
      </c>
      <c r="T123" s="34">
        <f>MAX((($G$4*U122)+((1-$G$4)*U124))*EXP(-$B$4*$G$1),T60-$B$2)</f>
        <v>0</v>
      </c>
      <c r="V123" s="34">
        <f>MAX((($G$4*W122)+((1-$G$4)*W124))*EXP(-$B$4*$G$1),V60-$B$2)</f>
        <v>0</v>
      </c>
      <c r="X123" s="34">
        <f>MAX((($G$4*Y122)+((1-$G$4)*Y124))*EXP(-$B$4*$G$1),X60-$B$2)</f>
        <v>0</v>
      </c>
      <c r="Z123" s="34">
        <f>MAX((($G$4*AA122)+((1-$G$4)*AA124))*EXP(-$B$4*$G$1),Z60-$B$2)</f>
        <v>0</v>
      </c>
      <c r="AB123" s="34">
        <f>MAX((($G$4*AC122)+((1-$G$4)*AC124))*EXP(-$B$4*$G$1),AB60-$B$2)</f>
        <v>0</v>
      </c>
      <c r="AD123" s="34">
        <f>MAX((($G$4*AE122)+((1-$G$4)*AE124))*EXP(-$B$4*$G$1),AD60-$B$2)</f>
        <v>0</v>
      </c>
    </row>
    <row r="124" spans="1:31" x14ac:dyDescent="0.25">
      <c r="A124" s="40"/>
      <c r="B124" s="34"/>
      <c r="C124" s="34"/>
      <c r="D124" s="34"/>
      <c r="E124" s="34"/>
      <c r="Q124" s="34">
        <f>MAX((($G$4*R123)+((1-$G$4)*R125))*EXP(-$B$4*$G$1),Q61-$B$2)</f>
        <v>0</v>
      </c>
      <c r="S124" s="34">
        <f>MAX((($G$4*T123)+((1-$G$4)*T125))*EXP(-$B$4*$G$1),S61-$B$2)</f>
        <v>0</v>
      </c>
      <c r="U124" s="34">
        <f>MAX((($G$4*V123)+((1-$G$4)*V125))*EXP(-$B$4*$G$1),U61-$B$2)</f>
        <v>0</v>
      </c>
      <c r="W124" s="34">
        <f>MAX((($G$4*X123)+((1-$G$4)*X125))*EXP(-$B$4*$G$1),W61-$B$2)</f>
        <v>0</v>
      </c>
      <c r="Y124" s="34">
        <f>MAX((($G$4*Z123)+((1-$G$4)*Z125))*EXP(-$B$4*$G$1),Y61-$B$2)</f>
        <v>0</v>
      </c>
      <c r="AA124" s="34">
        <f>MAX((($G$4*AB123)+((1-$G$4)*AB125))*EXP(-$B$4*$G$1),AA61-$B$2)</f>
        <v>0</v>
      </c>
      <c r="AC124" s="34">
        <f>MAX((($G$4*AD123)+((1-$G$4)*AD125))*EXP(-$B$4*$G$1),AC61-$B$2)</f>
        <v>0</v>
      </c>
      <c r="AE124" s="34">
        <f>MAX(AE61-$B$2,0)</f>
        <v>0</v>
      </c>
    </row>
    <row r="125" spans="1:31" x14ac:dyDescent="0.25">
      <c r="A125" s="36"/>
      <c r="B125" s="34"/>
      <c r="C125" s="34"/>
      <c r="D125" s="34"/>
      <c r="E125" s="34"/>
      <c r="I125" s="34"/>
      <c r="R125" s="34">
        <f>MAX((($G$4*S124)+((1-$G$4)*S126))*EXP(-$B$4*$G$1),R62-$B$2)</f>
        <v>0</v>
      </c>
      <c r="T125" s="34">
        <f>MAX((($G$4*U124)+((1-$G$4)*U126))*EXP(-$B$4*$G$1),T62-$B$2)</f>
        <v>0</v>
      </c>
      <c r="V125" s="34">
        <f>MAX((($G$4*W124)+((1-$G$4)*W126))*EXP(-$B$4*$G$1),V62-$B$2)</f>
        <v>0</v>
      </c>
      <c r="X125" s="34">
        <f>MAX((($G$4*Y124)+((1-$G$4)*Y126))*EXP(-$B$4*$G$1),X62-$B$2)</f>
        <v>0</v>
      </c>
      <c r="Z125" s="34">
        <f>MAX((($G$4*AA124)+((1-$G$4)*AA126))*EXP(-$B$4*$G$1),Z62-$B$2)</f>
        <v>0</v>
      </c>
      <c r="AB125" s="34">
        <f>MAX((($G$4*AC124)+((1-$G$4)*AC126))*EXP(-$B$4*$G$1),AB62-$B$2)</f>
        <v>0</v>
      </c>
      <c r="AD125" s="34">
        <f>MAX((($G$4*AE124)+((1-$G$4)*AE126))*EXP(-$B$4*$G$1),AD62-$B$2)</f>
        <v>0</v>
      </c>
    </row>
    <row r="126" spans="1:31" x14ac:dyDescent="0.25">
      <c r="A126" s="36"/>
      <c r="C126" s="34"/>
      <c r="D126" s="34"/>
      <c r="E126" s="34"/>
      <c r="S126" s="34">
        <f>MAX((($G$4*T125)+((1-$G$4)*T127))*EXP(-$B$4*$G$1),S63-$B$2)</f>
        <v>0</v>
      </c>
      <c r="U126" s="34">
        <f>MAX((($G$4*V125)+((1-$G$4)*V127))*EXP(-$B$4*$G$1),U63-$B$2)</f>
        <v>0</v>
      </c>
      <c r="W126" s="34">
        <f>MAX((($G$4*X125)+((1-$G$4)*X127))*EXP(-$B$4*$G$1),W63-$B$2)</f>
        <v>0</v>
      </c>
      <c r="Y126" s="34">
        <f>MAX((($G$4*Z125)+((1-$G$4)*Z127))*EXP(-$B$4*$G$1),Y63-$B$2)</f>
        <v>0</v>
      </c>
      <c r="AA126" s="34">
        <f>MAX((($G$4*AB125)+((1-$G$4)*AB127))*EXP(-$B$4*$G$1),AA63-$B$2)</f>
        <v>0</v>
      </c>
      <c r="AC126" s="34">
        <f>MAX((($G$4*AD125)+((1-$G$4)*AD127))*EXP(-$B$4*$G$1),AC63-$B$2)</f>
        <v>0</v>
      </c>
      <c r="AE126" s="34">
        <f>MAX(AE63-$B$2,0)</f>
        <v>0</v>
      </c>
    </row>
    <row r="127" spans="1:31" x14ac:dyDescent="0.25">
      <c r="E127" s="34"/>
      <c r="T127" s="34">
        <f>MAX((($G$4*U126)+((1-$G$4)*U128))*EXP(-$B$4*$G$1),T64-$B$2)</f>
        <v>0</v>
      </c>
      <c r="V127" s="34">
        <f>MAX((($G$4*W126)+((1-$G$4)*W128))*EXP(-$B$4*$G$1),V64-$B$2)</f>
        <v>0</v>
      </c>
      <c r="X127" s="34">
        <f>MAX((($G$4*Y126)+((1-$G$4)*Y128))*EXP(-$B$4*$G$1),X64-$B$2)</f>
        <v>0</v>
      </c>
      <c r="Z127" s="34">
        <f>MAX((($G$4*AA126)+((1-$G$4)*AA128))*EXP(-$B$4*$G$1),Z64-$B$2)</f>
        <v>0</v>
      </c>
      <c r="AB127" s="34">
        <f>MAX((($G$4*AC126)+((1-$G$4)*AC128))*EXP(-$B$4*$G$1),AB64-$B$2)</f>
        <v>0</v>
      </c>
      <c r="AD127" s="34">
        <f>MAX((($G$4*AE126)+((1-$G$4)*AE128))*EXP(-$B$4*$G$1),AD64-$B$2)</f>
        <v>0</v>
      </c>
    </row>
    <row r="128" spans="1:31" x14ac:dyDescent="0.25">
      <c r="E128" s="34"/>
      <c r="M128" s="34"/>
      <c r="U128" s="34">
        <f>MAX((($G$4*V127)+((1-$G$4)*V129))*EXP(-$B$4*$G$1),U65-$B$2)</f>
        <v>0</v>
      </c>
      <c r="W128" s="34">
        <f>MAX((($G$4*X127)+((1-$G$4)*X129))*EXP(-$B$4*$G$1),W65-$B$2)</f>
        <v>0</v>
      </c>
      <c r="Y128" s="34">
        <f>MAX((($G$4*Z127)+((1-$G$4)*Z129))*EXP(-$B$4*$G$1),Y65-$B$2)</f>
        <v>0</v>
      </c>
      <c r="AA128" s="34">
        <f>MAX((($G$4*AB127)+((1-$G$4)*AB129))*EXP(-$B$4*$G$1),AA65-$B$2)</f>
        <v>0</v>
      </c>
      <c r="AC128" s="34">
        <f>MAX((($G$4*AD127)+((1-$G$4)*AD129))*EXP(-$B$4*$G$1),AC65-$B$2)</f>
        <v>0</v>
      </c>
      <c r="AE128" s="34">
        <f>MAX(AE65-$B$2,0)</f>
        <v>0</v>
      </c>
    </row>
    <row r="129" spans="5:31" x14ac:dyDescent="0.25">
      <c r="E129" s="34"/>
      <c r="V129" s="34">
        <f>MAX((($G$4*W128)+((1-$G$4)*W130))*EXP(-$B$4*$G$1),V66-$B$2)</f>
        <v>0</v>
      </c>
      <c r="X129" s="34">
        <f>MAX((($G$4*Y128)+((1-$G$4)*Y130))*EXP(-$B$4*$G$1),X66-$B$2)</f>
        <v>0</v>
      </c>
      <c r="Z129" s="34">
        <f>MAX((($G$4*AA128)+((1-$G$4)*AA130))*EXP(-$B$4*$G$1),Z66-$B$2)</f>
        <v>0</v>
      </c>
      <c r="AB129" s="34">
        <f>MAX((($G$4*AC128)+((1-$G$4)*AC130))*EXP(-$B$4*$G$1),AB66-$B$2)</f>
        <v>0</v>
      </c>
      <c r="AD129" s="34">
        <f>MAX((($G$4*AE128)+((1-$G$4)*AE130))*EXP(-$B$4*$G$1),AD66-$B$2)</f>
        <v>0</v>
      </c>
    </row>
    <row r="130" spans="5:31" x14ac:dyDescent="0.25">
      <c r="O130" s="34"/>
      <c r="W130" s="34">
        <f>MAX((($G$4*X129)+((1-$G$4)*X131))*EXP(-$B$4*$G$1),W67-$B$2)</f>
        <v>0</v>
      </c>
      <c r="Y130" s="34">
        <f>MAX((($G$4*Z129)+((1-$G$4)*Z131))*EXP(-$B$4*$G$1),Y67-$B$2)</f>
        <v>0</v>
      </c>
      <c r="AA130" s="34">
        <f>MAX((($G$4*AB129)+((1-$G$4)*AB131))*EXP(-$B$4*$G$1),AA67-$B$2)</f>
        <v>0</v>
      </c>
      <c r="AC130" s="34">
        <f>MAX((($G$4*AD129)+((1-$G$4)*AD131))*EXP(-$B$4*$G$1),AC67-$B$2)</f>
        <v>0</v>
      </c>
      <c r="AE130" s="34">
        <f>MAX(AE67-$B$2,0)</f>
        <v>0</v>
      </c>
    </row>
    <row r="131" spans="5:31" x14ac:dyDescent="0.25">
      <c r="X131" s="34">
        <f>MAX((($G$4*Y130)+((1-$G$4)*Y132))*EXP(-$B$4*$G$1),X68-$B$2)</f>
        <v>0</v>
      </c>
      <c r="Z131" s="34">
        <f>MAX((($G$4*AA130)+((1-$G$4)*AA132))*EXP(-$B$4*$G$1),Z68-$B$2)</f>
        <v>0</v>
      </c>
      <c r="AB131" s="34">
        <f>MAX((($G$4*AC130)+((1-$G$4)*AC132))*EXP(-$B$4*$G$1),AB68-$B$2)</f>
        <v>0</v>
      </c>
      <c r="AD131" s="34">
        <f>MAX((($G$4*AE130)+((1-$G$4)*AE132))*EXP(-$B$4*$G$1),AD68-$B$2)</f>
        <v>0</v>
      </c>
    </row>
    <row r="132" spans="5:31" x14ac:dyDescent="0.25">
      <c r="Q132" s="34"/>
      <c r="Y132" s="34">
        <f>MAX((($G$4*Z131)+((1-$G$4)*Z133))*EXP(-$B$4*$G$1),Y69-$B$2)</f>
        <v>0</v>
      </c>
      <c r="AA132" s="34">
        <f>MAX((($G$4*AB131)+((1-$G$4)*AB133))*EXP(-$B$4*$G$1),AA69-$B$2)</f>
        <v>0</v>
      </c>
      <c r="AC132" s="34">
        <f>MAX((($G$4*AD131)+((1-$G$4)*AD133))*EXP(-$B$4*$G$1),AC69-$B$2)</f>
        <v>0</v>
      </c>
      <c r="AE132" s="34">
        <f>MAX(AE69-$B$2,0)</f>
        <v>0</v>
      </c>
    </row>
    <row r="133" spans="5:31" x14ac:dyDescent="0.25">
      <c r="Z133" s="34">
        <f>MAX((($G$4*AA132)+((1-$G$4)*AA134))*EXP(-$B$4*$G$1),Z70-$B$2)</f>
        <v>0</v>
      </c>
      <c r="AB133" s="34">
        <f>MAX((($G$4*AC132)+((1-$G$4)*AC134))*EXP(-$B$4*$G$1),AB70-$B$2)</f>
        <v>0</v>
      </c>
      <c r="AD133" s="34">
        <f>MAX((($G$4*AE132)+((1-$G$4)*AE134))*EXP(-$B$4*$G$1),AD70-$B$2)</f>
        <v>0</v>
      </c>
    </row>
    <row r="134" spans="5:31" x14ac:dyDescent="0.25">
      <c r="S134" s="34"/>
      <c r="AA134" s="34">
        <f>MAX((($G$4*AB133)+((1-$G$4)*AB135))*EXP(-$B$4*$G$1),AA71-$B$2)</f>
        <v>0</v>
      </c>
      <c r="AC134" s="34">
        <f>MAX((($G$4*AD133)+((1-$G$4)*AD135))*EXP(-$B$4*$G$1),AC71-$B$2)</f>
        <v>0</v>
      </c>
      <c r="AE134" s="34">
        <f>MAX(AE71-$B$2,0)</f>
        <v>0</v>
      </c>
    </row>
    <row r="135" spans="5:31" x14ac:dyDescent="0.25">
      <c r="AB135" s="34">
        <f>MAX((($G$4*AC134)+((1-$G$4)*AC136))*EXP(-$B$4*$G$1),AB72-$B$2)</f>
        <v>0</v>
      </c>
      <c r="AD135" s="34">
        <f>MAX((($G$4*AE134)+((1-$G$4)*AE136))*EXP(-$B$4*$G$1),AD72-$B$2)</f>
        <v>0</v>
      </c>
    </row>
    <row r="136" spans="5:31" x14ac:dyDescent="0.25">
      <c r="U136" s="34"/>
      <c r="AC136" s="34">
        <f>MAX((($G$4*AD135)+((1-$G$4)*AD137))*EXP(-$B$4*$G$1),AC73-$B$2)</f>
        <v>0</v>
      </c>
      <c r="AE136" s="34">
        <f>MAX(AE73-$B$2,0)</f>
        <v>0</v>
      </c>
    </row>
    <row r="137" spans="5:31" x14ac:dyDescent="0.25">
      <c r="AD137" s="34">
        <f>MAX((($G$4*AE136)+((1-$G$4)*AE138))*EXP(-$B$4*$G$1),AD74-$B$2)</f>
        <v>0</v>
      </c>
    </row>
    <row r="138" spans="5:31" x14ac:dyDescent="0.25">
      <c r="AE138" s="34">
        <f>MAX(AE75-$B$2,0)</f>
        <v>0</v>
      </c>
    </row>
  </sheetData>
  <mergeCells count="1">
    <mergeCell ref="E1:E5"/>
  </mergeCells>
  <pageMargins left="0.75" right="0.75" top="1" bottom="1" header="0.5" footer="0.5"/>
  <pageSetup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EE9C-3518-473D-8FCD-2887A5679724}">
  <dimension ref="A1:Q5004"/>
  <sheetViews>
    <sheetView workbookViewId="0">
      <selection activeCell="M13" sqref="M13"/>
    </sheetView>
  </sheetViews>
  <sheetFormatPr defaultRowHeight="12.5" x14ac:dyDescent="0.25"/>
  <cols>
    <col min="1" max="1" width="17.90625" style="1" bestFit="1" customWidth="1"/>
    <col min="2" max="2" width="12.7265625" style="1" bestFit="1" customWidth="1"/>
    <col min="3" max="4" width="8.7265625" style="1"/>
    <col min="5" max="5" width="14.81640625" style="1" bestFit="1" customWidth="1"/>
    <col min="6" max="6" width="8.7265625" style="1"/>
    <col min="7" max="7" width="11.1796875" style="1" bestFit="1" customWidth="1"/>
    <col min="8" max="8" width="12.7265625" style="1" bestFit="1" customWidth="1"/>
    <col min="9" max="10" width="8.7265625" style="1"/>
    <col min="11" max="11" width="15.453125" style="1" bestFit="1" customWidth="1"/>
    <col min="12" max="12" width="20.26953125" style="1" bestFit="1" customWidth="1"/>
    <col min="13" max="13" width="14.453125" style="1" bestFit="1" customWidth="1"/>
    <col min="14" max="16384" width="8.7265625" style="1"/>
  </cols>
  <sheetData>
    <row r="1" spans="1:17" x14ac:dyDescent="0.25">
      <c r="A1" s="4" t="s">
        <v>4</v>
      </c>
      <c r="B1" s="4">
        <f>1/135</f>
        <v>7.4074074074074077E-3</v>
      </c>
      <c r="C1" s="1" t="s">
        <v>293</v>
      </c>
    </row>
    <row r="2" spans="1:17" x14ac:dyDescent="0.25">
      <c r="A2" s="4" t="s">
        <v>14</v>
      </c>
      <c r="B2" s="213">
        <v>2000000</v>
      </c>
    </row>
    <row r="3" spans="1:17" x14ac:dyDescent="0.25">
      <c r="A3" s="18" t="s">
        <v>296</v>
      </c>
      <c r="B3" s="14">
        <v>0.05</v>
      </c>
      <c r="J3" s="8" t="s">
        <v>7</v>
      </c>
      <c r="K3" s="8" t="s">
        <v>8</v>
      </c>
      <c r="L3" s="8" t="s">
        <v>9</v>
      </c>
      <c r="M3" s="4" t="s">
        <v>10</v>
      </c>
    </row>
    <row r="4" spans="1:17" x14ac:dyDescent="0.25">
      <c r="A4" s="21" t="s">
        <v>297</v>
      </c>
      <c r="B4" s="214">
        <v>0.1</v>
      </c>
      <c r="J4" s="8">
        <v>0</v>
      </c>
      <c r="K4" s="3"/>
      <c r="L4" s="3"/>
      <c r="M4" s="3">
        <f>B1</f>
        <v>7.4074074074074077E-3</v>
      </c>
      <c r="P4" s="4" t="s">
        <v>15</v>
      </c>
      <c r="Q4" s="2">
        <f ca="1">M12</f>
        <v>0</v>
      </c>
    </row>
    <row r="5" spans="1:17" x14ac:dyDescent="0.25">
      <c r="A5" s="4" t="s">
        <v>11</v>
      </c>
      <c r="B5" s="14">
        <v>0.3</v>
      </c>
      <c r="J5" s="9">
        <f>J4+$B$7</f>
        <v>0.25</v>
      </c>
      <c r="K5" s="10">
        <f ca="1">RAND()</f>
        <v>0.74740891938063647</v>
      </c>
      <c r="L5" s="10">
        <f ca="1">NORMSINV(K5)</f>
        <v>0.66635821915452531</v>
      </c>
      <c r="M5" s="10">
        <f ca="1">M4*EXP(($B$3-$B$4-(0.5*$B$5*$B$5))*$B$7)*EXP($B$5*SQRT($B$7)*L5)</f>
        <v>7.9939438273806292E-3</v>
      </c>
      <c r="P5" s="8">
        <v>1</v>
      </c>
      <c r="Q5" s="28">
        <v>64082.966994503244</v>
      </c>
    </row>
    <row r="6" spans="1:17" x14ac:dyDescent="0.25">
      <c r="A6" s="4" t="s">
        <v>7</v>
      </c>
      <c r="B6" s="4">
        <v>0.5</v>
      </c>
      <c r="J6" s="9">
        <f>J5+$B$7</f>
        <v>0.5</v>
      </c>
      <c r="K6" s="10">
        <f t="shared" ref="K6" ca="1" si="0">RAND()</f>
        <v>0.76552392918633572</v>
      </c>
      <c r="L6" s="10">
        <f t="shared" ref="L6" ca="1" si="1">NORMSINV(K6)</f>
        <v>0.72418504002354711</v>
      </c>
      <c r="M6" s="10">
        <f ca="1">M5*EXP(($B$3-$B$4-(0.5*$B$5*$B$5))*$B$7)*EXP($B$5*SQRT($B$7)*L6)</f>
        <v>8.702079233131748E-3</v>
      </c>
      <c r="P6" s="9">
        <f>P5+1</f>
        <v>2</v>
      </c>
      <c r="Q6" s="28">
        <v>0</v>
      </c>
    </row>
    <row r="7" spans="1:17" x14ac:dyDescent="0.25">
      <c r="A7" s="4" t="s">
        <v>12</v>
      </c>
      <c r="B7" s="4">
        <f>B6/2</f>
        <v>0.25</v>
      </c>
      <c r="C7" s="1" t="s">
        <v>13</v>
      </c>
      <c r="J7" s="9"/>
      <c r="K7" s="10"/>
      <c r="L7" s="10"/>
      <c r="M7" s="10"/>
      <c r="P7" s="9">
        <f t="shared" ref="P7:P70" si="2">P6+1</f>
        <v>3</v>
      </c>
      <c r="Q7" s="28">
        <v>0</v>
      </c>
    </row>
    <row r="8" spans="1:17" x14ac:dyDescent="0.25">
      <c r="J8" s="9"/>
      <c r="K8" s="10"/>
      <c r="L8" s="10"/>
      <c r="M8" s="10"/>
      <c r="P8" s="9">
        <f t="shared" si="2"/>
        <v>4</v>
      </c>
      <c r="Q8" s="28">
        <v>240285.95647042737</v>
      </c>
    </row>
    <row r="9" spans="1:17" x14ac:dyDescent="0.25">
      <c r="J9" s="9"/>
      <c r="K9" s="10"/>
      <c r="L9" s="10"/>
      <c r="M9" s="10"/>
      <c r="P9" s="9">
        <f t="shared" si="2"/>
        <v>5</v>
      </c>
      <c r="Q9" s="28">
        <v>19275.002733889884</v>
      </c>
    </row>
    <row r="10" spans="1:17" x14ac:dyDescent="0.25">
      <c r="J10" s="13"/>
      <c r="K10" s="11"/>
      <c r="L10" s="11"/>
      <c r="M10" s="10"/>
      <c r="P10" s="9">
        <f t="shared" si="2"/>
        <v>6</v>
      </c>
      <c r="Q10" s="28">
        <v>89765.563077898201</v>
      </c>
    </row>
    <row r="11" spans="1:17" x14ac:dyDescent="0.25">
      <c r="B11" s="212"/>
      <c r="J11" s="6"/>
      <c r="K11" s="6"/>
      <c r="L11" s="4" t="s">
        <v>16</v>
      </c>
      <c r="M11" s="4">
        <f ca="1">MAX(B2-(100000000*M5)-(200000000*M6),0)</f>
        <v>0</v>
      </c>
      <c r="P11" s="9">
        <f t="shared" si="2"/>
        <v>7</v>
      </c>
      <c r="Q11" s="28">
        <v>0</v>
      </c>
    </row>
    <row r="12" spans="1:17" x14ac:dyDescent="0.25">
      <c r="C12" s="56"/>
      <c r="J12" s="6"/>
      <c r="K12" s="6"/>
      <c r="L12" s="4" t="s">
        <v>17</v>
      </c>
      <c r="M12" s="4">
        <f ca="1">M11*EXP(-B3*B6)</f>
        <v>0</v>
      </c>
      <c r="P12" s="9">
        <f t="shared" si="2"/>
        <v>8</v>
      </c>
      <c r="Q12" s="28">
        <v>344175.8262594656</v>
      </c>
    </row>
    <row r="13" spans="1:17" x14ac:dyDescent="0.25">
      <c r="J13" s="6"/>
      <c r="K13" s="6"/>
      <c r="L13" s="4" t="s">
        <v>82</v>
      </c>
      <c r="M13" s="215">
        <f>AVERAGE(Q5:Q5004)</f>
        <v>78048.639531513865</v>
      </c>
      <c r="N13" s="1" t="s">
        <v>135</v>
      </c>
      <c r="P13" s="9">
        <f t="shared" si="2"/>
        <v>9</v>
      </c>
      <c r="Q13" s="28">
        <v>47499.698668544683</v>
      </c>
    </row>
    <row r="14" spans="1:17" x14ac:dyDescent="0.25">
      <c r="J14" s="6"/>
      <c r="K14" s="6"/>
      <c r="L14" s="6"/>
      <c r="M14" s="6"/>
      <c r="P14" s="9">
        <f t="shared" si="2"/>
        <v>10</v>
      </c>
      <c r="Q14" s="28">
        <v>352593.04188011895</v>
      </c>
    </row>
    <row r="15" spans="1:17" x14ac:dyDescent="0.25">
      <c r="E15" s="212"/>
      <c r="G15" s="117"/>
      <c r="J15" s="6"/>
      <c r="K15" s="6"/>
      <c r="L15" s="6"/>
      <c r="M15" s="6"/>
      <c r="P15" s="9">
        <f t="shared" si="2"/>
        <v>11</v>
      </c>
      <c r="Q15" s="28">
        <v>0</v>
      </c>
    </row>
    <row r="16" spans="1:17" x14ac:dyDescent="0.25">
      <c r="E16" s="117"/>
      <c r="H16" s="117"/>
      <c r="J16" s="6"/>
      <c r="K16" s="6"/>
      <c r="L16" s="6"/>
      <c r="M16" s="6"/>
      <c r="P16" s="9">
        <f t="shared" si="2"/>
        <v>12</v>
      </c>
      <c r="Q16" s="28">
        <v>26459.217618928411</v>
      </c>
    </row>
    <row r="17" spans="8:17" x14ac:dyDescent="0.25">
      <c r="H17" s="212"/>
      <c r="P17" s="9">
        <f t="shared" si="2"/>
        <v>13</v>
      </c>
      <c r="Q17" s="28">
        <v>0</v>
      </c>
    </row>
    <row r="18" spans="8:17" x14ac:dyDescent="0.25">
      <c r="P18" s="9">
        <f t="shared" si="2"/>
        <v>14</v>
      </c>
      <c r="Q18" s="28">
        <v>0</v>
      </c>
    </row>
    <row r="19" spans="8:17" x14ac:dyDescent="0.25">
      <c r="P19" s="9">
        <f t="shared" si="2"/>
        <v>15</v>
      </c>
      <c r="Q19" s="28">
        <v>357248.48269249726</v>
      </c>
    </row>
    <row r="20" spans="8:17" x14ac:dyDescent="0.25">
      <c r="P20" s="9">
        <f t="shared" si="2"/>
        <v>16</v>
      </c>
      <c r="Q20" s="28">
        <v>0</v>
      </c>
    </row>
    <row r="21" spans="8:17" x14ac:dyDescent="0.25">
      <c r="M21" s="15"/>
      <c r="P21" s="9">
        <f t="shared" si="2"/>
        <v>17</v>
      </c>
      <c r="Q21" s="28">
        <v>96992.472518889306</v>
      </c>
    </row>
    <row r="22" spans="8:17" x14ac:dyDescent="0.25">
      <c r="P22" s="9">
        <f t="shared" si="2"/>
        <v>18</v>
      </c>
      <c r="Q22" s="28">
        <v>0</v>
      </c>
    </row>
    <row r="23" spans="8:17" x14ac:dyDescent="0.25">
      <c r="P23" s="9">
        <f t="shared" si="2"/>
        <v>19</v>
      </c>
      <c r="Q23" s="28">
        <v>0</v>
      </c>
    </row>
    <row r="24" spans="8:17" x14ac:dyDescent="0.25">
      <c r="P24" s="9">
        <f t="shared" si="2"/>
        <v>20</v>
      </c>
      <c r="Q24" s="28">
        <v>0</v>
      </c>
    </row>
    <row r="25" spans="8:17" x14ac:dyDescent="0.25">
      <c r="P25" s="9">
        <f t="shared" si="2"/>
        <v>21</v>
      </c>
      <c r="Q25" s="28">
        <v>0</v>
      </c>
    </row>
    <row r="26" spans="8:17" x14ac:dyDescent="0.25">
      <c r="P26" s="9">
        <f t="shared" si="2"/>
        <v>22</v>
      </c>
      <c r="Q26" s="28">
        <v>88342.893518705983</v>
      </c>
    </row>
    <row r="27" spans="8:17" x14ac:dyDescent="0.25">
      <c r="P27" s="9">
        <f t="shared" si="2"/>
        <v>23</v>
      </c>
      <c r="Q27" s="28">
        <v>0</v>
      </c>
    </row>
    <row r="28" spans="8:17" x14ac:dyDescent="0.25">
      <c r="P28" s="9">
        <f t="shared" si="2"/>
        <v>24</v>
      </c>
      <c r="Q28" s="28">
        <v>64236.558141796486</v>
      </c>
    </row>
    <row r="29" spans="8:17" x14ac:dyDescent="0.25">
      <c r="P29" s="9">
        <f t="shared" si="2"/>
        <v>25</v>
      </c>
      <c r="Q29" s="28">
        <v>0</v>
      </c>
    </row>
    <row r="30" spans="8:17" x14ac:dyDescent="0.25">
      <c r="P30" s="9">
        <f t="shared" si="2"/>
        <v>26</v>
      </c>
      <c r="Q30" s="28">
        <v>71781.396276992848</v>
      </c>
    </row>
    <row r="31" spans="8:17" x14ac:dyDescent="0.25">
      <c r="P31" s="9">
        <f t="shared" si="2"/>
        <v>27</v>
      </c>
      <c r="Q31" s="28">
        <v>0</v>
      </c>
    </row>
    <row r="32" spans="8:17" x14ac:dyDescent="0.25">
      <c r="P32" s="9">
        <f t="shared" si="2"/>
        <v>28</v>
      </c>
      <c r="Q32" s="28">
        <v>0</v>
      </c>
    </row>
    <row r="33" spans="16:17" x14ac:dyDescent="0.25">
      <c r="P33" s="9">
        <f t="shared" si="2"/>
        <v>29</v>
      </c>
      <c r="Q33" s="28">
        <v>0</v>
      </c>
    </row>
    <row r="34" spans="16:17" x14ac:dyDescent="0.25">
      <c r="P34" s="9">
        <f t="shared" si="2"/>
        <v>30</v>
      </c>
      <c r="Q34" s="28">
        <v>0</v>
      </c>
    </row>
    <row r="35" spans="16:17" x14ac:dyDescent="0.25">
      <c r="P35" s="9">
        <f t="shared" si="2"/>
        <v>31</v>
      </c>
      <c r="Q35" s="28">
        <v>0</v>
      </c>
    </row>
    <row r="36" spans="16:17" x14ac:dyDescent="0.25">
      <c r="P36" s="9">
        <f t="shared" si="2"/>
        <v>32</v>
      </c>
      <c r="Q36" s="28">
        <v>0</v>
      </c>
    </row>
    <row r="37" spans="16:17" x14ac:dyDescent="0.25">
      <c r="P37" s="9">
        <f t="shared" si="2"/>
        <v>33</v>
      </c>
      <c r="Q37" s="28">
        <v>0</v>
      </c>
    </row>
    <row r="38" spans="16:17" x14ac:dyDescent="0.25">
      <c r="P38" s="9">
        <f t="shared" si="2"/>
        <v>34</v>
      </c>
      <c r="Q38" s="28">
        <v>0</v>
      </c>
    </row>
    <row r="39" spans="16:17" x14ac:dyDescent="0.25">
      <c r="P39" s="9">
        <f t="shared" si="2"/>
        <v>35</v>
      </c>
      <c r="Q39" s="28">
        <v>391602.70786995179</v>
      </c>
    </row>
    <row r="40" spans="16:17" x14ac:dyDescent="0.25">
      <c r="P40" s="9">
        <f t="shared" si="2"/>
        <v>36</v>
      </c>
      <c r="Q40" s="28">
        <v>372775.18787805183</v>
      </c>
    </row>
    <row r="41" spans="16:17" x14ac:dyDescent="0.25">
      <c r="P41" s="9">
        <f t="shared" si="2"/>
        <v>37</v>
      </c>
      <c r="Q41" s="28">
        <v>0</v>
      </c>
    </row>
    <row r="42" spans="16:17" x14ac:dyDescent="0.25">
      <c r="P42" s="9">
        <f t="shared" si="2"/>
        <v>38</v>
      </c>
      <c r="Q42" s="28">
        <v>0</v>
      </c>
    </row>
    <row r="43" spans="16:17" x14ac:dyDescent="0.25">
      <c r="P43" s="9">
        <f t="shared" si="2"/>
        <v>39</v>
      </c>
      <c r="Q43" s="28">
        <v>0</v>
      </c>
    </row>
    <row r="44" spans="16:17" x14ac:dyDescent="0.25">
      <c r="P44" s="9">
        <f t="shared" si="2"/>
        <v>40</v>
      </c>
      <c r="Q44" s="28">
        <v>0</v>
      </c>
    </row>
    <row r="45" spans="16:17" x14ac:dyDescent="0.25">
      <c r="P45" s="9">
        <f t="shared" si="2"/>
        <v>41</v>
      </c>
      <c r="Q45" s="28">
        <v>492145.93904153607</v>
      </c>
    </row>
    <row r="46" spans="16:17" x14ac:dyDescent="0.25">
      <c r="P46" s="9">
        <f t="shared" si="2"/>
        <v>42</v>
      </c>
      <c r="Q46" s="28">
        <v>0</v>
      </c>
    </row>
    <row r="47" spans="16:17" x14ac:dyDescent="0.25">
      <c r="P47" s="9">
        <f t="shared" si="2"/>
        <v>43</v>
      </c>
      <c r="Q47" s="28">
        <v>384953.70121691609</v>
      </c>
    </row>
    <row r="48" spans="16:17" x14ac:dyDescent="0.25">
      <c r="P48" s="9">
        <f t="shared" si="2"/>
        <v>44</v>
      </c>
      <c r="Q48" s="28">
        <v>0</v>
      </c>
    </row>
    <row r="49" spans="16:17" x14ac:dyDescent="0.25">
      <c r="P49" s="9">
        <f t="shared" si="2"/>
        <v>45</v>
      </c>
      <c r="Q49" s="28">
        <v>0</v>
      </c>
    </row>
    <row r="50" spans="16:17" x14ac:dyDescent="0.25">
      <c r="P50" s="9">
        <f t="shared" si="2"/>
        <v>46</v>
      </c>
      <c r="Q50" s="28">
        <v>0</v>
      </c>
    </row>
    <row r="51" spans="16:17" x14ac:dyDescent="0.25">
      <c r="P51" s="9">
        <f t="shared" si="2"/>
        <v>47</v>
      </c>
      <c r="Q51" s="28">
        <v>156361.51728737372</v>
      </c>
    </row>
    <row r="52" spans="16:17" x14ac:dyDescent="0.25">
      <c r="P52" s="9">
        <f t="shared" si="2"/>
        <v>48</v>
      </c>
      <c r="Q52" s="28">
        <v>0</v>
      </c>
    </row>
    <row r="53" spans="16:17" x14ac:dyDescent="0.25">
      <c r="P53" s="9">
        <f t="shared" si="2"/>
        <v>49</v>
      </c>
      <c r="Q53" s="28">
        <v>0</v>
      </c>
    </row>
    <row r="54" spans="16:17" x14ac:dyDescent="0.25">
      <c r="P54" s="9">
        <f t="shared" si="2"/>
        <v>50</v>
      </c>
      <c r="Q54" s="28">
        <v>0</v>
      </c>
    </row>
    <row r="55" spans="16:17" x14ac:dyDescent="0.25">
      <c r="P55" s="9">
        <f t="shared" si="2"/>
        <v>51</v>
      </c>
      <c r="Q55" s="28">
        <v>0</v>
      </c>
    </row>
    <row r="56" spans="16:17" x14ac:dyDescent="0.25">
      <c r="P56" s="9">
        <f t="shared" si="2"/>
        <v>52</v>
      </c>
      <c r="Q56" s="28">
        <v>0</v>
      </c>
    </row>
    <row r="57" spans="16:17" x14ac:dyDescent="0.25">
      <c r="P57" s="9">
        <f t="shared" si="2"/>
        <v>53</v>
      </c>
      <c r="Q57" s="28">
        <v>0</v>
      </c>
    </row>
    <row r="58" spans="16:17" x14ac:dyDescent="0.25">
      <c r="P58" s="9">
        <f t="shared" si="2"/>
        <v>54</v>
      </c>
      <c r="Q58" s="28">
        <v>284759.68057502358</v>
      </c>
    </row>
    <row r="59" spans="16:17" x14ac:dyDescent="0.25">
      <c r="P59" s="9">
        <f t="shared" si="2"/>
        <v>55</v>
      </c>
      <c r="Q59" s="28">
        <v>0</v>
      </c>
    </row>
    <row r="60" spans="16:17" x14ac:dyDescent="0.25">
      <c r="P60" s="9">
        <f t="shared" si="2"/>
        <v>56</v>
      </c>
      <c r="Q60" s="28">
        <v>0</v>
      </c>
    </row>
    <row r="61" spans="16:17" x14ac:dyDescent="0.25">
      <c r="P61" s="9">
        <f t="shared" si="2"/>
        <v>57</v>
      </c>
      <c r="Q61" s="28">
        <v>0</v>
      </c>
    </row>
    <row r="62" spans="16:17" x14ac:dyDescent="0.25">
      <c r="P62" s="9">
        <f t="shared" si="2"/>
        <v>58</v>
      </c>
      <c r="Q62" s="28">
        <v>134772.78358584052</v>
      </c>
    </row>
    <row r="63" spans="16:17" x14ac:dyDescent="0.25">
      <c r="P63" s="9">
        <f t="shared" si="2"/>
        <v>59</v>
      </c>
      <c r="Q63" s="28">
        <v>368947.16800940933</v>
      </c>
    </row>
    <row r="64" spans="16:17" x14ac:dyDescent="0.25">
      <c r="P64" s="9">
        <f t="shared" si="2"/>
        <v>60</v>
      </c>
      <c r="Q64" s="28">
        <v>378948.59074216889</v>
      </c>
    </row>
    <row r="65" spans="16:17" x14ac:dyDescent="0.25">
      <c r="P65" s="9">
        <f t="shared" si="2"/>
        <v>61</v>
      </c>
      <c r="Q65" s="28">
        <v>67387.602053476105</v>
      </c>
    </row>
    <row r="66" spans="16:17" x14ac:dyDescent="0.25">
      <c r="P66" s="9">
        <f t="shared" si="2"/>
        <v>62</v>
      </c>
      <c r="Q66" s="28">
        <v>64036.527307271754</v>
      </c>
    </row>
    <row r="67" spans="16:17" x14ac:dyDescent="0.25">
      <c r="P67" s="9">
        <f t="shared" si="2"/>
        <v>63</v>
      </c>
      <c r="Q67" s="28">
        <v>0</v>
      </c>
    </row>
    <row r="68" spans="16:17" x14ac:dyDescent="0.25">
      <c r="P68" s="9">
        <f t="shared" si="2"/>
        <v>64</v>
      </c>
      <c r="Q68" s="28">
        <v>0</v>
      </c>
    </row>
    <row r="69" spans="16:17" x14ac:dyDescent="0.25">
      <c r="P69" s="9">
        <f t="shared" si="2"/>
        <v>65</v>
      </c>
      <c r="Q69" s="28">
        <v>556.8995935527131</v>
      </c>
    </row>
    <row r="70" spans="16:17" x14ac:dyDescent="0.25">
      <c r="P70" s="9">
        <f t="shared" si="2"/>
        <v>66</v>
      </c>
      <c r="Q70" s="28">
        <v>212718.55404184226</v>
      </c>
    </row>
    <row r="71" spans="16:17" x14ac:dyDescent="0.25">
      <c r="P71" s="9">
        <f t="shared" ref="P71:P134" si="3">P70+1</f>
        <v>67</v>
      </c>
      <c r="Q71" s="28">
        <v>120092.13380405473</v>
      </c>
    </row>
    <row r="72" spans="16:17" x14ac:dyDescent="0.25">
      <c r="P72" s="9">
        <f t="shared" si="3"/>
        <v>68</v>
      </c>
      <c r="Q72" s="28">
        <v>0</v>
      </c>
    </row>
    <row r="73" spans="16:17" x14ac:dyDescent="0.25">
      <c r="P73" s="9">
        <f t="shared" si="3"/>
        <v>69</v>
      </c>
      <c r="Q73" s="28">
        <v>0</v>
      </c>
    </row>
    <row r="74" spans="16:17" x14ac:dyDescent="0.25">
      <c r="P74" s="9">
        <f t="shared" si="3"/>
        <v>70</v>
      </c>
      <c r="Q74" s="28">
        <v>139413.41007864033</v>
      </c>
    </row>
    <row r="75" spans="16:17" x14ac:dyDescent="0.25">
      <c r="P75" s="9">
        <f t="shared" si="3"/>
        <v>71</v>
      </c>
      <c r="Q75" s="28">
        <v>0</v>
      </c>
    </row>
    <row r="76" spans="16:17" x14ac:dyDescent="0.25">
      <c r="P76" s="9">
        <f t="shared" si="3"/>
        <v>72</v>
      </c>
      <c r="Q76" s="28">
        <v>264158.59784027783</v>
      </c>
    </row>
    <row r="77" spans="16:17" x14ac:dyDescent="0.25">
      <c r="P77" s="9">
        <f t="shared" si="3"/>
        <v>73</v>
      </c>
      <c r="Q77" s="28">
        <v>57912.314864504246</v>
      </c>
    </row>
    <row r="78" spans="16:17" x14ac:dyDescent="0.25">
      <c r="P78" s="9">
        <f t="shared" si="3"/>
        <v>74</v>
      </c>
      <c r="Q78" s="28">
        <v>338500.74894954939</v>
      </c>
    </row>
    <row r="79" spans="16:17" x14ac:dyDescent="0.25">
      <c r="P79" s="9">
        <f t="shared" si="3"/>
        <v>75</v>
      </c>
      <c r="Q79" s="28">
        <v>193528.70268164767</v>
      </c>
    </row>
    <row r="80" spans="16:17" x14ac:dyDescent="0.25">
      <c r="P80" s="9">
        <f t="shared" si="3"/>
        <v>76</v>
      </c>
      <c r="Q80" s="28">
        <v>0</v>
      </c>
    </row>
    <row r="81" spans="16:17" x14ac:dyDescent="0.25">
      <c r="P81" s="9">
        <f t="shared" si="3"/>
        <v>77</v>
      </c>
      <c r="Q81" s="28">
        <v>0</v>
      </c>
    </row>
    <row r="82" spans="16:17" x14ac:dyDescent="0.25">
      <c r="P82" s="9">
        <f t="shared" si="3"/>
        <v>78</v>
      </c>
      <c r="Q82" s="28">
        <v>88358.996656709249</v>
      </c>
    </row>
    <row r="83" spans="16:17" x14ac:dyDescent="0.25">
      <c r="P83" s="9">
        <f t="shared" si="3"/>
        <v>79</v>
      </c>
      <c r="Q83" s="28">
        <v>0</v>
      </c>
    </row>
    <row r="84" spans="16:17" x14ac:dyDescent="0.25">
      <c r="P84" s="9">
        <f t="shared" si="3"/>
        <v>80</v>
      </c>
      <c r="Q84" s="28">
        <v>9709.4851959509906</v>
      </c>
    </row>
    <row r="85" spans="16:17" x14ac:dyDescent="0.25">
      <c r="P85" s="9">
        <f t="shared" si="3"/>
        <v>81</v>
      </c>
      <c r="Q85" s="28">
        <v>322671.55111705058</v>
      </c>
    </row>
    <row r="86" spans="16:17" x14ac:dyDescent="0.25">
      <c r="P86" s="9">
        <f t="shared" si="3"/>
        <v>82</v>
      </c>
      <c r="Q86" s="28">
        <v>332059.94655720261</v>
      </c>
    </row>
    <row r="87" spans="16:17" x14ac:dyDescent="0.25">
      <c r="P87" s="9">
        <f t="shared" si="3"/>
        <v>83</v>
      </c>
      <c r="Q87" s="28">
        <v>0</v>
      </c>
    </row>
    <row r="88" spans="16:17" x14ac:dyDescent="0.25">
      <c r="P88" s="9">
        <f t="shared" si="3"/>
        <v>84</v>
      </c>
      <c r="Q88" s="28">
        <v>0</v>
      </c>
    </row>
    <row r="89" spans="16:17" x14ac:dyDescent="0.25">
      <c r="P89" s="9">
        <f t="shared" si="3"/>
        <v>85</v>
      </c>
      <c r="Q89" s="28">
        <v>88189.36425485574</v>
      </c>
    </row>
    <row r="90" spans="16:17" x14ac:dyDescent="0.25">
      <c r="P90" s="9">
        <f t="shared" si="3"/>
        <v>86</v>
      </c>
      <c r="Q90" s="28">
        <v>0</v>
      </c>
    </row>
    <row r="91" spans="16:17" x14ac:dyDescent="0.25">
      <c r="P91" s="9">
        <f t="shared" si="3"/>
        <v>87</v>
      </c>
      <c r="Q91" s="28">
        <v>0</v>
      </c>
    </row>
    <row r="92" spans="16:17" x14ac:dyDescent="0.25">
      <c r="P92" s="9">
        <f t="shared" si="3"/>
        <v>88</v>
      </c>
      <c r="Q92" s="28">
        <v>0</v>
      </c>
    </row>
    <row r="93" spans="16:17" x14ac:dyDescent="0.25">
      <c r="P93" s="9">
        <f t="shared" si="3"/>
        <v>89</v>
      </c>
      <c r="Q93" s="28">
        <v>517148.15502909711</v>
      </c>
    </row>
    <row r="94" spans="16:17" x14ac:dyDescent="0.25">
      <c r="P94" s="9">
        <f t="shared" si="3"/>
        <v>90</v>
      </c>
      <c r="Q94" s="28">
        <v>0</v>
      </c>
    </row>
    <row r="95" spans="16:17" x14ac:dyDescent="0.25">
      <c r="P95" s="9">
        <f t="shared" si="3"/>
        <v>91</v>
      </c>
      <c r="Q95" s="28">
        <v>0</v>
      </c>
    </row>
    <row r="96" spans="16:17" x14ac:dyDescent="0.25">
      <c r="P96" s="9">
        <f t="shared" si="3"/>
        <v>92</v>
      </c>
      <c r="Q96" s="28">
        <v>66290.113332717418</v>
      </c>
    </row>
    <row r="97" spans="16:17" x14ac:dyDescent="0.25">
      <c r="P97" s="9">
        <f t="shared" si="3"/>
        <v>93</v>
      </c>
      <c r="Q97" s="28">
        <v>0</v>
      </c>
    </row>
    <row r="98" spans="16:17" x14ac:dyDescent="0.25">
      <c r="P98" s="9">
        <f t="shared" si="3"/>
        <v>94</v>
      </c>
      <c r="Q98" s="28">
        <v>0</v>
      </c>
    </row>
    <row r="99" spans="16:17" x14ac:dyDescent="0.25">
      <c r="P99" s="9">
        <f t="shared" si="3"/>
        <v>95</v>
      </c>
      <c r="Q99" s="28">
        <v>0</v>
      </c>
    </row>
    <row r="100" spans="16:17" x14ac:dyDescent="0.25">
      <c r="P100" s="9">
        <f t="shared" si="3"/>
        <v>96</v>
      </c>
      <c r="Q100" s="28">
        <v>0</v>
      </c>
    </row>
    <row r="101" spans="16:17" x14ac:dyDescent="0.25">
      <c r="P101" s="9">
        <f t="shared" si="3"/>
        <v>97</v>
      </c>
      <c r="Q101" s="28">
        <v>0</v>
      </c>
    </row>
    <row r="102" spans="16:17" x14ac:dyDescent="0.25">
      <c r="P102" s="9">
        <f t="shared" si="3"/>
        <v>98</v>
      </c>
      <c r="Q102" s="28">
        <v>230334.01434755794</v>
      </c>
    </row>
    <row r="103" spans="16:17" x14ac:dyDescent="0.25">
      <c r="P103" s="9">
        <f t="shared" si="3"/>
        <v>99</v>
      </c>
      <c r="Q103" s="28">
        <v>0</v>
      </c>
    </row>
    <row r="104" spans="16:17" x14ac:dyDescent="0.25">
      <c r="P104" s="9">
        <f t="shared" si="3"/>
        <v>100</v>
      </c>
      <c r="Q104" s="28">
        <v>49546.413958325888</v>
      </c>
    </row>
    <row r="105" spans="16:17" x14ac:dyDescent="0.25">
      <c r="P105" s="9">
        <f t="shared" si="3"/>
        <v>101</v>
      </c>
      <c r="Q105" s="28">
        <v>0</v>
      </c>
    </row>
    <row r="106" spans="16:17" x14ac:dyDescent="0.25">
      <c r="P106" s="9">
        <f t="shared" si="3"/>
        <v>102</v>
      </c>
      <c r="Q106" s="28">
        <v>0</v>
      </c>
    </row>
    <row r="107" spans="16:17" x14ac:dyDescent="0.25">
      <c r="P107" s="9">
        <f t="shared" si="3"/>
        <v>103</v>
      </c>
      <c r="Q107" s="28">
        <v>0</v>
      </c>
    </row>
    <row r="108" spans="16:17" x14ac:dyDescent="0.25">
      <c r="P108" s="9">
        <f t="shared" si="3"/>
        <v>104</v>
      </c>
      <c r="Q108" s="28">
        <v>0</v>
      </c>
    </row>
    <row r="109" spans="16:17" x14ac:dyDescent="0.25">
      <c r="P109" s="9">
        <f t="shared" si="3"/>
        <v>105</v>
      </c>
      <c r="Q109" s="28">
        <v>41708.145488759728</v>
      </c>
    </row>
    <row r="110" spans="16:17" x14ac:dyDescent="0.25">
      <c r="P110" s="9">
        <f t="shared" si="3"/>
        <v>106</v>
      </c>
      <c r="Q110" s="28">
        <v>126209.77629856483</v>
      </c>
    </row>
    <row r="111" spans="16:17" x14ac:dyDescent="0.25">
      <c r="P111" s="9">
        <f t="shared" si="3"/>
        <v>107</v>
      </c>
      <c r="Q111" s="28">
        <v>0</v>
      </c>
    </row>
    <row r="112" spans="16:17" x14ac:dyDescent="0.25">
      <c r="P112" s="9">
        <f t="shared" si="3"/>
        <v>108</v>
      </c>
      <c r="Q112" s="28">
        <v>205176.99345539362</v>
      </c>
    </row>
    <row r="113" spans="16:17" x14ac:dyDescent="0.25">
      <c r="P113" s="9">
        <f t="shared" si="3"/>
        <v>109</v>
      </c>
      <c r="Q113" s="28">
        <v>0</v>
      </c>
    </row>
    <row r="114" spans="16:17" x14ac:dyDescent="0.25">
      <c r="P114" s="9">
        <f t="shared" si="3"/>
        <v>110</v>
      </c>
      <c r="Q114" s="28">
        <v>0</v>
      </c>
    </row>
    <row r="115" spans="16:17" x14ac:dyDescent="0.25">
      <c r="P115" s="9">
        <f t="shared" si="3"/>
        <v>111</v>
      </c>
      <c r="Q115" s="28">
        <v>71959.338098355118</v>
      </c>
    </row>
    <row r="116" spans="16:17" x14ac:dyDescent="0.25">
      <c r="P116" s="9">
        <f t="shared" si="3"/>
        <v>112</v>
      </c>
      <c r="Q116" s="28">
        <v>0</v>
      </c>
    </row>
    <row r="117" spans="16:17" x14ac:dyDescent="0.25">
      <c r="P117" s="9">
        <f t="shared" si="3"/>
        <v>113</v>
      </c>
      <c r="Q117" s="28">
        <v>171153.24973270626</v>
      </c>
    </row>
    <row r="118" spans="16:17" x14ac:dyDescent="0.25">
      <c r="P118" s="9">
        <f t="shared" si="3"/>
        <v>114</v>
      </c>
      <c r="Q118" s="28">
        <v>101037.79542864085</v>
      </c>
    </row>
    <row r="119" spans="16:17" x14ac:dyDescent="0.25">
      <c r="P119" s="9">
        <f t="shared" si="3"/>
        <v>115</v>
      </c>
      <c r="Q119" s="28">
        <v>72936.136730348575</v>
      </c>
    </row>
    <row r="120" spans="16:17" x14ac:dyDescent="0.25">
      <c r="P120" s="9">
        <f t="shared" si="3"/>
        <v>116</v>
      </c>
      <c r="Q120" s="28">
        <v>0</v>
      </c>
    </row>
    <row r="121" spans="16:17" x14ac:dyDescent="0.25">
      <c r="P121" s="9">
        <f t="shared" si="3"/>
        <v>117</v>
      </c>
      <c r="Q121" s="28">
        <v>0</v>
      </c>
    </row>
    <row r="122" spans="16:17" x14ac:dyDescent="0.25">
      <c r="P122" s="9">
        <f t="shared" si="3"/>
        <v>118</v>
      </c>
      <c r="Q122" s="28">
        <v>0</v>
      </c>
    </row>
    <row r="123" spans="16:17" x14ac:dyDescent="0.25">
      <c r="P123" s="9">
        <f t="shared" si="3"/>
        <v>119</v>
      </c>
      <c r="Q123" s="28">
        <v>0</v>
      </c>
    </row>
    <row r="124" spans="16:17" x14ac:dyDescent="0.25">
      <c r="P124" s="9">
        <f t="shared" si="3"/>
        <v>120</v>
      </c>
      <c r="Q124" s="28">
        <v>0</v>
      </c>
    </row>
    <row r="125" spans="16:17" x14ac:dyDescent="0.25">
      <c r="P125" s="9">
        <f t="shared" si="3"/>
        <v>121</v>
      </c>
      <c r="Q125" s="28">
        <v>165768.87338034573</v>
      </c>
    </row>
    <row r="126" spans="16:17" x14ac:dyDescent="0.25">
      <c r="P126" s="9">
        <f t="shared" si="3"/>
        <v>122</v>
      </c>
      <c r="Q126" s="28">
        <v>0</v>
      </c>
    </row>
    <row r="127" spans="16:17" x14ac:dyDescent="0.25">
      <c r="P127" s="9">
        <f t="shared" si="3"/>
        <v>123</v>
      </c>
      <c r="Q127" s="28">
        <v>196459.36004703349</v>
      </c>
    </row>
    <row r="128" spans="16:17" x14ac:dyDescent="0.25">
      <c r="P128" s="9">
        <f t="shared" si="3"/>
        <v>124</v>
      </c>
      <c r="Q128" s="28">
        <v>0</v>
      </c>
    </row>
    <row r="129" spans="16:17" x14ac:dyDescent="0.25">
      <c r="P129" s="9">
        <f t="shared" si="3"/>
        <v>125</v>
      </c>
      <c r="Q129" s="28">
        <v>0</v>
      </c>
    </row>
    <row r="130" spans="16:17" x14ac:dyDescent="0.25">
      <c r="P130" s="9">
        <f t="shared" si="3"/>
        <v>126</v>
      </c>
      <c r="Q130" s="28">
        <v>0</v>
      </c>
    </row>
    <row r="131" spans="16:17" x14ac:dyDescent="0.25">
      <c r="P131" s="9">
        <f t="shared" si="3"/>
        <v>127</v>
      </c>
      <c r="Q131" s="28">
        <v>85961.550261634897</v>
      </c>
    </row>
    <row r="132" spans="16:17" x14ac:dyDescent="0.25">
      <c r="P132" s="9">
        <f t="shared" si="3"/>
        <v>128</v>
      </c>
      <c r="Q132" s="28">
        <v>199805.10444836208</v>
      </c>
    </row>
    <row r="133" spans="16:17" x14ac:dyDescent="0.25">
      <c r="P133" s="9">
        <f t="shared" si="3"/>
        <v>129</v>
      </c>
      <c r="Q133" s="28">
        <v>0</v>
      </c>
    </row>
    <row r="134" spans="16:17" x14ac:dyDescent="0.25">
      <c r="P134" s="9">
        <f t="shared" si="3"/>
        <v>130</v>
      </c>
      <c r="Q134" s="28">
        <v>0</v>
      </c>
    </row>
    <row r="135" spans="16:17" x14ac:dyDescent="0.25">
      <c r="P135" s="9">
        <f t="shared" ref="P135:P198" si="4">P134+1</f>
        <v>131</v>
      </c>
      <c r="Q135" s="28">
        <v>0</v>
      </c>
    </row>
    <row r="136" spans="16:17" x14ac:dyDescent="0.25">
      <c r="P136" s="9">
        <f t="shared" si="4"/>
        <v>132</v>
      </c>
      <c r="Q136" s="28">
        <v>0</v>
      </c>
    </row>
    <row r="137" spans="16:17" x14ac:dyDescent="0.25">
      <c r="P137" s="9">
        <f t="shared" si="4"/>
        <v>133</v>
      </c>
      <c r="Q137" s="28">
        <v>0</v>
      </c>
    </row>
    <row r="138" spans="16:17" x14ac:dyDescent="0.25">
      <c r="P138" s="9">
        <f t="shared" si="4"/>
        <v>134</v>
      </c>
      <c r="Q138" s="28">
        <v>532686.06168939115</v>
      </c>
    </row>
    <row r="139" spans="16:17" x14ac:dyDescent="0.25">
      <c r="P139" s="9">
        <f t="shared" si="4"/>
        <v>135</v>
      </c>
      <c r="Q139" s="28">
        <v>0</v>
      </c>
    </row>
    <row r="140" spans="16:17" x14ac:dyDescent="0.25">
      <c r="P140" s="9">
        <f t="shared" si="4"/>
        <v>136</v>
      </c>
      <c r="Q140" s="28">
        <v>0</v>
      </c>
    </row>
    <row r="141" spans="16:17" x14ac:dyDescent="0.25">
      <c r="P141" s="9">
        <f t="shared" si="4"/>
        <v>137</v>
      </c>
      <c r="Q141" s="28">
        <v>0</v>
      </c>
    </row>
    <row r="142" spans="16:17" x14ac:dyDescent="0.25">
      <c r="P142" s="9">
        <f t="shared" si="4"/>
        <v>138</v>
      </c>
      <c r="Q142" s="28">
        <v>0</v>
      </c>
    </row>
    <row r="143" spans="16:17" x14ac:dyDescent="0.25">
      <c r="P143" s="9">
        <f t="shared" si="4"/>
        <v>139</v>
      </c>
      <c r="Q143" s="28">
        <v>0</v>
      </c>
    </row>
    <row r="144" spans="16:17" x14ac:dyDescent="0.25">
      <c r="P144" s="9">
        <f t="shared" si="4"/>
        <v>140</v>
      </c>
      <c r="Q144" s="28">
        <v>0</v>
      </c>
    </row>
    <row r="145" spans="16:17" x14ac:dyDescent="0.25">
      <c r="P145" s="9">
        <f t="shared" si="4"/>
        <v>141</v>
      </c>
      <c r="Q145" s="28">
        <v>124173.54621294826</v>
      </c>
    </row>
    <row r="146" spans="16:17" x14ac:dyDescent="0.25">
      <c r="P146" s="9">
        <f t="shared" si="4"/>
        <v>142</v>
      </c>
      <c r="Q146" s="28">
        <v>0</v>
      </c>
    </row>
    <row r="147" spans="16:17" x14ac:dyDescent="0.25">
      <c r="P147" s="9">
        <f t="shared" si="4"/>
        <v>143</v>
      </c>
      <c r="Q147" s="28">
        <v>665119.54221197916</v>
      </c>
    </row>
    <row r="148" spans="16:17" x14ac:dyDescent="0.25">
      <c r="P148" s="9">
        <f t="shared" si="4"/>
        <v>144</v>
      </c>
      <c r="Q148" s="28">
        <v>0</v>
      </c>
    </row>
    <row r="149" spans="16:17" x14ac:dyDescent="0.25">
      <c r="P149" s="9">
        <f t="shared" si="4"/>
        <v>145</v>
      </c>
      <c r="Q149" s="28">
        <v>0</v>
      </c>
    </row>
    <row r="150" spans="16:17" x14ac:dyDescent="0.25">
      <c r="P150" s="9">
        <f t="shared" si="4"/>
        <v>146</v>
      </c>
      <c r="Q150" s="28">
        <v>0</v>
      </c>
    </row>
    <row r="151" spans="16:17" x14ac:dyDescent="0.25">
      <c r="P151" s="9">
        <f t="shared" si="4"/>
        <v>147</v>
      </c>
      <c r="Q151" s="28">
        <v>190127.80572161154</v>
      </c>
    </row>
    <row r="152" spans="16:17" x14ac:dyDescent="0.25">
      <c r="P152" s="9">
        <f t="shared" si="4"/>
        <v>148</v>
      </c>
      <c r="Q152" s="28">
        <v>79802.830817314854</v>
      </c>
    </row>
    <row r="153" spans="16:17" x14ac:dyDescent="0.25">
      <c r="P153" s="9">
        <f t="shared" si="4"/>
        <v>149</v>
      </c>
      <c r="Q153" s="28">
        <v>0</v>
      </c>
    </row>
    <row r="154" spans="16:17" x14ac:dyDescent="0.25">
      <c r="P154" s="9">
        <f t="shared" si="4"/>
        <v>150</v>
      </c>
      <c r="Q154" s="28">
        <v>0</v>
      </c>
    </row>
    <row r="155" spans="16:17" x14ac:dyDescent="0.25">
      <c r="P155" s="9">
        <f t="shared" si="4"/>
        <v>151</v>
      </c>
      <c r="Q155" s="28">
        <v>0</v>
      </c>
    </row>
    <row r="156" spans="16:17" x14ac:dyDescent="0.25">
      <c r="P156" s="9">
        <f t="shared" si="4"/>
        <v>152</v>
      </c>
      <c r="Q156" s="28">
        <v>0</v>
      </c>
    </row>
    <row r="157" spans="16:17" x14ac:dyDescent="0.25">
      <c r="P157" s="9">
        <f t="shared" si="4"/>
        <v>153</v>
      </c>
      <c r="Q157" s="28">
        <v>0</v>
      </c>
    </row>
    <row r="158" spans="16:17" x14ac:dyDescent="0.25">
      <c r="P158" s="9">
        <f t="shared" si="4"/>
        <v>154</v>
      </c>
      <c r="Q158" s="28">
        <v>491823.13266266452</v>
      </c>
    </row>
    <row r="159" spans="16:17" x14ac:dyDescent="0.25">
      <c r="P159" s="9">
        <f t="shared" si="4"/>
        <v>155</v>
      </c>
      <c r="Q159" s="28">
        <v>114643.51522226079</v>
      </c>
    </row>
    <row r="160" spans="16:17" x14ac:dyDescent="0.25">
      <c r="P160" s="9">
        <f t="shared" si="4"/>
        <v>156</v>
      </c>
      <c r="Q160" s="28">
        <v>0</v>
      </c>
    </row>
    <row r="161" spans="16:17" x14ac:dyDescent="0.25">
      <c r="P161" s="9">
        <f t="shared" si="4"/>
        <v>157</v>
      </c>
      <c r="Q161" s="28">
        <v>0</v>
      </c>
    </row>
    <row r="162" spans="16:17" x14ac:dyDescent="0.25">
      <c r="P162" s="9">
        <f t="shared" si="4"/>
        <v>158</v>
      </c>
      <c r="Q162" s="28">
        <v>0</v>
      </c>
    </row>
    <row r="163" spans="16:17" x14ac:dyDescent="0.25">
      <c r="P163" s="9">
        <f t="shared" si="4"/>
        <v>159</v>
      </c>
      <c r="Q163" s="28">
        <v>0</v>
      </c>
    </row>
    <row r="164" spans="16:17" x14ac:dyDescent="0.25">
      <c r="P164" s="9">
        <f t="shared" si="4"/>
        <v>160</v>
      </c>
      <c r="Q164" s="28">
        <v>147144.03600501892</v>
      </c>
    </row>
    <row r="165" spans="16:17" x14ac:dyDescent="0.25">
      <c r="P165" s="9">
        <f t="shared" si="4"/>
        <v>161</v>
      </c>
      <c r="Q165" s="28">
        <v>0</v>
      </c>
    </row>
    <row r="166" spans="16:17" x14ac:dyDescent="0.25">
      <c r="P166" s="9">
        <f t="shared" si="4"/>
        <v>162</v>
      </c>
      <c r="Q166" s="28">
        <v>0</v>
      </c>
    </row>
    <row r="167" spans="16:17" x14ac:dyDescent="0.25">
      <c r="P167" s="9">
        <f t="shared" si="4"/>
        <v>163</v>
      </c>
      <c r="Q167" s="28">
        <v>0</v>
      </c>
    </row>
    <row r="168" spans="16:17" x14ac:dyDescent="0.25">
      <c r="P168" s="9">
        <f t="shared" si="4"/>
        <v>164</v>
      </c>
      <c r="Q168" s="28">
        <v>617842.12194341933</v>
      </c>
    </row>
    <row r="169" spans="16:17" x14ac:dyDescent="0.25">
      <c r="P169" s="9">
        <f t="shared" si="4"/>
        <v>165</v>
      </c>
      <c r="Q169" s="28">
        <v>118189.76512058763</v>
      </c>
    </row>
    <row r="170" spans="16:17" x14ac:dyDescent="0.25">
      <c r="P170" s="9">
        <f t="shared" si="4"/>
        <v>166</v>
      </c>
      <c r="Q170" s="28">
        <v>5451.1138644524181</v>
      </c>
    </row>
    <row r="171" spans="16:17" x14ac:dyDescent="0.25">
      <c r="P171" s="9">
        <f t="shared" si="4"/>
        <v>167</v>
      </c>
      <c r="Q171" s="28">
        <v>0</v>
      </c>
    </row>
    <row r="172" spans="16:17" x14ac:dyDescent="0.25">
      <c r="P172" s="9">
        <f t="shared" si="4"/>
        <v>168</v>
      </c>
      <c r="Q172" s="28">
        <v>0</v>
      </c>
    </row>
    <row r="173" spans="16:17" x14ac:dyDescent="0.25">
      <c r="P173" s="9">
        <f t="shared" si="4"/>
        <v>169</v>
      </c>
      <c r="Q173" s="28">
        <v>0</v>
      </c>
    </row>
    <row r="174" spans="16:17" x14ac:dyDescent="0.25">
      <c r="P174" s="9">
        <f t="shared" si="4"/>
        <v>170</v>
      </c>
      <c r="Q174" s="28">
        <v>0</v>
      </c>
    </row>
    <row r="175" spans="16:17" x14ac:dyDescent="0.25">
      <c r="P175" s="9">
        <f t="shared" si="4"/>
        <v>171</v>
      </c>
      <c r="Q175" s="28">
        <v>0</v>
      </c>
    </row>
    <row r="176" spans="16:17" x14ac:dyDescent="0.25">
      <c r="P176" s="9">
        <f t="shared" si="4"/>
        <v>172</v>
      </c>
      <c r="Q176" s="28">
        <v>75372.679521708895</v>
      </c>
    </row>
    <row r="177" spans="16:17" x14ac:dyDescent="0.25">
      <c r="P177" s="9">
        <f t="shared" si="4"/>
        <v>173</v>
      </c>
      <c r="Q177" s="28">
        <v>108354.35831434371</v>
      </c>
    </row>
    <row r="178" spans="16:17" x14ac:dyDescent="0.25">
      <c r="P178" s="9">
        <f t="shared" si="4"/>
        <v>174</v>
      </c>
      <c r="Q178" s="28">
        <v>0</v>
      </c>
    </row>
    <row r="179" spans="16:17" x14ac:dyDescent="0.25">
      <c r="P179" s="9">
        <f t="shared" si="4"/>
        <v>175</v>
      </c>
      <c r="Q179" s="28">
        <v>0</v>
      </c>
    </row>
    <row r="180" spans="16:17" x14ac:dyDescent="0.25">
      <c r="P180" s="9">
        <f t="shared" si="4"/>
        <v>176</v>
      </c>
      <c r="Q180" s="28">
        <v>486199.43353958835</v>
      </c>
    </row>
    <row r="181" spans="16:17" x14ac:dyDescent="0.25">
      <c r="P181" s="9">
        <f t="shared" si="4"/>
        <v>177</v>
      </c>
      <c r="Q181" s="28">
        <v>30130.583464011786</v>
      </c>
    </row>
    <row r="182" spans="16:17" x14ac:dyDescent="0.25">
      <c r="P182" s="9">
        <f t="shared" si="4"/>
        <v>178</v>
      </c>
      <c r="Q182" s="28">
        <v>78694.220949920535</v>
      </c>
    </row>
    <row r="183" spans="16:17" x14ac:dyDescent="0.25">
      <c r="P183" s="9">
        <f t="shared" si="4"/>
        <v>179</v>
      </c>
      <c r="Q183" s="28">
        <v>478817.00296733581</v>
      </c>
    </row>
    <row r="184" spans="16:17" x14ac:dyDescent="0.25">
      <c r="P184" s="9">
        <f t="shared" si="4"/>
        <v>180</v>
      </c>
      <c r="Q184" s="28">
        <v>0</v>
      </c>
    </row>
    <row r="185" spans="16:17" x14ac:dyDescent="0.25">
      <c r="P185" s="9">
        <f t="shared" si="4"/>
        <v>181</v>
      </c>
      <c r="Q185" s="28">
        <v>0</v>
      </c>
    </row>
    <row r="186" spans="16:17" x14ac:dyDescent="0.25">
      <c r="P186" s="9">
        <f t="shared" si="4"/>
        <v>182</v>
      </c>
      <c r="Q186" s="28">
        <v>0</v>
      </c>
    </row>
    <row r="187" spans="16:17" x14ac:dyDescent="0.25">
      <c r="P187" s="9">
        <f t="shared" si="4"/>
        <v>183</v>
      </c>
      <c r="Q187" s="28">
        <v>0</v>
      </c>
    </row>
    <row r="188" spans="16:17" x14ac:dyDescent="0.25">
      <c r="P188" s="9">
        <f t="shared" si="4"/>
        <v>184</v>
      </c>
      <c r="Q188" s="28">
        <v>0</v>
      </c>
    </row>
    <row r="189" spans="16:17" x14ac:dyDescent="0.25">
      <c r="P189" s="9">
        <f t="shared" si="4"/>
        <v>185</v>
      </c>
      <c r="Q189" s="28">
        <v>34523.545247141468</v>
      </c>
    </row>
    <row r="190" spans="16:17" x14ac:dyDescent="0.25">
      <c r="P190" s="9">
        <f t="shared" si="4"/>
        <v>186</v>
      </c>
      <c r="Q190" s="28">
        <v>0</v>
      </c>
    </row>
    <row r="191" spans="16:17" x14ac:dyDescent="0.25">
      <c r="P191" s="9">
        <f t="shared" si="4"/>
        <v>187</v>
      </c>
      <c r="Q191" s="28">
        <v>0</v>
      </c>
    </row>
    <row r="192" spans="16:17" x14ac:dyDescent="0.25">
      <c r="P192" s="9">
        <f t="shared" si="4"/>
        <v>188</v>
      </c>
      <c r="Q192" s="28">
        <v>0</v>
      </c>
    </row>
    <row r="193" spans="16:17" x14ac:dyDescent="0.25">
      <c r="P193" s="9">
        <f t="shared" si="4"/>
        <v>189</v>
      </c>
      <c r="Q193" s="28">
        <v>187857.06441441405</v>
      </c>
    </row>
    <row r="194" spans="16:17" x14ac:dyDescent="0.25">
      <c r="P194" s="9">
        <f t="shared" si="4"/>
        <v>190</v>
      </c>
      <c r="Q194" s="28">
        <v>14979.120954008547</v>
      </c>
    </row>
    <row r="195" spans="16:17" x14ac:dyDescent="0.25">
      <c r="P195" s="9">
        <f t="shared" si="4"/>
        <v>191</v>
      </c>
      <c r="Q195" s="28">
        <v>0</v>
      </c>
    </row>
    <row r="196" spans="16:17" x14ac:dyDescent="0.25">
      <c r="P196" s="9">
        <f t="shared" si="4"/>
        <v>192</v>
      </c>
      <c r="Q196" s="28">
        <v>197901.31792288946</v>
      </c>
    </row>
    <row r="197" spans="16:17" x14ac:dyDescent="0.25">
      <c r="P197" s="9">
        <f t="shared" si="4"/>
        <v>193</v>
      </c>
      <c r="Q197" s="28">
        <v>139846.21612145309</v>
      </c>
    </row>
    <row r="198" spans="16:17" x14ac:dyDescent="0.25">
      <c r="P198" s="9">
        <f t="shared" si="4"/>
        <v>194</v>
      </c>
      <c r="Q198" s="28">
        <v>373941.44618711952</v>
      </c>
    </row>
    <row r="199" spans="16:17" x14ac:dyDescent="0.25">
      <c r="P199" s="9">
        <f t="shared" ref="P199:P262" si="5">P198+1</f>
        <v>195</v>
      </c>
      <c r="Q199" s="28">
        <v>0</v>
      </c>
    </row>
    <row r="200" spans="16:17" x14ac:dyDescent="0.25">
      <c r="P200" s="9">
        <f t="shared" si="5"/>
        <v>196</v>
      </c>
      <c r="Q200" s="28">
        <v>207492.47371710616</v>
      </c>
    </row>
    <row r="201" spans="16:17" x14ac:dyDescent="0.25">
      <c r="P201" s="9">
        <f t="shared" si="5"/>
        <v>197</v>
      </c>
      <c r="Q201" s="28">
        <v>30115.274666827521</v>
      </c>
    </row>
    <row r="202" spans="16:17" x14ac:dyDescent="0.25">
      <c r="P202" s="9">
        <f t="shared" si="5"/>
        <v>198</v>
      </c>
      <c r="Q202" s="28">
        <v>0</v>
      </c>
    </row>
    <row r="203" spans="16:17" x14ac:dyDescent="0.25">
      <c r="P203" s="9">
        <f t="shared" si="5"/>
        <v>199</v>
      </c>
      <c r="Q203" s="28">
        <v>0</v>
      </c>
    </row>
    <row r="204" spans="16:17" x14ac:dyDescent="0.25">
      <c r="P204" s="9">
        <f t="shared" si="5"/>
        <v>200</v>
      </c>
      <c r="Q204" s="28">
        <v>44667.439295815318</v>
      </c>
    </row>
    <row r="205" spans="16:17" x14ac:dyDescent="0.25">
      <c r="P205" s="9">
        <f t="shared" si="5"/>
        <v>201</v>
      </c>
      <c r="Q205" s="28">
        <v>0</v>
      </c>
    </row>
    <row r="206" spans="16:17" x14ac:dyDescent="0.25">
      <c r="P206" s="9">
        <f t="shared" si="5"/>
        <v>202</v>
      </c>
      <c r="Q206" s="28">
        <v>0</v>
      </c>
    </row>
    <row r="207" spans="16:17" x14ac:dyDescent="0.25">
      <c r="P207" s="9">
        <f t="shared" si="5"/>
        <v>203</v>
      </c>
      <c r="Q207" s="28">
        <v>24824.560923502529</v>
      </c>
    </row>
    <row r="208" spans="16:17" x14ac:dyDescent="0.25">
      <c r="P208" s="9">
        <f t="shared" si="5"/>
        <v>204</v>
      </c>
      <c r="Q208" s="28">
        <v>0</v>
      </c>
    </row>
    <row r="209" spans="16:17" x14ac:dyDescent="0.25">
      <c r="P209" s="9">
        <f t="shared" si="5"/>
        <v>205</v>
      </c>
      <c r="Q209" s="28">
        <v>0</v>
      </c>
    </row>
    <row r="210" spans="16:17" x14ac:dyDescent="0.25">
      <c r="P210" s="9">
        <f t="shared" si="5"/>
        <v>206</v>
      </c>
      <c r="Q210" s="28">
        <v>502707.68139239337</v>
      </c>
    </row>
    <row r="211" spans="16:17" x14ac:dyDescent="0.25">
      <c r="P211" s="9">
        <f t="shared" si="5"/>
        <v>207</v>
      </c>
      <c r="Q211" s="28">
        <v>2358.2654028185243</v>
      </c>
    </row>
    <row r="212" spans="16:17" x14ac:dyDescent="0.25">
      <c r="P212" s="9">
        <f t="shared" si="5"/>
        <v>208</v>
      </c>
      <c r="Q212" s="28">
        <v>0</v>
      </c>
    </row>
    <row r="213" spans="16:17" x14ac:dyDescent="0.25">
      <c r="P213" s="9">
        <f t="shared" si="5"/>
        <v>209</v>
      </c>
      <c r="Q213" s="28">
        <v>0</v>
      </c>
    </row>
    <row r="214" spans="16:17" x14ac:dyDescent="0.25">
      <c r="P214" s="9">
        <f t="shared" si="5"/>
        <v>210</v>
      </c>
      <c r="Q214" s="28">
        <v>178964.14100973398</v>
      </c>
    </row>
    <row r="215" spans="16:17" x14ac:dyDescent="0.25">
      <c r="P215" s="9">
        <f t="shared" si="5"/>
        <v>211</v>
      </c>
      <c r="Q215" s="28">
        <v>0</v>
      </c>
    </row>
    <row r="216" spans="16:17" x14ac:dyDescent="0.25">
      <c r="P216" s="9">
        <f t="shared" si="5"/>
        <v>212</v>
      </c>
      <c r="Q216" s="28">
        <v>41460.454125268778</v>
      </c>
    </row>
    <row r="217" spans="16:17" x14ac:dyDescent="0.25">
      <c r="P217" s="9">
        <f t="shared" si="5"/>
        <v>213</v>
      </c>
      <c r="Q217" s="28">
        <v>0</v>
      </c>
    </row>
    <row r="218" spans="16:17" x14ac:dyDescent="0.25">
      <c r="P218" s="9">
        <f t="shared" si="5"/>
        <v>214</v>
      </c>
      <c r="Q218" s="28">
        <v>391883.92115137947</v>
      </c>
    </row>
    <row r="219" spans="16:17" x14ac:dyDescent="0.25">
      <c r="P219" s="9">
        <f t="shared" si="5"/>
        <v>215</v>
      </c>
      <c r="Q219" s="28">
        <v>354190.45227177005</v>
      </c>
    </row>
    <row r="220" spans="16:17" x14ac:dyDescent="0.25">
      <c r="P220" s="9">
        <f t="shared" si="5"/>
        <v>216</v>
      </c>
      <c r="Q220" s="28">
        <v>0</v>
      </c>
    </row>
    <row r="221" spans="16:17" x14ac:dyDescent="0.25">
      <c r="P221" s="9">
        <f t="shared" si="5"/>
        <v>217</v>
      </c>
      <c r="Q221" s="28">
        <v>0</v>
      </c>
    </row>
    <row r="222" spans="16:17" x14ac:dyDescent="0.25">
      <c r="P222" s="9">
        <f t="shared" si="5"/>
        <v>218</v>
      </c>
      <c r="Q222" s="28">
        <v>0</v>
      </c>
    </row>
    <row r="223" spans="16:17" x14ac:dyDescent="0.25">
      <c r="P223" s="9">
        <f t="shared" si="5"/>
        <v>219</v>
      </c>
      <c r="Q223" s="28">
        <v>0</v>
      </c>
    </row>
    <row r="224" spans="16:17" x14ac:dyDescent="0.25">
      <c r="P224" s="9">
        <f t="shared" si="5"/>
        <v>220</v>
      </c>
      <c r="Q224" s="28">
        <v>349687.01750407612</v>
      </c>
    </row>
    <row r="225" spans="16:17" x14ac:dyDescent="0.25">
      <c r="P225" s="9">
        <f t="shared" si="5"/>
        <v>221</v>
      </c>
      <c r="Q225" s="28">
        <v>176464.48178354217</v>
      </c>
    </row>
    <row r="226" spans="16:17" x14ac:dyDescent="0.25">
      <c r="P226" s="9">
        <f t="shared" si="5"/>
        <v>222</v>
      </c>
      <c r="Q226" s="28">
        <v>0</v>
      </c>
    </row>
    <row r="227" spans="16:17" x14ac:dyDescent="0.25">
      <c r="P227" s="9">
        <f t="shared" si="5"/>
        <v>223</v>
      </c>
      <c r="Q227" s="28">
        <v>0</v>
      </c>
    </row>
    <row r="228" spans="16:17" x14ac:dyDescent="0.25">
      <c r="P228" s="9">
        <f t="shared" si="5"/>
        <v>224</v>
      </c>
      <c r="Q228" s="28">
        <v>470536.4092824015</v>
      </c>
    </row>
    <row r="229" spans="16:17" x14ac:dyDescent="0.25">
      <c r="P229" s="9">
        <f t="shared" si="5"/>
        <v>225</v>
      </c>
      <c r="Q229" s="28">
        <v>0</v>
      </c>
    </row>
    <row r="230" spans="16:17" x14ac:dyDescent="0.25">
      <c r="P230" s="9">
        <f t="shared" si="5"/>
        <v>226</v>
      </c>
      <c r="Q230" s="28">
        <v>0</v>
      </c>
    </row>
    <row r="231" spans="16:17" x14ac:dyDescent="0.25">
      <c r="P231" s="9">
        <f t="shared" si="5"/>
        <v>227</v>
      </c>
      <c r="Q231" s="28">
        <v>257166.50482112792</v>
      </c>
    </row>
    <row r="232" spans="16:17" x14ac:dyDescent="0.25">
      <c r="P232" s="9">
        <f t="shared" si="5"/>
        <v>228</v>
      </c>
      <c r="Q232" s="28">
        <v>0</v>
      </c>
    </row>
    <row r="233" spans="16:17" x14ac:dyDescent="0.25">
      <c r="P233" s="9">
        <f t="shared" si="5"/>
        <v>229</v>
      </c>
      <c r="Q233" s="28">
        <v>0</v>
      </c>
    </row>
    <row r="234" spans="16:17" x14ac:dyDescent="0.25">
      <c r="P234" s="9">
        <f t="shared" si="5"/>
        <v>230</v>
      </c>
      <c r="Q234" s="28">
        <v>0</v>
      </c>
    </row>
    <row r="235" spans="16:17" x14ac:dyDescent="0.25">
      <c r="P235" s="9">
        <f t="shared" si="5"/>
        <v>231</v>
      </c>
      <c r="Q235" s="28">
        <v>0</v>
      </c>
    </row>
    <row r="236" spans="16:17" x14ac:dyDescent="0.25">
      <c r="P236" s="9">
        <f t="shared" si="5"/>
        <v>232</v>
      </c>
      <c r="Q236" s="28">
        <v>0</v>
      </c>
    </row>
    <row r="237" spans="16:17" x14ac:dyDescent="0.25">
      <c r="P237" s="9">
        <f t="shared" si="5"/>
        <v>233</v>
      </c>
      <c r="Q237" s="28">
        <v>0</v>
      </c>
    </row>
    <row r="238" spans="16:17" x14ac:dyDescent="0.25">
      <c r="P238" s="9">
        <f t="shared" si="5"/>
        <v>234</v>
      </c>
      <c r="Q238" s="28">
        <v>0</v>
      </c>
    </row>
    <row r="239" spans="16:17" x14ac:dyDescent="0.25">
      <c r="P239" s="9">
        <f t="shared" si="5"/>
        <v>235</v>
      </c>
      <c r="Q239" s="28">
        <v>0</v>
      </c>
    </row>
    <row r="240" spans="16:17" x14ac:dyDescent="0.25">
      <c r="P240" s="9">
        <f t="shared" si="5"/>
        <v>236</v>
      </c>
      <c r="Q240" s="28">
        <v>168307.84544263786</v>
      </c>
    </row>
    <row r="241" spans="16:17" x14ac:dyDescent="0.25">
      <c r="P241" s="9">
        <f t="shared" si="5"/>
        <v>237</v>
      </c>
      <c r="Q241" s="28">
        <v>275479.91080094682</v>
      </c>
    </row>
    <row r="242" spans="16:17" x14ac:dyDescent="0.25">
      <c r="P242" s="9">
        <f t="shared" si="5"/>
        <v>238</v>
      </c>
      <c r="Q242" s="28">
        <v>0</v>
      </c>
    </row>
    <row r="243" spans="16:17" x14ac:dyDescent="0.25">
      <c r="P243" s="9">
        <f t="shared" si="5"/>
        <v>239</v>
      </c>
      <c r="Q243" s="28">
        <v>11657.067296597854</v>
      </c>
    </row>
    <row r="244" spans="16:17" x14ac:dyDescent="0.25">
      <c r="P244" s="9">
        <f t="shared" si="5"/>
        <v>240</v>
      </c>
      <c r="Q244" s="28">
        <v>0</v>
      </c>
    </row>
    <row r="245" spans="16:17" x14ac:dyDescent="0.25">
      <c r="P245" s="9">
        <f t="shared" si="5"/>
        <v>241</v>
      </c>
      <c r="Q245" s="28">
        <v>356356.34354157082</v>
      </c>
    </row>
    <row r="246" spans="16:17" x14ac:dyDescent="0.25">
      <c r="P246" s="9">
        <f t="shared" si="5"/>
        <v>242</v>
      </c>
      <c r="Q246" s="28">
        <v>0</v>
      </c>
    </row>
    <row r="247" spans="16:17" x14ac:dyDescent="0.25">
      <c r="P247" s="9">
        <f t="shared" si="5"/>
        <v>243</v>
      </c>
      <c r="Q247" s="28">
        <v>113484.80100710691</v>
      </c>
    </row>
    <row r="248" spans="16:17" x14ac:dyDescent="0.25">
      <c r="P248" s="9">
        <f t="shared" si="5"/>
        <v>244</v>
      </c>
      <c r="Q248" s="28">
        <v>0</v>
      </c>
    </row>
    <row r="249" spans="16:17" x14ac:dyDescent="0.25">
      <c r="P249" s="9">
        <f t="shared" si="5"/>
        <v>245</v>
      </c>
      <c r="Q249" s="28">
        <v>34846.220856307598</v>
      </c>
    </row>
    <row r="250" spans="16:17" x14ac:dyDescent="0.25">
      <c r="P250" s="9">
        <f t="shared" si="5"/>
        <v>246</v>
      </c>
      <c r="Q250" s="28">
        <v>0</v>
      </c>
    </row>
    <row r="251" spans="16:17" x14ac:dyDescent="0.25">
      <c r="P251" s="9">
        <f t="shared" si="5"/>
        <v>247</v>
      </c>
      <c r="Q251" s="28">
        <v>0</v>
      </c>
    </row>
    <row r="252" spans="16:17" x14ac:dyDescent="0.25">
      <c r="P252" s="9">
        <f t="shared" si="5"/>
        <v>248</v>
      </c>
      <c r="Q252" s="28">
        <v>159212.49129452676</v>
      </c>
    </row>
    <row r="253" spans="16:17" x14ac:dyDescent="0.25">
      <c r="P253" s="9">
        <f t="shared" si="5"/>
        <v>249</v>
      </c>
      <c r="Q253" s="28">
        <v>927.64512251810572</v>
      </c>
    </row>
    <row r="254" spans="16:17" x14ac:dyDescent="0.25">
      <c r="P254" s="9">
        <f t="shared" si="5"/>
        <v>250</v>
      </c>
      <c r="Q254" s="28">
        <v>71364.286430566965</v>
      </c>
    </row>
    <row r="255" spans="16:17" x14ac:dyDescent="0.25">
      <c r="P255" s="9">
        <f t="shared" si="5"/>
        <v>251</v>
      </c>
      <c r="Q255" s="28">
        <v>0</v>
      </c>
    </row>
    <row r="256" spans="16:17" x14ac:dyDescent="0.25">
      <c r="P256" s="9">
        <f t="shared" si="5"/>
        <v>252</v>
      </c>
      <c r="Q256" s="28">
        <v>372403.10883925651</v>
      </c>
    </row>
    <row r="257" spans="16:17" x14ac:dyDescent="0.25">
      <c r="P257" s="9">
        <f t="shared" si="5"/>
        <v>253</v>
      </c>
      <c r="Q257" s="28">
        <v>0</v>
      </c>
    </row>
    <row r="258" spans="16:17" x14ac:dyDescent="0.25">
      <c r="P258" s="9">
        <f t="shared" si="5"/>
        <v>254</v>
      </c>
      <c r="Q258" s="28">
        <v>0</v>
      </c>
    </row>
    <row r="259" spans="16:17" x14ac:dyDescent="0.25">
      <c r="P259" s="9">
        <f t="shared" si="5"/>
        <v>255</v>
      </c>
      <c r="Q259" s="28">
        <v>0</v>
      </c>
    </row>
    <row r="260" spans="16:17" x14ac:dyDescent="0.25">
      <c r="P260" s="9">
        <f t="shared" si="5"/>
        <v>256</v>
      </c>
      <c r="Q260" s="28">
        <v>395235.62477789872</v>
      </c>
    </row>
    <row r="261" spans="16:17" x14ac:dyDescent="0.25">
      <c r="P261" s="9">
        <f t="shared" si="5"/>
        <v>257</v>
      </c>
      <c r="Q261" s="28">
        <v>0</v>
      </c>
    </row>
    <row r="262" spans="16:17" x14ac:dyDescent="0.25">
      <c r="P262" s="9">
        <f t="shared" si="5"/>
        <v>258</v>
      </c>
      <c r="Q262" s="28">
        <v>0</v>
      </c>
    </row>
    <row r="263" spans="16:17" x14ac:dyDescent="0.25">
      <c r="P263" s="9">
        <f t="shared" ref="P263:P326" si="6">P262+1</f>
        <v>259</v>
      </c>
      <c r="Q263" s="28">
        <v>229703.36330385291</v>
      </c>
    </row>
    <row r="264" spans="16:17" x14ac:dyDescent="0.25">
      <c r="P264" s="9">
        <f t="shared" si="6"/>
        <v>260</v>
      </c>
      <c r="Q264" s="28">
        <v>367891.04170701944</v>
      </c>
    </row>
    <row r="265" spans="16:17" x14ac:dyDescent="0.25">
      <c r="P265" s="9">
        <f t="shared" si="6"/>
        <v>261</v>
      </c>
      <c r="Q265" s="28">
        <v>59226.745647518343</v>
      </c>
    </row>
    <row r="266" spans="16:17" x14ac:dyDescent="0.25">
      <c r="P266" s="9">
        <f t="shared" si="6"/>
        <v>262</v>
      </c>
      <c r="Q266" s="28">
        <v>0</v>
      </c>
    </row>
    <row r="267" spans="16:17" x14ac:dyDescent="0.25">
      <c r="P267" s="9">
        <f t="shared" si="6"/>
        <v>263</v>
      </c>
      <c r="Q267" s="28">
        <v>105565.14734596756</v>
      </c>
    </row>
    <row r="268" spans="16:17" x14ac:dyDescent="0.25">
      <c r="P268" s="9">
        <f t="shared" si="6"/>
        <v>264</v>
      </c>
      <c r="Q268" s="28">
        <v>0</v>
      </c>
    </row>
    <row r="269" spans="16:17" x14ac:dyDescent="0.25">
      <c r="P269" s="9">
        <f t="shared" si="6"/>
        <v>265</v>
      </c>
      <c r="Q269" s="28">
        <v>398514.56938641286</v>
      </c>
    </row>
    <row r="270" spans="16:17" x14ac:dyDescent="0.25">
      <c r="P270" s="9">
        <f t="shared" si="6"/>
        <v>266</v>
      </c>
      <c r="Q270" s="28">
        <v>0</v>
      </c>
    </row>
    <row r="271" spans="16:17" x14ac:dyDescent="0.25">
      <c r="P271" s="9">
        <f t="shared" si="6"/>
        <v>267</v>
      </c>
      <c r="Q271" s="28">
        <v>0</v>
      </c>
    </row>
    <row r="272" spans="16:17" x14ac:dyDescent="0.25">
      <c r="P272" s="9">
        <f t="shared" si="6"/>
        <v>268</v>
      </c>
      <c r="Q272" s="28">
        <v>110406.87385418713</v>
      </c>
    </row>
    <row r="273" spans="16:17" x14ac:dyDescent="0.25">
      <c r="P273" s="9">
        <f t="shared" si="6"/>
        <v>269</v>
      </c>
      <c r="Q273" s="28">
        <v>0</v>
      </c>
    </row>
    <row r="274" spans="16:17" x14ac:dyDescent="0.25">
      <c r="P274" s="9">
        <f t="shared" si="6"/>
        <v>270</v>
      </c>
      <c r="Q274" s="28">
        <v>0</v>
      </c>
    </row>
    <row r="275" spans="16:17" x14ac:dyDescent="0.25">
      <c r="P275" s="9">
        <f t="shared" si="6"/>
        <v>271</v>
      </c>
      <c r="Q275" s="28">
        <v>323627.36781285465</v>
      </c>
    </row>
    <row r="276" spans="16:17" x14ac:dyDescent="0.25">
      <c r="P276" s="9">
        <f t="shared" si="6"/>
        <v>272</v>
      </c>
      <c r="Q276" s="28">
        <v>284189.44506912126</v>
      </c>
    </row>
    <row r="277" spans="16:17" x14ac:dyDescent="0.25">
      <c r="P277" s="9">
        <f t="shared" si="6"/>
        <v>273</v>
      </c>
      <c r="Q277" s="28">
        <v>125335.30745264675</v>
      </c>
    </row>
    <row r="278" spans="16:17" x14ac:dyDescent="0.25">
      <c r="P278" s="9">
        <f t="shared" si="6"/>
        <v>274</v>
      </c>
      <c r="Q278" s="28">
        <v>493394.96434901864</v>
      </c>
    </row>
    <row r="279" spans="16:17" x14ac:dyDescent="0.25">
      <c r="P279" s="9">
        <f t="shared" si="6"/>
        <v>275</v>
      </c>
      <c r="Q279" s="28">
        <v>21656.675106474057</v>
      </c>
    </row>
    <row r="280" spans="16:17" x14ac:dyDescent="0.25">
      <c r="P280" s="9">
        <f t="shared" si="6"/>
        <v>276</v>
      </c>
      <c r="Q280" s="28">
        <v>441415.81238915183</v>
      </c>
    </row>
    <row r="281" spans="16:17" x14ac:dyDescent="0.25">
      <c r="P281" s="9">
        <f t="shared" si="6"/>
        <v>277</v>
      </c>
      <c r="Q281" s="28">
        <v>0</v>
      </c>
    </row>
    <row r="282" spans="16:17" x14ac:dyDescent="0.25">
      <c r="P282" s="9">
        <f t="shared" si="6"/>
        <v>278</v>
      </c>
      <c r="Q282" s="28">
        <v>317403.99926441314</v>
      </c>
    </row>
    <row r="283" spans="16:17" x14ac:dyDescent="0.25">
      <c r="P283" s="9">
        <f t="shared" si="6"/>
        <v>279</v>
      </c>
      <c r="Q283" s="28">
        <v>0</v>
      </c>
    </row>
    <row r="284" spans="16:17" x14ac:dyDescent="0.25">
      <c r="P284" s="9">
        <f t="shared" si="6"/>
        <v>280</v>
      </c>
      <c r="Q284" s="28">
        <v>0</v>
      </c>
    </row>
    <row r="285" spans="16:17" x14ac:dyDescent="0.25">
      <c r="P285" s="9">
        <f t="shared" si="6"/>
        <v>281</v>
      </c>
      <c r="Q285" s="28">
        <v>0</v>
      </c>
    </row>
    <row r="286" spans="16:17" x14ac:dyDescent="0.25">
      <c r="P286" s="9">
        <f t="shared" si="6"/>
        <v>282</v>
      </c>
      <c r="Q286" s="28">
        <v>0</v>
      </c>
    </row>
    <row r="287" spans="16:17" x14ac:dyDescent="0.25">
      <c r="P287" s="9">
        <f t="shared" si="6"/>
        <v>283</v>
      </c>
      <c r="Q287" s="28">
        <v>0</v>
      </c>
    </row>
    <row r="288" spans="16:17" x14ac:dyDescent="0.25">
      <c r="P288" s="9">
        <f t="shared" si="6"/>
        <v>284</v>
      </c>
      <c r="Q288" s="28">
        <v>0</v>
      </c>
    </row>
    <row r="289" spans="16:17" x14ac:dyDescent="0.25">
      <c r="P289" s="9">
        <f t="shared" si="6"/>
        <v>285</v>
      </c>
      <c r="Q289" s="28">
        <v>0</v>
      </c>
    </row>
    <row r="290" spans="16:17" x14ac:dyDescent="0.25">
      <c r="P290" s="9">
        <f t="shared" si="6"/>
        <v>286</v>
      </c>
      <c r="Q290" s="28">
        <v>0</v>
      </c>
    </row>
    <row r="291" spans="16:17" x14ac:dyDescent="0.25">
      <c r="P291" s="9">
        <f t="shared" si="6"/>
        <v>287</v>
      </c>
      <c r="Q291" s="28">
        <v>0</v>
      </c>
    </row>
    <row r="292" spans="16:17" x14ac:dyDescent="0.25">
      <c r="P292" s="9">
        <f t="shared" si="6"/>
        <v>288</v>
      </c>
      <c r="Q292" s="28">
        <v>0</v>
      </c>
    </row>
    <row r="293" spans="16:17" x14ac:dyDescent="0.25">
      <c r="P293" s="9">
        <f t="shared" si="6"/>
        <v>289</v>
      </c>
      <c r="Q293" s="28">
        <v>0</v>
      </c>
    </row>
    <row r="294" spans="16:17" x14ac:dyDescent="0.25">
      <c r="P294" s="9">
        <f t="shared" si="6"/>
        <v>290</v>
      </c>
      <c r="Q294" s="28">
        <v>196911.36561269732</v>
      </c>
    </row>
    <row r="295" spans="16:17" x14ac:dyDescent="0.25">
      <c r="P295" s="9">
        <f t="shared" si="6"/>
        <v>291</v>
      </c>
      <c r="Q295" s="28">
        <v>0</v>
      </c>
    </row>
    <row r="296" spans="16:17" x14ac:dyDescent="0.25">
      <c r="P296" s="9">
        <f t="shared" si="6"/>
        <v>292</v>
      </c>
      <c r="Q296" s="28">
        <v>0</v>
      </c>
    </row>
    <row r="297" spans="16:17" x14ac:dyDescent="0.25">
      <c r="P297" s="9">
        <f t="shared" si="6"/>
        <v>293</v>
      </c>
      <c r="Q297" s="28">
        <v>0</v>
      </c>
    </row>
    <row r="298" spans="16:17" x14ac:dyDescent="0.25">
      <c r="P298" s="9">
        <f t="shared" si="6"/>
        <v>294</v>
      </c>
      <c r="Q298" s="28">
        <v>241598.93963084085</v>
      </c>
    </row>
    <row r="299" spans="16:17" x14ac:dyDescent="0.25">
      <c r="P299" s="9">
        <f t="shared" si="6"/>
        <v>295</v>
      </c>
      <c r="Q299" s="28">
        <v>0</v>
      </c>
    </row>
    <row r="300" spans="16:17" x14ac:dyDescent="0.25">
      <c r="P300" s="9">
        <f t="shared" si="6"/>
        <v>296</v>
      </c>
      <c r="Q300" s="28">
        <v>0</v>
      </c>
    </row>
    <row r="301" spans="16:17" x14ac:dyDescent="0.25">
      <c r="P301" s="9">
        <f t="shared" si="6"/>
        <v>297</v>
      </c>
      <c r="Q301" s="28">
        <v>145380.76098122957</v>
      </c>
    </row>
    <row r="302" spans="16:17" x14ac:dyDescent="0.25">
      <c r="P302" s="9">
        <f t="shared" si="6"/>
        <v>298</v>
      </c>
      <c r="Q302" s="28">
        <v>0</v>
      </c>
    </row>
    <row r="303" spans="16:17" x14ac:dyDescent="0.25">
      <c r="P303" s="9">
        <f t="shared" si="6"/>
        <v>299</v>
      </c>
      <c r="Q303" s="28">
        <v>266677.34193562483</v>
      </c>
    </row>
    <row r="304" spans="16:17" x14ac:dyDescent="0.25">
      <c r="P304" s="9">
        <f t="shared" si="6"/>
        <v>300</v>
      </c>
      <c r="Q304" s="28">
        <v>147432.30943951115</v>
      </c>
    </row>
    <row r="305" spans="16:17" x14ac:dyDescent="0.25">
      <c r="P305" s="9">
        <f t="shared" si="6"/>
        <v>301</v>
      </c>
      <c r="Q305" s="28">
        <v>0</v>
      </c>
    </row>
    <row r="306" spans="16:17" x14ac:dyDescent="0.25">
      <c r="P306" s="9">
        <f t="shared" si="6"/>
        <v>302</v>
      </c>
      <c r="Q306" s="28">
        <v>0</v>
      </c>
    </row>
    <row r="307" spans="16:17" x14ac:dyDescent="0.25">
      <c r="P307" s="9">
        <f t="shared" si="6"/>
        <v>303</v>
      </c>
      <c r="Q307" s="28">
        <v>488851.32706114766</v>
      </c>
    </row>
    <row r="308" spans="16:17" x14ac:dyDescent="0.25">
      <c r="P308" s="9">
        <f t="shared" si="6"/>
        <v>304</v>
      </c>
      <c r="Q308" s="28">
        <v>0</v>
      </c>
    </row>
    <row r="309" spans="16:17" x14ac:dyDescent="0.25">
      <c r="P309" s="9">
        <f t="shared" si="6"/>
        <v>305</v>
      </c>
      <c r="Q309" s="28">
        <v>0</v>
      </c>
    </row>
    <row r="310" spans="16:17" x14ac:dyDescent="0.25">
      <c r="P310" s="9">
        <f t="shared" si="6"/>
        <v>306</v>
      </c>
      <c r="Q310" s="28">
        <v>0</v>
      </c>
    </row>
    <row r="311" spans="16:17" x14ac:dyDescent="0.25">
      <c r="P311" s="9">
        <f t="shared" si="6"/>
        <v>307</v>
      </c>
      <c r="Q311" s="28">
        <v>0</v>
      </c>
    </row>
    <row r="312" spans="16:17" x14ac:dyDescent="0.25">
      <c r="P312" s="9">
        <f t="shared" si="6"/>
        <v>308</v>
      </c>
      <c r="Q312" s="28">
        <v>579229.22458508983</v>
      </c>
    </row>
    <row r="313" spans="16:17" x14ac:dyDescent="0.25">
      <c r="P313" s="9">
        <f t="shared" si="6"/>
        <v>309</v>
      </c>
      <c r="Q313" s="28">
        <v>0</v>
      </c>
    </row>
    <row r="314" spans="16:17" x14ac:dyDescent="0.25">
      <c r="P314" s="9">
        <f t="shared" si="6"/>
        <v>310</v>
      </c>
      <c r="Q314" s="28">
        <v>431508.28338983475</v>
      </c>
    </row>
    <row r="315" spans="16:17" x14ac:dyDescent="0.25">
      <c r="P315" s="9">
        <f t="shared" si="6"/>
        <v>311</v>
      </c>
      <c r="Q315" s="28">
        <v>506531.84989092383</v>
      </c>
    </row>
    <row r="316" spans="16:17" x14ac:dyDescent="0.25">
      <c r="P316" s="9">
        <f t="shared" si="6"/>
        <v>312</v>
      </c>
      <c r="Q316" s="28">
        <v>0</v>
      </c>
    </row>
    <row r="317" spans="16:17" x14ac:dyDescent="0.25">
      <c r="P317" s="9">
        <f t="shared" si="6"/>
        <v>313</v>
      </c>
      <c r="Q317" s="28">
        <v>0</v>
      </c>
    </row>
    <row r="318" spans="16:17" x14ac:dyDescent="0.25">
      <c r="P318" s="9">
        <f t="shared" si="6"/>
        <v>314</v>
      </c>
      <c r="Q318" s="28">
        <v>0</v>
      </c>
    </row>
    <row r="319" spans="16:17" x14ac:dyDescent="0.25">
      <c r="P319" s="9">
        <f t="shared" si="6"/>
        <v>315</v>
      </c>
      <c r="Q319" s="28">
        <v>419474.20917616336</v>
      </c>
    </row>
    <row r="320" spans="16:17" x14ac:dyDescent="0.25">
      <c r="P320" s="9">
        <f t="shared" si="6"/>
        <v>316</v>
      </c>
      <c r="Q320" s="28">
        <v>0</v>
      </c>
    </row>
    <row r="321" spans="16:17" x14ac:dyDescent="0.25">
      <c r="P321" s="9">
        <f t="shared" si="6"/>
        <v>317</v>
      </c>
      <c r="Q321" s="28">
        <v>0</v>
      </c>
    </row>
    <row r="322" spans="16:17" x14ac:dyDescent="0.25">
      <c r="P322" s="9">
        <f t="shared" si="6"/>
        <v>318</v>
      </c>
      <c r="Q322" s="28">
        <v>0</v>
      </c>
    </row>
    <row r="323" spans="16:17" x14ac:dyDescent="0.25">
      <c r="P323" s="9">
        <f t="shared" si="6"/>
        <v>319</v>
      </c>
      <c r="Q323" s="28">
        <v>0</v>
      </c>
    </row>
    <row r="324" spans="16:17" x14ac:dyDescent="0.25">
      <c r="P324" s="9">
        <f t="shared" si="6"/>
        <v>320</v>
      </c>
      <c r="Q324" s="28">
        <v>0</v>
      </c>
    </row>
    <row r="325" spans="16:17" x14ac:dyDescent="0.25">
      <c r="P325" s="9">
        <f t="shared" si="6"/>
        <v>321</v>
      </c>
      <c r="Q325" s="28">
        <v>409362.47852532967</v>
      </c>
    </row>
    <row r="326" spans="16:17" x14ac:dyDescent="0.25">
      <c r="P326" s="9">
        <f t="shared" si="6"/>
        <v>322</v>
      </c>
      <c r="Q326" s="28">
        <v>0</v>
      </c>
    </row>
    <row r="327" spans="16:17" x14ac:dyDescent="0.25">
      <c r="P327" s="9">
        <f t="shared" ref="P327:P390" si="7">P326+1</f>
        <v>323</v>
      </c>
      <c r="Q327" s="28">
        <v>0</v>
      </c>
    </row>
    <row r="328" spans="16:17" x14ac:dyDescent="0.25">
      <c r="P328" s="9">
        <f t="shared" si="7"/>
        <v>324</v>
      </c>
      <c r="Q328" s="28">
        <v>0</v>
      </c>
    </row>
    <row r="329" spans="16:17" x14ac:dyDescent="0.25">
      <c r="P329" s="9">
        <f t="shared" si="7"/>
        <v>325</v>
      </c>
      <c r="Q329" s="28">
        <v>0</v>
      </c>
    </row>
    <row r="330" spans="16:17" x14ac:dyDescent="0.25">
      <c r="P330" s="9">
        <f t="shared" si="7"/>
        <v>326</v>
      </c>
      <c r="Q330" s="28">
        <v>0</v>
      </c>
    </row>
    <row r="331" spans="16:17" x14ac:dyDescent="0.25">
      <c r="P331" s="9">
        <f t="shared" si="7"/>
        <v>327</v>
      </c>
      <c r="Q331" s="28">
        <v>0</v>
      </c>
    </row>
    <row r="332" spans="16:17" x14ac:dyDescent="0.25">
      <c r="P332" s="9">
        <f t="shared" si="7"/>
        <v>328</v>
      </c>
      <c r="Q332" s="28">
        <v>0</v>
      </c>
    </row>
    <row r="333" spans="16:17" x14ac:dyDescent="0.25">
      <c r="P333" s="9">
        <f t="shared" si="7"/>
        <v>329</v>
      </c>
      <c r="Q333" s="28">
        <v>12540.225880978425</v>
      </c>
    </row>
    <row r="334" spans="16:17" x14ac:dyDescent="0.25">
      <c r="P334" s="9">
        <f t="shared" si="7"/>
        <v>330</v>
      </c>
      <c r="Q334" s="28">
        <v>0</v>
      </c>
    </row>
    <row r="335" spans="16:17" x14ac:dyDescent="0.25">
      <c r="P335" s="9">
        <f t="shared" si="7"/>
        <v>331</v>
      </c>
      <c r="Q335" s="28">
        <v>0</v>
      </c>
    </row>
    <row r="336" spans="16:17" x14ac:dyDescent="0.25">
      <c r="P336" s="9">
        <f t="shared" si="7"/>
        <v>332</v>
      </c>
      <c r="Q336" s="28">
        <v>48833.471353824112</v>
      </c>
    </row>
    <row r="337" spans="16:17" x14ac:dyDescent="0.25">
      <c r="P337" s="9">
        <f t="shared" si="7"/>
        <v>333</v>
      </c>
      <c r="Q337" s="28">
        <v>0</v>
      </c>
    </row>
    <row r="338" spans="16:17" x14ac:dyDescent="0.25">
      <c r="P338" s="9">
        <f t="shared" si="7"/>
        <v>334</v>
      </c>
      <c r="Q338" s="28">
        <v>0</v>
      </c>
    </row>
    <row r="339" spans="16:17" x14ac:dyDescent="0.25">
      <c r="P339" s="9">
        <f t="shared" si="7"/>
        <v>335</v>
      </c>
      <c r="Q339" s="28">
        <v>0</v>
      </c>
    </row>
    <row r="340" spans="16:17" x14ac:dyDescent="0.25">
      <c r="P340" s="9">
        <f t="shared" si="7"/>
        <v>336</v>
      </c>
      <c r="Q340" s="28">
        <v>225113.36309778332</v>
      </c>
    </row>
    <row r="341" spans="16:17" x14ac:dyDescent="0.25">
      <c r="P341" s="9">
        <f t="shared" si="7"/>
        <v>337</v>
      </c>
      <c r="Q341" s="28">
        <v>578149.24536360451</v>
      </c>
    </row>
    <row r="342" spans="16:17" x14ac:dyDescent="0.25">
      <c r="P342" s="9">
        <f t="shared" si="7"/>
        <v>338</v>
      </c>
      <c r="Q342" s="28">
        <v>0</v>
      </c>
    </row>
    <row r="343" spans="16:17" x14ac:dyDescent="0.25">
      <c r="P343" s="9">
        <f t="shared" si="7"/>
        <v>339</v>
      </c>
      <c r="Q343" s="28">
        <v>0</v>
      </c>
    </row>
    <row r="344" spans="16:17" x14ac:dyDescent="0.25">
      <c r="P344" s="9">
        <f t="shared" si="7"/>
        <v>340</v>
      </c>
      <c r="Q344" s="28">
        <v>0</v>
      </c>
    </row>
    <row r="345" spans="16:17" x14ac:dyDescent="0.25">
      <c r="P345" s="9">
        <f t="shared" si="7"/>
        <v>341</v>
      </c>
      <c r="Q345" s="28">
        <v>0</v>
      </c>
    </row>
    <row r="346" spans="16:17" x14ac:dyDescent="0.25">
      <c r="P346" s="9">
        <f t="shared" si="7"/>
        <v>342</v>
      </c>
      <c r="Q346" s="28">
        <v>0</v>
      </c>
    </row>
    <row r="347" spans="16:17" x14ac:dyDescent="0.25">
      <c r="P347" s="9">
        <f t="shared" si="7"/>
        <v>343</v>
      </c>
      <c r="Q347" s="28">
        <v>0</v>
      </c>
    </row>
    <row r="348" spans="16:17" x14ac:dyDescent="0.25">
      <c r="P348" s="9">
        <f t="shared" si="7"/>
        <v>344</v>
      </c>
      <c r="Q348" s="28">
        <v>331654.96093686868</v>
      </c>
    </row>
    <row r="349" spans="16:17" x14ac:dyDescent="0.25">
      <c r="P349" s="9">
        <f t="shared" si="7"/>
        <v>345</v>
      </c>
      <c r="Q349" s="28">
        <v>15136.385695486873</v>
      </c>
    </row>
    <row r="350" spans="16:17" x14ac:dyDescent="0.25">
      <c r="P350" s="9">
        <f t="shared" si="7"/>
        <v>346</v>
      </c>
      <c r="Q350" s="28">
        <v>0</v>
      </c>
    </row>
    <row r="351" spans="16:17" x14ac:dyDescent="0.25">
      <c r="P351" s="9">
        <f t="shared" si="7"/>
        <v>347</v>
      </c>
      <c r="Q351" s="28">
        <v>106136.1807956914</v>
      </c>
    </row>
    <row r="352" spans="16:17" x14ac:dyDescent="0.25">
      <c r="P352" s="9">
        <f t="shared" si="7"/>
        <v>348</v>
      </c>
      <c r="Q352" s="28">
        <v>0</v>
      </c>
    </row>
    <row r="353" spans="16:17" x14ac:dyDescent="0.25">
      <c r="P353" s="9">
        <f t="shared" si="7"/>
        <v>349</v>
      </c>
      <c r="Q353" s="28">
        <v>0</v>
      </c>
    </row>
    <row r="354" spans="16:17" x14ac:dyDescent="0.25">
      <c r="P354" s="9">
        <f t="shared" si="7"/>
        <v>350</v>
      </c>
      <c r="Q354" s="28">
        <v>0</v>
      </c>
    </row>
    <row r="355" spans="16:17" x14ac:dyDescent="0.25">
      <c r="P355" s="9">
        <f t="shared" si="7"/>
        <v>351</v>
      </c>
      <c r="Q355" s="28">
        <v>0</v>
      </c>
    </row>
    <row r="356" spans="16:17" x14ac:dyDescent="0.25">
      <c r="P356" s="9">
        <f t="shared" si="7"/>
        <v>352</v>
      </c>
      <c r="Q356" s="28">
        <v>0</v>
      </c>
    </row>
    <row r="357" spans="16:17" x14ac:dyDescent="0.25">
      <c r="P357" s="9">
        <f t="shared" si="7"/>
        <v>353</v>
      </c>
      <c r="Q357" s="28">
        <v>13443.604864368404</v>
      </c>
    </row>
    <row r="358" spans="16:17" x14ac:dyDescent="0.25">
      <c r="P358" s="9">
        <f t="shared" si="7"/>
        <v>354</v>
      </c>
      <c r="Q358" s="28">
        <v>0</v>
      </c>
    </row>
    <row r="359" spans="16:17" x14ac:dyDescent="0.25">
      <c r="P359" s="9">
        <f t="shared" si="7"/>
        <v>355</v>
      </c>
      <c r="Q359" s="28">
        <v>0</v>
      </c>
    </row>
    <row r="360" spans="16:17" x14ac:dyDescent="0.25">
      <c r="P360" s="9">
        <f t="shared" si="7"/>
        <v>356</v>
      </c>
      <c r="Q360" s="28">
        <v>0</v>
      </c>
    </row>
    <row r="361" spans="16:17" x14ac:dyDescent="0.25">
      <c r="P361" s="9">
        <f t="shared" si="7"/>
        <v>357</v>
      </c>
      <c r="Q361" s="28">
        <v>0</v>
      </c>
    </row>
    <row r="362" spans="16:17" x14ac:dyDescent="0.25">
      <c r="P362" s="9">
        <f t="shared" si="7"/>
        <v>358</v>
      </c>
      <c r="Q362" s="28">
        <v>0</v>
      </c>
    </row>
    <row r="363" spans="16:17" x14ac:dyDescent="0.25">
      <c r="P363" s="9">
        <f t="shared" si="7"/>
        <v>359</v>
      </c>
      <c r="Q363" s="28">
        <v>0</v>
      </c>
    </row>
    <row r="364" spans="16:17" x14ac:dyDescent="0.25">
      <c r="P364" s="9">
        <f t="shared" si="7"/>
        <v>360</v>
      </c>
      <c r="Q364" s="28">
        <v>48377.557042684748</v>
      </c>
    </row>
    <row r="365" spans="16:17" x14ac:dyDescent="0.25">
      <c r="P365" s="9">
        <f t="shared" si="7"/>
        <v>361</v>
      </c>
      <c r="Q365" s="28">
        <v>0</v>
      </c>
    </row>
    <row r="366" spans="16:17" x14ac:dyDescent="0.25">
      <c r="P366" s="9">
        <f t="shared" si="7"/>
        <v>362</v>
      </c>
      <c r="Q366" s="28">
        <v>27473.90204837457</v>
      </c>
    </row>
    <row r="367" spans="16:17" x14ac:dyDescent="0.25">
      <c r="P367" s="9">
        <f t="shared" si="7"/>
        <v>363</v>
      </c>
      <c r="Q367" s="28">
        <v>0</v>
      </c>
    </row>
    <row r="368" spans="16:17" x14ac:dyDescent="0.25">
      <c r="P368" s="9">
        <f t="shared" si="7"/>
        <v>364</v>
      </c>
      <c r="Q368" s="28">
        <v>91718.08423167131</v>
      </c>
    </row>
    <row r="369" spans="16:17" x14ac:dyDescent="0.25">
      <c r="P369" s="9">
        <f t="shared" si="7"/>
        <v>365</v>
      </c>
      <c r="Q369" s="28">
        <v>0</v>
      </c>
    </row>
    <row r="370" spans="16:17" x14ac:dyDescent="0.25">
      <c r="P370" s="9">
        <f t="shared" si="7"/>
        <v>366</v>
      </c>
      <c r="Q370" s="28">
        <v>453216.61656427837</v>
      </c>
    </row>
    <row r="371" spans="16:17" x14ac:dyDescent="0.25">
      <c r="P371" s="9">
        <f t="shared" si="7"/>
        <v>367</v>
      </c>
      <c r="Q371" s="28">
        <v>0</v>
      </c>
    </row>
    <row r="372" spans="16:17" x14ac:dyDescent="0.25">
      <c r="P372" s="9">
        <f t="shared" si="7"/>
        <v>368</v>
      </c>
      <c r="Q372" s="28">
        <v>0</v>
      </c>
    </row>
    <row r="373" spans="16:17" x14ac:dyDescent="0.25">
      <c r="P373" s="9">
        <f t="shared" si="7"/>
        <v>369</v>
      </c>
      <c r="Q373" s="28">
        <v>0</v>
      </c>
    </row>
    <row r="374" spans="16:17" x14ac:dyDescent="0.25">
      <c r="P374" s="9">
        <f t="shared" si="7"/>
        <v>370</v>
      </c>
      <c r="Q374" s="28">
        <v>0</v>
      </c>
    </row>
    <row r="375" spans="16:17" x14ac:dyDescent="0.25">
      <c r="P375" s="9">
        <f t="shared" si="7"/>
        <v>371</v>
      </c>
      <c r="Q375" s="28">
        <v>0</v>
      </c>
    </row>
    <row r="376" spans="16:17" x14ac:dyDescent="0.25">
      <c r="P376" s="9">
        <f t="shared" si="7"/>
        <v>372</v>
      </c>
      <c r="Q376" s="28">
        <v>0</v>
      </c>
    </row>
    <row r="377" spans="16:17" x14ac:dyDescent="0.25">
      <c r="P377" s="9">
        <f t="shared" si="7"/>
        <v>373</v>
      </c>
      <c r="Q377" s="28">
        <v>521480.94754046621</v>
      </c>
    </row>
    <row r="378" spans="16:17" x14ac:dyDescent="0.25">
      <c r="P378" s="9">
        <f t="shared" si="7"/>
        <v>374</v>
      </c>
      <c r="Q378" s="28">
        <v>0</v>
      </c>
    </row>
    <row r="379" spans="16:17" x14ac:dyDescent="0.25">
      <c r="P379" s="9">
        <f t="shared" si="7"/>
        <v>375</v>
      </c>
      <c r="Q379" s="28">
        <v>3289.1935041505617</v>
      </c>
    </row>
    <row r="380" spans="16:17" x14ac:dyDescent="0.25">
      <c r="P380" s="9">
        <f t="shared" si="7"/>
        <v>376</v>
      </c>
      <c r="Q380" s="28">
        <v>213200.12821648107</v>
      </c>
    </row>
    <row r="381" spans="16:17" x14ac:dyDescent="0.25">
      <c r="P381" s="9">
        <f t="shared" si="7"/>
        <v>377</v>
      </c>
      <c r="Q381" s="28">
        <v>0</v>
      </c>
    </row>
    <row r="382" spans="16:17" x14ac:dyDescent="0.25">
      <c r="P382" s="9">
        <f t="shared" si="7"/>
        <v>378</v>
      </c>
      <c r="Q382" s="28">
        <v>0</v>
      </c>
    </row>
    <row r="383" spans="16:17" x14ac:dyDescent="0.25">
      <c r="P383" s="9">
        <f t="shared" si="7"/>
        <v>379</v>
      </c>
      <c r="Q383" s="28">
        <v>0</v>
      </c>
    </row>
    <row r="384" spans="16:17" x14ac:dyDescent="0.25">
      <c r="P384" s="9">
        <f t="shared" si="7"/>
        <v>380</v>
      </c>
      <c r="Q384" s="28">
        <v>95177.635985100045</v>
      </c>
    </row>
    <row r="385" spans="16:17" x14ac:dyDescent="0.25">
      <c r="P385" s="9">
        <f t="shared" si="7"/>
        <v>381</v>
      </c>
      <c r="Q385" s="28">
        <v>0</v>
      </c>
    </row>
    <row r="386" spans="16:17" x14ac:dyDescent="0.25">
      <c r="P386" s="9">
        <f t="shared" si="7"/>
        <v>382</v>
      </c>
      <c r="Q386" s="28">
        <v>171772.8567065575</v>
      </c>
    </row>
    <row r="387" spans="16:17" x14ac:dyDescent="0.25">
      <c r="P387" s="9">
        <f t="shared" si="7"/>
        <v>383</v>
      </c>
      <c r="Q387" s="28">
        <v>141689.32139748565</v>
      </c>
    </row>
    <row r="388" spans="16:17" x14ac:dyDescent="0.25">
      <c r="P388" s="9">
        <f t="shared" si="7"/>
        <v>384</v>
      </c>
      <c r="Q388" s="28">
        <v>513279.31259800703</v>
      </c>
    </row>
    <row r="389" spans="16:17" x14ac:dyDescent="0.25">
      <c r="P389" s="9">
        <f t="shared" si="7"/>
        <v>385</v>
      </c>
      <c r="Q389" s="28">
        <v>0</v>
      </c>
    </row>
    <row r="390" spans="16:17" x14ac:dyDescent="0.25">
      <c r="P390" s="9">
        <f t="shared" si="7"/>
        <v>386</v>
      </c>
      <c r="Q390" s="28">
        <v>139888.09784222828</v>
      </c>
    </row>
    <row r="391" spans="16:17" x14ac:dyDescent="0.25">
      <c r="P391" s="9">
        <f t="shared" ref="P391:P454" si="8">P390+1</f>
        <v>387</v>
      </c>
      <c r="Q391" s="28">
        <v>0</v>
      </c>
    </row>
    <row r="392" spans="16:17" x14ac:dyDescent="0.25">
      <c r="P392" s="9">
        <f t="shared" si="8"/>
        <v>388</v>
      </c>
      <c r="Q392" s="28">
        <v>208080.88490885685</v>
      </c>
    </row>
    <row r="393" spans="16:17" x14ac:dyDescent="0.25">
      <c r="P393" s="9">
        <f t="shared" si="8"/>
        <v>389</v>
      </c>
      <c r="Q393" s="28">
        <v>0</v>
      </c>
    </row>
    <row r="394" spans="16:17" x14ac:dyDescent="0.25">
      <c r="P394" s="9">
        <f t="shared" si="8"/>
        <v>390</v>
      </c>
      <c r="Q394" s="28">
        <v>0</v>
      </c>
    </row>
    <row r="395" spans="16:17" x14ac:dyDescent="0.25">
      <c r="P395" s="9">
        <f t="shared" si="8"/>
        <v>391</v>
      </c>
      <c r="Q395" s="28">
        <v>0</v>
      </c>
    </row>
    <row r="396" spans="16:17" x14ac:dyDescent="0.25">
      <c r="P396" s="9">
        <f t="shared" si="8"/>
        <v>392</v>
      </c>
      <c r="Q396" s="28">
        <v>0</v>
      </c>
    </row>
    <row r="397" spans="16:17" x14ac:dyDescent="0.25">
      <c r="P397" s="9">
        <f t="shared" si="8"/>
        <v>393</v>
      </c>
      <c r="Q397" s="28">
        <v>79066.537236278338</v>
      </c>
    </row>
    <row r="398" spans="16:17" x14ac:dyDescent="0.25">
      <c r="P398" s="9">
        <f t="shared" si="8"/>
        <v>394</v>
      </c>
      <c r="Q398" s="28">
        <v>0</v>
      </c>
    </row>
    <row r="399" spans="16:17" x14ac:dyDescent="0.25">
      <c r="P399" s="9">
        <f t="shared" si="8"/>
        <v>395</v>
      </c>
      <c r="Q399" s="28">
        <v>328521.91417978477</v>
      </c>
    </row>
    <row r="400" spans="16:17" x14ac:dyDescent="0.25">
      <c r="P400" s="9">
        <f t="shared" si="8"/>
        <v>396</v>
      </c>
      <c r="Q400" s="28">
        <v>20850.184228155067</v>
      </c>
    </row>
    <row r="401" spans="16:17" x14ac:dyDescent="0.25">
      <c r="P401" s="9">
        <f t="shared" si="8"/>
        <v>397</v>
      </c>
      <c r="Q401" s="28">
        <v>0</v>
      </c>
    </row>
    <row r="402" spans="16:17" x14ac:dyDescent="0.25">
      <c r="P402" s="9">
        <f t="shared" si="8"/>
        <v>398</v>
      </c>
      <c r="Q402" s="28">
        <v>0</v>
      </c>
    </row>
    <row r="403" spans="16:17" x14ac:dyDescent="0.25">
      <c r="P403" s="9">
        <f t="shared" si="8"/>
        <v>399</v>
      </c>
      <c r="Q403" s="28">
        <v>146392.27772780173</v>
      </c>
    </row>
    <row r="404" spans="16:17" x14ac:dyDescent="0.25">
      <c r="P404" s="9">
        <f t="shared" si="8"/>
        <v>400</v>
      </c>
      <c r="Q404" s="28">
        <v>0</v>
      </c>
    </row>
    <row r="405" spans="16:17" x14ac:dyDescent="0.25">
      <c r="P405" s="9">
        <f t="shared" si="8"/>
        <v>401</v>
      </c>
      <c r="Q405" s="28">
        <v>0</v>
      </c>
    </row>
    <row r="406" spans="16:17" x14ac:dyDescent="0.25">
      <c r="P406" s="9">
        <f t="shared" si="8"/>
        <v>402</v>
      </c>
      <c r="Q406" s="28">
        <v>249678.26396341342</v>
      </c>
    </row>
    <row r="407" spans="16:17" x14ac:dyDescent="0.25">
      <c r="P407" s="9">
        <f t="shared" si="8"/>
        <v>403</v>
      </c>
      <c r="Q407" s="28">
        <v>0</v>
      </c>
    </row>
    <row r="408" spans="16:17" x14ac:dyDescent="0.25">
      <c r="P408" s="9">
        <f t="shared" si="8"/>
        <v>404</v>
      </c>
      <c r="Q408" s="28">
        <v>0</v>
      </c>
    </row>
    <row r="409" spans="16:17" x14ac:dyDescent="0.25">
      <c r="P409" s="9">
        <f t="shared" si="8"/>
        <v>405</v>
      </c>
      <c r="Q409" s="28">
        <v>0</v>
      </c>
    </row>
    <row r="410" spans="16:17" x14ac:dyDescent="0.25">
      <c r="P410" s="9">
        <f t="shared" si="8"/>
        <v>406</v>
      </c>
      <c r="Q410" s="28">
        <v>201971.69032321352</v>
      </c>
    </row>
    <row r="411" spans="16:17" x14ac:dyDescent="0.25">
      <c r="P411" s="9">
        <f t="shared" si="8"/>
        <v>407</v>
      </c>
      <c r="Q411" s="28">
        <v>0</v>
      </c>
    </row>
    <row r="412" spans="16:17" x14ac:dyDescent="0.25">
      <c r="P412" s="9">
        <f t="shared" si="8"/>
        <v>408</v>
      </c>
      <c r="Q412" s="28">
        <v>305575.81895655149</v>
      </c>
    </row>
    <row r="413" spans="16:17" x14ac:dyDescent="0.25">
      <c r="P413" s="9">
        <f t="shared" si="8"/>
        <v>409</v>
      </c>
      <c r="Q413" s="28">
        <v>0</v>
      </c>
    </row>
    <row r="414" spans="16:17" x14ac:dyDescent="0.25">
      <c r="P414" s="9">
        <f t="shared" si="8"/>
        <v>410</v>
      </c>
      <c r="Q414" s="28">
        <v>0</v>
      </c>
    </row>
    <row r="415" spans="16:17" x14ac:dyDescent="0.25">
      <c r="P415" s="9">
        <f t="shared" si="8"/>
        <v>411</v>
      </c>
      <c r="Q415" s="28">
        <v>605506.23740454775</v>
      </c>
    </row>
    <row r="416" spans="16:17" x14ac:dyDescent="0.25">
      <c r="P416" s="9">
        <f t="shared" si="8"/>
        <v>412</v>
      </c>
      <c r="Q416" s="28">
        <v>84573.553628241294</v>
      </c>
    </row>
    <row r="417" spans="16:17" x14ac:dyDescent="0.25">
      <c r="P417" s="9">
        <f t="shared" si="8"/>
        <v>413</v>
      </c>
      <c r="Q417" s="28">
        <v>0</v>
      </c>
    </row>
    <row r="418" spans="16:17" x14ac:dyDescent="0.25">
      <c r="P418" s="9">
        <f t="shared" si="8"/>
        <v>414</v>
      </c>
      <c r="Q418" s="28">
        <v>663187.09906793013</v>
      </c>
    </row>
    <row r="419" spans="16:17" x14ac:dyDescent="0.25">
      <c r="P419" s="9">
        <f t="shared" si="8"/>
        <v>415</v>
      </c>
      <c r="Q419" s="28">
        <v>418053.99049828929</v>
      </c>
    </row>
    <row r="420" spans="16:17" x14ac:dyDescent="0.25">
      <c r="P420" s="9">
        <f t="shared" si="8"/>
        <v>416</v>
      </c>
      <c r="Q420" s="28">
        <v>597682.13946799317</v>
      </c>
    </row>
    <row r="421" spans="16:17" x14ac:dyDescent="0.25">
      <c r="P421" s="9">
        <f t="shared" si="8"/>
        <v>417</v>
      </c>
      <c r="Q421" s="28">
        <v>299687.45525789983</v>
      </c>
    </row>
    <row r="422" spans="16:17" x14ac:dyDescent="0.25">
      <c r="P422" s="9">
        <f t="shared" si="8"/>
        <v>418</v>
      </c>
      <c r="Q422" s="28">
        <v>15359.689784908056</v>
      </c>
    </row>
    <row r="423" spans="16:17" x14ac:dyDescent="0.25">
      <c r="P423" s="9">
        <f t="shared" si="8"/>
        <v>419</v>
      </c>
      <c r="Q423" s="28">
        <v>13864.674608996917</v>
      </c>
    </row>
    <row r="424" spans="16:17" x14ac:dyDescent="0.25">
      <c r="P424" s="9">
        <f t="shared" si="8"/>
        <v>420</v>
      </c>
      <c r="Q424" s="28">
        <v>0</v>
      </c>
    </row>
    <row r="425" spans="16:17" x14ac:dyDescent="0.25">
      <c r="P425" s="9">
        <f t="shared" si="8"/>
        <v>421</v>
      </c>
      <c r="Q425" s="28">
        <v>0</v>
      </c>
    </row>
    <row r="426" spans="16:17" x14ac:dyDescent="0.25">
      <c r="P426" s="9">
        <f t="shared" si="8"/>
        <v>422</v>
      </c>
      <c r="Q426" s="28">
        <v>65718.842748763083</v>
      </c>
    </row>
    <row r="427" spans="16:17" x14ac:dyDescent="0.25">
      <c r="P427" s="9">
        <f t="shared" si="8"/>
        <v>423</v>
      </c>
      <c r="Q427" s="28">
        <v>0</v>
      </c>
    </row>
    <row r="428" spans="16:17" x14ac:dyDescent="0.25">
      <c r="P428" s="9">
        <f t="shared" si="8"/>
        <v>424</v>
      </c>
      <c r="Q428" s="28">
        <v>233839.99441943786</v>
      </c>
    </row>
    <row r="429" spans="16:17" x14ac:dyDescent="0.25">
      <c r="P429" s="9">
        <f t="shared" si="8"/>
        <v>425</v>
      </c>
      <c r="Q429" s="28">
        <v>168518.03066425715</v>
      </c>
    </row>
    <row r="430" spans="16:17" x14ac:dyDescent="0.25">
      <c r="P430" s="9">
        <f t="shared" si="8"/>
        <v>426</v>
      </c>
      <c r="Q430" s="28">
        <v>0</v>
      </c>
    </row>
    <row r="431" spans="16:17" x14ac:dyDescent="0.25">
      <c r="P431" s="9">
        <f t="shared" si="8"/>
        <v>427</v>
      </c>
      <c r="Q431" s="28">
        <v>0</v>
      </c>
    </row>
    <row r="432" spans="16:17" x14ac:dyDescent="0.25">
      <c r="P432" s="9">
        <f t="shared" si="8"/>
        <v>428</v>
      </c>
      <c r="Q432" s="28">
        <v>206395.75959690497</v>
      </c>
    </row>
    <row r="433" spans="16:17" x14ac:dyDescent="0.25">
      <c r="P433" s="9">
        <f t="shared" si="8"/>
        <v>429</v>
      </c>
      <c r="Q433" s="28">
        <v>314582.84602306556</v>
      </c>
    </row>
    <row r="434" spans="16:17" x14ac:dyDescent="0.25">
      <c r="P434" s="9">
        <f t="shared" si="8"/>
        <v>430</v>
      </c>
      <c r="Q434" s="28">
        <v>0</v>
      </c>
    </row>
    <row r="435" spans="16:17" x14ac:dyDescent="0.25">
      <c r="P435" s="9">
        <f t="shared" si="8"/>
        <v>431</v>
      </c>
      <c r="Q435" s="28">
        <v>0</v>
      </c>
    </row>
    <row r="436" spans="16:17" x14ac:dyDescent="0.25">
      <c r="P436" s="9">
        <f t="shared" si="8"/>
        <v>432</v>
      </c>
      <c r="Q436" s="28">
        <v>0</v>
      </c>
    </row>
    <row r="437" spans="16:17" x14ac:dyDescent="0.25">
      <c r="P437" s="9">
        <f t="shared" si="8"/>
        <v>433</v>
      </c>
      <c r="Q437" s="28">
        <v>0</v>
      </c>
    </row>
    <row r="438" spans="16:17" x14ac:dyDescent="0.25">
      <c r="P438" s="9">
        <f t="shared" si="8"/>
        <v>434</v>
      </c>
      <c r="Q438" s="28">
        <v>0</v>
      </c>
    </row>
    <row r="439" spans="16:17" x14ac:dyDescent="0.25">
      <c r="P439" s="9">
        <f t="shared" si="8"/>
        <v>435</v>
      </c>
      <c r="Q439" s="28">
        <v>0</v>
      </c>
    </row>
    <row r="440" spans="16:17" x14ac:dyDescent="0.25">
      <c r="P440" s="9">
        <f t="shared" si="8"/>
        <v>436</v>
      </c>
      <c r="Q440" s="28">
        <v>0</v>
      </c>
    </row>
    <row r="441" spans="16:17" x14ac:dyDescent="0.25">
      <c r="P441" s="9">
        <f t="shared" si="8"/>
        <v>437</v>
      </c>
      <c r="Q441" s="28">
        <v>216822.66816076639</v>
      </c>
    </row>
    <row r="442" spans="16:17" x14ac:dyDescent="0.25">
      <c r="P442" s="9">
        <f t="shared" si="8"/>
        <v>438</v>
      </c>
      <c r="Q442" s="28">
        <v>0</v>
      </c>
    </row>
    <row r="443" spans="16:17" x14ac:dyDescent="0.25">
      <c r="P443" s="9">
        <f t="shared" si="8"/>
        <v>439</v>
      </c>
      <c r="Q443" s="28">
        <v>0</v>
      </c>
    </row>
    <row r="444" spans="16:17" x14ac:dyDescent="0.25">
      <c r="P444" s="9">
        <f t="shared" si="8"/>
        <v>440</v>
      </c>
      <c r="Q444" s="28">
        <v>0</v>
      </c>
    </row>
    <row r="445" spans="16:17" x14ac:dyDescent="0.25">
      <c r="P445" s="9">
        <f t="shared" si="8"/>
        <v>441</v>
      </c>
      <c r="Q445" s="28">
        <v>0</v>
      </c>
    </row>
    <row r="446" spans="16:17" x14ac:dyDescent="0.25">
      <c r="P446" s="9">
        <f t="shared" si="8"/>
        <v>442</v>
      </c>
      <c r="Q446" s="28">
        <v>0</v>
      </c>
    </row>
    <row r="447" spans="16:17" x14ac:dyDescent="0.25">
      <c r="P447" s="9">
        <f t="shared" si="8"/>
        <v>443</v>
      </c>
      <c r="Q447" s="28">
        <v>0</v>
      </c>
    </row>
    <row r="448" spans="16:17" x14ac:dyDescent="0.25">
      <c r="P448" s="9">
        <f t="shared" si="8"/>
        <v>444</v>
      </c>
      <c r="Q448" s="28">
        <v>0</v>
      </c>
    </row>
    <row r="449" spans="16:17" x14ac:dyDescent="0.25">
      <c r="P449" s="9">
        <f t="shared" si="8"/>
        <v>445</v>
      </c>
      <c r="Q449" s="28">
        <v>0</v>
      </c>
    </row>
    <row r="450" spans="16:17" x14ac:dyDescent="0.25">
      <c r="P450" s="9">
        <f t="shared" si="8"/>
        <v>446</v>
      </c>
      <c r="Q450" s="28">
        <v>0</v>
      </c>
    </row>
    <row r="451" spans="16:17" x14ac:dyDescent="0.25">
      <c r="P451" s="9">
        <f t="shared" si="8"/>
        <v>447</v>
      </c>
      <c r="Q451" s="28">
        <v>0</v>
      </c>
    </row>
    <row r="452" spans="16:17" x14ac:dyDescent="0.25">
      <c r="P452" s="9">
        <f t="shared" si="8"/>
        <v>448</v>
      </c>
      <c r="Q452" s="28">
        <v>0</v>
      </c>
    </row>
    <row r="453" spans="16:17" x14ac:dyDescent="0.25">
      <c r="P453" s="9">
        <f t="shared" si="8"/>
        <v>449</v>
      </c>
      <c r="Q453" s="28">
        <v>0</v>
      </c>
    </row>
    <row r="454" spans="16:17" x14ac:dyDescent="0.25">
      <c r="P454" s="9">
        <f t="shared" si="8"/>
        <v>450</v>
      </c>
      <c r="Q454" s="28">
        <v>0</v>
      </c>
    </row>
    <row r="455" spans="16:17" x14ac:dyDescent="0.25">
      <c r="P455" s="9">
        <f t="shared" ref="P455:P518" si="9">P454+1</f>
        <v>451</v>
      </c>
      <c r="Q455" s="28">
        <v>0</v>
      </c>
    </row>
    <row r="456" spans="16:17" x14ac:dyDescent="0.25">
      <c r="P456" s="9">
        <f t="shared" si="9"/>
        <v>452</v>
      </c>
      <c r="Q456" s="28">
        <v>0</v>
      </c>
    </row>
    <row r="457" spans="16:17" x14ac:dyDescent="0.25">
      <c r="P457" s="9">
        <f t="shared" si="9"/>
        <v>453</v>
      </c>
      <c r="Q457" s="28">
        <v>431568.21865489159</v>
      </c>
    </row>
    <row r="458" spans="16:17" x14ac:dyDescent="0.25">
      <c r="P458" s="9">
        <f t="shared" si="9"/>
        <v>454</v>
      </c>
      <c r="Q458" s="28">
        <v>0</v>
      </c>
    </row>
    <row r="459" spans="16:17" x14ac:dyDescent="0.25">
      <c r="P459" s="9">
        <f t="shared" si="9"/>
        <v>455</v>
      </c>
      <c r="Q459" s="28">
        <v>0</v>
      </c>
    </row>
    <row r="460" spans="16:17" x14ac:dyDescent="0.25">
      <c r="P460" s="9">
        <f t="shared" si="9"/>
        <v>456</v>
      </c>
      <c r="Q460" s="28">
        <v>0</v>
      </c>
    </row>
    <row r="461" spans="16:17" x14ac:dyDescent="0.25">
      <c r="P461" s="9">
        <f t="shared" si="9"/>
        <v>457</v>
      </c>
      <c r="Q461" s="28">
        <v>214534.82516863695</v>
      </c>
    </row>
    <row r="462" spans="16:17" x14ac:dyDescent="0.25">
      <c r="P462" s="9">
        <f t="shared" si="9"/>
        <v>458</v>
      </c>
      <c r="Q462" s="28">
        <v>0</v>
      </c>
    </row>
    <row r="463" spans="16:17" x14ac:dyDescent="0.25">
      <c r="P463" s="9">
        <f t="shared" si="9"/>
        <v>459</v>
      </c>
      <c r="Q463" s="28">
        <v>118147.92567495657</v>
      </c>
    </row>
    <row r="464" spans="16:17" x14ac:dyDescent="0.25">
      <c r="P464" s="9">
        <f t="shared" si="9"/>
        <v>460</v>
      </c>
      <c r="Q464" s="28">
        <v>351986.15315715631</v>
      </c>
    </row>
    <row r="465" spans="16:17" x14ac:dyDescent="0.25">
      <c r="P465" s="9">
        <f t="shared" si="9"/>
        <v>461</v>
      </c>
      <c r="Q465" s="28">
        <v>141267.4296454635</v>
      </c>
    </row>
    <row r="466" spans="16:17" x14ac:dyDescent="0.25">
      <c r="P466" s="9">
        <f t="shared" si="9"/>
        <v>462</v>
      </c>
      <c r="Q466" s="28">
        <v>0</v>
      </c>
    </row>
    <row r="467" spans="16:17" x14ac:dyDescent="0.25">
      <c r="P467" s="9">
        <f t="shared" si="9"/>
        <v>463</v>
      </c>
      <c r="Q467" s="28">
        <v>0</v>
      </c>
    </row>
    <row r="468" spans="16:17" x14ac:dyDescent="0.25">
      <c r="P468" s="9">
        <f t="shared" si="9"/>
        <v>464</v>
      </c>
      <c r="Q468" s="28">
        <v>0</v>
      </c>
    </row>
    <row r="469" spans="16:17" x14ac:dyDescent="0.25">
      <c r="P469" s="9">
        <f t="shared" si="9"/>
        <v>465</v>
      </c>
      <c r="Q469" s="28">
        <v>0</v>
      </c>
    </row>
    <row r="470" spans="16:17" x14ac:dyDescent="0.25">
      <c r="P470" s="9">
        <f t="shared" si="9"/>
        <v>466</v>
      </c>
      <c r="Q470" s="28">
        <v>0</v>
      </c>
    </row>
    <row r="471" spans="16:17" x14ac:dyDescent="0.25">
      <c r="P471" s="9">
        <f t="shared" si="9"/>
        <v>467</v>
      </c>
      <c r="Q471" s="28">
        <v>123744.85349327326</v>
      </c>
    </row>
    <row r="472" spans="16:17" x14ac:dyDescent="0.25">
      <c r="P472" s="9">
        <f t="shared" si="9"/>
        <v>468</v>
      </c>
      <c r="Q472" s="28">
        <v>189583.73597906329</v>
      </c>
    </row>
    <row r="473" spans="16:17" x14ac:dyDescent="0.25">
      <c r="P473" s="9">
        <f t="shared" si="9"/>
        <v>469</v>
      </c>
      <c r="Q473" s="28">
        <v>0</v>
      </c>
    </row>
    <row r="474" spans="16:17" x14ac:dyDescent="0.25">
      <c r="P474" s="9">
        <f t="shared" si="9"/>
        <v>470</v>
      </c>
      <c r="Q474" s="28">
        <v>0</v>
      </c>
    </row>
    <row r="475" spans="16:17" x14ac:dyDescent="0.25">
      <c r="P475" s="9">
        <f t="shared" si="9"/>
        <v>471</v>
      </c>
      <c r="Q475" s="28">
        <v>237149.10733724781</v>
      </c>
    </row>
    <row r="476" spans="16:17" x14ac:dyDescent="0.25">
      <c r="P476" s="9">
        <f t="shared" si="9"/>
        <v>472</v>
      </c>
      <c r="Q476" s="28">
        <v>0</v>
      </c>
    </row>
    <row r="477" spans="16:17" x14ac:dyDescent="0.25">
      <c r="P477" s="9">
        <f t="shared" si="9"/>
        <v>473</v>
      </c>
      <c r="Q477" s="28">
        <v>0</v>
      </c>
    </row>
    <row r="478" spans="16:17" x14ac:dyDescent="0.25">
      <c r="P478" s="9">
        <f t="shared" si="9"/>
        <v>474</v>
      </c>
      <c r="Q478" s="28">
        <v>0</v>
      </c>
    </row>
    <row r="479" spans="16:17" x14ac:dyDescent="0.25">
      <c r="P479" s="9">
        <f t="shared" si="9"/>
        <v>475</v>
      </c>
      <c r="Q479" s="28">
        <v>0</v>
      </c>
    </row>
    <row r="480" spans="16:17" x14ac:dyDescent="0.25">
      <c r="P480" s="9">
        <f t="shared" si="9"/>
        <v>476</v>
      </c>
      <c r="Q480" s="28">
        <v>0</v>
      </c>
    </row>
    <row r="481" spans="16:17" x14ac:dyDescent="0.25">
      <c r="P481" s="9">
        <f t="shared" si="9"/>
        <v>477</v>
      </c>
      <c r="Q481" s="28">
        <v>0</v>
      </c>
    </row>
    <row r="482" spans="16:17" x14ac:dyDescent="0.25">
      <c r="P482" s="9">
        <f t="shared" si="9"/>
        <v>478</v>
      </c>
      <c r="Q482" s="28">
        <v>0</v>
      </c>
    </row>
    <row r="483" spans="16:17" x14ac:dyDescent="0.25">
      <c r="P483" s="9">
        <f t="shared" si="9"/>
        <v>479</v>
      </c>
      <c r="Q483" s="28">
        <v>132409.45268872139</v>
      </c>
    </row>
    <row r="484" spans="16:17" x14ac:dyDescent="0.25">
      <c r="P484" s="9">
        <f t="shared" si="9"/>
        <v>480</v>
      </c>
      <c r="Q484" s="28">
        <v>0</v>
      </c>
    </row>
    <row r="485" spans="16:17" x14ac:dyDescent="0.25">
      <c r="P485" s="9">
        <f t="shared" si="9"/>
        <v>481</v>
      </c>
      <c r="Q485" s="28">
        <v>0</v>
      </c>
    </row>
    <row r="486" spans="16:17" x14ac:dyDescent="0.25">
      <c r="P486" s="9">
        <f t="shared" si="9"/>
        <v>482</v>
      </c>
      <c r="Q486" s="28">
        <v>0</v>
      </c>
    </row>
    <row r="487" spans="16:17" x14ac:dyDescent="0.25">
      <c r="P487" s="9">
        <f t="shared" si="9"/>
        <v>483</v>
      </c>
      <c r="Q487" s="28">
        <v>404207.71382522996</v>
      </c>
    </row>
    <row r="488" spans="16:17" x14ac:dyDescent="0.25">
      <c r="P488" s="9">
        <f t="shared" si="9"/>
        <v>484</v>
      </c>
      <c r="Q488" s="28">
        <v>0</v>
      </c>
    </row>
    <row r="489" spans="16:17" x14ac:dyDescent="0.25">
      <c r="P489" s="9">
        <f t="shared" si="9"/>
        <v>485</v>
      </c>
      <c r="Q489" s="28">
        <v>0</v>
      </c>
    </row>
    <row r="490" spans="16:17" x14ac:dyDescent="0.25">
      <c r="P490" s="9">
        <f t="shared" si="9"/>
        <v>486</v>
      </c>
      <c r="Q490" s="28">
        <v>208924.28761836953</v>
      </c>
    </row>
    <row r="491" spans="16:17" x14ac:dyDescent="0.25">
      <c r="P491" s="9">
        <f t="shared" si="9"/>
        <v>487</v>
      </c>
      <c r="Q491" s="28">
        <v>0</v>
      </c>
    </row>
    <row r="492" spans="16:17" x14ac:dyDescent="0.25">
      <c r="P492" s="9">
        <f t="shared" si="9"/>
        <v>488</v>
      </c>
      <c r="Q492" s="28">
        <v>0</v>
      </c>
    </row>
    <row r="493" spans="16:17" x14ac:dyDescent="0.25">
      <c r="P493" s="9">
        <f t="shared" si="9"/>
        <v>489</v>
      </c>
      <c r="Q493" s="28">
        <v>0</v>
      </c>
    </row>
    <row r="494" spans="16:17" x14ac:dyDescent="0.25">
      <c r="P494" s="9">
        <f t="shared" si="9"/>
        <v>490</v>
      </c>
      <c r="Q494" s="28">
        <v>0</v>
      </c>
    </row>
    <row r="495" spans="16:17" x14ac:dyDescent="0.25">
      <c r="P495" s="9">
        <f t="shared" si="9"/>
        <v>491</v>
      </c>
      <c r="Q495" s="28">
        <v>0</v>
      </c>
    </row>
    <row r="496" spans="16:17" x14ac:dyDescent="0.25">
      <c r="P496" s="9">
        <f t="shared" si="9"/>
        <v>492</v>
      </c>
      <c r="Q496" s="28">
        <v>0</v>
      </c>
    </row>
    <row r="497" spans="16:17" x14ac:dyDescent="0.25">
      <c r="P497" s="9">
        <f t="shared" si="9"/>
        <v>493</v>
      </c>
      <c r="Q497" s="28">
        <v>0</v>
      </c>
    </row>
    <row r="498" spans="16:17" x14ac:dyDescent="0.25">
      <c r="P498" s="9">
        <f t="shared" si="9"/>
        <v>494</v>
      </c>
      <c r="Q498" s="28">
        <v>0</v>
      </c>
    </row>
    <row r="499" spans="16:17" x14ac:dyDescent="0.25">
      <c r="P499" s="9">
        <f t="shared" si="9"/>
        <v>495</v>
      </c>
      <c r="Q499" s="28">
        <v>246864.18106667258</v>
      </c>
    </row>
    <row r="500" spans="16:17" x14ac:dyDescent="0.25">
      <c r="P500" s="9">
        <f t="shared" si="9"/>
        <v>496</v>
      </c>
      <c r="Q500" s="28">
        <v>0</v>
      </c>
    </row>
    <row r="501" spans="16:17" x14ac:dyDescent="0.25">
      <c r="P501" s="9">
        <f t="shared" si="9"/>
        <v>497</v>
      </c>
      <c r="Q501" s="28">
        <v>0</v>
      </c>
    </row>
    <row r="502" spans="16:17" x14ac:dyDescent="0.25">
      <c r="P502" s="9">
        <f t="shared" si="9"/>
        <v>498</v>
      </c>
      <c r="Q502" s="28">
        <v>0</v>
      </c>
    </row>
    <row r="503" spans="16:17" x14ac:dyDescent="0.25">
      <c r="P503" s="9">
        <f t="shared" si="9"/>
        <v>499</v>
      </c>
      <c r="Q503" s="28">
        <v>0</v>
      </c>
    </row>
    <row r="504" spans="16:17" x14ac:dyDescent="0.25">
      <c r="P504" s="9">
        <f t="shared" si="9"/>
        <v>500</v>
      </c>
      <c r="Q504" s="28">
        <v>0</v>
      </c>
    </row>
    <row r="505" spans="16:17" x14ac:dyDescent="0.25">
      <c r="P505" s="9">
        <f t="shared" si="9"/>
        <v>501</v>
      </c>
      <c r="Q505" s="28">
        <v>31583.892755754659</v>
      </c>
    </row>
    <row r="506" spans="16:17" x14ac:dyDescent="0.25">
      <c r="P506" s="9">
        <f t="shared" si="9"/>
        <v>502</v>
      </c>
      <c r="Q506" s="28">
        <v>219403.75363794848</v>
      </c>
    </row>
    <row r="507" spans="16:17" x14ac:dyDescent="0.25">
      <c r="P507" s="9">
        <f t="shared" si="9"/>
        <v>503</v>
      </c>
      <c r="Q507" s="28">
        <v>0</v>
      </c>
    </row>
    <row r="508" spans="16:17" x14ac:dyDescent="0.25">
      <c r="P508" s="9">
        <f t="shared" si="9"/>
        <v>504</v>
      </c>
      <c r="Q508" s="28">
        <v>284734.09941401053</v>
      </c>
    </row>
    <row r="509" spans="16:17" x14ac:dyDescent="0.25">
      <c r="P509" s="9">
        <f t="shared" si="9"/>
        <v>505</v>
      </c>
      <c r="Q509" s="28">
        <v>256538.97728635636</v>
      </c>
    </row>
    <row r="510" spans="16:17" x14ac:dyDescent="0.25">
      <c r="P510" s="9">
        <f t="shared" si="9"/>
        <v>506</v>
      </c>
      <c r="Q510" s="28">
        <v>0</v>
      </c>
    </row>
    <row r="511" spans="16:17" x14ac:dyDescent="0.25">
      <c r="P511" s="9">
        <f t="shared" si="9"/>
        <v>507</v>
      </c>
      <c r="Q511" s="28">
        <v>140641.34930724464</v>
      </c>
    </row>
    <row r="512" spans="16:17" x14ac:dyDescent="0.25">
      <c r="P512" s="9">
        <f t="shared" si="9"/>
        <v>508</v>
      </c>
      <c r="Q512" s="28">
        <v>0</v>
      </c>
    </row>
    <row r="513" spans="16:17" x14ac:dyDescent="0.25">
      <c r="P513" s="9">
        <f t="shared" si="9"/>
        <v>509</v>
      </c>
      <c r="Q513" s="28">
        <v>0</v>
      </c>
    </row>
    <row r="514" spans="16:17" x14ac:dyDescent="0.25">
      <c r="P514" s="9">
        <f t="shared" si="9"/>
        <v>510</v>
      </c>
      <c r="Q514" s="28">
        <v>278167.08982749394</v>
      </c>
    </row>
    <row r="515" spans="16:17" x14ac:dyDescent="0.25">
      <c r="P515" s="9">
        <f t="shared" si="9"/>
        <v>511</v>
      </c>
      <c r="Q515" s="28">
        <v>0</v>
      </c>
    </row>
    <row r="516" spans="16:17" x14ac:dyDescent="0.25">
      <c r="P516" s="9">
        <f t="shared" si="9"/>
        <v>512</v>
      </c>
      <c r="Q516" s="28">
        <v>0</v>
      </c>
    </row>
    <row r="517" spans="16:17" x14ac:dyDescent="0.25">
      <c r="P517" s="9">
        <f t="shared" si="9"/>
        <v>513</v>
      </c>
      <c r="Q517" s="28">
        <v>0</v>
      </c>
    </row>
    <row r="518" spans="16:17" x14ac:dyDescent="0.25">
      <c r="P518" s="9">
        <f t="shared" si="9"/>
        <v>514</v>
      </c>
      <c r="Q518" s="28">
        <v>252079.96832258202</v>
      </c>
    </row>
    <row r="519" spans="16:17" x14ac:dyDescent="0.25">
      <c r="P519" s="9">
        <f t="shared" ref="P519:P582" si="10">P518+1</f>
        <v>515</v>
      </c>
      <c r="Q519" s="28">
        <v>0</v>
      </c>
    </row>
    <row r="520" spans="16:17" x14ac:dyDescent="0.25">
      <c r="P520" s="9">
        <f t="shared" si="10"/>
        <v>516</v>
      </c>
      <c r="Q520" s="28">
        <v>0</v>
      </c>
    </row>
    <row r="521" spans="16:17" x14ac:dyDescent="0.25">
      <c r="P521" s="9">
        <f t="shared" si="10"/>
        <v>517</v>
      </c>
      <c r="Q521" s="28">
        <v>0</v>
      </c>
    </row>
    <row r="522" spans="16:17" x14ac:dyDescent="0.25">
      <c r="P522" s="9">
        <f t="shared" si="10"/>
        <v>518</v>
      </c>
      <c r="Q522" s="28">
        <v>0</v>
      </c>
    </row>
    <row r="523" spans="16:17" x14ac:dyDescent="0.25">
      <c r="P523" s="9">
        <f t="shared" si="10"/>
        <v>519</v>
      </c>
      <c r="Q523" s="28">
        <v>0</v>
      </c>
    </row>
    <row r="524" spans="16:17" x14ac:dyDescent="0.25">
      <c r="P524" s="9">
        <f t="shared" si="10"/>
        <v>520</v>
      </c>
      <c r="Q524" s="28">
        <v>0</v>
      </c>
    </row>
    <row r="525" spans="16:17" x14ac:dyDescent="0.25">
      <c r="P525" s="9">
        <f t="shared" si="10"/>
        <v>521</v>
      </c>
      <c r="Q525" s="28">
        <v>0</v>
      </c>
    </row>
    <row r="526" spans="16:17" x14ac:dyDescent="0.25">
      <c r="P526" s="9">
        <f t="shared" si="10"/>
        <v>522</v>
      </c>
      <c r="Q526" s="28">
        <v>240919.91505466762</v>
      </c>
    </row>
    <row r="527" spans="16:17" x14ac:dyDescent="0.25">
      <c r="P527" s="9">
        <f t="shared" si="10"/>
        <v>523</v>
      </c>
      <c r="Q527" s="28">
        <v>0</v>
      </c>
    </row>
    <row r="528" spans="16:17" x14ac:dyDescent="0.25">
      <c r="P528" s="9">
        <f t="shared" si="10"/>
        <v>524</v>
      </c>
      <c r="Q528" s="28">
        <v>0</v>
      </c>
    </row>
    <row r="529" spans="16:17" x14ac:dyDescent="0.25">
      <c r="P529" s="9">
        <f t="shared" si="10"/>
        <v>525</v>
      </c>
      <c r="Q529" s="28">
        <v>0</v>
      </c>
    </row>
    <row r="530" spans="16:17" x14ac:dyDescent="0.25">
      <c r="P530" s="9">
        <f t="shared" si="10"/>
        <v>526</v>
      </c>
      <c r="Q530" s="28">
        <v>0</v>
      </c>
    </row>
    <row r="531" spans="16:17" x14ac:dyDescent="0.25">
      <c r="P531" s="9">
        <f t="shared" si="10"/>
        <v>527</v>
      </c>
      <c r="Q531" s="28">
        <v>0</v>
      </c>
    </row>
    <row r="532" spans="16:17" x14ac:dyDescent="0.25">
      <c r="P532" s="9">
        <f t="shared" si="10"/>
        <v>528</v>
      </c>
      <c r="Q532" s="28">
        <v>0</v>
      </c>
    </row>
    <row r="533" spans="16:17" x14ac:dyDescent="0.25">
      <c r="P533" s="9">
        <f t="shared" si="10"/>
        <v>529</v>
      </c>
      <c r="Q533" s="28">
        <v>0</v>
      </c>
    </row>
    <row r="534" spans="16:17" x14ac:dyDescent="0.25">
      <c r="P534" s="9">
        <f t="shared" si="10"/>
        <v>530</v>
      </c>
      <c r="Q534" s="28">
        <v>467010.10600659915</v>
      </c>
    </row>
    <row r="535" spans="16:17" x14ac:dyDescent="0.25">
      <c r="P535" s="9">
        <f t="shared" si="10"/>
        <v>531</v>
      </c>
      <c r="Q535" s="28">
        <v>0</v>
      </c>
    </row>
    <row r="536" spans="16:17" x14ac:dyDescent="0.25">
      <c r="P536" s="9">
        <f t="shared" si="10"/>
        <v>532</v>
      </c>
      <c r="Q536" s="28">
        <v>0</v>
      </c>
    </row>
    <row r="537" spans="16:17" x14ac:dyDescent="0.25">
      <c r="P537" s="9">
        <f t="shared" si="10"/>
        <v>533</v>
      </c>
      <c r="Q537" s="28">
        <v>344434.72655168897</v>
      </c>
    </row>
    <row r="538" spans="16:17" x14ac:dyDescent="0.25">
      <c r="P538" s="9">
        <f t="shared" si="10"/>
        <v>534</v>
      </c>
      <c r="Q538" s="28">
        <v>0</v>
      </c>
    </row>
    <row r="539" spans="16:17" x14ac:dyDescent="0.25">
      <c r="P539" s="9">
        <f t="shared" si="10"/>
        <v>535</v>
      </c>
      <c r="Q539" s="28">
        <v>0</v>
      </c>
    </row>
    <row r="540" spans="16:17" x14ac:dyDescent="0.25">
      <c r="P540" s="9">
        <f t="shared" si="10"/>
        <v>536</v>
      </c>
      <c r="Q540" s="28">
        <v>0</v>
      </c>
    </row>
    <row r="541" spans="16:17" x14ac:dyDescent="0.25">
      <c r="P541" s="9">
        <f t="shared" si="10"/>
        <v>537</v>
      </c>
      <c r="Q541" s="28">
        <v>60057.620275413843</v>
      </c>
    </row>
    <row r="542" spans="16:17" x14ac:dyDescent="0.25">
      <c r="P542" s="9">
        <f t="shared" si="10"/>
        <v>538</v>
      </c>
      <c r="Q542" s="28">
        <v>0</v>
      </c>
    </row>
    <row r="543" spans="16:17" x14ac:dyDescent="0.25">
      <c r="P543" s="9">
        <f t="shared" si="10"/>
        <v>539</v>
      </c>
      <c r="Q543" s="28">
        <v>72879.027675140358</v>
      </c>
    </row>
    <row r="544" spans="16:17" x14ac:dyDescent="0.25">
      <c r="P544" s="9">
        <f t="shared" si="10"/>
        <v>540</v>
      </c>
      <c r="Q544" s="28">
        <v>11133.75095869373</v>
      </c>
    </row>
    <row r="545" spans="16:17" x14ac:dyDescent="0.25">
      <c r="P545" s="9">
        <f t="shared" si="10"/>
        <v>541</v>
      </c>
      <c r="Q545" s="28">
        <v>0</v>
      </c>
    </row>
    <row r="546" spans="16:17" x14ac:dyDescent="0.25">
      <c r="P546" s="9">
        <f t="shared" si="10"/>
        <v>542</v>
      </c>
      <c r="Q546" s="28">
        <v>0</v>
      </c>
    </row>
    <row r="547" spans="16:17" x14ac:dyDescent="0.25">
      <c r="P547" s="9">
        <f t="shared" si="10"/>
        <v>543</v>
      </c>
      <c r="Q547" s="28">
        <v>362350.71233581402</v>
      </c>
    </row>
    <row r="548" spans="16:17" x14ac:dyDescent="0.25">
      <c r="P548" s="9">
        <f t="shared" si="10"/>
        <v>544</v>
      </c>
      <c r="Q548" s="28">
        <v>0</v>
      </c>
    </row>
    <row r="549" spans="16:17" x14ac:dyDescent="0.25">
      <c r="P549" s="9">
        <f t="shared" si="10"/>
        <v>545</v>
      </c>
      <c r="Q549" s="28">
        <v>473114.86645458685</v>
      </c>
    </row>
    <row r="550" spans="16:17" x14ac:dyDescent="0.25">
      <c r="P550" s="9">
        <f t="shared" si="10"/>
        <v>546</v>
      </c>
      <c r="Q550" s="28">
        <v>0</v>
      </c>
    </row>
    <row r="551" spans="16:17" x14ac:dyDescent="0.25">
      <c r="P551" s="9">
        <f t="shared" si="10"/>
        <v>547</v>
      </c>
      <c r="Q551" s="28">
        <v>0</v>
      </c>
    </row>
    <row r="552" spans="16:17" x14ac:dyDescent="0.25">
      <c r="P552" s="9">
        <f t="shared" si="10"/>
        <v>548</v>
      </c>
      <c r="Q552" s="28">
        <v>0</v>
      </c>
    </row>
    <row r="553" spans="16:17" x14ac:dyDescent="0.25">
      <c r="P553" s="9">
        <f t="shared" si="10"/>
        <v>549</v>
      </c>
      <c r="Q553" s="28">
        <v>32064.508810944575</v>
      </c>
    </row>
    <row r="554" spans="16:17" x14ac:dyDescent="0.25">
      <c r="P554" s="9">
        <f t="shared" si="10"/>
        <v>550</v>
      </c>
      <c r="Q554" s="28">
        <v>40758.089323757697</v>
      </c>
    </row>
    <row r="555" spans="16:17" x14ac:dyDescent="0.25">
      <c r="P555" s="9">
        <f t="shared" si="10"/>
        <v>551</v>
      </c>
      <c r="Q555" s="28">
        <v>310595.71597479488</v>
      </c>
    </row>
    <row r="556" spans="16:17" x14ac:dyDescent="0.25">
      <c r="P556" s="9">
        <f t="shared" si="10"/>
        <v>552</v>
      </c>
      <c r="Q556" s="28">
        <v>0</v>
      </c>
    </row>
    <row r="557" spans="16:17" x14ac:dyDescent="0.25">
      <c r="P557" s="9">
        <f t="shared" si="10"/>
        <v>553</v>
      </c>
      <c r="Q557" s="28">
        <v>56606.809809316364</v>
      </c>
    </row>
    <row r="558" spans="16:17" x14ac:dyDescent="0.25">
      <c r="P558" s="9">
        <f t="shared" si="10"/>
        <v>554</v>
      </c>
      <c r="Q558" s="28">
        <v>0</v>
      </c>
    </row>
    <row r="559" spans="16:17" x14ac:dyDescent="0.25">
      <c r="P559" s="9">
        <f t="shared" si="10"/>
        <v>555</v>
      </c>
      <c r="Q559" s="28">
        <v>0</v>
      </c>
    </row>
    <row r="560" spans="16:17" x14ac:dyDescent="0.25">
      <c r="P560" s="9">
        <f t="shared" si="10"/>
        <v>556</v>
      </c>
      <c r="Q560" s="28">
        <v>332798.78911149449</v>
      </c>
    </row>
    <row r="561" spans="16:17" x14ac:dyDescent="0.25">
      <c r="P561" s="9">
        <f t="shared" si="10"/>
        <v>557</v>
      </c>
      <c r="Q561" s="28">
        <v>0</v>
      </c>
    </row>
    <row r="562" spans="16:17" x14ac:dyDescent="0.25">
      <c r="P562" s="9">
        <f t="shared" si="10"/>
        <v>558</v>
      </c>
      <c r="Q562" s="28">
        <v>0</v>
      </c>
    </row>
    <row r="563" spans="16:17" x14ac:dyDescent="0.25">
      <c r="P563" s="9">
        <f t="shared" si="10"/>
        <v>559</v>
      </c>
      <c r="Q563" s="28">
        <v>0</v>
      </c>
    </row>
    <row r="564" spans="16:17" x14ac:dyDescent="0.25">
      <c r="P564" s="9">
        <f t="shared" si="10"/>
        <v>560</v>
      </c>
      <c r="Q564" s="28">
        <v>0</v>
      </c>
    </row>
    <row r="565" spans="16:17" x14ac:dyDescent="0.25">
      <c r="P565" s="9">
        <f t="shared" si="10"/>
        <v>561</v>
      </c>
      <c r="Q565" s="28">
        <v>97638.978238167721</v>
      </c>
    </row>
    <row r="566" spans="16:17" x14ac:dyDescent="0.25">
      <c r="P566" s="9">
        <f t="shared" si="10"/>
        <v>562</v>
      </c>
      <c r="Q566" s="28">
        <v>590825.63909352769</v>
      </c>
    </row>
    <row r="567" spans="16:17" x14ac:dyDescent="0.25">
      <c r="P567" s="9">
        <f t="shared" si="10"/>
        <v>563</v>
      </c>
      <c r="Q567" s="28">
        <v>144584.56869642832</v>
      </c>
    </row>
    <row r="568" spans="16:17" x14ac:dyDescent="0.25">
      <c r="P568" s="9">
        <f t="shared" si="10"/>
        <v>564</v>
      </c>
      <c r="Q568" s="28">
        <v>0</v>
      </c>
    </row>
    <row r="569" spans="16:17" x14ac:dyDescent="0.25">
      <c r="P569" s="9">
        <f t="shared" si="10"/>
        <v>565</v>
      </c>
      <c r="Q569" s="28">
        <v>0</v>
      </c>
    </row>
    <row r="570" spans="16:17" x14ac:dyDescent="0.25">
      <c r="P570" s="9">
        <f t="shared" si="10"/>
        <v>566</v>
      </c>
      <c r="Q570" s="28">
        <v>0</v>
      </c>
    </row>
    <row r="571" spans="16:17" x14ac:dyDescent="0.25">
      <c r="P571" s="9">
        <f t="shared" si="10"/>
        <v>567</v>
      </c>
      <c r="Q571" s="28">
        <v>0</v>
      </c>
    </row>
    <row r="572" spans="16:17" x14ac:dyDescent="0.25">
      <c r="P572" s="9">
        <f t="shared" si="10"/>
        <v>568</v>
      </c>
      <c r="Q572" s="28">
        <v>0</v>
      </c>
    </row>
    <row r="573" spans="16:17" x14ac:dyDescent="0.25">
      <c r="P573" s="9">
        <f t="shared" si="10"/>
        <v>569</v>
      </c>
      <c r="Q573" s="28">
        <v>256390.06190012521</v>
      </c>
    </row>
    <row r="574" spans="16:17" x14ac:dyDescent="0.25">
      <c r="P574" s="9">
        <f t="shared" si="10"/>
        <v>570</v>
      </c>
      <c r="Q574" s="28">
        <v>0</v>
      </c>
    </row>
    <row r="575" spans="16:17" x14ac:dyDescent="0.25">
      <c r="P575" s="9">
        <f t="shared" si="10"/>
        <v>571</v>
      </c>
      <c r="Q575" s="28">
        <v>114991.07735757307</v>
      </c>
    </row>
    <row r="576" spans="16:17" x14ac:dyDescent="0.25">
      <c r="P576" s="9">
        <f t="shared" si="10"/>
        <v>572</v>
      </c>
      <c r="Q576" s="28">
        <v>0</v>
      </c>
    </row>
    <row r="577" spans="16:17" x14ac:dyDescent="0.25">
      <c r="P577" s="9">
        <f t="shared" si="10"/>
        <v>573</v>
      </c>
      <c r="Q577" s="28">
        <v>0</v>
      </c>
    </row>
    <row r="578" spans="16:17" x14ac:dyDescent="0.25">
      <c r="P578" s="9">
        <f t="shared" si="10"/>
        <v>574</v>
      </c>
      <c r="Q578" s="28">
        <v>32726.841375966756</v>
      </c>
    </row>
    <row r="579" spans="16:17" x14ac:dyDescent="0.25">
      <c r="P579" s="9">
        <f t="shared" si="10"/>
        <v>575</v>
      </c>
      <c r="Q579" s="28">
        <v>0</v>
      </c>
    </row>
    <row r="580" spans="16:17" x14ac:dyDescent="0.25">
      <c r="P580" s="9">
        <f t="shared" si="10"/>
        <v>576</v>
      </c>
      <c r="Q580" s="28">
        <v>0</v>
      </c>
    </row>
    <row r="581" spans="16:17" x14ac:dyDescent="0.25">
      <c r="P581" s="9">
        <f t="shared" si="10"/>
        <v>577</v>
      </c>
      <c r="Q581" s="28">
        <v>0</v>
      </c>
    </row>
    <row r="582" spans="16:17" x14ac:dyDescent="0.25">
      <c r="P582" s="9">
        <f t="shared" si="10"/>
        <v>578</v>
      </c>
      <c r="Q582" s="28">
        <v>0</v>
      </c>
    </row>
    <row r="583" spans="16:17" x14ac:dyDescent="0.25">
      <c r="P583" s="9">
        <f t="shared" ref="P583:P646" si="11">P582+1</f>
        <v>579</v>
      </c>
      <c r="Q583" s="28">
        <v>664923.10530232848</v>
      </c>
    </row>
    <row r="584" spans="16:17" x14ac:dyDescent="0.25">
      <c r="P584" s="9">
        <f t="shared" si="11"/>
        <v>580</v>
      </c>
      <c r="Q584" s="28">
        <v>0</v>
      </c>
    </row>
    <row r="585" spans="16:17" x14ac:dyDescent="0.25">
      <c r="P585" s="9">
        <f t="shared" si="11"/>
        <v>581</v>
      </c>
      <c r="Q585" s="28">
        <v>0</v>
      </c>
    </row>
    <row r="586" spans="16:17" x14ac:dyDescent="0.25">
      <c r="P586" s="9">
        <f t="shared" si="11"/>
        <v>582</v>
      </c>
      <c r="Q586" s="28">
        <v>0</v>
      </c>
    </row>
    <row r="587" spans="16:17" x14ac:dyDescent="0.25">
      <c r="P587" s="9">
        <f t="shared" si="11"/>
        <v>583</v>
      </c>
      <c r="Q587" s="28">
        <v>0</v>
      </c>
    </row>
    <row r="588" spans="16:17" x14ac:dyDescent="0.25">
      <c r="P588" s="9">
        <f t="shared" si="11"/>
        <v>584</v>
      </c>
      <c r="Q588" s="28">
        <v>102543.26447540364</v>
      </c>
    </row>
    <row r="589" spans="16:17" x14ac:dyDescent="0.25">
      <c r="P589" s="9">
        <f t="shared" si="11"/>
        <v>585</v>
      </c>
      <c r="Q589" s="28">
        <v>155963.35953983015</v>
      </c>
    </row>
    <row r="590" spans="16:17" x14ac:dyDescent="0.25">
      <c r="P590" s="9">
        <f t="shared" si="11"/>
        <v>586</v>
      </c>
      <c r="Q590" s="28">
        <v>0</v>
      </c>
    </row>
    <row r="591" spans="16:17" x14ac:dyDescent="0.25">
      <c r="P591" s="9">
        <f t="shared" si="11"/>
        <v>587</v>
      </c>
      <c r="Q591" s="28">
        <v>205070.55505747889</v>
      </c>
    </row>
    <row r="592" spans="16:17" x14ac:dyDescent="0.25">
      <c r="P592" s="9">
        <f t="shared" si="11"/>
        <v>588</v>
      </c>
      <c r="Q592" s="28">
        <v>0</v>
      </c>
    </row>
    <row r="593" spans="16:17" x14ac:dyDescent="0.25">
      <c r="P593" s="9">
        <f t="shared" si="11"/>
        <v>589</v>
      </c>
      <c r="Q593" s="28">
        <v>418997.62884359609</v>
      </c>
    </row>
    <row r="594" spans="16:17" x14ac:dyDescent="0.25">
      <c r="P594" s="9">
        <f t="shared" si="11"/>
        <v>590</v>
      </c>
      <c r="Q594" s="28">
        <v>0</v>
      </c>
    </row>
    <row r="595" spans="16:17" x14ac:dyDescent="0.25">
      <c r="P595" s="9">
        <f t="shared" si="11"/>
        <v>591</v>
      </c>
      <c r="Q595" s="28">
        <v>401969.66028346523</v>
      </c>
    </row>
    <row r="596" spans="16:17" x14ac:dyDescent="0.25">
      <c r="P596" s="9">
        <f t="shared" si="11"/>
        <v>592</v>
      </c>
      <c r="Q596" s="28">
        <v>0</v>
      </c>
    </row>
    <row r="597" spans="16:17" x14ac:dyDescent="0.25">
      <c r="P597" s="9">
        <f t="shared" si="11"/>
        <v>593</v>
      </c>
      <c r="Q597" s="28">
        <v>0</v>
      </c>
    </row>
    <row r="598" spans="16:17" x14ac:dyDescent="0.25">
      <c r="P598" s="9">
        <f t="shared" si="11"/>
        <v>594</v>
      </c>
      <c r="Q598" s="28">
        <v>0</v>
      </c>
    </row>
    <row r="599" spans="16:17" x14ac:dyDescent="0.25">
      <c r="P599" s="9">
        <f t="shared" si="11"/>
        <v>595</v>
      </c>
      <c r="Q599" s="28">
        <v>0</v>
      </c>
    </row>
    <row r="600" spans="16:17" x14ac:dyDescent="0.25">
      <c r="P600" s="9">
        <f t="shared" si="11"/>
        <v>596</v>
      </c>
      <c r="Q600" s="28">
        <v>0</v>
      </c>
    </row>
    <row r="601" spans="16:17" x14ac:dyDescent="0.25">
      <c r="P601" s="9">
        <f t="shared" si="11"/>
        <v>597</v>
      </c>
      <c r="Q601" s="28">
        <v>0</v>
      </c>
    </row>
    <row r="602" spans="16:17" x14ac:dyDescent="0.25">
      <c r="P602" s="9">
        <f t="shared" si="11"/>
        <v>598</v>
      </c>
      <c r="Q602" s="28">
        <v>0</v>
      </c>
    </row>
    <row r="603" spans="16:17" x14ac:dyDescent="0.25">
      <c r="P603" s="9">
        <f t="shared" si="11"/>
        <v>599</v>
      </c>
      <c r="Q603" s="28">
        <v>0</v>
      </c>
    </row>
    <row r="604" spans="16:17" x14ac:dyDescent="0.25">
      <c r="P604" s="9">
        <f t="shared" si="11"/>
        <v>600</v>
      </c>
      <c r="Q604" s="28">
        <v>0</v>
      </c>
    </row>
    <row r="605" spans="16:17" x14ac:dyDescent="0.25">
      <c r="P605" s="9">
        <f t="shared" si="11"/>
        <v>601</v>
      </c>
      <c r="Q605" s="28">
        <v>0</v>
      </c>
    </row>
    <row r="606" spans="16:17" x14ac:dyDescent="0.25">
      <c r="P606" s="9">
        <f t="shared" si="11"/>
        <v>602</v>
      </c>
      <c r="Q606" s="28">
        <v>0</v>
      </c>
    </row>
    <row r="607" spans="16:17" x14ac:dyDescent="0.25">
      <c r="P607" s="9">
        <f t="shared" si="11"/>
        <v>603</v>
      </c>
      <c r="Q607" s="28">
        <v>188823.28062895866</v>
      </c>
    </row>
    <row r="608" spans="16:17" x14ac:dyDescent="0.25">
      <c r="P608" s="9">
        <f t="shared" si="11"/>
        <v>604</v>
      </c>
      <c r="Q608" s="28">
        <v>236781.09224970234</v>
      </c>
    </row>
    <row r="609" spans="16:17" x14ac:dyDescent="0.25">
      <c r="P609" s="9">
        <f t="shared" si="11"/>
        <v>605</v>
      </c>
      <c r="Q609" s="28">
        <v>0</v>
      </c>
    </row>
    <row r="610" spans="16:17" x14ac:dyDescent="0.25">
      <c r="P610" s="9">
        <f t="shared" si="11"/>
        <v>606</v>
      </c>
      <c r="Q610" s="28">
        <v>0</v>
      </c>
    </row>
    <row r="611" spans="16:17" x14ac:dyDescent="0.25">
      <c r="P611" s="9">
        <f t="shared" si="11"/>
        <v>607</v>
      </c>
      <c r="Q611" s="28">
        <v>154610.79739609367</v>
      </c>
    </row>
    <row r="612" spans="16:17" x14ac:dyDescent="0.25">
      <c r="P612" s="9">
        <f t="shared" si="11"/>
        <v>608</v>
      </c>
      <c r="Q612" s="28">
        <v>0</v>
      </c>
    </row>
    <row r="613" spans="16:17" x14ac:dyDescent="0.25">
      <c r="P613" s="9">
        <f t="shared" si="11"/>
        <v>609</v>
      </c>
      <c r="Q613" s="28">
        <v>0</v>
      </c>
    </row>
    <row r="614" spans="16:17" x14ac:dyDescent="0.25">
      <c r="P614" s="9">
        <f t="shared" si="11"/>
        <v>610</v>
      </c>
      <c r="Q614" s="28">
        <v>36167.329870142414</v>
      </c>
    </row>
    <row r="615" spans="16:17" x14ac:dyDescent="0.25">
      <c r="P615" s="9">
        <f t="shared" si="11"/>
        <v>611</v>
      </c>
      <c r="Q615" s="28">
        <v>0</v>
      </c>
    </row>
    <row r="616" spans="16:17" x14ac:dyDescent="0.25">
      <c r="P616" s="9">
        <f t="shared" si="11"/>
        <v>612</v>
      </c>
      <c r="Q616" s="28">
        <v>0</v>
      </c>
    </row>
    <row r="617" spans="16:17" x14ac:dyDescent="0.25">
      <c r="P617" s="9">
        <f t="shared" si="11"/>
        <v>613</v>
      </c>
      <c r="Q617" s="28">
        <v>0</v>
      </c>
    </row>
    <row r="618" spans="16:17" x14ac:dyDescent="0.25">
      <c r="P618" s="9">
        <f t="shared" si="11"/>
        <v>614</v>
      </c>
      <c r="Q618" s="28">
        <v>181983.45618946574</v>
      </c>
    </row>
    <row r="619" spans="16:17" x14ac:dyDescent="0.25">
      <c r="P619" s="9">
        <f t="shared" si="11"/>
        <v>615</v>
      </c>
      <c r="Q619" s="28">
        <v>0</v>
      </c>
    </row>
    <row r="620" spans="16:17" x14ac:dyDescent="0.25">
      <c r="P620" s="9">
        <f t="shared" si="11"/>
        <v>616</v>
      </c>
      <c r="Q620" s="28">
        <v>98610.001871353044</v>
      </c>
    </row>
    <row r="621" spans="16:17" x14ac:dyDescent="0.25">
      <c r="P621" s="9">
        <f t="shared" si="11"/>
        <v>617</v>
      </c>
      <c r="Q621" s="28">
        <v>0</v>
      </c>
    </row>
    <row r="622" spans="16:17" x14ac:dyDescent="0.25">
      <c r="P622" s="9">
        <f t="shared" si="11"/>
        <v>618</v>
      </c>
      <c r="Q622" s="28">
        <v>20046.302332500371</v>
      </c>
    </row>
    <row r="623" spans="16:17" x14ac:dyDescent="0.25">
      <c r="P623" s="9">
        <f t="shared" si="11"/>
        <v>619</v>
      </c>
      <c r="Q623" s="28">
        <v>0</v>
      </c>
    </row>
    <row r="624" spans="16:17" x14ac:dyDescent="0.25">
      <c r="P624" s="9">
        <f t="shared" si="11"/>
        <v>620</v>
      </c>
      <c r="Q624" s="28">
        <v>0</v>
      </c>
    </row>
    <row r="625" spans="16:17" x14ac:dyDescent="0.25">
      <c r="P625" s="9">
        <f t="shared" si="11"/>
        <v>621</v>
      </c>
      <c r="Q625" s="28">
        <v>0</v>
      </c>
    </row>
    <row r="626" spans="16:17" x14ac:dyDescent="0.25">
      <c r="P626" s="9">
        <f t="shared" si="11"/>
        <v>622</v>
      </c>
      <c r="Q626" s="28">
        <v>262130.45897084518</v>
      </c>
    </row>
    <row r="627" spans="16:17" x14ac:dyDescent="0.25">
      <c r="P627" s="9">
        <f t="shared" si="11"/>
        <v>623</v>
      </c>
      <c r="Q627" s="28">
        <v>0</v>
      </c>
    </row>
    <row r="628" spans="16:17" x14ac:dyDescent="0.25">
      <c r="P628" s="9">
        <f t="shared" si="11"/>
        <v>624</v>
      </c>
      <c r="Q628" s="28">
        <v>33559.823662139708</v>
      </c>
    </row>
    <row r="629" spans="16:17" x14ac:dyDescent="0.25">
      <c r="P629" s="9">
        <f t="shared" si="11"/>
        <v>625</v>
      </c>
      <c r="Q629" s="28">
        <v>81672.307003471913</v>
      </c>
    </row>
    <row r="630" spans="16:17" x14ac:dyDescent="0.25">
      <c r="P630" s="9">
        <f t="shared" si="11"/>
        <v>626</v>
      </c>
      <c r="Q630" s="28">
        <v>77276.372920162437</v>
      </c>
    </row>
    <row r="631" spans="16:17" x14ac:dyDescent="0.25">
      <c r="P631" s="9">
        <f t="shared" si="11"/>
        <v>627</v>
      </c>
      <c r="Q631" s="28">
        <v>251545.87139938551</v>
      </c>
    </row>
    <row r="632" spans="16:17" x14ac:dyDescent="0.25">
      <c r="P632" s="9">
        <f t="shared" si="11"/>
        <v>628</v>
      </c>
      <c r="Q632" s="28">
        <v>0</v>
      </c>
    </row>
    <row r="633" spans="16:17" x14ac:dyDescent="0.25">
      <c r="P633" s="9">
        <f t="shared" si="11"/>
        <v>629</v>
      </c>
      <c r="Q633" s="28">
        <v>0</v>
      </c>
    </row>
    <row r="634" spans="16:17" x14ac:dyDescent="0.25">
      <c r="P634" s="9">
        <f t="shared" si="11"/>
        <v>630</v>
      </c>
      <c r="Q634" s="28">
        <v>0</v>
      </c>
    </row>
    <row r="635" spans="16:17" x14ac:dyDescent="0.25">
      <c r="P635" s="9">
        <f t="shared" si="11"/>
        <v>631</v>
      </c>
      <c r="Q635" s="28">
        <v>0</v>
      </c>
    </row>
    <row r="636" spans="16:17" x14ac:dyDescent="0.25">
      <c r="P636" s="9">
        <f t="shared" si="11"/>
        <v>632</v>
      </c>
      <c r="Q636" s="28">
        <v>150741.50279168141</v>
      </c>
    </row>
    <row r="637" spans="16:17" x14ac:dyDescent="0.25">
      <c r="P637" s="9">
        <f t="shared" si="11"/>
        <v>633</v>
      </c>
      <c r="Q637" s="28">
        <v>372221.37583145458</v>
      </c>
    </row>
    <row r="638" spans="16:17" x14ac:dyDescent="0.25">
      <c r="P638" s="9">
        <f t="shared" si="11"/>
        <v>634</v>
      </c>
      <c r="Q638" s="28">
        <v>530.10330716965154</v>
      </c>
    </row>
    <row r="639" spans="16:17" x14ac:dyDescent="0.25">
      <c r="P639" s="9">
        <f t="shared" si="11"/>
        <v>635</v>
      </c>
      <c r="Q639" s="28">
        <v>0</v>
      </c>
    </row>
    <row r="640" spans="16:17" x14ac:dyDescent="0.25">
      <c r="P640" s="9">
        <f t="shared" si="11"/>
        <v>636</v>
      </c>
      <c r="Q640" s="28">
        <v>0</v>
      </c>
    </row>
    <row r="641" spans="16:17" x14ac:dyDescent="0.25">
      <c r="P641" s="9">
        <f t="shared" si="11"/>
        <v>637</v>
      </c>
      <c r="Q641" s="28">
        <v>0</v>
      </c>
    </row>
    <row r="642" spans="16:17" x14ac:dyDescent="0.25">
      <c r="P642" s="9">
        <f t="shared" si="11"/>
        <v>638</v>
      </c>
      <c r="Q642" s="28">
        <v>0</v>
      </c>
    </row>
    <row r="643" spans="16:17" x14ac:dyDescent="0.25">
      <c r="P643" s="9">
        <f t="shared" si="11"/>
        <v>639</v>
      </c>
      <c r="Q643" s="28">
        <v>0</v>
      </c>
    </row>
    <row r="644" spans="16:17" x14ac:dyDescent="0.25">
      <c r="P644" s="9">
        <f t="shared" si="11"/>
        <v>640</v>
      </c>
      <c r="Q644" s="28">
        <v>0</v>
      </c>
    </row>
    <row r="645" spans="16:17" x14ac:dyDescent="0.25">
      <c r="P645" s="9">
        <f t="shared" si="11"/>
        <v>641</v>
      </c>
      <c r="Q645" s="28">
        <v>0</v>
      </c>
    </row>
    <row r="646" spans="16:17" x14ac:dyDescent="0.25">
      <c r="P646" s="9">
        <f t="shared" si="11"/>
        <v>642</v>
      </c>
      <c r="Q646" s="28">
        <v>0</v>
      </c>
    </row>
    <row r="647" spans="16:17" x14ac:dyDescent="0.25">
      <c r="P647" s="9">
        <f t="shared" ref="P647:P710" si="12">P646+1</f>
        <v>643</v>
      </c>
      <c r="Q647" s="28">
        <v>0</v>
      </c>
    </row>
    <row r="648" spans="16:17" x14ac:dyDescent="0.25">
      <c r="P648" s="9">
        <f t="shared" si="12"/>
        <v>644</v>
      </c>
      <c r="Q648" s="28">
        <v>463316.81127218582</v>
      </c>
    </row>
    <row r="649" spans="16:17" x14ac:dyDescent="0.25">
      <c r="P649" s="9">
        <f t="shared" si="12"/>
        <v>645</v>
      </c>
      <c r="Q649" s="28">
        <v>0</v>
      </c>
    </row>
    <row r="650" spans="16:17" x14ac:dyDescent="0.25">
      <c r="P650" s="9">
        <f t="shared" si="12"/>
        <v>646</v>
      </c>
      <c r="Q650" s="28">
        <v>0</v>
      </c>
    </row>
    <row r="651" spans="16:17" x14ac:dyDescent="0.25">
      <c r="P651" s="9">
        <f t="shared" si="12"/>
        <v>647</v>
      </c>
      <c r="Q651" s="28">
        <v>188085.78969859483</v>
      </c>
    </row>
    <row r="652" spans="16:17" x14ac:dyDescent="0.25">
      <c r="P652" s="9">
        <f t="shared" si="12"/>
        <v>648</v>
      </c>
      <c r="Q652" s="28">
        <v>0</v>
      </c>
    </row>
    <row r="653" spans="16:17" x14ac:dyDescent="0.25">
      <c r="P653" s="9">
        <f t="shared" si="12"/>
        <v>649</v>
      </c>
      <c r="Q653" s="28">
        <v>0</v>
      </c>
    </row>
    <row r="654" spans="16:17" x14ac:dyDescent="0.25">
      <c r="P654" s="9">
        <f t="shared" si="12"/>
        <v>650</v>
      </c>
      <c r="Q654" s="28">
        <v>0</v>
      </c>
    </row>
    <row r="655" spans="16:17" x14ac:dyDescent="0.25">
      <c r="P655" s="9">
        <f t="shared" si="12"/>
        <v>651</v>
      </c>
      <c r="Q655" s="28">
        <v>0</v>
      </c>
    </row>
    <row r="656" spans="16:17" x14ac:dyDescent="0.25">
      <c r="P656" s="9">
        <f t="shared" si="12"/>
        <v>652</v>
      </c>
      <c r="Q656" s="28">
        <v>0</v>
      </c>
    </row>
    <row r="657" spans="16:17" x14ac:dyDescent="0.25">
      <c r="P657" s="9">
        <f t="shared" si="12"/>
        <v>653</v>
      </c>
      <c r="Q657" s="28">
        <v>0</v>
      </c>
    </row>
    <row r="658" spans="16:17" x14ac:dyDescent="0.25">
      <c r="P658" s="9">
        <f t="shared" si="12"/>
        <v>654</v>
      </c>
      <c r="Q658" s="28">
        <v>291985.53602867218</v>
      </c>
    </row>
    <row r="659" spans="16:17" x14ac:dyDescent="0.25">
      <c r="P659" s="9">
        <f t="shared" si="12"/>
        <v>655</v>
      </c>
      <c r="Q659" s="28">
        <v>0</v>
      </c>
    </row>
    <row r="660" spans="16:17" x14ac:dyDescent="0.25">
      <c r="P660" s="9">
        <f t="shared" si="12"/>
        <v>656</v>
      </c>
      <c r="Q660" s="28">
        <v>206090.86146890334</v>
      </c>
    </row>
    <row r="661" spans="16:17" x14ac:dyDescent="0.25">
      <c r="P661" s="9">
        <f t="shared" si="12"/>
        <v>657</v>
      </c>
      <c r="Q661" s="28">
        <v>116307.36013130231</v>
      </c>
    </row>
    <row r="662" spans="16:17" x14ac:dyDescent="0.25">
      <c r="P662" s="9">
        <f t="shared" si="12"/>
        <v>658</v>
      </c>
      <c r="Q662" s="28">
        <v>501472.94925886928</v>
      </c>
    </row>
    <row r="663" spans="16:17" x14ac:dyDescent="0.25">
      <c r="P663" s="9">
        <f t="shared" si="12"/>
        <v>659</v>
      </c>
      <c r="Q663" s="28">
        <v>0</v>
      </c>
    </row>
    <row r="664" spans="16:17" x14ac:dyDescent="0.25">
      <c r="P664" s="9">
        <f t="shared" si="12"/>
        <v>660</v>
      </c>
      <c r="Q664" s="28">
        <v>253764.64946583091</v>
      </c>
    </row>
    <row r="665" spans="16:17" x14ac:dyDescent="0.25">
      <c r="P665" s="9">
        <f t="shared" si="12"/>
        <v>661</v>
      </c>
      <c r="Q665" s="28">
        <v>0</v>
      </c>
    </row>
    <row r="666" spans="16:17" x14ac:dyDescent="0.25">
      <c r="P666" s="9">
        <f t="shared" si="12"/>
        <v>662</v>
      </c>
      <c r="Q666" s="28">
        <v>0</v>
      </c>
    </row>
    <row r="667" spans="16:17" x14ac:dyDescent="0.25">
      <c r="P667" s="9">
        <f t="shared" si="12"/>
        <v>663</v>
      </c>
      <c r="Q667" s="28">
        <v>0</v>
      </c>
    </row>
    <row r="668" spans="16:17" x14ac:dyDescent="0.25">
      <c r="P668" s="9">
        <f t="shared" si="12"/>
        <v>664</v>
      </c>
      <c r="Q668" s="28">
        <v>448413.92442947725</v>
      </c>
    </row>
    <row r="669" spans="16:17" x14ac:dyDescent="0.25">
      <c r="P669" s="9">
        <f t="shared" si="12"/>
        <v>665</v>
      </c>
      <c r="Q669" s="28">
        <v>0</v>
      </c>
    </row>
    <row r="670" spans="16:17" x14ac:dyDescent="0.25">
      <c r="P670" s="9">
        <f t="shared" si="12"/>
        <v>666</v>
      </c>
      <c r="Q670" s="28">
        <v>0</v>
      </c>
    </row>
    <row r="671" spans="16:17" x14ac:dyDescent="0.25">
      <c r="P671" s="9">
        <f t="shared" si="12"/>
        <v>667</v>
      </c>
      <c r="Q671" s="28">
        <v>125187.86594037044</v>
      </c>
    </row>
    <row r="672" spans="16:17" x14ac:dyDescent="0.25">
      <c r="P672" s="9">
        <f t="shared" si="12"/>
        <v>668</v>
      </c>
      <c r="Q672" s="28">
        <v>0</v>
      </c>
    </row>
    <row r="673" spans="16:17" x14ac:dyDescent="0.25">
      <c r="P673" s="9">
        <f t="shared" si="12"/>
        <v>669</v>
      </c>
      <c r="Q673" s="28">
        <v>0</v>
      </c>
    </row>
    <row r="674" spans="16:17" x14ac:dyDescent="0.25">
      <c r="P674" s="9">
        <f t="shared" si="12"/>
        <v>670</v>
      </c>
      <c r="Q674" s="28">
        <v>0</v>
      </c>
    </row>
    <row r="675" spans="16:17" x14ac:dyDescent="0.25">
      <c r="P675" s="9">
        <f t="shared" si="12"/>
        <v>671</v>
      </c>
      <c r="Q675" s="28">
        <v>31177.018000943095</v>
      </c>
    </row>
    <row r="676" spans="16:17" x14ac:dyDescent="0.25">
      <c r="P676" s="9">
        <f t="shared" si="12"/>
        <v>672</v>
      </c>
      <c r="Q676" s="28">
        <v>0</v>
      </c>
    </row>
    <row r="677" spans="16:17" x14ac:dyDescent="0.25">
      <c r="P677" s="9">
        <f t="shared" si="12"/>
        <v>673</v>
      </c>
      <c r="Q677" s="28">
        <v>0</v>
      </c>
    </row>
    <row r="678" spans="16:17" x14ac:dyDescent="0.25">
      <c r="P678" s="9">
        <f t="shared" si="12"/>
        <v>674</v>
      </c>
      <c r="Q678" s="28">
        <v>0</v>
      </c>
    </row>
    <row r="679" spans="16:17" x14ac:dyDescent="0.25">
      <c r="P679" s="9">
        <f t="shared" si="12"/>
        <v>675</v>
      </c>
      <c r="Q679" s="28">
        <v>0</v>
      </c>
    </row>
    <row r="680" spans="16:17" x14ac:dyDescent="0.25">
      <c r="P680" s="9">
        <f t="shared" si="12"/>
        <v>676</v>
      </c>
      <c r="Q680" s="28">
        <v>519273.80025495635</v>
      </c>
    </row>
    <row r="681" spans="16:17" x14ac:dyDescent="0.25">
      <c r="P681" s="9">
        <f t="shared" si="12"/>
        <v>677</v>
      </c>
      <c r="Q681" s="28">
        <v>0</v>
      </c>
    </row>
    <row r="682" spans="16:17" x14ac:dyDescent="0.25">
      <c r="P682" s="9">
        <f t="shared" si="12"/>
        <v>678</v>
      </c>
      <c r="Q682" s="28">
        <v>0</v>
      </c>
    </row>
    <row r="683" spans="16:17" x14ac:dyDescent="0.25">
      <c r="P683" s="9">
        <f t="shared" si="12"/>
        <v>679</v>
      </c>
      <c r="Q683" s="28">
        <v>0</v>
      </c>
    </row>
    <row r="684" spans="16:17" x14ac:dyDescent="0.25">
      <c r="P684" s="9">
        <f t="shared" si="12"/>
        <v>680</v>
      </c>
      <c r="Q684" s="28">
        <v>0</v>
      </c>
    </row>
    <row r="685" spans="16:17" x14ac:dyDescent="0.25">
      <c r="P685" s="9">
        <f t="shared" si="12"/>
        <v>681</v>
      </c>
      <c r="Q685" s="28">
        <v>0</v>
      </c>
    </row>
    <row r="686" spans="16:17" x14ac:dyDescent="0.25">
      <c r="P686" s="9">
        <f t="shared" si="12"/>
        <v>682</v>
      </c>
      <c r="Q686" s="28">
        <v>165222.34258365099</v>
      </c>
    </row>
    <row r="687" spans="16:17" x14ac:dyDescent="0.25">
      <c r="P687" s="9">
        <f t="shared" si="12"/>
        <v>683</v>
      </c>
      <c r="Q687" s="28">
        <v>0</v>
      </c>
    </row>
    <row r="688" spans="16:17" x14ac:dyDescent="0.25">
      <c r="P688" s="9">
        <f t="shared" si="12"/>
        <v>684</v>
      </c>
      <c r="Q688" s="28">
        <v>0</v>
      </c>
    </row>
    <row r="689" spans="16:17" x14ac:dyDescent="0.25">
      <c r="P689" s="9">
        <f t="shared" si="12"/>
        <v>685</v>
      </c>
      <c r="Q689" s="28">
        <v>0</v>
      </c>
    </row>
    <row r="690" spans="16:17" x14ac:dyDescent="0.25">
      <c r="P690" s="9">
        <f t="shared" si="12"/>
        <v>686</v>
      </c>
      <c r="Q690" s="28">
        <v>364880.51477056055</v>
      </c>
    </row>
    <row r="691" spans="16:17" x14ac:dyDescent="0.25">
      <c r="P691" s="9">
        <f t="shared" si="12"/>
        <v>687</v>
      </c>
      <c r="Q691" s="28">
        <v>0</v>
      </c>
    </row>
    <row r="692" spans="16:17" x14ac:dyDescent="0.25">
      <c r="P692" s="9">
        <f t="shared" si="12"/>
        <v>688</v>
      </c>
      <c r="Q692" s="28">
        <v>0</v>
      </c>
    </row>
    <row r="693" spans="16:17" x14ac:dyDescent="0.25">
      <c r="P693" s="9">
        <f t="shared" si="12"/>
        <v>689</v>
      </c>
      <c r="Q693" s="28">
        <v>0</v>
      </c>
    </row>
    <row r="694" spans="16:17" x14ac:dyDescent="0.25">
      <c r="P694" s="9">
        <f t="shared" si="12"/>
        <v>690</v>
      </c>
      <c r="Q694" s="28">
        <v>74166.318022181847</v>
      </c>
    </row>
    <row r="695" spans="16:17" x14ac:dyDescent="0.25">
      <c r="P695" s="9">
        <f t="shared" si="12"/>
        <v>691</v>
      </c>
      <c r="Q695" s="28">
        <v>0</v>
      </c>
    </row>
    <row r="696" spans="16:17" x14ac:dyDescent="0.25">
      <c r="P696" s="9">
        <f t="shared" si="12"/>
        <v>692</v>
      </c>
      <c r="Q696" s="28">
        <v>0</v>
      </c>
    </row>
    <row r="697" spans="16:17" x14ac:dyDescent="0.25">
      <c r="P697" s="9">
        <f t="shared" si="12"/>
        <v>693</v>
      </c>
      <c r="Q697" s="28">
        <v>333331.47135058639</v>
      </c>
    </row>
    <row r="698" spans="16:17" x14ac:dyDescent="0.25">
      <c r="P698" s="9">
        <f t="shared" si="12"/>
        <v>694</v>
      </c>
      <c r="Q698" s="28">
        <v>0</v>
      </c>
    </row>
    <row r="699" spans="16:17" x14ac:dyDescent="0.25">
      <c r="P699" s="9">
        <f t="shared" si="12"/>
        <v>695</v>
      </c>
      <c r="Q699" s="28">
        <v>0</v>
      </c>
    </row>
    <row r="700" spans="16:17" x14ac:dyDescent="0.25">
      <c r="P700" s="9">
        <f t="shared" si="12"/>
        <v>696</v>
      </c>
      <c r="Q700" s="28">
        <v>80143.954311639609</v>
      </c>
    </row>
    <row r="701" spans="16:17" x14ac:dyDescent="0.25">
      <c r="P701" s="9">
        <f t="shared" si="12"/>
        <v>697</v>
      </c>
      <c r="Q701" s="28">
        <v>235439.21933927087</v>
      </c>
    </row>
    <row r="702" spans="16:17" x14ac:dyDescent="0.25">
      <c r="P702" s="9">
        <f t="shared" si="12"/>
        <v>698</v>
      </c>
      <c r="Q702" s="28">
        <v>292337.55431992735</v>
      </c>
    </row>
    <row r="703" spans="16:17" x14ac:dyDescent="0.25">
      <c r="P703" s="9">
        <f t="shared" si="12"/>
        <v>699</v>
      </c>
      <c r="Q703" s="28">
        <v>242424.17834800138</v>
      </c>
    </row>
    <row r="704" spans="16:17" x14ac:dyDescent="0.25">
      <c r="P704" s="9">
        <f t="shared" si="12"/>
        <v>700</v>
      </c>
      <c r="Q704" s="28">
        <v>0</v>
      </c>
    </row>
    <row r="705" spans="16:17" x14ac:dyDescent="0.25">
      <c r="P705" s="9">
        <f t="shared" si="12"/>
        <v>701</v>
      </c>
      <c r="Q705" s="28">
        <v>0</v>
      </c>
    </row>
    <row r="706" spans="16:17" x14ac:dyDescent="0.25">
      <c r="P706" s="9">
        <f t="shared" si="12"/>
        <v>702</v>
      </c>
      <c r="Q706" s="28">
        <v>0</v>
      </c>
    </row>
    <row r="707" spans="16:17" x14ac:dyDescent="0.25">
      <c r="P707" s="9">
        <f t="shared" si="12"/>
        <v>703</v>
      </c>
      <c r="Q707" s="28">
        <v>0</v>
      </c>
    </row>
    <row r="708" spans="16:17" x14ac:dyDescent="0.25">
      <c r="P708" s="9">
        <f t="shared" si="12"/>
        <v>704</v>
      </c>
      <c r="Q708" s="28">
        <v>0</v>
      </c>
    </row>
    <row r="709" spans="16:17" x14ac:dyDescent="0.25">
      <c r="P709" s="9">
        <f t="shared" si="12"/>
        <v>705</v>
      </c>
      <c r="Q709" s="28">
        <v>0</v>
      </c>
    </row>
    <row r="710" spans="16:17" x14ac:dyDescent="0.25">
      <c r="P710" s="9">
        <f t="shared" si="12"/>
        <v>706</v>
      </c>
      <c r="Q710" s="28">
        <v>0</v>
      </c>
    </row>
    <row r="711" spans="16:17" x14ac:dyDescent="0.25">
      <c r="P711" s="9">
        <f t="shared" ref="P711:P774" si="13">P710+1</f>
        <v>707</v>
      </c>
      <c r="Q711" s="28">
        <v>0</v>
      </c>
    </row>
    <row r="712" spans="16:17" x14ac:dyDescent="0.25">
      <c r="P712" s="9">
        <f t="shared" si="13"/>
        <v>708</v>
      </c>
      <c r="Q712" s="28">
        <v>73344.880420598187</v>
      </c>
    </row>
    <row r="713" spans="16:17" x14ac:dyDescent="0.25">
      <c r="P713" s="9">
        <f t="shared" si="13"/>
        <v>709</v>
      </c>
      <c r="Q713" s="28">
        <v>283537.74373620574</v>
      </c>
    </row>
    <row r="714" spans="16:17" x14ac:dyDescent="0.25">
      <c r="P714" s="9">
        <f t="shared" si="13"/>
        <v>710</v>
      </c>
      <c r="Q714" s="28">
        <v>0</v>
      </c>
    </row>
    <row r="715" spans="16:17" x14ac:dyDescent="0.25">
      <c r="P715" s="9">
        <f t="shared" si="13"/>
        <v>711</v>
      </c>
      <c r="Q715" s="28">
        <v>224576.52241894821</v>
      </c>
    </row>
    <row r="716" spans="16:17" x14ac:dyDescent="0.25">
      <c r="P716" s="9">
        <f t="shared" si="13"/>
        <v>712</v>
      </c>
      <c r="Q716" s="28">
        <v>176229.17481062058</v>
      </c>
    </row>
    <row r="717" spans="16:17" x14ac:dyDescent="0.25">
      <c r="P717" s="9">
        <f t="shared" si="13"/>
        <v>713</v>
      </c>
      <c r="Q717" s="28">
        <v>0</v>
      </c>
    </row>
    <row r="718" spans="16:17" x14ac:dyDescent="0.25">
      <c r="P718" s="9">
        <f t="shared" si="13"/>
        <v>714</v>
      </c>
      <c r="Q718" s="28">
        <v>0</v>
      </c>
    </row>
    <row r="719" spans="16:17" x14ac:dyDescent="0.25">
      <c r="P719" s="9">
        <f t="shared" si="13"/>
        <v>715</v>
      </c>
      <c r="Q719" s="28">
        <v>0</v>
      </c>
    </row>
    <row r="720" spans="16:17" x14ac:dyDescent="0.25">
      <c r="P720" s="9">
        <f t="shared" si="13"/>
        <v>716</v>
      </c>
      <c r="Q720" s="28">
        <v>221372.32601340921</v>
      </c>
    </row>
    <row r="721" spans="16:17" x14ac:dyDescent="0.25">
      <c r="P721" s="9">
        <f t="shared" si="13"/>
        <v>717</v>
      </c>
      <c r="Q721" s="28">
        <v>0</v>
      </c>
    </row>
    <row r="722" spans="16:17" x14ac:dyDescent="0.25">
      <c r="P722" s="9">
        <f t="shared" si="13"/>
        <v>718</v>
      </c>
      <c r="Q722" s="28">
        <v>0</v>
      </c>
    </row>
    <row r="723" spans="16:17" x14ac:dyDescent="0.25">
      <c r="P723" s="9">
        <f t="shared" si="13"/>
        <v>719</v>
      </c>
      <c r="Q723" s="28">
        <v>259668.11301436127</v>
      </c>
    </row>
    <row r="724" spans="16:17" x14ac:dyDescent="0.25">
      <c r="P724" s="9">
        <f t="shared" si="13"/>
        <v>720</v>
      </c>
      <c r="Q724" s="28">
        <v>440012.17163306876</v>
      </c>
    </row>
    <row r="725" spans="16:17" x14ac:dyDescent="0.25">
      <c r="P725" s="9">
        <f t="shared" si="13"/>
        <v>721</v>
      </c>
      <c r="Q725" s="28">
        <v>304847.04177373822</v>
      </c>
    </row>
    <row r="726" spans="16:17" x14ac:dyDescent="0.25">
      <c r="P726" s="9">
        <f t="shared" si="13"/>
        <v>722</v>
      </c>
      <c r="Q726" s="28">
        <v>0</v>
      </c>
    </row>
    <row r="727" spans="16:17" x14ac:dyDescent="0.25">
      <c r="P727" s="9">
        <f t="shared" si="13"/>
        <v>723</v>
      </c>
      <c r="Q727" s="28">
        <v>0</v>
      </c>
    </row>
    <row r="728" spans="16:17" x14ac:dyDescent="0.25">
      <c r="P728" s="9">
        <f t="shared" si="13"/>
        <v>724</v>
      </c>
      <c r="Q728" s="28">
        <v>0</v>
      </c>
    </row>
    <row r="729" spans="16:17" x14ac:dyDescent="0.25">
      <c r="P729" s="9">
        <f t="shared" si="13"/>
        <v>725</v>
      </c>
      <c r="Q729" s="28">
        <v>0</v>
      </c>
    </row>
    <row r="730" spans="16:17" x14ac:dyDescent="0.25">
      <c r="P730" s="9">
        <f t="shared" si="13"/>
        <v>726</v>
      </c>
      <c r="Q730" s="28">
        <v>601080.15820565796</v>
      </c>
    </row>
    <row r="731" spans="16:17" x14ac:dyDescent="0.25">
      <c r="P731" s="9">
        <f t="shared" si="13"/>
        <v>727</v>
      </c>
      <c r="Q731" s="28">
        <v>0</v>
      </c>
    </row>
    <row r="732" spans="16:17" x14ac:dyDescent="0.25">
      <c r="P732" s="9">
        <f t="shared" si="13"/>
        <v>728</v>
      </c>
      <c r="Q732" s="28">
        <v>0</v>
      </c>
    </row>
    <row r="733" spans="16:17" x14ac:dyDescent="0.25">
      <c r="P733" s="9">
        <f t="shared" si="13"/>
        <v>729</v>
      </c>
      <c r="Q733" s="28">
        <v>0</v>
      </c>
    </row>
    <row r="734" spans="16:17" x14ac:dyDescent="0.25">
      <c r="P734" s="9">
        <f t="shared" si="13"/>
        <v>730</v>
      </c>
      <c r="Q734" s="28">
        <v>0</v>
      </c>
    </row>
    <row r="735" spans="16:17" x14ac:dyDescent="0.25">
      <c r="P735" s="9">
        <f t="shared" si="13"/>
        <v>731</v>
      </c>
      <c r="Q735" s="28">
        <v>0</v>
      </c>
    </row>
    <row r="736" spans="16:17" x14ac:dyDescent="0.25">
      <c r="P736" s="9">
        <f t="shared" si="13"/>
        <v>732</v>
      </c>
      <c r="Q736" s="28">
        <v>0</v>
      </c>
    </row>
    <row r="737" spans="16:17" x14ac:dyDescent="0.25">
      <c r="P737" s="9">
        <f t="shared" si="13"/>
        <v>733</v>
      </c>
      <c r="Q737" s="28">
        <v>0</v>
      </c>
    </row>
    <row r="738" spans="16:17" x14ac:dyDescent="0.25">
      <c r="P738" s="9">
        <f t="shared" si="13"/>
        <v>734</v>
      </c>
      <c r="Q738" s="28">
        <v>0</v>
      </c>
    </row>
    <row r="739" spans="16:17" x14ac:dyDescent="0.25">
      <c r="P739" s="9">
        <f t="shared" si="13"/>
        <v>735</v>
      </c>
      <c r="Q739" s="28">
        <v>0</v>
      </c>
    </row>
    <row r="740" spans="16:17" x14ac:dyDescent="0.25">
      <c r="P740" s="9">
        <f t="shared" si="13"/>
        <v>736</v>
      </c>
      <c r="Q740" s="28">
        <v>0</v>
      </c>
    </row>
    <row r="741" spans="16:17" x14ac:dyDescent="0.25">
      <c r="P741" s="9">
        <f t="shared" si="13"/>
        <v>737</v>
      </c>
      <c r="Q741" s="28">
        <v>304135.4104998922</v>
      </c>
    </row>
    <row r="742" spans="16:17" x14ac:dyDescent="0.25">
      <c r="P742" s="9">
        <f t="shared" si="13"/>
        <v>738</v>
      </c>
      <c r="Q742" s="28">
        <v>416816.76542864909</v>
      </c>
    </row>
    <row r="743" spans="16:17" x14ac:dyDescent="0.25">
      <c r="P743" s="9">
        <f t="shared" si="13"/>
        <v>739</v>
      </c>
      <c r="Q743" s="28">
        <v>0</v>
      </c>
    </row>
    <row r="744" spans="16:17" x14ac:dyDescent="0.25">
      <c r="P744" s="9">
        <f t="shared" si="13"/>
        <v>740</v>
      </c>
      <c r="Q744" s="28">
        <v>0</v>
      </c>
    </row>
    <row r="745" spans="16:17" x14ac:dyDescent="0.25">
      <c r="P745" s="9">
        <f t="shared" si="13"/>
        <v>741</v>
      </c>
      <c r="Q745" s="28">
        <v>938.91674743332567</v>
      </c>
    </row>
    <row r="746" spans="16:17" x14ac:dyDescent="0.25">
      <c r="P746" s="9">
        <f t="shared" si="13"/>
        <v>742</v>
      </c>
      <c r="Q746" s="28">
        <v>0</v>
      </c>
    </row>
    <row r="747" spans="16:17" x14ac:dyDescent="0.25">
      <c r="P747" s="9">
        <f t="shared" si="13"/>
        <v>743</v>
      </c>
      <c r="Q747" s="28">
        <v>0</v>
      </c>
    </row>
    <row r="748" spans="16:17" x14ac:dyDescent="0.25">
      <c r="P748" s="9">
        <f t="shared" si="13"/>
        <v>744</v>
      </c>
      <c r="Q748" s="28">
        <v>0</v>
      </c>
    </row>
    <row r="749" spans="16:17" x14ac:dyDescent="0.25">
      <c r="P749" s="9">
        <f t="shared" si="13"/>
        <v>745</v>
      </c>
      <c r="Q749" s="28">
        <v>202252.92348644327</v>
      </c>
    </row>
    <row r="750" spans="16:17" x14ac:dyDescent="0.25">
      <c r="P750" s="9">
        <f t="shared" si="13"/>
        <v>746</v>
      </c>
      <c r="Q750" s="28">
        <v>0</v>
      </c>
    </row>
    <row r="751" spans="16:17" x14ac:dyDescent="0.25">
      <c r="P751" s="9">
        <f t="shared" si="13"/>
        <v>747</v>
      </c>
      <c r="Q751" s="28">
        <v>0</v>
      </c>
    </row>
    <row r="752" spans="16:17" x14ac:dyDescent="0.25">
      <c r="P752" s="9">
        <f t="shared" si="13"/>
        <v>748</v>
      </c>
      <c r="Q752" s="28">
        <v>251091.98868099527</v>
      </c>
    </row>
    <row r="753" spans="16:17" x14ac:dyDescent="0.25">
      <c r="P753" s="9">
        <f t="shared" si="13"/>
        <v>749</v>
      </c>
      <c r="Q753" s="28">
        <v>0</v>
      </c>
    </row>
    <row r="754" spans="16:17" x14ac:dyDescent="0.25">
      <c r="P754" s="9">
        <f t="shared" si="13"/>
        <v>750</v>
      </c>
      <c r="Q754" s="28">
        <v>0</v>
      </c>
    </row>
    <row r="755" spans="16:17" x14ac:dyDescent="0.25">
      <c r="P755" s="9">
        <f t="shared" si="13"/>
        <v>751</v>
      </c>
      <c r="Q755" s="28">
        <v>0</v>
      </c>
    </row>
    <row r="756" spans="16:17" x14ac:dyDescent="0.25">
      <c r="P756" s="9">
        <f t="shared" si="13"/>
        <v>752</v>
      </c>
      <c r="Q756" s="28">
        <v>716616.40420137986</v>
      </c>
    </row>
    <row r="757" spans="16:17" x14ac:dyDescent="0.25">
      <c r="P757" s="9">
        <f t="shared" si="13"/>
        <v>753</v>
      </c>
      <c r="Q757" s="28">
        <v>0</v>
      </c>
    </row>
    <row r="758" spans="16:17" x14ac:dyDescent="0.25">
      <c r="P758" s="9">
        <f t="shared" si="13"/>
        <v>754</v>
      </c>
      <c r="Q758" s="28">
        <v>0</v>
      </c>
    </row>
    <row r="759" spans="16:17" x14ac:dyDescent="0.25">
      <c r="P759" s="9">
        <f t="shared" si="13"/>
        <v>755</v>
      </c>
      <c r="Q759" s="28">
        <v>247095.37114986149</v>
      </c>
    </row>
    <row r="760" spans="16:17" x14ac:dyDescent="0.25">
      <c r="P760" s="9">
        <f t="shared" si="13"/>
        <v>756</v>
      </c>
      <c r="Q760" s="28">
        <v>0</v>
      </c>
    </row>
    <row r="761" spans="16:17" x14ac:dyDescent="0.25">
      <c r="P761" s="9">
        <f t="shared" si="13"/>
        <v>757</v>
      </c>
      <c r="Q761" s="28">
        <v>133048.42383804105</v>
      </c>
    </row>
    <row r="762" spans="16:17" x14ac:dyDescent="0.25">
      <c r="P762" s="9">
        <f t="shared" si="13"/>
        <v>758</v>
      </c>
      <c r="Q762" s="28">
        <v>0</v>
      </c>
    </row>
    <row r="763" spans="16:17" x14ac:dyDescent="0.25">
      <c r="P763" s="9">
        <f t="shared" si="13"/>
        <v>759</v>
      </c>
      <c r="Q763" s="28">
        <v>0</v>
      </c>
    </row>
    <row r="764" spans="16:17" x14ac:dyDescent="0.25">
      <c r="P764" s="9">
        <f t="shared" si="13"/>
        <v>760</v>
      </c>
      <c r="Q764" s="28">
        <v>111717.92685941269</v>
      </c>
    </row>
    <row r="765" spans="16:17" x14ac:dyDescent="0.25">
      <c r="P765" s="9">
        <f t="shared" si="13"/>
        <v>761</v>
      </c>
      <c r="Q765" s="28">
        <v>171682.11363076363</v>
      </c>
    </row>
    <row r="766" spans="16:17" x14ac:dyDescent="0.25">
      <c r="P766" s="9">
        <f t="shared" si="13"/>
        <v>762</v>
      </c>
      <c r="Q766" s="28">
        <v>155684.13761050161</v>
      </c>
    </row>
    <row r="767" spans="16:17" x14ac:dyDescent="0.25">
      <c r="P767" s="9">
        <f t="shared" si="13"/>
        <v>763</v>
      </c>
      <c r="Q767" s="28">
        <v>1610.7539234758697</v>
      </c>
    </row>
    <row r="768" spans="16:17" x14ac:dyDescent="0.25">
      <c r="P768" s="9">
        <f t="shared" si="13"/>
        <v>764</v>
      </c>
      <c r="Q768" s="28">
        <v>0</v>
      </c>
    </row>
    <row r="769" spans="16:17" x14ac:dyDescent="0.25">
      <c r="P769" s="9">
        <f t="shared" si="13"/>
        <v>765</v>
      </c>
      <c r="Q769" s="28">
        <v>15870.82192583635</v>
      </c>
    </row>
    <row r="770" spans="16:17" x14ac:dyDescent="0.25">
      <c r="P770" s="9">
        <f t="shared" si="13"/>
        <v>766</v>
      </c>
      <c r="Q770" s="28">
        <v>0</v>
      </c>
    </row>
    <row r="771" spans="16:17" x14ac:dyDescent="0.25">
      <c r="P771" s="9">
        <f t="shared" si="13"/>
        <v>767</v>
      </c>
      <c r="Q771" s="28">
        <v>0</v>
      </c>
    </row>
    <row r="772" spans="16:17" x14ac:dyDescent="0.25">
      <c r="P772" s="9">
        <f t="shared" si="13"/>
        <v>768</v>
      </c>
      <c r="Q772" s="28">
        <v>99163.354389691522</v>
      </c>
    </row>
    <row r="773" spans="16:17" x14ac:dyDescent="0.25">
      <c r="P773" s="9">
        <f t="shared" si="13"/>
        <v>769</v>
      </c>
      <c r="Q773" s="28">
        <v>0</v>
      </c>
    </row>
    <row r="774" spans="16:17" x14ac:dyDescent="0.25">
      <c r="P774" s="9">
        <f t="shared" si="13"/>
        <v>770</v>
      </c>
      <c r="Q774" s="28">
        <v>420945.5111489718</v>
      </c>
    </row>
    <row r="775" spans="16:17" x14ac:dyDescent="0.25">
      <c r="P775" s="9">
        <f t="shared" ref="P775:P838" si="14">P774+1</f>
        <v>771</v>
      </c>
      <c r="Q775" s="28">
        <v>0</v>
      </c>
    </row>
    <row r="776" spans="16:17" x14ac:dyDescent="0.25">
      <c r="P776" s="9">
        <f t="shared" si="14"/>
        <v>772</v>
      </c>
      <c r="Q776" s="28">
        <v>0</v>
      </c>
    </row>
    <row r="777" spans="16:17" x14ac:dyDescent="0.25">
      <c r="P777" s="9">
        <f t="shared" si="14"/>
        <v>773</v>
      </c>
      <c r="Q777" s="28">
        <v>0</v>
      </c>
    </row>
    <row r="778" spans="16:17" x14ac:dyDescent="0.25">
      <c r="P778" s="9">
        <f t="shared" si="14"/>
        <v>774</v>
      </c>
      <c r="Q778" s="28">
        <v>0</v>
      </c>
    </row>
    <row r="779" spans="16:17" x14ac:dyDescent="0.25">
      <c r="P779" s="9">
        <f t="shared" si="14"/>
        <v>775</v>
      </c>
      <c r="Q779" s="28">
        <v>0</v>
      </c>
    </row>
    <row r="780" spans="16:17" x14ac:dyDescent="0.25">
      <c r="P780" s="9">
        <f t="shared" si="14"/>
        <v>776</v>
      </c>
      <c r="Q780" s="28">
        <v>0</v>
      </c>
    </row>
    <row r="781" spans="16:17" x14ac:dyDescent="0.25">
      <c r="P781" s="9">
        <f t="shared" si="14"/>
        <v>777</v>
      </c>
      <c r="Q781" s="28">
        <v>0</v>
      </c>
    </row>
    <row r="782" spans="16:17" x14ac:dyDescent="0.25">
      <c r="P782" s="9">
        <f t="shared" si="14"/>
        <v>778</v>
      </c>
      <c r="Q782" s="28">
        <v>12744.734276404775</v>
      </c>
    </row>
    <row r="783" spans="16:17" x14ac:dyDescent="0.25">
      <c r="P783" s="9">
        <f t="shared" si="14"/>
        <v>779</v>
      </c>
      <c r="Q783" s="28">
        <v>0</v>
      </c>
    </row>
    <row r="784" spans="16:17" x14ac:dyDescent="0.25">
      <c r="P784" s="9">
        <f t="shared" si="14"/>
        <v>780</v>
      </c>
      <c r="Q784" s="28">
        <v>115053.64476234074</v>
      </c>
    </row>
    <row r="785" spans="16:17" x14ac:dyDescent="0.25">
      <c r="P785" s="9">
        <f t="shared" si="14"/>
        <v>781</v>
      </c>
      <c r="Q785" s="28">
        <v>255501.03167543959</v>
      </c>
    </row>
    <row r="786" spans="16:17" x14ac:dyDescent="0.25">
      <c r="P786" s="9">
        <f t="shared" si="14"/>
        <v>782</v>
      </c>
      <c r="Q786" s="28">
        <v>0</v>
      </c>
    </row>
    <row r="787" spans="16:17" x14ac:dyDescent="0.25">
      <c r="P787" s="9">
        <f t="shared" si="14"/>
        <v>783</v>
      </c>
      <c r="Q787" s="28">
        <v>0</v>
      </c>
    </row>
    <row r="788" spans="16:17" x14ac:dyDescent="0.25">
      <c r="P788" s="9">
        <f t="shared" si="14"/>
        <v>784</v>
      </c>
      <c r="Q788" s="28">
        <v>0</v>
      </c>
    </row>
    <row r="789" spans="16:17" x14ac:dyDescent="0.25">
      <c r="P789" s="9">
        <f t="shared" si="14"/>
        <v>785</v>
      </c>
      <c r="Q789" s="28">
        <v>0</v>
      </c>
    </row>
    <row r="790" spans="16:17" x14ac:dyDescent="0.25">
      <c r="P790" s="9">
        <f t="shared" si="14"/>
        <v>786</v>
      </c>
      <c r="Q790" s="28">
        <v>114256.54126913966</v>
      </c>
    </row>
    <row r="791" spans="16:17" x14ac:dyDescent="0.25">
      <c r="P791" s="9">
        <f t="shared" si="14"/>
        <v>787</v>
      </c>
      <c r="Q791" s="28">
        <v>176973.49947636388</v>
      </c>
    </row>
    <row r="792" spans="16:17" x14ac:dyDescent="0.25">
      <c r="P792" s="9">
        <f t="shared" si="14"/>
        <v>788</v>
      </c>
      <c r="Q792" s="28">
        <v>0</v>
      </c>
    </row>
    <row r="793" spans="16:17" x14ac:dyDescent="0.25">
      <c r="P793" s="9">
        <f t="shared" si="14"/>
        <v>789</v>
      </c>
      <c r="Q793" s="28">
        <v>0</v>
      </c>
    </row>
    <row r="794" spans="16:17" x14ac:dyDescent="0.25">
      <c r="P794" s="9">
        <f t="shared" si="14"/>
        <v>790</v>
      </c>
      <c r="Q794" s="28">
        <v>0</v>
      </c>
    </row>
    <row r="795" spans="16:17" x14ac:dyDescent="0.25">
      <c r="P795" s="9">
        <f t="shared" si="14"/>
        <v>791</v>
      </c>
      <c r="Q795" s="28">
        <v>0</v>
      </c>
    </row>
    <row r="796" spans="16:17" x14ac:dyDescent="0.25">
      <c r="P796" s="9">
        <f t="shared" si="14"/>
        <v>792</v>
      </c>
      <c r="Q796" s="28">
        <v>0</v>
      </c>
    </row>
    <row r="797" spans="16:17" x14ac:dyDescent="0.25">
      <c r="P797" s="9">
        <f t="shared" si="14"/>
        <v>793</v>
      </c>
      <c r="Q797" s="28">
        <v>0</v>
      </c>
    </row>
    <row r="798" spans="16:17" x14ac:dyDescent="0.25">
      <c r="P798" s="9">
        <f t="shared" si="14"/>
        <v>794</v>
      </c>
      <c r="Q798" s="28">
        <v>0</v>
      </c>
    </row>
    <row r="799" spans="16:17" x14ac:dyDescent="0.25">
      <c r="P799" s="9">
        <f t="shared" si="14"/>
        <v>795</v>
      </c>
      <c r="Q799" s="28">
        <v>0</v>
      </c>
    </row>
    <row r="800" spans="16:17" x14ac:dyDescent="0.25">
      <c r="P800" s="9">
        <f t="shared" si="14"/>
        <v>796</v>
      </c>
      <c r="Q800" s="28">
        <v>0</v>
      </c>
    </row>
    <row r="801" spans="16:17" x14ac:dyDescent="0.25">
      <c r="P801" s="9">
        <f t="shared" si="14"/>
        <v>797</v>
      </c>
      <c r="Q801" s="28">
        <v>0</v>
      </c>
    </row>
    <row r="802" spans="16:17" x14ac:dyDescent="0.25">
      <c r="P802" s="9">
        <f t="shared" si="14"/>
        <v>798</v>
      </c>
      <c r="Q802" s="28">
        <v>0</v>
      </c>
    </row>
    <row r="803" spans="16:17" x14ac:dyDescent="0.25">
      <c r="P803" s="9">
        <f t="shared" si="14"/>
        <v>799</v>
      </c>
      <c r="Q803" s="28">
        <v>60641.463569183041</v>
      </c>
    </row>
    <row r="804" spans="16:17" x14ac:dyDescent="0.25">
      <c r="P804" s="9">
        <f t="shared" si="14"/>
        <v>800</v>
      </c>
      <c r="Q804" s="28">
        <v>63710.040392421601</v>
      </c>
    </row>
    <row r="805" spans="16:17" x14ac:dyDescent="0.25">
      <c r="P805" s="9">
        <f t="shared" si="14"/>
        <v>801</v>
      </c>
      <c r="Q805" s="28">
        <v>0</v>
      </c>
    </row>
    <row r="806" spans="16:17" x14ac:dyDescent="0.25">
      <c r="P806" s="9">
        <f t="shared" si="14"/>
        <v>802</v>
      </c>
      <c r="Q806" s="28">
        <v>78993.900058276427</v>
      </c>
    </row>
    <row r="807" spans="16:17" x14ac:dyDescent="0.25">
      <c r="P807" s="9">
        <f t="shared" si="14"/>
        <v>803</v>
      </c>
      <c r="Q807" s="28">
        <v>0</v>
      </c>
    </row>
    <row r="808" spans="16:17" x14ac:dyDescent="0.25">
      <c r="P808" s="9">
        <f t="shared" si="14"/>
        <v>804</v>
      </c>
      <c r="Q808" s="28">
        <v>0</v>
      </c>
    </row>
    <row r="809" spans="16:17" x14ac:dyDescent="0.25">
      <c r="P809" s="9">
        <f t="shared" si="14"/>
        <v>805</v>
      </c>
      <c r="Q809" s="28">
        <v>318642.61727949179</v>
      </c>
    </row>
    <row r="810" spans="16:17" x14ac:dyDescent="0.25">
      <c r="P810" s="9">
        <f t="shared" si="14"/>
        <v>806</v>
      </c>
      <c r="Q810" s="28">
        <v>0</v>
      </c>
    </row>
    <row r="811" spans="16:17" x14ac:dyDescent="0.25">
      <c r="P811" s="9">
        <f t="shared" si="14"/>
        <v>807</v>
      </c>
      <c r="Q811" s="28">
        <v>0</v>
      </c>
    </row>
    <row r="812" spans="16:17" x14ac:dyDescent="0.25">
      <c r="P812" s="9">
        <f t="shared" si="14"/>
        <v>808</v>
      </c>
      <c r="Q812" s="28">
        <v>296230.50825000036</v>
      </c>
    </row>
    <row r="813" spans="16:17" x14ac:dyDescent="0.25">
      <c r="P813" s="9">
        <f t="shared" si="14"/>
        <v>809</v>
      </c>
      <c r="Q813" s="28">
        <v>0</v>
      </c>
    </row>
    <row r="814" spans="16:17" x14ac:dyDescent="0.25">
      <c r="P814" s="9">
        <f t="shared" si="14"/>
        <v>810</v>
      </c>
      <c r="Q814" s="28">
        <v>0</v>
      </c>
    </row>
    <row r="815" spans="16:17" x14ac:dyDescent="0.25">
      <c r="P815" s="9">
        <f t="shared" si="14"/>
        <v>811</v>
      </c>
      <c r="Q815" s="28">
        <v>3961.6922396900841</v>
      </c>
    </row>
    <row r="816" spans="16:17" x14ac:dyDescent="0.25">
      <c r="P816" s="9">
        <f t="shared" si="14"/>
        <v>812</v>
      </c>
      <c r="Q816" s="28">
        <v>0</v>
      </c>
    </row>
    <row r="817" spans="16:17" x14ac:dyDescent="0.25">
      <c r="P817" s="9">
        <f t="shared" si="14"/>
        <v>813</v>
      </c>
      <c r="Q817" s="28">
        <v>0</v>
      </c>
    </row>
    <row r="818" spans="16:17" x14ac:dyDescent="0.25">
      <c r="P818" s="9">
        <f t="shared" si="14"/>
        <v>814</v>
      </c>
      <c r="Q818" s="28">
        <v>66769.559563264294</v>
      </c>
    </row>
    <row r="819" spans="16:17" x14ac:dyDescent="0.25">
      <c r="P819" s="9">
        <f t="shared" si="14"/>
        <v>815</v>
      </c>
      <c r="Q819" s="28">
        <v>0</v>
      </c>
    </row>
    <row r="820" spans="16:17" x14ac:dyDescent="0.25">
      <c r="P820" s="9">
        <f t="shared" si="14"/>
        <v>816</v>
      </c>
      <c r="Q820" s="28">
        <v>0</v>
      </c>
    </row>
    <row r="821" spans="16:17" x14ac:dyDescent="0.25">
      <c r="P821" s="9">
        <f t="shared" si="14"/>
        <v>817</v>
      </c>
      <c r="Q821" s="28">
        <v>0</v>
      </c>
    </row>
    <row r="822" spans="16:17" x14ac:dyDescent="0.25">
      <c r="P822" s="9">
        <f t="shared" si="14"/>
        <v>818</v>
      </c>
      <c r="Q822" s="28">
        <v>0</v>
      </c>
    </row>
    <row r="823" spans="16:17" x14ac:dyDescent="0.25">
      <c r="P823" s="9">
        <f t="shared" si="14"/>
        <v>819</v>
      </c>
      <c r="Q823" s="28">
        <v>0</v>
      </c>
    </row>
    <row r="824" spans="16:17" x14ac:dyDescent="0.25">
      <c r="P824" s="9">
        <f t="shared" si="14"/>
        <v>820</v>
      </c>
      <c r="Q824" s="28">
        <v>0</v>
      </c>
    </row>
    <row r="825" spans="16:17" x14ac:dyDescent="0.25">
      <c r="P825" s="9">
        <f t="shared" si="14"/>
        <v>821</v>
      </c>
      <c r="Q825" s="28">
        <v>162985.94627803678</v>
      </c>
    </row>
    <row r="826" spans="16:17" x14ac:dyDescent="0.25">
      <c r="P826" s="9">
        <f t="shared" si="14"/>
        <v>822</v>
      </c>
      <c r="Q826" s="28">
        <v>0</v>
      </c>
    </row>
    <row r="827" spans="16:17" x14ac:dyDescent="0.25">
      <c r="P827" s="9">
        <f t="shared" si="14"/>
        <v>823</v>
      </c>
      <c r="Q827" s="28">
        <v>0</v>
      </c>
    </row>
    <row r="828" spans="16:17" x14ac:dyDescent="0.25">
      <c r="P828" s="9">
        <f t="shared" si="14"/>
        <v>824</v>
      </c>
      <c r="Q828" s="28">
        <v>0</v>
      </c>
    </row>
    <row r="829" spans="16:17" x14ac:dyDescent="0.25">
      <c r="P829" s="9">
        <f t="shared" si="14"/>
        <v>825</v>
      </c>
      <c r="Q829" s="28">
        <v>0</v>
      </c>
    </row>
    <row r="830" spans="16:17" x14ac:dyDescent="0.25">
      <c r="P830" s="9">
        <f t="shared" si="14"/>
        <v>826</v>
      </c>
      <c r="Q830" s="28">
        <v>0</v>
      </c>
    </row>
    <row r="831" spans="16:17" x14ac:dyDescent="0.25">
      <c r="P831" s="9">
        <f t="shared" si="14"/>
        <v>827</v>
      </c>
      <c r="Q831" s="28">
        <v>46454.56300569047</v>
      </c>
    </row>
    <row r="832" spans="16:17" x14ac:dyDescent="0.25">
      <c r="P832" s="9">
        <f t="shared" si="14"/>
        <v>828</v>
      </c>
      <c r="Q832" s="28">
        <v>0</v>
      </c>
    </row>
    <row r="833" spans="16:17" x14ac:dyDescent="0.25">
      <c r="P833" s="9">
        <f t="shared" si="14"/>
        <v>829</v>
      </c>
      <c r="Q833" s="28">
        <v>0</v>
      </c>
    </row>
    <row r="834" spans="16:17" x14ac:dyDescent="0.25">
      <c r="P834" s="9">
        <f t="shared" si="14"/>
        <v>830</v>
      </c>
      <c r="Q834" s="28">
        <v>0</v>
      </c>
    </row>
    <row r="835" spans="16:17" x14ac:dyDescent="0.25">
      <c r="P835" s="9">
        <f t="shared" si="14"/>
        <v>831</v>
      </c>
      <c r="Q835" s="28">
        <v>0</v>
      </c>
    </row>
    <row r="836" spans="16:17" x14ac:dyDescent="0.25">
      <c r="P836" s="9">
        <f t="shared" si="14"/>
        <v>832</v>
      </c>
      <c r="Q836" s="28">
        <v>326464.36912502471</v>
      </c>
    </row>
    <row r="837" spans="16:17" x14ac:dyDescent="0.25">
      <c r="P837" s="9">
        <f t="shared" si="14"/>
        <v>833</v>
      </c>
      <c r="Q837" s="28">
        <v>0</v>
      </c>
    </row>
    <row r="838" spans="16:17" x14ac:dyDescent="0.25">
      <c r="P838" s="9">
        <f t="shared" si="14"/>
        <v>834</v>
      </c>
      <c r="Q838" s="28">
        <v>0</v>
      </c>
    </row>
    <row r="839" spans="16:17" x14ac:dyDescent="0.25">
      <c r="P839" s="9">
        <f t="shared" ref="P839:P902" si="15">P838+1</f>
        <v>835</v>
      </c>
      <c r="Q839" s="28">
        <v>501628.98176252836</v>
      </c>
    </row>
    <row r="840" spans="16:17" x14ac:dyDescent="0.25">
      <c r="P840" s="9">
        <f t="shared" si="15"/>
        <v>836</v>
      </c>
      <c r="Q840" s="28">
        <v>20626.010442890136</v>
      </c>
    </row>
    <row r="841" spans="16:17" x14ac:dyDescent="0.25">
      <c r="P841" s="9">
        <f t="shared" si="15"/>
        <v>837</v>
      </c>
      <c r="Q841" s="28">
        <v>0</v>
      </c>
    </row>
    <row r="842" spans="16:17" x14ac:dyDescent="0.25">
      <c r="P842" s="9">
        <f t="shared" si="15"/>
        <v>838</v>
      </c>
      <c r="Q842" s="28">
        <v>0</v>
      </c>
    </row>
    <row r="843" spans="16:17" x14ac:dyDescent="0.25">
      <c r="P843" s="9">
        <f t="shared" si="15"/>
        <v>839</v>
      </c>
      <c r="Q843" s="28">
        <v>0</v>
      </c>
    </row>
    <row r="844" spans="16:17" x14ac:dyDescent="0.25">
      <c r="P844" s="9">
        <f t="shared" si="15"/>
        <v>840</v>
      </c>
      <c r="Q844" s="28">
        <v>0</v>
      </c>
    </row>
    <row r="845" spans="16:17" x14ac:dyDescent="0.25">
      <c r="P845" s="9">
        <f t="shared" si="15"/>
        <v>841</v>
      </c>
      <c r="Q845" s="28">
        <v>0</v>
      </c>
    </row>
    <row r="846" spans="16:17" x14ac:dyDescent="0.25">
      <c r="P846" s="9">
        <f t="shared" si="15"/>
        <v>842</v>
      </c>
      <c r="Q846" s="28">
        <v>201608.72733465262</v>
      </c>
    </row>
    <row r="847" spans="16:17" x14ac:dyDescent="0.25">
      <c r="P847" s="9">
        <f t="shared" si="15"/>
        <v>843</v>
      </c>
      <c r="Q847" s="28">
        <v>341585.36205064581</v>
      </c>
    </row>
    <row r="848" spans="16:17" x14ac:dyDescent="0.25">
      <c r="P848" s="9">
        <f t="shared" si="15"/>
        <v>844</v>
      </c>
      <c r="Q848" s="28">
        <v>0</v>
      </c>
    </row>
    <row r="849" spans="16:17" x14ac:dyDescent="0.25">
      <c r="P849" s="9">
        <f t="shared" si="15"/>
        <v>845</v>
      </c>
      <c r="Q849" s="28">
        <v>271131.00850674394</v>
      </c>
    </row>
    <row r="850" spans="16:17" x14ac:dyDescent="0.25">
      <c r="P850" s="9">
        <f t="shared" si="15"/>
        <v>846</v>
      </c>
      <c r="Q850" s="28">
        <v>0</v>
      </c>
    </row>
    <row r="851" spans="16:17" x14ac:dyDescent="0.25">
      <c r="P851" s="9">
        <f t="shared" si="15"/>
        <v>847</v>
      </c>
      <c r="Q851" s="28">
        <v>165380.4277591315</v>
      </c>
    </row>
    <row r="852" spans="16:17" x14ac:dyDescent="0.25">
      <c r="P852" s="9">
        <f t="shared" si="15"/>
        <v>848</v>
      </c>
      <c r="Q852" s="28">
        <v>0</v>
      </c>
    </row>
    <row r="853" spans="16:17" x14ac:dyDescent="0.25">
      <c r="P853" s="9">
        <f t="shared" si="15"/>
        <v>849</v>
      </c>
      <c r="Q853" s="28">
        <v>106621.41105182389</v>
      </c>
    </row>
    <row r="854" spans="16:17" x14ac:dyDescent="0.25">
      <c r="P854" s="9">
        <f t="shared" si="15"/>
        <v>850</v>
      </c>
      <c r="Q854" s="28">
        <v>453777.19510205276</v>
      </c>
    </row>
    <row r="855" spans="16:17" x14ac:dyDescent="0.25">
      <c r="P855" s="9">
        <f t="shared" si="15"/>
        <v>851</v>
      </c>
      <c r="Q855" s="28">
        <v>223095.45553784061</v>
      </c>
    </row>
    <row r="856" spans="16:17" x14ac:dyDescent="0.25">
      <c r="P856" s="9">
        <f t="shared" si="15"/>
        <v>852</v>
      </c>
      <c r="Q856" s="28">
        <v>0</v>
      </c>
    </row>
    <row r="857" spans="16:17" x14ac:dyDescent="0.25">
      <c r="P857" s="9">
        <f t="shared" si="15"/>
        <v>853</v>
      </c>
      <c r="Q857" s="28">
        <v>0</v>
      </c>
    </row>
    <row r="858" spans="16:17" x14ac:dyDescent="0.25">
      <c r="P858" s="9">
        <f t="shared" si="15"/>
        <v>854</v>
      </c>
      <c r="Q858" s="28">
        <v>153705.00634586476</v>
      </c>
    </row>
    <row r="859" spans="16:17" x14ac:dyDescent="0.25">
      <c r="P859" s="9">
        <f t="shared" si="15"/>
        <v>855</v>
      </c>
      <c r="Q859" s="28">
        <v>0</v>
      </c>
    </row>
    <row r="860" spans="16:17" x14ac:dyDescent="0.25">
      <c r="P860" s="9">
        <f t="shared" si="15"/>
        <v>856</v>
      </c>
      <c r="Q860" s="28">
        <v>0</v>
      </c>
    </row>
    <row r="861" spans="16:17" x14ac:dyDescent="0.25">
      <c r="P861" s="9">
        <f t="shared" si="15"/>
        <v>857</v>
      </c>
      <c r="Q861" s="28">
        <v>0</v>
      </c>
    </row>
    <row r="862" spans="16:17" x14ac:dyDescent="0.25">
      <c r="P862" s="9">
        <f t="shared" si="15"/>
        <v>858</v>
      </c>
      <c r="Q862" s="28">
        <v>0</v>
      </c>
    </row>
    <row r="863" spans="16:17" x14ac:dyDescent="0.25">
      <c r="P863" s="9">
        <f t="shared" si="15"/>
        <v>859</v>
      </c>
      <c r="Q863" s="28">
        <v>69363.140677996271</v>
      </c>
    </row>
    <row r="864" spans="16:17" x14ac:dyDescent="0.25">
      <c r="P864" s="9">
        <f t="shared" si="15"/>
        <v>860</v>
      </c>
      <c r="Q864" s="28">
        <v>0</v>
      </c>
    </row>
    <row r="865" spans="16:17" x14ac:dyDescent="0.25">
      <c r="P865" s="9">
        <f t="shared" si="15"/>
        <v>861</v>
      </c>
      <c r="Q865" s="28">
        <v>0</v>
      </c>
    </row>
    <row r="866" spans="16:17" x14ac:dyDescent="0.25">
      <c r="P866" s="9">
        <f t="shared" si="15"/>
        <v>862</v>
      </c>
      <c r="Q866" s="28">
        <v>0</v>
      </c>
    </row>
    <row r="867" spans="16:17" x14ac:dyDescent="0.25">
      <c r="P867" s="9">
        <f t="shared" si="15"/>
        <v>863</v>
      </c>
      <c r="Q867" s="28">
        <v>0</v>
      </c>
    </row>
    <row r="868" spans="16:17" x14ac:dyDescent="0.25">
      <c r="P868" s="9">
        <f t="shared" si="15"/>
        <v>864</v>
      </c>
      <c r="Q868" s="28">
        <v>0</v>
      </c>
    </row>
    <row r="869" spans="16:17" x14ac:dyDescent="0.25">
      <c r="P869" s="9">
        <f t="shared" si="15"/>
        <v>865</v>
      </c>
      <c r="Q869" s="28">
        <v>0</v>
      </c>
    </row>
    <row r="870" spans="16:17" x14ac:dyDescent="0.25">
      <c r="P870" s="9">
        <f t="shared" si="15"/>
        <v>866</v>
      </c>
      <c r="Q870" s="28">
        <v>24198.864142673367</v>
      </c>
    </row>
    <row r="871" spans="16:17" x14ac:dyDescent="0.25">
      <c r="P871" s="9">
        <f t="shared" si="15"/>
        <v>867</v>
      </c>
      <c r="Q871" s="28">
        <v>690932.973677292</v>
      </c>
    </row>
    <row r="872" spans="16:17" x14ac:dyDescent="0.25">
      <c r="P872" s="9">
        <f t="shared" si="15"/>
        <v>868</v>
      </c>
      <c r="Q872" s="28">
        <v>20852.119608218793</v>
      </c>
    </row>
    <row r="873" spans="16:17" x14ac:dyDescent="0.25">
      <c r="P873" s="9">
        <f t="shared" si="15"/>
        <v>869</v>
      </c>
      <c r="Q873" s="28">
        <v>0</v>
      </c>
    </row>
    <row r="874" spans="16:17" x14ac:dyDescent="0.25">
      <c r="P874" s="9">
        <f t="shared" si="15"/>
        <v>870</v>
      </c>
      <c r="Q874" s="28">
        <v>0</v>
      </c>
    </row>
    <row r="875" spans="16:17" x14ac:dyDescent="0.25">
      <c r="P875" s="9">
        <f t="shared" si="15"/>
        <v>871</v>
      </c>
      <c r="Q875" s="28">
        <v>0</v>
      </c>
    </row>
    <row r="876" spans="16:17" x14ac:dyDescent="0.25">
      <c r="P876" s="9">
        <f t="shared" si="15"/>
        <v>872</v>
      </c>
      <c r="Q876" s="28">
        <v>0</v>
      </c>
    </row>
    <row r="877" spans="16:17" x14ac:dyDescent="0.25">
      <c r="P877" s="9">
        <f t="shared" si="15"/>
        <v>873</v>
      </c>
      <c r="Q877" s="28">
        <v>0</v>
      </c>
    </row>
    <row r="878" spans="16:17" x14ac:dyDescent="0.25">
      <c r="P878" s="9">
        <f t="shared" si="15"/>
        <v>874</v>
      </c>
      <c r="Q878" s="28">
        <v>97574.354032723902</v>
      </c>
    </row>
    <row r="879" spans="16:17" x14ac:dyDescent="0.25">
      <c r="P879" s="9">
        <f t="shared" si="15"/>
        <v>875</v>
      </c>
      <c r="Q879" s="28">
        <v>61464.199444537226</v>
      </c>
    </row>
    <row r="880" spans="16:17" x14ac:dyDescent="0.25">
      <c r="P880" s="9">
        <f t="shared" si="15"/>
        <v>876</v>
      </c>
      <c r="Q880" s="28">
        <v>0</v>
      </c>
    </row>
    <row r="881" spans="16:17" x14ac:dyDescent="0.25">
      <c r="P881" s="9">
        <f t="shared" si="15"/>
        <v>877</v>
      </c>
      <c r="Q881" s="28">
        <v>0</v>
      </c>
    </row>
    <row r="882" spans="16:17" x14ac:dyDescent="0.25">
      <c r="P882" s="9">
        <f t="shared" si="15"/>
        <v>878</v>
      </c>
      <c r="Q882" s="28">
        <v>0</v>
      </c>
    </row>
    <row r="883" spans="16:17" x14ac:dyDescent="0.25">
      <c r="P883" s="9">
        <f t="shared" si="15"/>
        <v>879</v>
      </c>
      <c r="Q883" s="28">
        <v>0</v>
      </c>
    </row>
    <row r="884" spans="16:17" x14ac:dyDescent="0.25">
      <c r="P884" s="9">
        <f t="shared" si="15"/>
        <v>880</v>
      </c>
      <c r="Q884" s="28">
        <v>0</v>
      </c>
    </row>
    <row r="885" spans="16:17" x14ac:dyDescent="0.25">
      <c r="P885" s="9">
        <f t="shared" si="15"/>
        <v>881</v>
      </c>
      <c r="Q885" s="28">
        <v>0</v>
      </c>
    </row>
    <row r="886" spans="16:17" x14ac:dyDescent="0.25">
      <c r="P886" s="9">
        <f t="shared" si="15"/>
        <v>882</v>
      </c>
      <c r="Q886" s="28">
        <v>0</v>
      </c>
    </row>
    <row r="887" spans="16:17" x14ac:dyDescent="0.25">
      <c r="P887" s="9">
        <f t="shared" si="15"/>
        <v>883</v>
      </c>
      <c r="Q887" s="28">
        <v>0</v>
      </c>
    </row>
    <row r="888" spans="16:17" x14ac:dyDescent="0.25">
      <c r="P888" s="9">
        <f t="shared" si="15"/>
        <v>884</v>
      </c>
      <c r="Q888" s="28">
        <v>0</v>
      </c>
    </row>
    <row r="889" spans="16:17" x14ac:dyDescent="0.25">
      <c r="P889" s="9">
        <f t="shared" si="15"/>
        <v>885</v>
      </c>
      <c r="Q889" s="28">
        <v>43522.15170935652</v>
      </c>
    </row>
    <row r="890" spans="16:17" x14ac:dyDescent="0.25">
      <c r="P890" s="9">
        <f t="shared" si="15"/>
        <v>886</v>
      </c>
      <c r="Q890" s="28">
        <v>0</v>
      </c>
    </row>
    <row r="891" spans="16:17" x14ac:dyDescent="0.25">
      <c r="P891" s="9">
        <f t="shared" si="15"/>
        <v>887</v>
      </c>
      <c r="Q891" s="28">
        <v>36359.310398269568</v>
      </c>
    </row>
    <row r="892" spans="16:17" x14ac:dyDescent="0.25">
      <c r="P892" s="9">
        <f t="shared" si="15"/>
        <v>888</v>
      </c>
      <c r="Q892" s="28">
        <v>0</v>
      </c>
    </row>
    <row r="893" spans="16:17" x14ac:dyDescent="0.25">
      <c r="P893" s="9">
        <f t="shared" si="15"/>
        <v>889</v>
      </c>
      <c r="Q893" s="28">
        <v>197453.55028001528</v>
      </c>
    </row>
    <row r="894" spans="16:17" x14ac:dyDescent="0.25">
      <c r="P894" s="9">
        <f t="shared" si="15"/>
        <v>890</v>
      </c>
      <c r="Q894" s="28">
        <v>124713.91063293882</v>
      </c>
    </row>
    <row r="895" spans="16:17" x14ac:dyDescent="0.25">
      <c r="P895" s="9">
        <f t="shared" si="15"/>
        <v>891</v>
      </c>
      <c r="Q895" s="28">
        <v>0</v>
      </c>
    </row>
    <row r="896" spans="16:17" x14ac:dyDescent="0.25">
      <c r="P896" s="9">
        <f t="shared" si="15"/>
        <v>892</v>
      </c>
      <c r="Q896" s="28">
        <v>0</v>
      </c>
    </row>
    <row r="897" spans="16:17" x14ac:dyDescent="0.25">
      <c r="P897" s="9">
        <f t="shared" si="15"/>
        <v>893</v>
      </c>
      <c r="Q897" s="28">
        <v>334732.24239227478</v>
      </c>
    </row>
    <row r="898" spans="16:17" x14ac:dyDescent="0.25">
      <c r="P898" s="9">
        <f t="shared" si="15"/>
        <v>894</v>
      </c>
      <c r="Q898" s="28">
        <v>0</v>
      </c>
    </row>
    <row r="899" spans="16:17" x14ac:dyDescent="0.25">
      <c r="P899" s="9">
        <f t="shared" si="15"/>
        <v>895</v>
      </c>
      <c r="Q899" s="28">
        <v>0</v>
      </c>
    </row>
    <row r="900" spans="16:17" x14ac:dyDescent="0.25">
      <c r="P900" s="9">
        <f t="shared" si="15"/>
        <v>896</v>
      </c>
      <c r="Q900" s="28">
        <v>0</v>
      </c>
    </row>
    <row r="901" spans="16:17" x14ac:dyDescent="0.25">
      <c r="P901" s="9">
        <f t="shared" si="15"/>
        <v>897</v>
      </c>
      <c r="Q901" s="28">
        <v>0</v>
      </c>
    </row>
    <row r="902" spans="16:17" x14ac:dyDescent="0.25">
      <c r="P902" s="9">
        <f t="shared" si="15"/>
        <v>898</v>
      </c>
      <c r="Q902" s="28">
        <v>108724.04364653512</v>
      </c>
    </row>
    <row r="903" spans="16:17" x14ac:dyDescent="0.25">
      <c r="P903" s="9">
        <f t="shared" ref="P903:P966" si="16">P902+1</f>
        <v>899</v>
      </c>
      <c r="Q903" s="28">
        <v>0</v>
      </c>
    </row>
    <row r="904" spans="16:17" x14ac:dyDescent="0.25">
      <c r="P904" s="9">
        <f t="shared" si="16"/>
        <v>900</v>
      </c>
      <c r="Q904" s="28">
        <v>0</v>
      </c>
    </row>
    <row r="905" spans="16:17" x14ac:dyDescent="0.25">
      <c r="P905" s="9">
        <f t="shared" si="16"/>
        <v>901</v>
      </c>
      <c r="Q905" s="28">
        <v>0</v>
      </c>
    </row>
    <row r="906" spans="16:17" x14ac:dyDescent="0.25">
      <c r="P906" s="9">
        <f t="shared" si="16"/>
        <v>902</v>
      </c>
      <c r="Q906" s="28">
        <v>0</v>
      </c>
    </row>
    <row r="907" spans="16:17" x14ac:dyDescent="0.25">
      <c r="P907" s="9">
        <f t="shared" si="16"/>
        <v>903</v>
      </c>
      <c r="Q907" s="28">
        <v>0</v>
      </c>
    </row>
    <row r="908" spans="16:17" x14ac:dyDescent="0.25">
      <c r="P908" s="9">
        <f t="shared" si="16"/>
        <v>904</v>
      </c>
      <c r="Q908" s="28">
        <v>0</v>
      </c>
    </row>
    <row r="909" spans="16:17" x14ac:dyDescent="0.25">
      <c r="P909" s="9">
        <f t="shared" si="16"/>
        <v>905</v>
      </c>
      <c r="Q909" s="28">
        <v>0</v>
      </c>
    </row>
    <row r="910" spans="16:17" x14ac:dyDescent="0.25">
      <c r="P910" s="9">
        <f t="shared" si="16"/>
        <v>906</v>
      </c>
      <c r="Q910" s="28">
        <v>0</v>
      </c>
    </row>
    <row r="911" spans="16:17" x14ac:dyDescent="0.25">
      <c r="P911" s="9">
        <f t="shared" si="16"/>
        <v>907</v>
      </c>
      <c r="Q911" s="28">
        <v>0</v>
      </c>
    </row>
    <row r="912" spans="16:17" x14ac:dyDescent="0.25">
      <c r="P912" s="9">
        <f t="shared" si="16"/>
        <v>908</v>
      </c>
      <c r="Q912" s="28">
        <v>0</v>
      </c>
    </row>
    <row r="913" spans="16:17" x14ac:dyDescent="0.25">
      <c r="P913" s="9">
        <f t="shared" si="16"/>
        <v>909</v>
      </c>
      <c r="Q913" s="28">
        <v>256311.86740649596</v>
      </c>
    </row>
    <row r="914" spans="16:17" x14ac:dyDescent="0.25">
      <c r="P914" s="9">
        <f t="shared" si="16"/>
        <v>910</v>
      </c>
      <c r="Q914" s="28">
        <v>0</v>
      </c>
    </row>
    <row r="915" spans="16:17" x14ac:dyDescent="0.25">
      <c r="P915" s="9">
        <f t="shared" si="16"/>
        <v>911</v>
      </c>
      <c r="Q915" s="28">
        <v>0</v>
      </c>
    </row>
    <row r="916" spans="16:17" x14ac:dyDescent="0.25">
      <c r="P916" s="9">
        <f t="shared" si="16"/>
        <v>912</v>
      </c>
      <c r="Q916" s="28">
        <v>299184.92886575073</v>
      </c>
    </row>
    <row r="917" spans="16:17" x14ac:dyDescent="0.25">
      <c r="P917" s="9">
        <f t="shared" si="16"/>
        <v>913</v>
      </c>
      <c r="Q917" s="28">
        <v>0</v>
      </c>
    </row>
    <row r="918" spans="16:17" x14ac:dyDescent="0.25">
      <c r="P918" s="9">
        <f t="shared" si="16"/>
        <v>914</v>
      </c>
      <c r="Q918" s="28">
        <v>0</v>
      </c>
    </row>
    <row r="919" spans="16:17" x14ac:dyDescent="0.25">
      <c r="P919" s="9">
        <f t="shared" si="16"/>
        <v>915</v>
      </c>
      <c r="Q919" s="28">
        <v>0</v>
      </c>
    </row>
    <row r="920" spans="16:17" x14ac:dyDescent="0.25">
      <c r="P920" s="9">
        <f t="shared" si="16"/>
        <v>916</v>
      </c>
      <c r="Q920" s="28">
        <v>180200.10252879982</v>
      </c>
    </row>
    <row r="921" spans="16:17" x14ac:dyDescent="0.25">
      <c r="P921" s="9">
        <f t="shared" si="16"/>
        <v>917</v>
      </c>
      <c r="Q921" s="28">
        <v>226103.24000917337</v>
      </c>
    </row>
    <row r="922" spans="16:17" x14ac:dyDescent="0.25">
      <c r="P922" s="9">
        <f t="shared" si="16"/>
        <v>918</v>
      </c>
      <c r="Q922" s="28">
        <v>69970.17605854712</v>
      </c>
    </row>
    <row r="923" spans="16:17" x14ac:dyDescent="0.25">
      <c r="P923" s="9">
        <f t="shared" si="16"/>
        <v>919</v>
      </c>
      <c r="Q923" s="28">
        <v>95304.483920336163</v>
      </c>
    </row>
    <row r="924" spans="16:17" x14ac:dyDescent="0.25">
      <c r="P924" s="9">
        <f t="shared" si="16"/>
        <v>920</v>
      </c>
      <c r="Q924" s="28">
        <v>0</v>
      </c>
    </row>
    <row r="925" spans="16:17" x14ac:dyDescent="0.25">
      <c r="P925" s="9">
        <f t="shared" si="16"/>
        <v>921</v>
      </c>
      <c r="Q925" s="28">
        <v>0</v>
      </c>
    </row>
    <row r="926" spans="16:17" x14ac:dyDescent="0.25">
      <c r="P926" s="9">
        <f t="shared" si="16"/>
        <v>922</v>
      </c>
      <c r="Q926" s="28">
        <v>293884.12572937366</v>
      </c>
    </row>
    <row r="927" spans="16:17" x14ac:dyDescent="0.25">
      <c r="P927" s="9">
        <f t="shared" si="16"/>
        <v>923</v>
      </c>
      <c r="Q927" s="28">
        <v>0</v>
      </c>
    </row>
    <row r="928" spans="16:17" x14ac:dyDescent="0.25">
      <c r="P928" s="9">
        <f t="shared" si="16"/>
        <v>924</v>
      </c>
      <c r="Q928" s="28">
        <v>356172.35819359764</v>
      </c>
    </row>
    <row r="929" spans="16:17" x14ac:dyDescent="0.25">
      <c r="P929" s="9">
        <f t="shared" si="16"/>
        <v>925</v>
      </c>
      <c r="Q929" s="28">
        <v>0</v>
      </c>
    </row>
    <row r="930" spans="16:17" x14ac:dyDescent="0.25">
      <c r="P930" s="9">
        <f t="shared" si="16"/>
        <v>926</v>
      </c>
      <c r="Q930" s="28">
        <v>0</v>
      </c>
    </row>
    <row r="931" spans="16:17" x14ac:dyDescent="0.25">
      <c r="P931" s="9">
        <f t="shared" si="16"/>
        <v>927</v>
      </c>
      <c r="Q931" s="28">
        <v>247618.93518900379</v>
      </c>
    </row>
    <row r="932" spans="16:17" x14ac:dyDescent="0.25">
      <c r="P932" s="9">
        <f t="shared" si="16"/>
        <v>928</v>
      </c>
      <c r="Q932" s="28">
        <v>194144.13214866369</v>
      </c>
    </row>
    <row r="933" spans="16:17" x14ac:dyDescent="0.25">
      <c r="P933" s="9">
        <f t="shared" si="16"/>
        <v>929</v>
      </c>
      <c r="Q933" s="28">
        <v>0</v>
      </c>
    </row>
    <row r="934" spans="16:17" x14ac:dyDescent="0.25">
      <c r="P934" s="9">
        <f t="shared" si="16"/>
        <v>930</v>
      </c>
      <c r="Q934" s="28">
        <v>233966.52724223767</v>
      </c>
    </row>
    <row r="935" spans="16:17" x14ac:dyDescent="0.25">
      <c r="P935" s="9">
        <f t="shared" si="16"/>
        <v>931</v>
      </c>
      <c r="Q935" s="28">
        <v>0</v>
      </c>
    </row>
    <row r="936" spans="16:17" x14ac:dyDescent="0.25">
      <c r="P936" s="9">
        <f t="shared" si="16"/>
        <v>932</v>
      </c>
      <c r="Q936" s="28">
        <v>430552.76035101665</v>
      </c>
    </row>
    <row r="937" spans="16:17" x14ac:dyDescent="0.25">
      <c r="P937" s="9">
        <f t="shared" si="16"/>
        <v>933</v>
      </c>
      <c r="Q937" s="28">
        <v>0</v>
      </c>
    </row>
    <row r="938" spans="16:17" x14ac:dyDescent="0.25">
      <c r="P938" s="9">
        <f t="shared" si="16"/>
        <v>934</v>
      </c>
      <c r="Q938" s="28">
        <v>0</v>
      </c>
    </row>
    <row r="939" spans="16:17" x14ac:dyDescent="0.25">
      <c r="P939" s="9">
        <f t="shared" si="16"/>
        <v>935</v>
      </c>
      <c r="Q939" s="28">
        <v>256678.7847496644</v>
      </c>
    </row>
    <row r="940" spans="16:17" x14ac:dyDescent="0.25">
      <c r="P940" s="9">
        <f t="shared" si="16"/>
        <v>936</v>
      </c>
      <c r="Q940" s="28">
        <v>0</v>
      </c>
    </row>
    <row r="941" spans="16:17" x14ac:dyDescent="0.25">
      <c r="P941" s="9">
        <f t="shared" si="16"/>
        <v>937</v>
      </c>
      <c r="Q941" s="28">
        <v>0</v>
      </c>
    </row>
    <row r="942" spans="16:17" x14ac:dyDescent="0.25">
      <c r="P942" s="9">
        <f t="shared" si="16"/>
        <v>938</v>
      </c>
      <c r="Q942" s="28">
        <v>0</v>
      </c>
    </row>
    <row r="943" spans="16:17" x14ac:dyDescent="0.25">
      <c r="P943" s="9">
        <f t="shared" si="16"/>
        <v>939</v>
      </c>
      <c r="Q943" s="28">
        <v>0</v>
      </c>
    </row>
    <row r="944" spans="16:17" x14ac:dyDescent="0.25">
      <c r="P944" s="9">
        <f t="shared" si="16"/>
        <v>940</v>
      </c>
      <c r="Q944" s="28">
        <v>222145.97749572713</v>
      </c>
    </row>
    <row r="945" spans="16:17" x14ac:dyDescent="0.25">
      <c r="P945" s="9">
        <f t="shared" si="16"/>
        <v>941</v>
      </c>
      <c r="Q945" s="28">
        <v>17255.124442351582</v>
      </c>
    </row>
    <row r="946" spans="16:17" x14ac:dyDescent="0.25">
      <c r="P946" s="9">
        <f t="shared" si="16"/>
        <v>942</v>
      </c>
      <c r="Q946" s="28">
        <v>120648.77966236178</v>
      </c>
    </row>
    <row r="947" spans="16:17" x14ac:dyDescent="0.25">
      <c r="P947" s="9">
        <f t="shared" si="16"/>
        <v>943</v>
      </c>
      <c r="Q947" s="28">
        <v>0</v>
      </c>
    </row>
    <row r="948" spans="16:17" x14ac:dyDescent="0.25">
      <c r="P948" s="9">
        <f t="shared" si="16"/>
        <v>944</v>
      </c>
      <c r="Q948" s="28">
        <v>0</v>
      </c>
    </row>
    <row r="949" spans="16:17" x14ac:dyDescent="0.25">
      <c r="P949" s="9">
        <f t="shared" si="16"/>
        <v>945</v>
      </c>
      <c r="Q949" s="28">
        <v>0</v>
      </c>
    </row>
    <row r="950" spans="16:17" x14ac:dyDescent="0.25">
      <c r="P950" s="9">
        <f t="shared" si="16"/>
        <v>946</v>
      </c>
      <c r="Q950" s="28">
        <v>0</v>
      </c>
    </row>
    <row r="951" spans="16:17" x14ac:dyDescent="0.25">
      <c r="P951" s="9">
        <f t="shared" si="16"/>
        <v>947</v>
      </c>
      <c r="Q951" s="28">
        <v>0</v>
      </c>
    </row>
    <row r="952" spans="16:17" x14ac:dyDescent="0.25">
      <c r="P952" s="9">
        <f t="shared" si="16"/>
        <v>948</v>
      </c>
      <c r="Q952" s="28">
        <v>0</v>
      </c>
    </row>
    <row r="953" spans="16:17" x14ac:dyDescent="0.25">
      <c r="P953" s="9">
        <f t="shared" si="16"/>
        <v>949</v>
      </c>
      <c r="Q953" s="28">
        <v>109163.48796314829</v>
      </c>
    </row>
    <row r="954" spans="16:17" x14ac:dyDescent="0.25">
      <c r="P954" s="9">
        <f t="shared" si="16"/>
        <v>950</v>
      </c>
      <c r="Q954" s="28">
        <v>0</v>
      </c>
    </row>
    <row r="955" spans="16:17" x14ac:dyDescent="0.25">
      <c r="P955" s="9">
        <f t="shared" si="16"/>
        <v>951</v>
      </c>
      <c r="Q955" s="28">
        <v>0</v>
      </c>
    </row>
    <row r="956" spans="16:17" x14ac:dyDescent="0.25">
      <c r="P956" s="9">
        <f t="shared" si="16"/>
        <v>952</v>
      </c>
      <c r="Q956" s="28">
        <v>0</v>
      </c>
    </row>
    <row r="957" spans="16:17" x14ac:dyDescent="0.25">
      <c r="P957" s="9">
        <f t="shared" si="16"/>
        <v>953</v>
      </c>
      <c r="Q957" s="28">
        <v>0</v>
      </c>
    </row>
    <row r="958" spans="16:17" x14ac:dyDescent="0.25">
      <c r="P958" s="9">
        <f t="shared" si="16"/>
        <v>954</v>
      </c>
      <c r="Q958" s="28">
        <v>110474.20746942745</v>
      </c>
    </row>
    <row r="959" spans="16:17" x14ac:dyDescent="0.25">
      <c r="P959" s="9">
        <f t="shared" si="16"/>
        <v>955</v>
      </c>
      <c r="Q959" s="28">
        <v>57685.689757504777</v>
      </c>
    </row>
    <row r="960" spans="16:17" x14ac:dyDescent="0.25">
      <c r="P960" s="9">
        <f t="shared" si="16"/>
        <v>956</v>
      </c>
      <c r="Q960" s="28">
        <v>0</v>
      </c>
    </row>
    <row r="961" spans="16:17" x14ac:dyDescent="0.25">
      <c r="P961" s="9">
        <f t="shared" si="16"/>
        <v>957</v>
      </c>
      <c r="Q961" s="28">
        <v>0</v>
      </c>
    </row>
    <row r="962" spans="16:17" x14ac:dyDescent="0.25">
      <c r="P962" s="9">
        <f t="shared" si="16"/>
        <v>958</v>
      </c>
      <c r="Q962" s="28">
        <v>0</v>
      </c>
    </row>
    <row r="963" spans="16:17" x14ac:dyDescent="0.25">
      <c r="P963" s="9">
        <f t="shared" si="16"/>
        <v>959</v>
      </c>
      <c r="Q963" s="28">
        <v>0</v>
      </c>
    </row>
    <row r="964" spans="16:17" x14ac:dyDescent="0.25">
      <c r="P964" s="9">
        <f t="shared" si="16"/>
        <v>960</v>
      </c>
      <c r="Q964" s="28">
        <v>180035.63991956966</v>
      </c>
    </row>
    <row r="965" spans="16:17" x14ac:dyDescent="0.25">
      <c r="P965" s="9">
        <f t="shared" si="16"/>
        <v>961</v>
      </c>
      <c r="Q965" s="28">
        <v>0</v>
      </c>
    </row>
    <row r="966" spans="16:17" x14ac:dyDescent="0.25">
      <c r="P966" s="9">
        <f t="shared" si="16"/>
        <v>962</v>
      </c>
      <c r="Q966" s="28">
        <v>0</v>
      </c>
    </row>
    <row r="967" spans="16:17" x14ac:dyDescent="0.25">
      <c r="P967" s="9">
        <f t="shared" ref="P967:P1030" si="17">P966+1</f>
        <v>963</v>
      </c>
      <c r="Q967" s="28">
        <v>0</v>
      </c>
    </row>
    <row r="968" spans="16:17" x14ac:dyDescent="0.25">
      <c r="P968" s="9">
        <f t="shared" si="17"/>
        <v>964</v>
      </c>
      <c r="Q968" s="28">
        <v>0</v>
      </c>
    </row>
    <row r="969" spans="16:17" x14ac:dyDescent="0.25">
      <c r="P969" s="9">
        <f t="shared" si="17"/>
        <v>965</v>
      </c>
      <c r="Q969" s="28">
        <v>89969.789149526419</v>
      </c>
    </row>
    <row r="970" spans="16:17" x14ac:dyDescent="0.25">
      <c r="P970" s="9">
        <f t="shared" si="17"/>
        <v>966</v>
      </c>
      <c r="Q970" s="28">
        <v>0</v>
      </c>
    </row>
    <row r="971" spans="16:17" x14ac:dyDescent="0.25">
      <c r="P971" s="9">
        <f t="shared" si="17"/>
        <v>967</v>
      </c>
      <c r="Q971" s="28">
        <v>281873.96504509979</v>
      </c>
    </row>
    <row r="972" spans="16:17" x14ac:dyDescent="0.25">
      <c r="P972" s="9">
        <f t="shared" si="17"/>
        <v>968</v>
      </c>
      <c r="Q972" s="28">
        <v>0</v>
      </c>
    </row>
    <row r="973" spans="16:17" x14ac:dyDescent="0.25">
      <c r="P973" s="9">
        <f t="shared" si="17"/>
        <v>969</v>
      </c>
      <c r="Q973" s="28">
        <v>179835.36080703381</v>
      </c>
    </row>
    <row r="974" spans="16:17" x14ac:dyDescent="0.25">
      <c r="P974" s="9">
        <f t="shared" si="17"/>
        <v>970</v>
      </c>
      <c r="Q974" s="28">
        <v>0</v>
      </c>
    </row>
    <row r="975" spans="16:17" x14ac:dyDescent="0.25">
      <c r="P975" s="9">
        <f t="shared" si="17"/>
        <v>971</v>
      </c>
      <c r="Q975" s="28">
        <v>34338.593100224934</v>
      </c>
    </row>
    <row r="976" spans="16:17" x14ac:dyDescent="0.25">
      <c r="P976" s="9">
        <f t="shared" si="17"/>
        <v>972</v>
      </c>
      <c r="Q976" s="28">
        <v>0</v>
      </c>
    </row>
    <row r="977" spans="16:17" x14ac:dyDescent="0.25">
      <c r="P977" s="9">
        <f t="shared" si="17"/>
        <v>973</v>
      </c>
      <c r="Q977" s="28">
        <v>0</v>
      </c>
    </row>
    <row r="978" spans="16:17" x14ac:dyDescent="0.25">
      <c r="P978" s="9">
        <f t="shared" si="17"/>
        <v>974</v>
      </c>
      <c r="Q978" s="28">
        <v>0</v>
      </c>
    </row>
    <row r="979" spans="16:17" x14ac:dyDescent="0.25">
      <c r="P979" s="9">
        <f t="shared" si="17"/>
        <v>975</v>
      </c>
      <c r="Q979" s="28">
        <v>330812.20651519415</v>
      </c>
    </row>
    <row r="980" spans="16:17" x14ac:dyDescent="0.25">
      <c r="P980" s="9">
        <f t="shared" si="17"/>
        <v>976</v>
      </c>
      <c r="Q980" s="28">
        <v>0</v>
      </c>
    </row>
    <row r="981" spans="16:17" x14ac:dyDescent="0.25">
      <c r="P981" s="9">
        <f t="shared" si="17"/>
        <v>977</v>
      </c>
      <c r="Q981" s="28">
        <v>0</v>
      </c>
    </row>
    <row r="982" spans="16:17" x14ac:dyDescent="0.25">
      <c r="P982" s="9">
        <f t="shared" si="17"/>
        <v>978</v>
      </c>
      <c r="Q982" s="28">
        <v>466806.30731758621</v>
      </c>
    </row>
    <row r="983" spans="16:17" x14ac:dyDescent="0.25">
      <c r="P983" s="9">
        <f t="shared" si="17"/>
        <v>979</v>
      </c>
      <c r="Q983" s="28">
        <v>0</v>
      </c>
    </row>
    <row r="984" spans="16:17" x14ac:dyDescent="0.25">
      <c r="P984" s="9">
        <f t="shared" si="17"/>
        <v>980</v>
      </c>
      <c r="Q984" s="28">
        <v>13749.864049960648</v>
      </c>
    </row>
    <row r="985" spans="16:17" x14ac:dyDescent="0.25">
      <c r="P985" s="9">
        <f t="shared" si="17"/>
        <v>981</v>
      </c>
      <c r="Q985" s="28">
        <v>104047.32556796282</v>
      </c>
    </row>
    <row r="986" spans="16:17" x14ac:dyDescent="0.25">
      <c r="P986" s="9">
        <f t="shared" si="17"/>
        <v>982</v>
      </c>
      <c r="Q986" s="28">
        <v>0</v>
      </c>
    </row>
    <row r="987" spans="16:17" x14ac:dyDescent="0.25">
      <c r="P987" s="9">
        <f t="shared" si="17"/>
        <v>983</v>
      </c>
      <c r="Q987" s="28">
        <v>0</v>
      </c>
    </row>
    <row r="988" spans="16:17" x14ac:dyDescent="0.25">
      <c r="P988" s="9">
        <f t="shared" si="17"/>
        <v>984</v>
      </c>
      <c r="Q988" s="28">
        <v>0</v>
      </c>
    </row>
    <row r="989" spans="16:17" x14ac:dyDescent="0.25">
      <c r="P989" s="9">
        <f t="shared" si="17"/>
        <v>985</v>
      </c>
      <c r="Q989" s="28">
        <v>0</v>
      </c>
    </row>
    <row r="990" spans="16:17" x14ac:dyDescent="0.25">
      <c r="P990" s="9">
        <f t="shared" si="17"/>
        <v>986</v>
      </c>
      <c r="Q990" s="28">
        <v>398216.32789184386</v>
      </c>
    </row>
    <row r="991" spans="16:17" x14ac:dyDescent="0.25">
      <c r="P991" s="9">
        <f t="shared" si="17"/>
        <v>987</v>
      </c>
      <c r="Q991" s="28">
        <v>0</v>
      </c>
    </row>
    <row r="992" spans="16:17" x14ac:dyDescent="0.25">
      <c r="P992" s="9">
        <f t="shared" si="17"/>
        <v>988</v>
      </c>
      <c r="Q992" s="28">
        <v>0</v>
      </c>
    </row>
    <row r="993" spans="16:17" x14ac:dyDescent="0.25">
      <c r="P993" s="9">
        <f t="shared" si="17"/>
        <v>989</v>
      </c>
      <c r="Q993" s="28">
        <v>0</v>
      </c>
    </row>
    <row r="994" spans="16:17" x14ac:dyDescent="0.25">
      <c r="P994" s="9">
        <f t="shared" si="17"/>
        <v>990</v>
      </c>
      <c r="Q994" s="28">
        <v>109393.13048761316</v>
      </c>
    </row>
    <row r="995" spans="16:17" x14ac:dyDescent="0.25">
      <c r="P995" s="9">
        <f t="shared" si="17"/>
        <v>991</v>
      </c>
      <c r="Q995" s="28">
        <v>0</v>
      </c>
    </row>
    <row r="996" spans="16:17" x14ac:dyDescent="0.25">
      <c r="P996" s="9">
        <f t="shared" si="17"/>
        <v>992</v>
      </c>
      <c r="Q996" s="28">
        <v>179345.47418816714</v>
      </c>
    </row>
    <row r="997" spans="16:17" x14ac:dyDescent="0.25">
      <c r="P997" s="9">
        <f t="shared" si="17"/>
        <v>993</v>
      </c>
      <c r="Q997" s="28">
        <v>659680.157202075</v>
      </c>
    </row>
    <row r="998" spans="16:17" x14ac:dyDescent="0.25">
      <c r="P998" s="9">
        <f t="shared" si="17"/>
        <v>994</v>
      </c>
      <c r="Q998" s="28">
        <v>0</v>
      </c>
    </row>
    <row r="999" spans="16:17" x14ac:dyDescent="0.25">
      <c r="P999" s="9">
        <f t="shared" si="17"/>
        <v>995</v>
      </c>
      <c r="Q999" s="28">
        <v>0</v>
      </c>
    </row>
    <row r="1000" spans="16:17" x14ac:dyDescent="0.25">
      <c r="P1000" s="9">
        <f t="shared" si="17"/>
        <v>996</v>
      </c>
      <c r="Q1000" s="28">
        <v>0</v>
      </c>
    </row>
    <row r="1001" spans="16:17" x14ac:dyDescent="0.25">
      <c r="P1001" s="9">
        <f t="shared" si="17"/>
        <v>997</v>
      </c>
      <c r="Q1001" s="28">
        <v>0</v>
      </c>
    </row>
    <row r="1002" spans="16:17" x14ac:dyDescent="0.25">
      <c r="P1002" s="9">
        <f t="shared" si="17"/>
        <v>998</v>
      </c>
      <c r="Q1002" s="28">
        <v>0</v>
      </c>
    </row>
    <row r="1003" spans="16:17" x14ac:dyDescent="0.25">
      <c r="P1003" s="9">
        <f t="shared" si="17"/>
        <v>999</v>
      </c>
      <c r="Q1003" s="28">
        <v>0</v>
      </c>
    </row>
    <row r="1004" spans="16:17" x14ac:dyDescent="0.25">
      <c r="P1004" s="9">
        <f t="shared" si="17"/>
        <v>1000</v>
      </c>
      <c r="Q1004" s="28">
        <v>209852.15182719735</v>
      </c>
    </row>
    <row r="1005" spans="16:17" x14ac:dyDescent="0.25">
      <c r="P1005" s="9">
        <f t="shared" si="17"/>
        <v>1001</v>
      </c>
      <c r="Q1005" s="28">
        <v>23450.747025337831</v>
      </c>
    </row>
    <row r="1006" spans="16:17" x14ac:dyDescent="0.25">
      <c r="P1006" s="9">
        <f t="shared" si="17"/>
        <v>1002</v>
      </c>
      <c r="Q1006" s="28">
        <v>57613.1479856367</v>
      </c>
    </row>
    <row r="1007" spans="16:17" x14ac:dyDescent="0.25">
      <c r="P1007" s="9">
        <f t="shared" si="17"/>
        <v>1003</v>
      </c>
      <c r="Q1007" s="28">
        <v>155806.2179467708</v>
      </c>
    </row>
    <row r="1008" spans="16:17" x14ac:dyDescent="0.25">
      <c r="P1008" s="9">
        <f t="shared" si="17"/>
        <v>1004</v>
      </c>
      <c r="Q1008" s="28">
        <v>0</v>
      </c>
    </row>
    <row r="1009" spans="16:17" x14ac:dyDescent="0.25">
      <c r="P1009" s="9">
        <f t="shared" si="17"/>
        <v>1005</v>
      </c>
      <c r="Q1009" s="28">
        <v>0</v>
      </c>
    </row>
    <row r="1010" spans="16:17" x14ac:dyDescent="0.25">
      <c r="P1010" s="9">
        <f t="shared" si="17"/>
        <v>1006</v>
      </c>
      <c r="Q1010" s="28">
        <v>0</v>
      </c>
    </row>
    <row r="1011" spans="16:17" x14ac:dyDescent="0.25">
      <c r="P1011" s="9">
        <f t="shared" si="17"/>
        <v>1007</v>
      </c>
      <c r="Q1011" s="28">
        <v>427133.66566371534</v>
      </c>
    </row>
    <row r="1012" spans="16:17" x14ac:dyDescent="0.25">
      <c r="P1012" s="9">
        <f t="shared" si="17"/>
        <v>1008</v>
      </c>
      <c r="Q1012" s="28">
        <v>0</v>
      </c>
    </row>
    <row r="1013" spans="16:17" x14ac:dyDescent="0.25">
      <c r="P1013" s="9">
        <f t="shared" si="17"/>
        <v>1009</v>
      </c>
      <c r="Q1013" s="28">
        <v>21928.703647265018</v>
      </c>
    </row>
    <row r="1014" spans="16:17" x14ac:dyDescent="0.25">
      <c r="P1014" s="9">
        <f t="shared" si="17"/>
        <v>1010</v>
      </c>
      <c r="Q1014" s="28">
        <v>0</v>
      </c>
    </row>
    <row r="1015" spans="16:17" x14ac:dyDescent="0.25">
      <c r="P1015" s="9">
        <f t="shared" si="17"/>
        <v>1011</v>
      </c>
      <c r="Q1015" s="28">
        <v>177715.46816732525</v>
      </c>
    </row>
    <row r="1016" spans="16:17" x14ac:dyDescent="0.25">
      <c r="P1016" s="9">
        <f t="shared" si="17"/>
        <v>1012</v>
      </c>
      <c r="Q1016" s="28">
        <v>30184.082258985767</v>
      </c>
    </row>
    <row r="1017" spans="16:17" x14ac:dyDescent="0.25">
      <c r="P1017" s="9">
        <f t="shared" si="17"/>
        <v>1013</v>
      </c>
      <c r="Q1017" s="28">
        <v>0</v>
      </c>
    </row>
    <row r="1018" spans="16:17" x14ac:dyDescent="0.25">
      <c r="P1018" s="9">
        <f t="shared" si="17"/>
        <v>1014</v>
      </c>
      <c r="Q1018" s="28">
        <v>0</v>
      </c>
    </row>
    <row r="1019" spans="16:17" x14ac:dyDescent="0.25">
      <c r="P1019" s="9">
        <f t="shared" si="17"/>
        <v>1015</v>
      </c>
      <c r="Q1019" s="28">
        <v>0</v>
      </c>
    </row>
    <row r="1020" spans="16:17" x14ac:dyDescent="0.25">
      <c r="P1020" s="9">
        <f t="shared" si="17"/>
        <v>1016</v>
      </c>
      <c r="Q1020" s="28">
        <v>274126.01649210468</v>
      </c>
    </row>
    <row r="1021" spans="16:17" x14ac:dyDescent="0.25">
      <c r="P1021" s="9">
        <f t="shared" si="17"/>
        <v>1017</v>
      </c>
      <c r="Q1021" s="28">
        <v>416041.59301637049</v>
      </c>
    </row>
    <row r="1022" spans="16:17" x14ac:dyDescent="0.25">
      <c r="P1022" s="9">
        <f t="shared" si="17"/>
        <v>1018</v>
      </c>
      <c r="Q1022" s="28">
        <v>0</v>
      </c>
    </row>
    <row r="1023" spans="16:17" x14ac:dyDescent="0.25">
      <c r="P1023" s="9">
        <f t="shared" si="17"/>
        <v>1019</v>
      </c>
      <c r="Q1023" s="28">
        <v>0</v>
      </c>
    </row>
    <row r="1024" spans="16:17" x14ac:dyDescent="0.25">
      <c r="P1024" s="9">
        <f t="shared" si="17"/>
        <v>1020</v>
      </c>
      <c r="Q1024" s="28">
        <v>322571.83670584526</v>
      </c>
    </row>
    <row r="1025" spans="16:17" x14ac:dyDescent="0.25">
      <c r="P1025" s="9">
        <f t="shared" si="17"/>
        <v>1021</v>
      </c>
      <c r="Q1025" s="28">
        <v>0</v>
      </c>
    </row>
    <row r="1026" spans="16:17" x14ac:dyDescent="0.25">
      <c r="P1026" s="9">
        <f t="shared" si="17"/>
        <v>1022</v>
      </c>
      <c r="Q1026" s="28">
        <v>0</v>
      </c>
    </row>
    <row r="1027" spans="16:17" x14ac:dyDescent="0.25">
      <c r="P1027" s="9">
        <f t="shared" si="17"/>
        <v>1023</v>
      </c>
      <c r="Q1027" s="28">
        <v>0</v>
      </c>
    </row>
    <row r="1028" spans="16:17" x14ac:dyDescent="0.25">
      <c r="P1028" s="9">
        <f t="shared" si="17"/>
        <v>1024</v>
      </c>
      <c r="Q1028" s="28">
        <v>324774.964736989</v>
      </c>
    </row>
    <row r="1029" spans="16:17" x14ac:dyDescent="0.25">
      <c r="P1029" s="9">
        <f t="shared" si="17"/>
        <v>1025</v>
      </c>
      <c r="Q1029" s="28">
        <v>0</v>
      </c>
    </row>
    <row r="1030" spans="16:17" x14ac:dyDescent="0.25">
      <c r="P1030" s="9">
        <f t="shared" si="17"/>
        <v>1026</v>
      </c>
      <c r="Q1030" s="28">
        <v>0</v>
      </c>
    </row>
    <row r="1031" spans="16:17" x14ac:dyDescent="0.25">
      <c r="P1031" s="9">
        <f t="shared" ref="P1031:P1094" si="18">P1030+1</f>
        <v>1027</v>
      </c>
      <c r="Q1031" s="28">
        <v>0</v>
      </c>
    </row>
    <row r="1032" spans="16:17" x14ac:dyDescent="0.25">
      <c r="P1032" s="9">
        <f t="shared" si="18"/>
        <v>1028</v>
      </c>
      <c r="Q1032" s="28">
        <v>0</v>
      </c>
    </row>
    <row r="1033" spans="16:17" x14ac:dyDescent="0.25">
      <c r="P1033" s="9">
        <f t="shared" si="18"/>
        <v>1029</v>
      </c>
      <c r="Q1033" s="28">
        <v>0</v>
      </c>
    </row>
    <row r="1034" spans="16:17" x14ac:dyDescent="0.25">
      <c r="P1034" s="9">
        <f t="shared" si="18"/>
        <v>1030</v>
      </c>
      <c r="Q1034" s="28">
        <v>0</v>
      </c>
    </row>
    <row r="1035" spans="16:17" x14ac:dyDescent="0.25">
      <c r="P1035" s="9">
        <f t="shared" si="18"/>
        <v>1031</v>
      </c>
      <c r="Q1035" s="28">
        <v>0</v>
      </c>
    </row>
    <row r="1036" spans="16:17" x14ac:dyDescent="0.25">
      <c r="P1036" s="9">
        <f t="shared" si="18"/>
        <v>1032</v>
      </c>
      <c r="Q1036" s="28">
        <v>0</v>
      </c>
    </row>
    <row r="1037" spans="16:17" x14ac:dyDescent="0.25">
      <c r="P1037" s="9">
        <f t="shared" si="18"/>
        <v>1033</v>
      </c>
      <c r="Q1037" s="28">
        <v>0</v>
      </c>
    </row>
    <row r="1038" spans="16:17" x14ac:dyDescent="0.25">
      <c r="P1038" s="9">
        <f t="shared" si="18"/>
        <v>1034</v>
      </c>
      <c r="Q1038" s="28">
        <v>0</v>
      </c>
    </row>
    <row r="1039" spans="16:17" x14ac:dyDescent="0.25">
      <c r="P1039" s="9">
        <f t="shared" si="18"/>
        <v>1035</v>
      </c>
      <c r="Q1039" s="28">
        <v>0</v>
      </c>
    </row>
    <row r="1040" spans="16:17" x14ac:dyDescent="0.25">
      <c r="P1040" s="9">
        <f t="shared" si="18"/>
        <v>1036</v>
      </c>
      <c r="Q1040" s="28">
        <v>0</v>
      </c>
    </row>
    <row r="1041" spans="16:17" x14ac:dyDescent="0.25">
      <c r="P1041" s="9">
        <f t="shared" si="18"/>
        <v>1037</v>
      </c>
      <c r="Q1041" s="28">
        <v>436404.59537309164</v>
      </c>
    </row>
    <row r="1042" spans="16:17" x14ac:dyDescent="0.25">
      <c r="P1042" s="9">
        <f t="shared" si="18"/>
        <v>1038</v>
      </c>
      <c r="Q1042" s="28">
        <v>0</v>
      </c>
    </row>
    <row r="1043" spans="16:17" x14ac:dyDescent="0.25">
      <c r="P1043" s="9">
        <f t="shared" si="18"/>
        <v>1039</v>
      </c>
      <c r="Q1043" s="28">
        <v>0</v>
      </c>
    </row>
    <row r="1044" spans="16:17" x14ac:dyDescent="0.25">
      <c r="P1044" s="9">
        <f t="shared" si="18"/>
        <v>1040</v>
      </c>
      <c r="Q1044" s="28">
        <v>0</v>
      </c>
    </row>
    <row r="1045" spans="16:17" x14ac:dyDescent="0.25">
      <c r="P1045" s="9">
        <f t="shared" si="18"/>
        <v>1041</v>
      </c>
      <c r="Q1045" s="28">
        <v>0</v>
      </c>
    </row>
    <row r="1046" spans="16:17" x14ac:dyDescent="0.25">
      <c r="P1046" s="9">
        <f t="shared" si="18"/>
        <v>1042</v>
      </c>
      <c r="Q1046" s="28">
        <v>6526.1543013825149</v>
      </c>
    </row>
    <row r="1047" spans="16:17" x14ac:dyDescent="0.25">
      <c r="P1047" s="9">
        <f t="shared" si="18"/>
        <v>1043</v>
      </c>
      <c r="Q1047" s="28">
        <v>31690.386860995357</v>
      </c>
    </row>
    <row r="1048" spans="16:17" x14ac:dyDescent="0.25">
      <c r="P1048" s="9">
        <f t="shared" si="18"/>
        <v>1044</v>
      </c>
      <c r="Q1048" s="28">
        <v>0</v>
      </c>
    </row>
    <row r="1049" spans="16:17" x14ac:dyDescent="0.25">
      <c r="P1049" s="9">
        <f t="shared" si="18"/>
        <v>1045</v>
      </c>
      <c r="Q1049" s="28">
        <v>0</v>
      </c>
    </row>
    <row r="1050" spans="16:17" x14ac:dyDescent="0.25">
      <c r="P1050" s="9">
        <f t="shared" si="18"/>
        <v>1046</v>
      </c>
      <c r="Q1050" s="28">
        <v>231715.46604015862</v>
      </c>
    </row>
    <row r="1051" spans="16:17" x14ac:dyDescent="0.25">
      <c r="P1051" s="9">
        <f t="shared" si="18"/>
        <v>1047</v>
      </c>
      <c r="Q1051" s="28">
        <v>0</v>
      </c>
    </row>
    <row r="1052" spans="16:17" x14ac:dyDescent="0.25">
      <c r="P1052" s="9">
        <f t="shared" si="18"/>
        <v>1048</v>
      </c>
      <c r="Q1052" s="28">
        <v>379009.81228578906</v>
      </c>
    </row>
    <row r="1053" spans="16:17" x14ac:dyDescent="0.25">
      <c r="P1053" s="9">
        <f t="shared" si="18"/>
        <v>1049</v>
      </c>
      <c r="Q1053" s="28">
        <v>0</v>
      </c>
    </row>
    <row r="1054" spans="16:17" x14ac:dyDescent="0.25">
      <c r="P1054" s="9">
        <f t="shared" si="18"/>
        <v>1050</v>
      </c>
      <c r="Q1054" s="28">
        <v>0</v>
      </c>
    </row>
    <row r="1055" spans="16:17" x14ac:dyDescent="0.25">
      <c r="P1055" s="9">
        <f t="shared" si="18"/>
        <v>1051</v>
      </c>
      <c r="Q1055" s="28">
        <v>0</v>
      </c>
    </row>
    <row r="1056" spans="16:17" x14ac:dyDescent="0.25">
      <c r="P1056" s="9">
        <f t="shared" si="18"/>
        <v>1052</v>
      </c>
      <c r="Q1056" s="28">
        <v>0</v>
      </c>
    </row>
    <row r="1057" spans="16:17" x14ac:dyDescent="0.25">
      <c r="P1057" s="9">
        <f t="shared" si="18"/>
        <v>1053</v>
      </c>
      <c r="Q1057" s="28">
        <v>0</v>
      </c>
    </row>
    <row r="1058" spans="16:17" x14ac:dyDescent="0.25">
      <c r="P1058" s="9">
        <f t="shared" si="18"/>
        <v>1054</v>
      </c>
      <c r="Q1058" s="28">
        <v>0</v>
      </c>
    </row>
    <row r="1059" spans="16:17" x14ac:dyDescent="0.25">
      <c r="P1059" s="9">
        <f t="shared" si="18"/>
        <v>1055</v>
      </c>
      <c r="Q1059" s="28">
        <v>0</v>
      </c>
    </row>
    <row r="1060" spans="16:17" x14ac:dyDescent="0.25">
      <c r="P1060" s="9">
        <f t="shared" si="18"/>
        <v>1056</v>
      </c>
      <c r="Q1060" s="28">
        <v>152311.77785360106</v>
      </c>
    </row>
    <row r="1061" spans="16:17" x14ac:dyDescent="0.25">
      <c r="P1061" s="9">
        <f t="shared" si="18"/>
        <v>1057</v>
      </c>
      <c r="Q1061" s="28">
        <v>52606.991026555079</v>
      </c>
    </row>
    <row r="1062" spans="16:17" x14ac:dyDescent="0.25">
      <c r="P1062" s="9">
        <f t="shared" si="18"/>
        <v>1058</v>
      </c>
      <c r="Q1062" s="28">
        <v>0</v>
      </c>
    </row>
    <row r="1063" spans="16:17" x14ac:dyDescent="0.25">
      <c r="P1063" s="9">
        <f t="shared" si="18"/>
        <v>1059</v>
      </c>
      <c r="Q1063" s="28">
        <v>22352.352385006852</v>
      </c>
    </row>
    <row r="1064" spans="16:17" x14ac:dyDescent="0.25">
      <c r="P1064" s="9">
        <f t="shared" si="18"/>
        <v>1060</v>
      </c>
      <c r="Q1064" s="28">
        <v>0</v>
      </c>
    </row>
    <row r="1065" spans="16:17" x14ac:dyDescent="0.25">
      <c r="P1065" s="9">
        <f t="shared" si="18"/>
        <v>1061</v>
      </c>
      <c r="Q1065" s="28">
        <v>0</v>
      </c>
    </row>
    <row r="1066" spans="16:17" x14ac:dyDescent="0.25">
      <c r="P1066" s="9">
        <f t="shared" si="18"/>
        <v>1062</v>
      </c>
      <c r="Q1066" s="28">
        <v>287140.54997203004</v>
      </c>
    </row>
    <row r="1067" spans="16:17" x14ac:dyDescent="0.25">
      <c r="P1067" s="9">
        <f t="shared" si="18"/>
        <v>1063</v>
      </c>
      <c r="Q1067" s="28">
        <v>0</v>
      </c>
    </row>
    <row r="1068" spans="16:17" x14ac:dyDescent="0.25">
      <c r="P1068" s="9">
        <f t="shared" si="18"/>
        <v>1064</v>
      </c>
      <c r="Q1068" s="28">
        <v>0</v>
      </c>
    </row>
    <row r="1069" spans="16:17" x14ac:dyDescent="0.25">
      <c r="P1069" s="9">
        <f t="shared" si="18"/>
        <v>1065</v>
      </c>
      <c r="Q1069" s="28">
        <v>430414.14438017173</v>
      </c>
    </row>
    <row r="1070" spans="16:17" x14ac:dyDescent="0.25">
      <c r="P1070" s="9">
        <f t="shared" si="18"/>
        <v>1066</v>
      </c>
      <c r="Q1070" s="28">
        <v>113008.18970930787</v>
      </c>
    </row>
    <row r="1071" spans="16:17" x14ac:dyDescent="0.25">
      <c r="P1071" s="9">
        <f t="shared" si="18"/>
        <v>1067</v>
      </c>
      <c r="Q1071" s="28">
        <v>0</v>
      </c>
    </row>
    <row r="1072" spans="16:17" x14ac:dyDescent="0.25">
      <c r="P1072" s="9">
        <f t="shared" si="18"/>
        <v>1068</v>
      </c>
      <c r="Q1072" s="28">
        <v>0</v>
      </c>
    </row>
    <row r="1073" spans="16:17" x14ac:dyDescent="0.25">
      <c r="P1073" s="9">
        <f t="shared" si="18"/>
        <v>1069</v>
      </c>
      <c r="Q1073" s="28">
        <v>0</v>
      </c>
    </row>
    <row r="1074" spans="16:17" x14ac:dyDescent="0.25">
      <c r="P1074" s="9">
        <f t="shared" si="18"/>
        <v>1070</v>
      </c>
      <c r="Q1074" s="28">
        <v>0</v>
      </c>
    </row>
    <row r="1075" spans="16:17" x14ac:dyDescent="0.25">
      <c r="P1075" s="9">
        <f t="shared" si="18"/>
        <v>1071</v>
      </c>
      <c r="Q1075" s="28">
        <v>0</v>
      </c>
    </row>
    <row r="1076" spans="16:17" x14ac:dyDescent="0.25">
      <c r="P1076" s="9">
        <f t="shared" si="18"/>
        <v>1072</v>
      </c>
      <c r="Q1076" s="28">
        <v>0</v>
      </c>
    </row>
    <row r="1077" spans="16:17" x14ac:dyDescent="0.25">
      <c r="P1077" s="9">
        <f t="shared" si="18"/>
        <v>1073</v>
      </c>
      <c r="Q1077" s="28">
        <v>0</v>
      </c>
    </row>
    <row r="1078" spans="16:17" x14ac:dyDescent="0.25">
      <c r="P1078" s="9">
        <f t="shared" si="18"/>
        <v>1074</v>
      </c>
      <c r="Q1078" s="28">
        <v>269713.85142150486</v>
      </c>
    </row>
    <row r="1079" spans="16:17" x14ac:dyDescent="0.25">
      <c r="P1079" s="9">
        <f t="shared" si="18"/>
        <v>1075</v>
      </c>
      <c r="Q1079" s="28">
        <v>0</v>
      </c>
    </row>
    <row r="1080" spans="16:17" x14ac:dyDescent="0.25">
      <c r="P1080" s="9">
        <f t="shared" si="18"/>
        <v>1076</v>
      </c>
      <c r="Q1080" s="28">
        <v>0</v>
      </c>
    </row>
    <row r="1081" spans="16:17" x14ac:dyDescent="0.25">
      <c r="P1081" s="9">
        <f t="shared" si="18"/>
        <v>1077</v>
      </c>
      <c r="Q1081" s="28">
        <v>0</v>
      </c>
    </row>
    <row r="1082" spans="16:17" x14ac:dyDescent="0.25">
      <c r="P1082" s="9">
        <f t="shared" si="18"/>
        <v>1078</v>
      </c>
      <c r="Q1082" s="28">
        <v>178522.49377682674</v>
      </c>
    </row>
    <row r="1083" spans="16:17" x14ac:dyDescent="0.25">
      <c r="P1083" s="9">
        <f t="shared" si="18"/>
        <v>1079</v>
      </c>
      <c r="Q1083" s="28">
        <v>86048.832952731405</v>
      </c>
    </row>
    <row r="1084" spans="16:17" x14ac:dyDescent="0.25">
      <c r="P1084" s="9">
        <f t="shared" si="18"/>
        <v>1080</v>
      </c>
      <c r="Q1084" s="28">
        <v>0</v>
      </c>
    </row>
    <row r="1085" spans="16:17" x14ac:dyDescent="0.25">
      <c r="P1085" s="9">
        <f t="shared" si="18"/>
        <v>1081</v>
      </c>
      <c r="Q1085" s="28">
        <v>0</v>
      </c>
    </row>
    <row r="1086" spans="16:17" x14ac:dyDescent="0.25">
      <c r="P1086" s="9">
        <f t="shared" si="18"/>
        <v>1082</v>
      </c>
      <c r="Q1086" s="28">
        <v>0</v>
      </c>
    </row>
    <row r="1087" spans="16:17" x14ac:dyDescent="0.25">
      <c r="P1087" s="9">
        <f t="shared" si="18"/>
        <v>1083</v>
      </c>
      <c r="Q1087" s="28">
        <v>0</v>
      </c>
    </row>
    <row r="1088" spans="16:17" x14ac:dyDescent="0.25">
      <c r="P1088" s="9">
        <f t="shared" si="18"/>
        <v>1084</v>
      </c>
      <c r="Q1088" s="28">
        <v>0</v>
      </c>
    </row>
    <row r="1089" spans="16:17" x14ac:dyDescent="0.25">
      <c r="P1089" s="9">
        <f t="shared" si="18"/>
        <v>1085</v>
      </c>
      <c r="Q1089" s="28">
        <v>157851.14597305818</v>
      </c>
    </row>
    <row r="1090" spans="16:17" x14ac:dyDescent="0.25">
      <c r="P1090" s="9">
        <f t="shared" si="18"/>
        <v>1086</v>
      </c>
      <c r="Q1090" s="28">
        <v>381604.90949082182</v>
      </c>
    </row>
    <row r="1091" spans="16:17" x14ac:dyDescent="0.25">
      <c r="P1091" s="9">
        <f t="shared" si="18"/>
        <v>1087</v>
      </c>
      <c r="Q1091" s="28">
        <v>0</v>
      </c>
    </row>
    <row r="1092" spans="16:17" x14ac:dyDescent="0.25">
      <c r="P1092" s="9">
        <f t="shared" si="18"/>
        <v>1088</v>
      </c>
      <c r="Q1092" s="28">
        <v>52196.497894976972</v>
      </c>
    </row>
    <row r="1093" spans="16:17" x14ac:dyDescent="0.25">
      <c r="P1093" s="9">
        <f t="shared" si="18"/>
        <v>1089</v>
      </c>
      <c r="Q1093" s="28">
        <v>42927.90188257362</v>
      </c>
    </row>
    <row r="1094" spans="16:17" x14ac:dyDescent="0.25">
      <c r="P1094" s="9">
        <f t="shared" si="18"/>
        <v>1090</v>
      </c>
      <c r="Q1094" s="28">
        <v>0</v>
      </c>
    </row>
    <row r="1095" spans="16:17" x14ac:dyDescent="0.25">
      <c r="P1095" s="9">
        <f t="shared" ref="P1095:P1158" si="19">P1094+1</f>
        <v>1091</v>
      </c>
      <c r="Q1095" s="28">
        <v>195383.15168649374</v>
      </c>
    </row>
    <row r="1096" spans="16:17" x14ac:dyDescent="0.25">
      <c r="P1096" s="9">
        <f t="shared" si="19"/>
        <v>1092</v>
      </c>
      <c r="Q1096" s="28">
        <v>0</v>
      </c>
    </row>
    <row r="1097" spans="16:17" x14ac:dyDescent="0.25">
      <c r="P1097" s="9">
        <f t="shared" si="19"/>
        <v>1093</v>
      </c>
      <c r="Q1097" s="28">
        <v>0</v>
      </c>
    </row>
    <row r="1098" spans="16:17" x14ac:dyDescent="0.25">
      <c r="P1098" s="9">
        <f t="shared" si="19"/>
        <v>1094</v>
      </c>
      <c r="Q1098" s="28">
        <v>0</v>
      </c>
    </row>
    <row r="1099" spans="16:17" x14ac:dyDescent="0.25">
      <c r="P1099" s="9">
        <f t="shared" si="19"/>
        <v>1095</v>
      </c>
      <c r="Q1099" s="28">
        <v>78948.586920705071</v>
      </c>
    </row>
    <row r="1100" spans="16:17" x14ac:dyDescent="0.25">
      <c r="P1100" s="9">
        <f t="shared" si="19"/>
        <v>1096</v>
      </c>
      <c r="Q1100" s="28">
        <v>0</v>
      </c>
    </row>
    <row r="1101" spans="16:17" x14ac:dyDescent="0.25">
      <c r="P1101" s="9">
        <f t="shared" si="19"/>
        <v>1097</v>
      </c>
      <c r="Q1101" s="28">
        <v>0</v>
      </c>
    </row>
    <row r="1102" spans="16:17" x14ac:dyDescent="0.25">
      <c r="P1102" s="9">
        <f t="shared" si="19"/>
        <v>1098</v>
      </c>
      <c r="Q1102" s="28">
        <v>0</v>
      </c>
    </row>
    <row r="1103" spans="16:17" x14ac:dyDescent="0.25">
      <c r="P1103" s="9">
        <f t="shared" si="19"/>
        <v>1099</v>
      </c>
      <c r="Q1103" s="28">
        <v>0</v>
      </c>
    </row>
    <row r="1104" spans="16:17" x14ac:dyDescent="0.25">
      <c r="P1104" s="9">
        <f t="shared" si="19"/>
        <v>1100</v>
      </c>
      <c r="Q1104" s="28">
        <v>0</v>
      </c>
    </row>
    <row r="1105" spans="16:17" x14ac:dyDescent="0.25">
      <c r="P1105" s="9">
        <f t="shared" si="19"/>
        <v>1101</v>
      </c>
      <c r="Q1105" s="28">
        <v>191828.62302335192</v>
      </c>
    </row>
    <row r="1106" spans="16:17" x14ac:dyDescent="0.25">
      <c r="P1106" s="9">
        <f t="shared" si="19"/>
        <v>1102</v>
      </c>
      <c r="Q1106" s="28">
        <v>200533.72746452986</v>
      </c>
    </row>
    <row r="1107" spans="16:17" x14ac:dyDescent="0.25">
      <c r="P1107" s="9">
        <f t="shared" si="19"/>
        <v>1103</v>
      </c>
      <c r="Q1107" s="28">
        <v>181058.63771402725</v>
      </c>
    </row>
    <row r="1108" spans="16:17" x14ac:dyDescent="0.25">
      <c r="P1108" s="9">
        <f t="shared" si="19"/>
        <v>1104</v>
      </c>
      <c r="Q1108" s="28">
        <v>0</v>
      </c>
    </row>
    <row r="1109" spans="16:17" x14ac:dyDescent="0.25">
      <c r="P1109" s="9">
        <f t="shared" si="19"/>
        <v>1105</v>
      </c>
      <c r="Q1109" s="28">
        <v>0</v>
      </c>
    </row>
    <row r="1110" spans="16:17" x14ac:dyDescent="0.25">
      <c r="P1110" s="9">
        <f t="shared" si="19"/>
        <v>1106</v>
      </c>
      <c r="Q1110" s="28">
        <v>0</v>
      </c>
    </row>
    <row r="1111" spans="16:17" x14ac:dyDescent="0.25">
      <c r="P1111" s="9">
        <f t="shared" si="19"/>
        <v>1107</v>
      </c>
      <c r="Q1111" s="28">
        <v>0</v>
      </c>
    </row>
    <row r="1112" spans="16:17" x14ac:dyDescent="0.25">
      <c r="P1112" s="9">
        <f t="shared" si="19"/>
        <v>1108</v>
      </c>
      <c r="Q1112" s="28">
        <v>243717.44221387844</v>
      </c>
    </row>
    <row r="1113" spans="16:17" x14ac:dyDescent="0.25">
      <c r="P1113" s="9">
        <f t="shared" si="19"/>
        <v>1109</v>
      </c>
      <c r="Q1113" s="28">
        <v>0</v>
      </c>
    </row>
    <row r="1114" spans="16:17" x14ac:dyDescent="0.25">
      <c r="P1114" s="9">
        <f t="shared" si="19"/>
        <v>1110</v>
      </c>
      <c r="Q1114" s="28">
        <v>0</v>
      </c>
    </row>
    <row r="1115" spans="16:17" x14ac:dyDescent="0.25">
      <c r="P1115" s="9">
        <f t="shared" si="19"/>
        <v>1111</v>
      </c>
      <c r="Q1115" s="28">
        <v>0</v>
      </c>
    </row>
    <row r="1116" spans="16:17" x14ac:dyDescent="0.25">
      <c r="P1116" s="9">
        <f t="shared" si="19"/>
        <v>1112</v>
      </c>
      <c r="Q1116" s="28">
        <v>207232.25595385794</v>
      </c>
    </row>
    <row r="1117" spans="16:17" x14ac:dyDescent="0.25">
      <c r="P1117" s="9">
        <f t="shared" si="19"/>
        <v>1113</v>
      </c>
      <c r="Q1117" s="28">
        <v>104647.30000345568</v>
      </c>
    </row>
    <row r="1118" spans="16:17" x14ac:dyDescent="0.25">
      <c r="P1118" s="9">
        <f t="shared" si="19"/>
        <v>1114</v>
      </c>
      <c r="Q1118" s="28">
        <v>34203.703265256721</v>
      </c>
    </row>
    <row r="1119" spans="16:17" x14ac:dyDescent="0.25">
      <c r="P1119" s="9">
        <f t="shared" si="19"/>
        <v>1115</v>
      </c>
      <c r="Q1119" s="28">
        <v>0</v>
      </c>
    </row>
    <row r="1120" spans="16:17" x14ac:dyDescent="0.25">
      <c r="P1120" s="9">
        <f t="shared" si="19"/>
        <v>1116</v>
      </c>
      <c r="Q1120" s="28">
        <v>0</v>
      </c>
    </row>
    <row r="1121" spans="16:17" x14ac:dyDescent="0.25">
      <c r="P1121" s="9">
        <f t="shared" si="19"/>
        <v>1117</v>
      </c>
      <c r="Q1121" s="28">
        <v>216404.98521976106</v>
      </c>
    </row>
    <row r="1122" spans="16:17" x14ac:dyDescent="0.25">
      <c r="P1122" s="9">
        <f t="shared" si="19"/>
        <v>1118</v>
      </c>
      <c r="Q1122" s="28">
        <v>66214.153708328435</v>
      </c>
    </row>
    <row r="1123" spans="16:17" x14ac:dyDescent="0.25">
      <c r="P1123" s="9">
        <f t="shared" si="19"/>
        <v>1119</v>
      </c>
      <c r="Q1123" s="28">
        <v>68845.899648301551</v>
      </c>
    </row>
    <row r="1124" spans="16:17" x14ac:dyDescent="0.25">
      <c r="P1124" s="9">
        <f t="shared" si="19"/>
        <v>1120</v>
      </c>
      <c r="Q1124" s="28">
        <v>0</v>
      </c>
    </row>
    <row r="1125" spans="16:17" x14ac:dyDescent="0.25">
      <c r="P1125" s="9">
        <f t="shared" si="19"/>
        <v>1121</v>
      </c>
      <c r="Q1125" s="28">
        <v>0</v>
      </c>
    </row>
    <row r="1126" spans="16:17" x14ac:dyDescent="0.25">
      <c r="P1126" s="9">
        <f t="shared" si="19"/>
        <v>1122</v>
      </c>
      <c r="Q1126" s="28">
        <v>0</v>
      </c>
    </row>
    <row r="1127" spans="16:17" x14ac:dyDescent="0.25">
      <c r="P1127" s="9">
        <f t="shared" si="19"/>
        <v>1123</v>
      </c>
      <c r="Q1127" s="28">
        <v>0</v>
      </c>
    </row>
    <row r="1128" spans="16:17" x14ac:dyDescent="0.25">
      <c r="P1128" s="9">
        <f t="shared" si="19"/>
        <v>1124</v>
      </c>
      <c r="Q1128" s="28">
        <v>0</v>
      </c>
    </row>
    <row r="1129" spans="16:17" x14ac:dyDescent="0.25">
      <c r="P1129" s="9">
        <f t="shared" si="19"/>
        <v>1125</v>
      </c>
      <c r="Q1129" s="28">
        <v>0</v>
      </c>
    </row>
    <row r="1130" spans="16:17" x14ac:dyDescent="0.25">
      <c r="P1130" s="9">
        <f t="shared" si="19"/>
        <v>1126</v>
      </c>
      <c r="Q1130" s="28">
        <v>0</v>
      </c>
    </row>
    <row r="1131" spans="16:17" x14ac:dyDescent="0.25">
      <c r="P1131" s="9">
        <f t="shared" si="19"/>
        <v>1127</v>
      </c>
      <c r="Q1131" s="28">
        <v>0</v>
      </c>
    </row>
    <row r="1132" spans="16:17" x14ac:dyDescent="0.25">
      <c r="P1132" s="9">
        <f t="shared" si="19"/>
        <v>1128</v>
      </c>
      <c r="Q1132" s="28">
        <v>284490.17891337583</v>
      </c>
    </row>
    <row r="1133" spans="16:17" x14ac:dyDescent="0.25">
      <c r="P1133" s="9">
        <f t="shared" si="19"/>
        <v>1129</v>
      </c>
      <c r="Q1133" s="28">
        <v>85507.698656857596</v>
      </c>
    </row>
    <row r="1134" spans="16:17" x14ac:dyDescent="0.25">
      <c r="P1134" s="9">
        <f t="shared" si="19"/>
        <v>1130</v>
      </c>
      <c r="Q1134" s="28">
        <v>0</v>
      </c>
    </row>
    <row r="1135" spans="16:17" x14ac:dyDescent="0.25">
      <c r="P1135" s="9">
        <f t="shared" si="19"/>
        <v>1131</v>
      </c>
      <c r="Q1135" s="28">
        <v>95412.605662210481</v>
      </c>
    </row>
    <row r="1136" spans="16:17" x14ac:dyDescent="0.25">
      <c r="P1136" s="9">
        <f t="shared" si="19"/>
        <v>1132</v>
      </c>
      <c r="Q1136" s="28">
        <v>0</v>
      </c>
    </row>
    <row r="1137" spans="16:17" x14ac:dyDescent="0.25">
      <c r="P1137" s="9">
        <f t="shared" si="19"/>
        <v>1133</v>
      </c>
      <c r="Q1137" s="28">
        <v>0</v>
      </c>
    </row>
    <row r="1138" spans="16:17" x14ac:dyDescent="0.25">
      <c r="P1138" s="9">
        <f t="shared" si="19"/>
        <v>1134</v>
      </c>
      <c r="Q1138" s="28">
        <v>0</v>
      </c>
    </row>
    <row r="1139" spans="16:17" x14ac:dyDescent="0.25">
      <c r="P1139" s="9">
        <f t="shared" si="19"/>
        <v>1135</v>
      </c>
      <c r="Q1139" s="28">
        <v>0</v>
      </c>
    </row>
    <row r="1140" spans="16:17" x14ac:dyDescent="0.25">
      <c r="P1140" s="9">
        <f t="shared" si="19"/>
        <v>1136</v>
      </c>
      <c r="Q1140" s="28">
        <v>330472.76200184465</v>
      </c>
    </row>
    <row r="1141" spans="16:17" x14ac:dyDescent="0.25">
      <c r="P1141" s="9">
        <f t="shared" si="19"/>
        <v>1137</v>
      </c>
      <c r="Q1141" s="28">
        <v>0</v>
      </c>
    </row>
    <row r="1142" spans="16:17" x14ac:dyDescent="0.25">
      <c r="P1142" s="9">
        <f t="shared" si="19"/>
        <v>1138</v>
      </c>
      <c r="Q1142" s="28">
        <v>458326.86714483087</v>
      </c>
    </row>
    <row r="1143" spans="16:17" x14ac:dyDescent="0.25">
      <c r="P1143" s="9">
        <f t="shared" si="19"/>
        <v>1139</v>
      </c>
      <c r="Q1143" s="28">
        <v>0</v>
      </c>
    </row>
    <row r="1144" spans="16:17" x14ac:dyDescent="0.25">
      <c r="P1144" s="9">
        <f t="shared" si="19"/>
        <v>1140</v>
      </c>
      <c r="Q1144" s="28">
        <v>0</v>
      </c>
    </row>
    <row r="1145" spans="16:17" x14ac:dyDescent="0.25">
      <c r="P1145" s="9">
        <f t="shared" si="19"/>
        <v>1141</v>
      </c>
      <c r="Q1145" s="28">
        <v>420301.43387788482</v>
      </c>
    </row>
    <row r="1146" spans="16:17" x14ac:dyDescent="0.25">
      <c r="P1146" s="9">
        <f t="shared" si="19"/>
        <v>1142</v>
      </c>
      <c r="Q1146" s="28">
        <v>595497.70444414031</v>
      </c>
    </row>
    <row r="1147" spans="16:17" x14ac:dyDescent="0.25">
      <c r="P1147" s="9">
        <f t="shared" si="19"/>
        <v>1143</v>
      </c>
      <c r="Q1147" s="28">
        <v>315655.02149209648</v>
      </c>
    </row>
    <row r="1148" spans="16:17" x14ac:dyDescent="0.25">
      <c r="P1148" s="9">
        <f t="shared" si="19"/>
        <v>1144</v>
      </c>
      <c r="Q1148" s="28">
        <v>78295.741999053236</v>
      </c>
    </row>
    <row r="1149" spans="16:17" x14ac:dyDescent="0.25">
      <c r="P1149" s="9">
        <f t="shared" si="19"/>
        <v>1145</v>
      </c>
      <c r="Q1149" s="28">
        <v>0</v>
      </c>
    </row>
    <row r="1150" spans="16:17" x14ac:dyDescent="0.25">
      <c r="P1150" s="9">
        <f t="shared" si="19"/>
        <v>1146</v>
      </c>
      <c r="Q1150" s="28">
        <v>134966.41388083599</v>
      </c>
    </row>
    <row r="1151" spans="16:17" x14ac:dyDescent="0.25">
      <c r="P1151" s="9">
        <f t="shared" si="19"/>
        <v>1147</v>
      </c>
      <c r="Q1151" s="28">
        <v>0</v>
      </c>
    </row>
    <row r="1152" spans="16:17" x14ac:dyDescent="0.25">
      <c r="P1152" s="9">
        <f t="shared" si="19"/>
        <v>1148</v>
      </c>
      <c r="Q1152" s="28">
        <v>0</v>
      </c>
    </row>
    <row r="1153" spans="16:17" x14ac:dyDescent="0.25">
      <c r="P1153" s="9">
        <f t="shared" si="19"/>
        <v>1149</v>
      </c>
      <c r="Q1153" s="28">
        <v>27137.332575408589</v>
      </c>
    </row>
    <row r="1154" spans="16:17" x14ac:dyDescent="0.25">
      <c r="P1154" s="9">
        <f t="shared" si="19"/>
        <v>1150</v>
      </c>
      <c r="Q1154" s="28">
        <v>0</v>
      </c>
    </row>
    <row r="1155" spans="16:17" x14ac:dyDescent="0.25">
      <c r="P1155" s="9">
        <f t="shared" si="19"/>
        <v>1151</v>
      </c>
      <c r="Q1155" s="28">
        <v>0</v>
      </c>
    </row>
    <row r="1156" spans="16:17" x14ac:dyDescent="0.25">
      <c r="P1156" s="9">
        <f t="shared" si="19"/>
        <v>1152</v>
      </c>
      <c r="Q1156" s="28">
        <v>0</v>
      </c>
    </row>
    <row r="1157" spans="16:17" x14ac:dyDescent="0.25">
      <c r="P1157" s="9">
        <f t="shared" si="19"/>
        <v>1153</v>
      </c>
      <c r="Q1157" s="28">
        <v>10368.057904511137</v>
      </c>
    </row>
    <row r="1158" spans="16:17" x14ac:dyDescent="0.25">
      <c r="P1158" s="9">
        <f t="shared" si="19"/>
        <v>1154</v>
      </c>
      <c r="Q1158" s="28">
        <v>0</v>
      </c>
    </row>
    <row r="1159" spans="16:17" x14ac:dyDescent="0.25">
      <c r="P1159" s="9">
        <f t="shared" ref="P1159:P1222" si="20">P1158+1</f>
        <v>1155</v>
      </c>
      <c r="Q1159" s="28">
        <v>0</v>
      </c>
    </row>
    <row r="1160" spans="16:17" x14ac:dyDescent="0.25">
      <c r="P1160" s="9">
        <f t="shared" si="20"/>
        <v>1156</v>
      </c>
      <c r="Q1160" s="28">
        <v>0</v>
      </c>
    </row>
    <row r="1161" spans="16:17" x14ac:dyDescent="0.25">
      <c r="P1161" s="9">
        <f t="shared" si="20"/>
        <v>1157</v>
      </c>
      <c r="Q1161" s="28">
        <v>0</v>
      </c>
    </row>
    <row r="1162" spans="16:17" x14ac:dyDescent="0.25">
      <c r="P1162" s="9">
        <f t="shared" si="20"/>
        <v>1158</v>
      </c>
      <c r="Q1162" s="28">
        <v>386195.86101386364</v>
      </c>
    </row>
    <row r="1163" spans="16:17" x14ac:dyDescent="0.25">
      <c r="P1163" s="9">
        <f t="shared" si="20"/>
        <v>1159</v>
      </c>
      <c r="Q1163" s="28">
        <v>0</v>
      </c>
    </row>
    <row r="1164" spans="16:17" x14ac:dyDescent="0.25">
      <c r="P1164" s="9">
        <f t="shared" si="20"/>
        <v>1160</v>
      </c>
      <c r="Q1164" s="28">
        <v>0</v>
      </c>
    </row>
    <row r="1165" spans="16:17" x14ac:dyDescent="0.25">
      <c r="P1165" s="9">
        <f t="shared" si="20"/>
        <v>1161</v>
      </c>
      <c r="Q1165" s="28">
        <v>91454.817521937686</v>
      </c>
    </row>
    <row r="1166" spans="16:17" x14ac:dyDescent="0.25">
      <c r="P1166" s="9">
        <f t="shared" si="20"/>
        <v>1162</v>
      </c>
      <c r="Q1166" s="28">
        <v>48279.603131408716</v>
      </c>
    </row>
    <row r="1167" spans="16:17" x14ac:dyDescent="0.25">
      <c r="P1167" s="9">
        <f t="shared" si="20"/>
        <v>1163</v>
      </c>
      <c r="Q1167" s="28">
        <v>0</v>
      </c>
    </row>
    <row r="1168" spans="16:17" x14ac:dyDescent="0.25">
      <c r="P1168" s="9">
        <f t="shared" si="20"/>
        <v>1164</v>
      </c>
      <c r="Q1168" s="28">
        <v>0</v>
      </c>
    </row>
    <row r="1169" spans="16:17" x14ac:dyDescent="0.25">
      <c r="P1169" s="9">
        <f t="shared" si="20"/>
        <v>1165</v>
      </c>
      <c r="Q1169" s="28">
        <v>0</v>
      </c>
    </row>
    <row r="1170" spans="16:17" x14ac:dyDescent="0.25">
      <c r="P1170" s="9">
        <f t="shared" si="20"/>
        <v>1166</v>
      </c>
      <c r="Q1170" s="28">
        <v>0</v>
      </c>
    </row>
    <row r="1171" spans="16:17" x14ac:dyDescent="0.25">
      <c r="P1171" s="9">
        <f t="shared" si="20"/>
        <v>1167</v>
      </c>
      <c r="Q1171" s="28">
        <v>0</v>
      </c>
    </row>
    <row r="1172" spans="16:17" x14ac:dyDescent="0.25">
      <c r="P1172" s="9">
        <f t="shared" si="20"/>
        <v>1168</v>
      </c>
      <c r="Q1172" s="28">
        <v>0</v>
      </c>
    </row>
    <row r="1173" spans="16:17" x14ac:dyDescent="0.25">
      <c r="P1173" s="9">
        <f t="shared" si="20"/>
        <v>1169</v>
      </c>
      <c r="Q1173" s="28">
        <v>0</v>
      </c>
    </row>
    <row r="1174" spans="16:17" x14ac:dyDescent="0.25">
      <c r="P1174" s="9">
        <f t="shared" si="20"/>
        <v>1170</v>
      </c>
      <c r="Q1174" s="28">
        <v>0</v>
      </c>
    </row>
    <row r="1175" spans="16:17" x14ac:dyDescent="0.25">
      <c r="P1175" s="9">
        <f t="shared" si="20"/>
        <v>1171</v>
      </c>
      <c r="Q1175" s="28">
        <v>0</v>
      </c>
    </row>
    <row r="1176" spans="16:17" x14ac:dyDescent="0.25">
      <c r="P1176" s="9">
        <f t="shared" si="20"/>
        <v>1172</v>
      </c>
      <c r="Q1176" s="28">
        <v>0</v>
      </c>
    </row>
    <row r="1177" spans="16:17" x14ac:dyDescent="0.25">
      <c r="P1177" s="9">
        <f t="shared" si="20"/>
        <v>1173</v>
      </c>
      <c r="Q1177" s="28">
        <v>121573.96109216458</v>
      </c>
    </row>
    <row r="1178" spans="16:17" x14ac:dyDescent="0.25">
      <c r="P1178" s="9">
        <f t="shared" si="20"/>
        <v>1174</v>
      </c>
      <c r="Q1178" s="28">
        <v>430352.90026073804</v>
      </c>
    </row>
    <row r="1179" spans="16:17" x14ac:dyDescent="0.25">
      <c r="P1179" s="9">
        <f t="shared" si="20"/>
        <v>1175</v>
      </c>
      <c r="Q1179" s="28">
        <v>3747.470382961586</v>
      </c>
    </row>
    <row r="1180" spans="16:17" x14ac:dyDescent="0.25">
      <c r="P1180" s="9">
        <f t="shared" si="20"/>
        <v>1176</v>
      </c>
      <c r="Q1180" s="28">
        <v>116820.42363174718</v>
      </c>
    </row>
    <row r="1181" spans="16:17" x14ac:dyDescent="0.25">
      <c r="P1181" s="9">
        <f t="shared" si="20"/>
        <v>1177</v>
      </c>
      <c r="Q1181" s="28">
        <v>0</v>
      </c>
    </row>
    <row r="1182" spans="16:17" x14ac:dyDescent="0.25">
      <c r="P1182" s="9">
        <f t="shared" si="20"/>
        <v>1178</v>
      </c>
      <c r="Q1182" s="28">
        <v>0</v>
      </c>
    </row>
    <row r="1183" spans="16:17" x14ac:dyDescent="0.25">
      <c r="P1183" s="9">
        <f t="shared" si="20"/>
        <v>1179</v>
      </c>
      <c r="Q1183" s="28">
        <v>0</v>
      </c>
    </row>
    <row r="1184" spans="16:17" x14ac:dyDescent="0.25">
      <c r="P1184" s="9">
        <f t="shared" si="20"/>
        <v>1180</v>
      </c>
      <c r="Q1184" s="28">
        <v>0</v>
      </c>
    </row>
    <row r="1185" spans="16:17" x14ac:dyDescent="0.25">
      <c r="P1185" s="9">
        <f t="shared" si="20"/>
        <v>1181</v>
      </c>
      <c r="Q1185" s="28">
        <v>0</v>
      </c>
    </row>
    <row r="1186" spans="16:17" x14ac:dyDescent="0.25">
      <c r="P1186" s="9">
        <f t="shared" si="20"/>
        <v>1182</v>
      </c>
      <c r="Q1186" s="28">
        <v>0</v>
      </c>
    </row>
    <row r="1187" spans="16:17" x14ac:dyDescent="0.25">
      <c r="P1187" s="9">
        <f t="shared" si="20"/>
        <v>1183</v>
      </c>
      <c r="Q1187" s="28">
        <v>350965.14700389002</v>
      </c>
    </row>
    <row r="1188" spans="16:17" x14ac:dyDescent="0.25">
      <c r="P1188" s="9">
        <f t="shared" si="20"/>
        <v>1184</v>
      </c>
      <c r="Q1188" s="28">
        <v>0</v>
      </c>
    </row>
    <row r="1189" spans="16:17" x14ac:dyDescent="0.25">
      <c r="P1189" s="9">
        <f t="shared" si="20"/>
        <v>1185</v>
      </c>
      <c r="Q1189" s="28">
        <v>0</v>
      </c>
    </row>
    <row r="1190" spans="16:17" x14ac:dyDescent="0.25">
      <c r="P1190" s="9">
        <f t="shared" si="20"/>
        <v>1186</v>
      </c>
      <c r="Q1190" s="28">
        <v>279365.89088539034</v>
      </c>
    </row>
    <row r="1191" spans="16:17" x14ac:dyDescent="0.25">
      <c r="P1191" s="9">
        <f t="shared" si="20"/>
        <v>1187</v>
      </c>
      <c r="Q1191" s="28">
        <v>357612.28688763606</v>
      </c>
    </row>
    <row r="1192" spans="16:17" x14ac:dyDescent="0.25">
      <c r="P1192" s="9">
        <f t="shared" si="20"/>
        <v>1188</v>
      </c>
      <c r="Q1192" s="28">
        <v>0</v>
      </c>
    </row>
    <row r="1193" spans="16:17" x14ac:dyDescent="0.25">
      <c r="P1193" s="9">
        <f t="shared" si="20"/>
        <v>1189</v>
      </c>
      <c r="Q1193" s="28">
        <v>0</v>
      </c>
    </row>
    <row r="1194" spans="16:17" x14ac:dyDescent="0.25">
      <c r="P1194" s="9">
        <f t="shared" si="20"/>
        <v>1190</v>
      </c>
      <c r="Q1194" s="28">
        <v>0</v>
      </c>
    </row>
    <row r="1195" spans="16:17" x14ac:dyDescent="0.25">
      <c r="P1195" s="9">
        <f t="shared" si="20"/>
        <v>1191</v>
      </c>
      <c r="Q1195" s="28">
        <v>54996.170266922112</v>
      </c>
    </row>
    <row r="1196" spans="16:17" x14ac:dyDescent="0.25">
      <c r="P1196" s="9">
        <f t="shared" si="20"/>
        <v>1192</v>
      </c>
      <c r="Q1196" s="28">
        <v>0</v>
      </c>
    </row>
    <row r="1197" spans="16:17" x14ac:dyDescent="0.25">
      <c r="P1197" s="9">
        <f t="shared" si="20"/>
        <v>1193</v>
      </c>
      <c r="Q1197" s="28">
        <v>0</v>
      </c>
    </row>
    <row r="1198" spans="16:17" x14ac:dyDescent="0.25">
      <c r="P1198" s="9">
        <f t="shared" si="20"/>
        <v>1194</v>
      </c>
      <c r="Q1198" s="28">
        <v>106032.21555459654</v>
      </c>
    </row>
    <row r="1199" spans="16:17" x14ac:dyDescent="0.25">
      <c r="P1199" s="9">
        <f t="shared" si="20"/>
        <v>1195</v>
      </c>
      <c r="Q1199" s="28">
        <v>94415.877569809149</v>
      </c>
    </row>
    <row r="1200" spans="16:17" x14ac:dyDescent="0.25">
      <c r="P1200" s="9">
        <f t="shared" si="20"/>
        <v>1196</v>
      </c>
      <c r="Q1200" s="28">
        <v>376968.06773339486</v>
      </c>
    </row>
    <row r="1201" spans="16:17" x14ac:dyDescent="0.25">
      <c r="P1201" s="9">
        <f t="shared" si="20"/>
        <v>1197</v>
      </c>
      <c r="Q1201" s="28">
        <v>277424.01226892526</v>
      </c>
    </row>
    <row r="1202" spans="16:17" x14ac:dyDescent="0.25">
      <c r="P1202" s="9">
        <f t="shared" si="20"/>
        <v>1198</v>
      </c>
      <c r="Q1202" s="28">
        <v>0</v>
      </c>
    </row>
    <row r="1203" spans="16:17" x14ac:dyDescent="0.25">
      <c r="P1203" s="9">
        <f t="shared" si="20"/>
        <v>1199</v>
      </c>
      <c r="Q1203" s="28">
        <v>0</v>
      </c>
    </row>
    <row r="1204" spans="16:17" x14ac:dyDescent="0.25">
      <c r="P1204" s="9">
        <f t="shared" si="20"/>
        <v>1200</v>
      </c>
      <c r="Q1204" s="28">
        <v>0</v>
      </c>
    </row>
    <row r="1205" spans="16:17" x14ac:dyDescent="0.25">
      <c r="P1205" s="9">
        <f t="shared" si="20"/>
        <v>1201</v>
      </c>
      <c r="Q1205" s="28">
        <v>0</v>
      </c>
    </row>
    <row r="1206" spans="16:17" x14ac:dyDescent="0.25">
      <c r="P1206" s="9">
        <f t="shared" si="20"/>
        <v>1202</v>
      </c>
      <c r="Q1206" s="28">
        <v>0</v>
      </c>
    </row>
    <row r="1207" spans="16:17" x14ac:dyDescent="0.25">
      <c r="P1207" s="9">
        <f t="shared" si="20"/>
        <v>1203</v>
      </c>
      <c r="Q1207" s="28">
        <v>0</v>
      </c>
    </row>
    <row r="1208" spans="16:17" x14ac:dyDescent="0.25">
      <c r="P1208" s="9">
        <f t="shared" si="20"/>
        <v>1204</v>
      </c>
      <c r="Q1208" s="28">
        <v>224390.55323913731</v>
      </c>
    </row>
    <row r="1209" spans="16:17" x14ac:dyDescent="0.25">
      <c r="P1209" s="9">
        <f t="shared" si="20"/>
        <v>1205</v>
      </c>
      <c r="Q1209" s="28">
        <v>0</v>
      </c>
    </row>
    <row r="1210" spans="16:17" x14ac:dyDescent="0.25">
      <c r="P1210" s="9">
        <f t="shared" si="20"/>
        <v>1206</v>
      </c>
      <c r="Q1210" s="28">
        <v>139069.50299228358</v>
      </c>
    </row>
    <row r="1211" spans="16:17" x14ac:dyDescent="0.25">
      <c r="P1211" s="9">
        <f t="shared" si="20"/>
        <v>1207</v>
      </c>
      <c r="Q1211" s="28">
        <v>0</v>
      </c>
    </row>
    <row r="1212" spans="16:17" x14ac:dyDescent="0.25">
      <c r="P1212" s="9">
        <f t="shared" si="20"/>
        <v>1208</v>
      </c>
      <c r="Q1212" s="28">
        <v>258971.03866610257</v>
      </c>
    </row>
    <row r="1213" spans="16:17" x14ac:dyDescent="0.25">
      <c r="P1213" s="9">
        <f t="shared" si="20"/>
        <v>1209</v>
      </c>
      <c r="Q1213" s="28">
        <v>0</v>
      </c>
    </row>
    <row r="1214" spans="16:17" x14ac:dyDescent="0.25">
      <c r="P1214" s="9">
        <f t="shared" si="20"/>
        <v>1210</v>
      </c>
      <c r="Q1214" s="28">
        <v>0</v>
      </c>
    </row>
    <row r="1215" spans="16:17" x14ac:dyDescent="0.25">
      <c r="P1215" s="9">
        <f t="shared" si="20"/>
        <v>1211</v>
      </c>
      <c r="Q1215" s="28">
        <v>354500.04241312214</v>
      </c>
    </row>
    <row r="1216" spans="16:17" x14ac:dyDescent="0.25">
      <c r="P1216" s="9">
        <f t="shared" si="20"/>
        <v>1212</v>
      </c>
      <c r="Q1216" s="28">
        <v>0</v>
      </c>
    </row>
    <row r="1217" spans="16:17" x14ac:dyDescent="0.25">
      <c r="P1217" s="9">
        <f t="shared" si="20"/>
        <v>1213</v>
      </c>
      <c r="Q1217" s="28">
        <v>0</v>
      </c>
    </row>
    <row r="1218" spans="16:17" x14ac:dyDescent="0.25">
      <c r="P1218" s="9">
        <f t="shared" si="20"/>
        <v>1214</v>
      </c>
      <c r="Q1218" s="28">
        <v>0</v>
      </c>
    </row>
    <row r="1219" spans="16:17" x14ac:dyDescent="0.25">
      <c r="P1219" s="9">
        <f t="shared" si="20"/>
        <v>1215</v>
      </c>
      <c r="Q1219" s="28">
        <v>0</v>
      </c>
    </row>
    <row r="1220" spans="16:17" x14ac:dyDescent="0.25">
      <c r="P1220" s="9">
        <f t="shared" si="20"/>
        <v>1216</v>
      </c>
      <c r="Q1220" s="28">
        <v>667482.30317211652</v>
      </c>
    </row>
    <row r="1221" spans="16:17" x14ac:dyDescent="0.25">
      <c r="P1221" s="9">
        <f t="shared" si="20"/>
        <v>1217</v>
      </c>
      <c r="Q1221" s="28">
        <v>0</v>
      </c>
    </row>
    <row r="1222" spans="16:17" x14ac:dyDescent="0.25">
      <c r="P1222" s="9">
        <f t="shared" si="20"/>
        <v>1218</v>
      </c>
      <c r="Q1222" s="28">
        <v>0</v>
      </c>
    </row>
    <row r="1223" spans="16:17" x14ac:dyDescent="0.25">
      <c r="P1223" s="9">
        <f t="shared" ref="P1223:P1286" si="21">P1222+1</f>
        <v>1219</v>
      </c>
      <c r="Q1223" s="28">
        <v>0</v>
      </c>
    </row>
    <row r="1224" spans="16:17" x14ac:dyDescent="0.25">
      <c r="P1224" s="9">
        <f t="shared" si="21"/>
        <v>1220</v>
      </c>
      <c r="Q1224" s="28">
        <v>12286.306472900178</v>
      </c>
    </row>
    <row r="1225" spans="16:17" x14ac:dyDescent="0.25">
      <c r="P1225" s="9">
        <f t="shared" si="21"/>
        <v>1221</v>
      </c>
      <c r="Q1225" s="28">
        <v>0</v>
      </c>
    </row>
    <row r="1226" spans="16:17" x14ac:dyDescent="0.25">
      <c r="P1226" s="9">
        <f t="shared" si="21"/>
        <v>1222</v>
      </c>
      <c r="Q1226" s="28">
        <v>0</v>
      </c>
    </row>
    <row r="1227" spans="16:17" x14ac:dyDescent="0.25">
      <c r="P1227" s="9">
        <f t="shared" si="21"/>
        <v>1223</v>
      </c>
      <c r="Q1227" s="28">
        <v>45647.787344695702</v>
      </c>
    </row>
    <row r="1228" spans="16:17" x14ac:dyDescent="0.25">
      <c r="P1228" s="9">
        <f t="shared" si="21"/>
        <v>1224</v>
      </c>
      <c r="Q1228" s="28">
        <v>694898.90624491288</v>
      </c>
    </row>
    <row r="1229" spans="16:17" x14ac:dyDescent="0.25">
      <c r="P1229" s="9">
        <f t="shared" si="21"/>
        <v>1225</v>
      </c>
      <c r="Q1229" s="28">
        <v>0</v>
      </c>
    </row>
    <row r="1230" spans="16:17" x14ac:dyDescent="0.25">
      <c r="P1230" s="9">
        <f t="shared" si="21"/>
        <v>1226</v>
      </c>
      <c r="Q1230" s="28">
        <v>318675.06998554332</v>
      </c>
    </row>
    <row r="1231" spans="16:17" x14ac:dyDescent="0.25">
      <c r="P1231" s="9">
        <f t="shared" si="21"/>
        <v>1227</v>
      </c>
      <c r="Q1231" s="28">
        <v>0</v>
      </c>
    </row>
    <row r="1232" spans="16:17" x14ac:dyDescent="0.25">
      <c r="P1232" s="9">
        <f t="shared" si="21"/>
        <v>1228</v>
      </c>
      <c r="Q1232" s="28">
        <v>0</v>
      </c>
    </row>
    <row r="1233" spans="16:17" x14ac:dyDescent="0.25">
      <c r="P1233" s="9">
        <f t="shared" si="21"/>
        <v>1229</v>
      </c>
      <c r="Q1233" s="28">
        <v>72646.459092020843</v>
      </c>
    </row>
    <row r="1234" spans="16:17" x14ac:dyDescent="0.25">
      <c r="P1234" s="9">
        <f t="shared" si="21"/>
        <v>1230</v>
      </c>
      <c r="Q1234" s="28">
        <v>0</v>
      </c>
    </row>
    <row r="1235" spans="16:17" x14ac:dyDescent="0.25">
      <c r="P1235" s="9">
        <f t="shared" si="21"/>
        <v>1231</v>
      </c>
      <c r="Q1235" s="28">
        <v>0</v>
      </c>
    </row>
    <row r="1236" spans="16:17" x14ac:dyDescent="0.25">
      <c r="P1236" s="9">
        <f t="shared" si="21"/>
        <v>1232</v>
      </c>
      <c r="Q1236" s="28">
        <v>83374.30306303456</v>
      </c>
    </row>
    <row r="1237" spans="16:17" x14ac:dyDescent="0.25">
      <c r="P1237" s="9">
        <f t="shared" si="21"/>
        <v>1233</v>
      </c>
      <c r="Q1237" s="28">
        <v>48188.330080640575</v>
      </c>
    </row>
    <row r="1238" spans="16:17" x14ac:dyDescent="0.25">
      <c r="P1238" s="9">
        <f t="shared" si="21"/>
        <v>1234</v>
      </c>
      <c r="Q1238" s="28">
        <v>177915.57928331842</v>
      </c>
    </row>
    <row r="1239" spans="16:17" x14ac:dyDescent="0.25">
      <c r="P1239" s="9">
        <f t="shared" si="21"/>
        <v>1235</v>
      </c>
      <c r="Q1239" s="28">
        <v>35330.610291058038</v>
      </c>
    </row>
    <row r="1240" spans="16:17" x14ac:dyDescent="0.25">
      <c r="P1240" s="9">
        <f t="shared" si="21"/>
        <v>1236</v>
      </c>
      <c r="Q1240" s="28">
        <v>0</v>
      </c>
    </row>
    <row r="1241" spans="16:17" x14ac:dyDescent="0.25">
      <c r="P1241" s="9">
        <f t="shared" si="21"/>
        <v>1237</v>
      </c>
      <c r="Q1241" s="28">
        <v>190771.16573203076</v>
      </c>
    </row>
    <row r="1242" spans="16:17" x14ac:dyDescent="0.25">
      <c r="P1242" s="9">
        <f t="shared" si="21"/>
        <v>1238</v>
      </c>
      <c r="Q1242" s="28">
        <v>243188.65075105283</v>
      </c>
    </row>
    <row r="1243" spans="16:17" x14ac:dyDescent="0.25">
      <c r="P1243" s="9">
        <f t="shared" si="21"/>
        <v>1239</v>
      </c>
      <c r="Q1243" s="28">
        <v>148482.16376582804</v>
      </c>
    </row>
    <row r="1244" spans="16:17" x14ac:dyDescent="0.25">
      <c r="P1244" s="9">
        <f t="shared" si="21"/>
        <v>1240</v>
      </c>
      <c r="Q1244" s="28">
        <v>0</v>
      </c>
    </row>
    <row r="1245" spans="16:17" x14ac:dyDescent="0.25">
      <c r="P1245" s="9">
        <f t="shared" si="21"/>
        <v>1241</v>
      </c>
      <c r="Q1245" s="28">
        <v>0</v>
      </c>
    </row>
    <row r="1246" spans="16:17" x14ac:dyDescent="0.25">
      <c r="P1246" s="9">
        <f t="shared" si="21"/>
        <v>1242</v>
      </c>
      <c r="Q1246" s="28">
        <v>21104.719746947383</v>
      </c>
    </row>
    <row r="1247" spans="16:17" x14ac:dyDescent="0.25">
      <c r="P1247" s="9">
        <f t="shared" si="21"/>
        <v>1243</v>
      </c>
      <c r="Q1247" s="28">
        <v>0</v>
      </c>
    </row>
    <row r="1248" spans="16:17" x14ac:dyDescent="0.25">
      <c r="P1248" s="9">
        <f t="shared" si="21"/>
        <v>1244</v>
      </c>
      <c r="Q1248" s="28">
        <v>0</v>
      </c>
    </row>
    <row r="1249" spans="16:17" x14ac:dyDescent="0.25">
      <c r="P1249" s="9">
        <f t="shared" si="21"/>
        <v>1245</v>
      </c>
      <c r="Q1249" s="28">
        <v>138433.8760761616</v>
      </c>
    </row>
    <row r="1250" spans="16:17" x14ac:dyDescent="0.25">
      <c r="P1250" s="9">
        <f t="shared" si="21"/>
        <v>1246</v>
      </c>
      <c r="Q1250" s="28">
        <v>0</v>
      </c>
    </row>
    <row r="1251" spans="16:17" x14ac:dyDescent="0.25">
      <c r="P1251" s="9">
        <f t="shared" si="21"/>
        <v>1247</v>
      </c>
      <c r="Q1251" s="28">
        <v>583046.14270301047</v>
      </c>
    </row>
    <row r="1252" spans="16:17" x14ac:dyDescent="0.25">
      <c r="P1252" s="9">
        <f t="shared" si="21"/>
        <v>1248</v>
      </c>
      <c r="Q1252" s="28">
        <v>0</v>
      </c>
    </row>
    <row r="1253" spans="16:17" x14ac:dyDescent="0.25">
      <c r="P1253" s="9">
        <f t="shared" si="21"/>
        <v>1249</v>
      </c>
      <c r="Q1253" s="28">
        <v>105013.45715608131</v>
      </c>
    </row>
    <row r="1254" spans="16:17" x14ac:dyDescent="0.25">
      <c r="P1254" s="9">
        <f t="shared" si="21"/>
        <v>1250</v>
      </c>
      <c r="Q1254" s="28">
        <v>0</v>
      </c>
    </row>
    <row r="1255" spans="16:17" x14ac:dyDescent="0.25">
      <c r="P1255" s="9">
        <f t="shared" si="21"/>
        <v>1251</v>
      </c>
      <c r="Q1255" s="28">
        <v>0</v>
      </c>
    </row>
    <row r="1256" spans="16:17" x14ac:dyDescent="0.25">
      <c r="P1256" s="9">
        <f t="shared" si="21"/>
        <v>1252</v>
      </c>
      <c r="Q1256" s="28">
        <v>0</v>
      </c>
    </row>
    <row r="1257" spans="16:17" x14ac:dyDescent="0.25">
      <c r="P1257" s="9">
        <f t="shared" si="21"/>
        <v>1253</v>
      </c>
      <c r="Q1257" s="28">
        <v>306259.77976694703</v>
      </c>
    </row>
    <row r="1258" spans="16:17" x14ac:dyDescent="0.25">
      <c r="P1258" s="9">
        <f t="shared" si="21"/>
        <v>1254</v>
      </c>
      <c r="Q1258" s="28">
        <v>110608.41859150671</v>
      </c>
    </row>
    <row r="1259" spans="16:17" x14ac:dyDescent="0.25">
      <c r="P1259" s="9">
        <f t="shared" si="21"/>
        <v>1255</v>
      </c>
      <c r="Q1259" s="28">
        <v>621072.61737052025</v>
      </c>
    </row>
    <row r="1260" spans="16:17" x14ac:dyDescent="0.25">
      <c r="P1260" s="9">
        <f t="shared" si="21"/>
        <v>1256</v>
      </c>
      <c r="Q1260" s="28">
        <v>449760.71792905789</v>
      </c>
    </row>
    <row r="1261" spans="16:17" x14ac:dyDescent="0.25">
      <c r="P1261" s="9">
        <f t="shared" si="21"/>
        <v>1257</v>
      </c>
      <c r="Q1261" s="28">
        <v>95805.942424837674</v>
      </c>
    </row>
    <row r="1262" spans="16:17" x14ac:dyDescent="0.25">
      <c r="P1262" s="9">
        <f t="shared" si="21"/>
        <v>1258</v>
      </c>
      <c r="Q1262" s="28">
        <v>0</v>
      </c>
    </row>
    <row r="1263" spans="16:17" x14ac:dyDescent="0.25">
      <c r="P1263" s="9">
        <f t="shared" si="21"/>
        <v>1259</v>
      </c>
      <c r="Q1263" s="28">
        <v>0</v>
      </c>
    </row>
    <row r="1264" spans="16:17" x14ac:dyDescent="0.25">
      <c r="P1264" s="9">
        <f t="shared" si="21"/>
        <v>1260</v>
      </c>
      <c r="Q1264" s="28">
        <v>0</v>
      </c>
    </row>
    <row r="1265" spans="16:17" x14ac:dyDescent="0.25">
      <c r="P1265" s="9">
        <f t="shared" si="21"/>
        <v>1261</v>
      </c>
      <c r="Q1265" s="28">
        <v>0</v>
      </c>
    </row>
    <row r="1266" spans="16:17" x14ac:dyDescent="0.25">
      <c r="P1266" s="9">
        <f t="shared" si="21"/>
        <v>1262</v>
      </c>
      <c r="Q1266" s="28">
        <v>0</v>
      </c>
    </row>
    <row r="1267" spans="16:17" x14ac:dyDescent="0.25">
      <c r="P1267" s="9">
        <f t="shared" si="21"/>
        <v>1263</v>
      </c>
      <c r="Q1267" s="28">
        <v>278222.67682196799</v>
      </c>
    </row>
    <row r="1268" spans="16:17" x14ac:dyDescent="0.25">
      <c r="P1268" s="9">
        <f t="shared" si="21"/>
        <v>1264</v>
      </c>
      <c r="Q1268" s="28">
        <v>43991.910362943228</v>
      </c>
    </row>
    <row r="1269" spans="16:17" x14ac:dyDescent="0.25">
      <c r="P1269" s="9">
        <f t="shared" si="21"/>
        <v>1265</v>
      </c>
      <c r="Q1269" s="28">
        <v>266197.27913261071</v>
      </c>
    </row>
    <row r="1270" spans="16:17" x14ac:dyDescent="0.25">
      <c r="P1270" s="9">
        <f t="shared" si="21"/>
        <v>1266</v>
      </c>
      <c r="Q1270" s="28">
        <v>260477.38960994501</v>
      </c>
    </row>
    <row r="1271" spans="16:17" x14ac:dyDescent="0.25">
      <c r="P1271" s="9">
        <f t="shared" si="21"/>
        <v>1267</v>
      </c>
      <c r="Q1271" s="28">
        <v>32205.812099722698</v>
      </c>
    </row>
    <row r="1272" spans="16:17" x14ac:dyDescent="0.25">
      <c r="P1272" s="9">
        <f t="shared" si="21"/>
        <v>1268</v>
      </c>
      <c r="Q1272" s="28">
        <v>0</v>
      </c>
    </row>
    <row r="1273" spans="16:17" x14ac:dyDescent="0.25">
      <c r="P1273" s="9">
        <f t="shared" si="21"/>
        <v>1269</v>
      </c>
      <c r="Q1273" s="28">
        <v>0</v>
      </c>
    </row>
    <row r="1274" spans="16:17" x14ac:dyDescent="0.25">
      <c r="P1274" s="9">
        <f t="shared" si="21"/>
        <v>1270</v>
      </c>
      <c r="Q1274" s="28">
        <v>0</v>
      </c>
    </row>
    <row r="1275" spans="16:17" x14ac:dyDescent="0.25">
      <c r="P1275" s="9">
        <f t="shared" si="21"/>
        <v>1271</v>
      </c>
      <c r="Q1275" s="28">
        <v>252710.60148530881</v>
      </c>
    </row>
    <row r="1276" spans="16:17" x14ac:dyDescent="0.25">
      <c r="P1276" s="9">
        <f t="shared" si="21"/>
        <v>1272</v>
      </c>
      <c r="Q1276" s="28">
        <v>0</v>
      </c>
    </row>
    <row r="1277" spans="16:17" x14ac:dyDescent="0.25">
      <c r="P1277" s="9">
        <f t="shared" si="21"/>
        <v>1273</v>
      </c>
      <c r="Q1277" s="28">
        <v>0</v>
      </c>
    </row>
    <row r="1278" spans="16:17" x14ac:dyDescent="0.25">
      <c r="P1278" s="9">
        <f t="shared" si="21"/>
        <v>1274</v>
      </c>
      <c r="Q1278" s="28">
        <v>0</v>
      </c>
    </row>
    <row r="1279" spans="16:17" x14ac:dyDescent="0.25">
      <c r="P1279" s="9">
        <f t="shared" si="21"/>
        <v>1275</v>
      </c>
      <c r="Q1279" s="28">
        <v>0</v>
      </c>
    </row>
    <row r="1280" spans="16:17" x14ac:dyDescent="0.25">
      <c r="P1280" s="9">
        <f t="shared" si="21"/>
        <v>1276</v>
      </c>
      <c r="Q1280" s="28">
        <v>0</v>
      </c>
    </row>
    <row r="1281" spans="16:17" x14ac:dyDescent="0.25">
      <c r="P1281" s="9">
        <f t="shared" si="21"/>
        <v>1277</v>
      </c>
      <c r="Q1281" s="28">
        <v>0</v>
      </c>
    </row>
    <row r="1282" spans="16:17" x14ac:dyDescent="0.25">
      <c r="P1282" s="9">
        <f t="shared" si="21"/>
        <v>1278</v>
      </c>
      <c r="Q1282" s="28">
        <v>0</v>
      </c>
    </row>
    <row r="1283" spans="16:17" x14ac:dyDescent="0.25">
      <c r="P1283" s="9">
        <f t="shared" si="21"/>
        <v>1279</v>
      </c>
      <c r="Q1283" s="28">
        <v>0</v>
      </c>
    </row>
    <row r="1284" spans="16:17" x14ac:dyDescent="0.25">
      <c r="P1284" s="9">
        <f t="shared" si="21"/>
        <v>1280</v>
      </c>
      <c r="Q1284" s="28">
        <v>0</v>
      </c>
    </row>
    <row r="1285" spans="16:17" x14ac:dyDescent="0.25">
      <c r="P1285" s="9">
        <f t="shared" si="21"/>
        <v>1281</v>
      </c>
      <c r="Q1285" s="28">
        <v>0</v>
      </c>
    </row>
    <row r="1286" spans="16:17" x14ac:dyDescent="0.25">
      <c r="P1286" s="9">
        <f t="shared" si="21"/>
        <v>1282</v>
      </c>
      <c r="Q1286" s="28">
        <v>0</v>
      </c>
    </row>
    <row r="1287" spans="16:17" x14ac:dyDescent="0.25">
      <c r="P1287" s="9">
        <f t="shared" ref="P1287:P1350" si="22">P1286+1</f>
        <v>1283</v>
      </c>
      <c r="Q1287" s="28">
        <v>0</v>
      </c>
    </row>
    <row r="1288" spans="16:17" x14ac:dyDescent="0.25">
      <c r="P1288" s="9">
        <f t="shared" si="22"/>
        <v>1284</v>
      </c>
      <c r="Q1288" s="28">
        <v>539133.28843577998</v>
      </c>
    </row>
    <row r="1289" spans="16:17" x14ac:dyDescent="0.25">
      <c r="P1289" s="9">
        <f t="shared" si="22"/>
        <v>1285</v>
      </c>
      <c r="Q1289" s="28">
        <v>67021.957097444407</v>
      </c>
    </row>
    <row r="1290" spans="16:17" x14ac:dyDescent="0.25">
      <c r="P1290" s="9">
        <f t="shared" si="22"/>
        <v>1286</v>
      </c>
      <c r="Q1290" s="28">
        <v>0</v>
      </c>
    </row>
    <row r="1291" spans="16:17" x14ac:dyDescent="0.25">
      <c r="P1291" s="9">
        <f t="shared" si="22"/>
        <v>1287</v>
      </c>
      <c r="Q1291" s="28">
        <v>431060.65759574628</v>
      </c>
    </row>
    <row r="1292" spans="16:17" x14ac:dyDescent="0.25">
      <c r="P1292" s="9">
        <f t="shared" si="22"/>
        <v>1288</v>
      </c>
      <c r="Q1292" s="28">
        <v>0</v>
      </c>
    </row>
    <row r="1293" spans="16:17" x14ac:dyDescent="0.25">
      <c r="P1293" s="9">
        <f t="shared" si="22"/>
        <v>1289</v>
      </c>
      <c r="Q1293" s="28">
        <v>0</v>
      </c>
    </row>
    <row r="1294" spans="16:17" x14ac:dyDescent="0.25">
      <c r="P1294" s="9">
        <f t="shared" si="22"/>
        <v>1290</v>
      </c>
      <c r="Q1294" s="28">
        <v>0</v>
      </c>
    </row>
    <row r="1295" spans="16:17" x14ac:dyDescent="0.25">
      <c r="P1295" s="9">
        <f t="shared" si="22"/>
        <v>1291</v>
      </c>
      <c r="Q1295" s="28">
        <v>0</v>
      </c>
    </row>
    <row r="1296" spans="16:17" x14ac:dyDescent="0.25">
      <c r="P1296" s="9">
        <f t="shared" si="22"/>
        <v>1292</v>
      </c>
      <c r="Q1296" s="28">
        <v>0</v>
      </c>
    </row>
    <row r="1297" spans="16:17" x14ac:dyDescent="0.25">
      <c r="P1297" s="9">
        <f t="shared" si="22"/>
        <v>1293</v>
      </c>
      <c r="Q1297" s="28">
        <v>0</v>
      </c>
    </row>
    <row r="1298" spans="16:17" x14ac:dyDescent="0.25">
      <c r="P1298" s="9">
        <f t="shared" si="22"/>
        <v>1294</v>
      </c>
      <c r="Q1298" s="28">
        <v>0</v>
      </c>
    </row>
    <row r="1299" spans="16:17" x14ac:dyDescent="0.25">
      <c r="P1299" s="9">
        <f t="shared" si="22"/>
        <v>1295</v>
      </c>
      <c r="Q1299" s="28">
        <v>0</v>
      </c>
    </row>
    <row r="1300" spans="16:17" x14ac:dyDescent="0.25">
      <c r="P1300" s="9">
        <f t="shared" si="22"/>
        <v>1296</v>
      </c>
      <c r="Q1300" s="28">
        <v>254104.82005138879</v>
      </c>
    </row>
    <row r="1301" spans="16:17" x14ac:dyDescent="0.25">
      <c r="P1301" s="9">
        <f t="shared" si="22"/>
        <v>1297</v>
      </c>
      <c r="Q1301" s="28">
        <v>0</v>
      </c>
    </row>
    <row r="1302" spans="16:17" x14ac:dyDescent="0.25">
      <c r="P1302" s="9">
        <f t="shared" si="22"/>
        <v>1298</v>
      </c>
      <c r="Q1302" s="28">
        <v>212413.09816057846</v>
      </c>
    </row>
    <row r="1303" spans="16:17" x14ac:dyDescent="0.25">
      <c r="P1303" s="9">
        <f t="shared" si="22"/>
        <v>1299</v>
      </c>
      <c r="Q1303" s="28">
        <v>0</v>
      </c>
    </row>
    <row r="1304" spans="16:17" x14ac:dyDescent="0.25">
      <c r="P1304" s="9">
        <f t="shared" si="22"/>
        <v>1300</v>
      </c>
      <c r="Q1304" s="28">
        <v>0</v>
      </c>
    </row>
    <row r="1305" spans="16:17" x14ac:dyDescent="0.25">
      <c r="P1305" s="9">
        <f t="shared" si="22"/>
        <v>1301</v>
      </c>
      <c r="Q1305" s="28">
        <v>116353.15686820382</v>
      </c>
    </row>
    <row r="1306" spans="16:17" x14ac:dyDescent="0.25">
      <c r="P1306" s="9">
        <f t="shared" si="22"/>
        <v>1302</v>
      </c>
      <c r="Q1306" s="28">
        <v>628889.40376667329</v>
      </c>
    </row>
    <row r="1307" spans="16:17" x14ac:dyDescent="0.25">
      <c r="P1307" s="9">
        <f t="shared" si="22"/>
        <v>1303</v>
      </c>
      <c r="Q1307" s="28">
        <v>0</v>
      </c>
    </row>
    <row r="1308" spans="16:17" x14ac:dyDescent="0.25">
      <c r="P1308" s="9">
        <f t="shared" si="22"/>
        <v>1304</v>
      </c>
      <c r="Q1308" s="28">
        <v>293707.19664956734</v>
      </c>
    </row>
    <row r="1309" spans="16:17" x14ac:dyDescent="0.25">
      <c r="P1309" s="9">
        <f t="shared" si="22"/>
        <v>1305</v>
      </c>
      <c r="Q1309" s="28">
        <v>0</v>
      </c>
    </row>
    <row r="1310" spans="16:17" x14ac:dyDescent="0.25">
      <c r="P1310" s="9">
        <f t="shared" si="22"/>
        <v>1306</v>
      </c>
      <c r="Q1310" s="28">
        <v>0</v>
      </c>
    </row>
    <row r="1311" spans="16:17" x14ac:dyDescent="0.25">
      <c r="P1311" s="9">
        <f t="shared" si="22"/>
        <v>1307</v>
      </c>
      <c r="Q1311" s="28">
        <v>0</v>
      </c>
    </row>
    <row r="1312" spans="16:17" x14ac:dyDescent="0.25">
      <c r="P1312" s="9">
        <f t="shared" si="22"/>
        <v>1308</v>
      </c>
      <c r="Q1312" s="28">
        <v>213153.45182549601</v>
      </c>
    </row>
    <row r="1313" spans="16:17" x14ac:dyDescent="0.25">
      <c r="P1313" s="9">
        <f t="shared" si="22"/>
        <v>1309</v>
      </c>
      <c r="Q1313" s="28">
        <v>0</v>
      </c>
    </row>
    <row r="1314" spans="16:17" x14ac:dyDescent="0.25">
      <c r="P1314" s="9">
        <f t="shared" si="22"/>
        <v>1310</v>
      </c>
      <c r="Q1314" s="28">
        <v>0</v>
      </c>
    </row>
    <row r="1315" spans="16:17" x14ac:dyDescent="0.25">
      <c r="P1315" s="9">
        <f t="shared" si="22"/>
        <v>1311</v>
      </c>
      <c r="Q1315" s="28">
        <v>0</v>
      </c>
    </row>
    <row r="1316" spans="16:17" x14ac:dyDescent="0.25">
      <c r="P1316" s="9">
        <f t="shared" si="22"/>
        <v>1312</v>
      </c>
      <c r="Q1316" s="28">
        <v>199712.97896303385</v>
      </c>
    </row>
    <row r="1317" spans="16:17" x14ac:dyDescent="0.25">
      <c r="P1317" s="9">
        <f t="shared" si="22"/>
        <v>1313</v>
      </c>
      <c r="Q1317" s="28">
        <v>304656.37307452026</v>
      </c>
    </row>
    <row r="1318" spans="16:17" x14ac:dyDescent="0.25">
      <c r="P1318" s="9">
        <f t="shared" si="22"/>
        <v>1314</v>
      </c>
      <c r="Q1318" s="28">
        <v>0</v>
      </c>
    </row>
    <row r="1319" spans="16:17" x14ac:dyDescent="0.25">
      <c r="P1319" s="9">
        <f t="shared" si="22"/>
        <v>1315</v>
      </c>
      <c r="Q1319" s="28">
        <v>256231.89602258807</v>
      </c>
    </row>
    <row r="1320" spans="16:17" x14ac:dyDescent="0.25">
      <c r="P1320" s="9">
        <f t="shared" si="22"/>
        <v>1316</v>
      </c>
      <c r="Q1320" s="28">
        <v>0</v>
      </c>
    </row>
    <row r="1321" spans="16:17" x14ac:dyDescent="0.25">
      <c r="P1321" s="9">
        <f t="shared" si="22"/>
        <v>1317</v>
      </c>
      <c r="Q1321" s="28">
        <v>3356.6036541885587</v>
      </c>
    </row>
    <row r="1322" spans="16:17" x14ac:dyDescent="0.25">
      <c r="P1322" s="9">
        <f t="shared" si="22"/>
        <v>1318</v>
      </c>
      <c r="Q1322" s="28">
        <v>0</v>
      </c>
    </row>
    <row r="1323" spans="16:17" x14ac:dyDescent="0.25">
      <c r="P1323" s="9">
        <f t="shared" si="22"/>
        <v>1319</v>
      </c>
      <c r="Q1323" s="28">
        <v>0</v>
      </c>
    </row>
    <row r="1324" spans="16:17" x14ac:dyDescent="0.25">
      <c r="P1324" s="9">
        <f t="shared" si="22"/>
        <v>1320</v>
      </c>
      <c r="Q1324" s="28">
        <v>0</v>
      </c>
    </row>
    <row r="1325" spans="16:17" x14ac:dyDescent="0.25">
      <c r="P1325" s="9">
        <f t="shared" si="22"/>
        <v>1321</v>
      </c>
      <c r="Q1325" s="28">
        <v>0</v>
      </c>
    </row>
    <row r="1326" spans="16:17" x14ac:dyDescent="0.25">
      <c r="P1326" s="9">
        <f t="shared" si="22"/>
        <v>1322</v>
      </c>
      <c r="Q1326" s="28">
        <v>0</v>
      </c>
    </row>
    <row r="1327" spans="16:17" x14ac:dyDescent="0.25">
      <c r="P1327" s="9">
        <f t="shared" si="22"/>
        <v>1323</v>
      </c>
      <c r="Q1327" s="28">
        <v>0</v>
      </c>
    </row>
    <row r="1328" spans="16:17" x14ac:dyDescent="0.25">
      <c r="P1328" s="9">
        <f t="shared" si="22"/>
        <v>1324</v>
      </c>
      <c r="Q1328" s="28">
        <v>100991.00738573053</v>
      </c>
    </row>
    <row r="1329" spans="16:17" x14ac:dyDescent="0.25">
      <c r="P1329" s="9">
        <f t="shared" si="22"/>
        <v>1325</v>
      </c>
      <c r="Q1329" s="28">
        <v>0</v>
      </c>
    </row>
    <row r="1330" spans="16:17" x14ac:dyDescent="0.25">
      <c r="P1330" s="9">
        <f t="shared" si="22"/>
        <v>1326</v>
      </c>
      <c r="Q1330" s="28">
        <v>0</v>
      </c>
    </row>
    <row r="1331" spans="16:17" x14ac:dyDescent="0.25">
      <c r="P1331" s="9">
        <f t="shared" si="22"/>
        <v>1327</v>
      </c>
      <c r="Q1331" s="28">
        <v>15773.776485924271</v>
      </c>
    </row>
    <row r="1332" spans="16:17" x14ac:dyDescent="0.25">
      <c r="P1332" s="9">
        <f t="shared" si="22"/>
        <v>1328</v>
      </c>
      <c r="Q1332" s="28">
        <v>0</v>
      </c>
    </row>
    <row r="1333" spans="16:17" x14ac:dyDescent="0.25">
      <c r="P1333" s="9">
        <f t="shared" si="22"/>
        <v>1329</v>
      </c>
      <c r="Q1333" s="28">
        <v>484486.55013985938</v>
      </c>
    </row>
    <row r="1334" spans="16:17" x14ac:dyDescent="0.25">
      <c r="P1334" s="9">
        <f t="shared" si="22"/>
        <v>1330</v>
      </c>
      <c r="Q1334" s="28">
        <v>930.91364811370818</v>
      </c>
    </row>
    <row r="1335" spans="16:17" x14ac:dyDescent="0.25">
      <c r="P1335" s="9">
        <f t="shared" si="22"/>
        <v>1331</v>
      </c>
      <c r="Q1335" s="28">
        <v>0</v>
      </c>
    </row>
    <row r="1336" spans="16:17" x14ac:dyDescent="0.25">
      <c r="P1336" s="9">
        <f t="shared" si="22"/>
        <v>1332</v>
      </c>
      <c r="Q1336" s="28">
        <v>312520.75794451602</v>
      </c>
    </row>
    <row r="1337" spans="16:17" x14ac:dyDescent="0.25">
      <c r="P1337" s="9">
        <f t="shared" si="22"/>
        <v>1333</v>
      </c>
      <c r="Q1337" s="28">
        <v>0</v>
      </c>
    </row>
    <row r="1338" spans="16:17" x14ac:dyDescent="0.25">
      <c r="P1338" s="9">
        <f t="shared" si="22"/>
        <v>1334</v>
      </c>
      <c r="Q1338" s="28">
        <v>0</v>
      </c>
    </row>
    <row r="1339" spans="16:17" x14ac:dyDescent="0.25">
      <c r="P1339" s="9">
        <f t="shared" si="22"/>
        <v>1335</v>
      </c>
      <c r="Q1339" s="28">
        <v>0</v>
      </c>
    </row>
    <row r="1340" spans="16:17" x14ac:dyDescent="0.25">
      <c r="P1340" s="9">
        <f t="shared" si="22"/>
        <v>1336</v>
      </c>
      <c r="Q1340" s="28">
        <v>0</v>
      </c>
    </row>
    <row r="1341" spans="16:17" x14ac:dyDescent="0.25">
      <c r="P1341" s="9">
        <f t="shared" si="22"/>
        <v>1337</v>
      </c>
      <c r="Q1341" s="28">
        <v>0</v>
      </c>
    </row>
    <row r="1342" spans="16:17" x14ac:dyDescent="0.25">
      <c r="P1342" s="9">
        <f t="shared" si="22"/>
        <v>1338</v>
      </c>
      <c r="Q1342" s="28">
        <v>0</v>
      </c>
    </row>
    <row r="1343" spans="16:17" x14ac:dyDescent="0.25">
      <c r="P1343" s="9">
        <f t="shared" si="22"/>
        <v>1339</v>
      </c>
      <c r="Q1343" s="28">
        <v>582295.55407090508</v>
      </c>
    </row>
    <row r="1344" spans="16:17" x14ac:dyDescent="0.25">
      <c r="P1344" s="9">
        <f t="shared" si="22"/>
        <v>1340</v>
      </c>
      <c r="Q1344" s="28">
        <v>177317.14415283885</v>
      </c>
    </row>
    <row r="1345" spans="16:17" x14ac:dyDescent="0.25">
      <c r="P1345" s="9">
        <f t="shared" si="22"/>
        <v>1341</v>
      </c>
      <c r="Q1345" s="28">
        <v>0</v>
      </c>
    </row>
    <row r="1346" spans="16:17" x14ac:dyDescent="0.25">
      <c r="P1346" s="9">
        <f t="shared" si="22"/>
        <v>1342</v>
      </c>
      <c r="Q1346" s="28">
        <v>0</v>
      </c>
    </row>
    <row r="1347" spans="16:17" x14ac:dyDescent="0.25">
      <c r="P1347" s="9">
        <f t="shared" si="22"/>
        <v>1343</v>
      </c>
      <c r="Q1347" s="28">
        <v>77475.622980373853</v>
      </c>
    </row>
    <row r="1348" spans="16:17" x14ac:dyDescent="0.25">
      <c r="P1348" s="9">
        <f t="shared" si="22"/>
        <v>1344</v>
      </c>
      <c r="Q1348" s="28">
        <v>0</v>
      </c>
    </row>
    <row r="1349" spans="16:17" x14ac:dyDescent="0.25">
      <c r="P1349" s="9">
        <f t="shared" si="22"/>
        <v>1345</v>
      </c>
      <c r="Q1349" s="28">
        <v>0</v>
      </c>
    </row>
    <row r="1350" spans="16:17" x14ac:dyDescent="0.25">
      <c r="P1350" s="9">
        <f t="shared" si="22"/>
        <v>1346</v>
      </c>
      <c r="Q1350" s="28">
        <v>0</v>
      </c>
    </row>
    <row r="1351" spans="16:17" x14ac:dyDescent="0.25">
      <c r="P1351" s="9">
        <f t="shared" ref="P1351:P1414" si="23">P1350+1</f>
        <v>1347</v>
      </c>
      <c r="Q1351" s="28">
        <v>24947.511948189251</v>
      </c>
    </row>
    <row r="1352" spans="16:17" x14ac:dyDescent="0.25">
      <c r="P1352" s="9">
        <f t="shared" si="23"/>
        <v>1348</v>
      </c>
      <c r="Q1352" s="28">
        <v>0</v>
      </c>
    </row>
    <row r="1353" spans="16:17" x14ac:dyDescent="0.25">
      <c r="P1353" s="9">
        <f t="shared" si="23"/>
        <v>1349</v>
      </c>
      <c r="Q1353" s="28">
        <v>0</v>
      </c>
    </row>
    <row r="1354" spans="16:17" x14ac:dyDescent="0.25">
      <c r="P1354" s="9">
        <f t="shared" si="23"/>
        <v>1350</v>
      </c>
      <c r="Q1354" s="28">
        <v>603335.57397984655</v>
      </c>
    </row>
    <row r="1355" spans="16:17" x14ac:dyDescent="0.25">
      <c r="P1355" s="9">
        <f t="shared" si="23"/>
        <v>1351</v>
      </c>
      <c r="Q1355" s="28">
        <v>0</v>
      </c>
    </row>
    <row r="1356" spans="16:17" x14ac:dyDescent="0.25">
      <c r="P1356" s="9">
        <f t="shared" si="23"/>
        <v>1352</v>
      </c>
      <c r="Q1356" s="28">
        <v>0</v>
      </c>
    </row>
    <row r="1357" spans="16:17" x14ac:dyDescent="0.25">
      <c r="P1357" s="9">
        <f t="shared" si="23"/>
        <v>1353</v>
      </c>
      <c r="Q1357" s="28">
        <v>171899.73617360494</v>
      </c>
    </row>
    <row r="1358" spans="16:17" x14ac:dyDescent="0.25">
      <c r="P1358" s="9">
        <f t="shared" si="23"/>
        <v>1354</v>
      </c>
      <c r="Q1358" s="28">
        <v>0</v>
      </c>
    </row>
    <row r="1359" spans="16:17" x14ac:dyDescent="0.25">
      <c r="P1359" s="9">
        <f t="shared" si="23"/>
        <v>1355</v>
      </c>
      <c r="Q1359" s="28">
        <v>0</v>
      </c>
    </row>
    <row r="1360" spans="16:17" x14ac:dyDescent="0.25">
      <c r="P1360" s="9">
        <f t="shared" si="23"/>
        <v>1356</v>
      </c>
      <c r="Q1360" s="28">
        <v>0</v>
      </c>
    </row>
    <row r="1361" spans="16:17" x14ac:dyDescent="0.25">
      <c r="P1361" s="9">
        <f t="shared" si="23"/>
        <v>1357</v>
      </c>
      <c r="Q1361" s="28">
        <v>224130.41430169449</v>
      </c>
    </row>
    <row r="1362" spans="16:17" x14ac:dyDescent="0.25">
      <c r="P1362" s="9">
        <f t="shared" si="23"/>
        <v>1358</v>
      </c>
      <c r="Q1362" s="28">
        <v>0</v>
      </c>
    </row>
    <row r="1363" spans="16:17" x14ac:dyDescent="0.25">
      <c r="P1363" s="9">
        <f t="shared" si="23"/>
        <v>1359</v>
      </c>
      <c r="Q1363" s="28">
        <v>0</v>
      </c>
    </row>
    <row r="1364" spans="16:17" x14ac:dyDescent="0.25">
      <c r="P1364" s="9">
        <f t="shared" si="23"/>
        <v>1360</v>
      </c>
      <c r="Q1364" s="28">
        <v>26520.779447240904</v>
      </c>
    </row>
    <row r="1365" spans="16:17" x14ac:dyDescent="0.25">
      <c r="P1365" s="9">
        <f t="shared" si="23"/>
        <v>1361</v>
      </c>
      <c r="Q1365" s="28">
        <v>0</v>
      </c>
    </row>
    <row r="1366" spans="16:17" x14ac:dyDescent="0.25">
      <c r="P1366" s="9">
        <f t="shared" si="23"/>
        <v>1362</v>
      </c>
      <c r="Q1366" s="28">
        <v>415388.90573445905</v>
      </c>
    </row>
    <row r="1367" spans="16:17" x14ac:dyDescent="0.25">
      <c r="P1367" s="9">
        <f t="shared" si="23"/>
        <v>1363</v>
      </c>
      <c r="Q1367" s="28">
        <v>0</v>
      </c>
    </row>
    <row r="1368" spans="16:17" x14ac:dyDescent="0.25">
      <c r="P1368" s="9">
        <f t="shared" si="23"/>
        <v>1364</v>
      </c>
      <c r="Q1368" s="28">
        <v>260648.74825321749</v>
      </c>
    </row>
    <row r="1369" spans="16:17" x14ac:dyDescent="0.25">
      <c r="P1369" s="9">
        <f t="shared" si="23"/>
        <v>1365</v>
      </c>
      <c r="Q1369" s="28">
        <v>39534.135015148691</v>
      </c>
    </row>
    <row r="1370" spans="16:17" x14ac:dyDescent="0.25">
      <c r="P1370" s="9">
        <f t="shared" si="23"/>
        <v>1366</v>
      </c>
      <c r="Q1370" s="28">
        <v>0</v>
      </c>
    </row>
    <row r="1371" spans="16:17" x14ac:dyDescent="0.25">
      <c r="P1371" s="9">
        <f t="shared" si="23"/>
        <v>1367</v>
      </c>
      <c r="Q1371" s="28">
        <v>0</v>
      </c>
    </row>
    <row r="1372" spans="16:17" x14ac:dyDescent="0.25">
      <c r="P1372" s="9">
        <f t="shared" si="23"/>
        <v>1368</v>
      </c>
      <c r="Q1372" s="28">
        <v>0</v>
      </c>
    </row>
    <row r="1373" spans="16:17" x14ac:dyDescent="0.25">
      <c r="P1373" s="9">
        <f t="shared" si="23"/>
        <v>1369</v>
      </c>
      <c r="Q1373" s="28">
        <v>0</v>
      </c>
    </row>
    <row r="1374" spans="16:17" x14ac:dyDescent="0.25">
      <c r="P1374" s="9">
        <f t="shared" si="23"/>
        <v>1370</v>
      </c>
      <c r="Q1374" s="28">
        <v>367348.05156093865</v>
      </c>
    </row>
    <row r="1375" spans="16:17" x14ac:dyDescent="0.25">
      <c r="P1375" s="9">
        <f t="shared" si="23"/>
        <v>1371</v>
      </c>
      <c r="Q1375" s="28">
        <v>125760.80918637228</v>
      </c>
    </row>
    <row r="1376" spans="16:17" x14ac:dyDescent="0.25">
      <c r="P1376" s="9">
        <f t="shared" si="23"/>
        <v>1372</v>
      </c>
      <c r="Q1376" s="28">
        <v>318127.14980796684</v>
      </c>
    </row>
    <row r="1377" spans="16:17" x14ac:dyDescent="0.25">
      <c r="P1377" s="9">
        <f t="shared" si="23"/>
        <v>1373</v>
      </c>
      <c r="Q1377" s="28">
        <v>0</v>
      </c>
    </row>
    <row r="1378" spans="16:17" x14ac:dyDescent="0.25">
      <c r="P1378" s="9">
        <f t="shared" si="23"/>
        <v>1374</v>
      </c>
      <c r="Q1378" s="28">
        <v>0</v>
      </c>
    </row>
    <row r="1379" spans="16:17" x14ac:dyDescent="0.25">
      <c r="P1379" s="9">
        <f t="shared" si="23"/>
        <v>1375</v>
      </c>
      <c r="Q1379" s="28">
        <v>0</v>
      </c>
    </row>
    <row r="1380" spans="16:17" x14ac:dyDescent="0.25">
      <c r="P1380" s="9">
        <f t="shared" si="23"/>
        <v>1376</v>
      </c>
      <c r="Q1380" s="28">
        <v>0</v>
      </c>
    </row>
    <row r="1381" spans="16:17" x14ac:dyDescent="0.25">
      <c r="P1381" s="9">
        <f t="shared" si="23"/>
        <v>1377</v>
      </c>
      <c r="Q1381" s="28">
        <v>0</v>
      </c>
    </row>
    <row r="1382" spans="16:17" x14ac:dyDescent="0.25">
      <c r="P1382" s="9">
        <f t="shared" si="23"/>
        <v>1378</v>
      </c>
      <c r="Q1382" s="28">
        <v>97237.095749258224</v>
      </c>
    </row>
    <row r="1383" spans="16:17" x14ac:dyDescent="0.25">
      <c r="P1383" s="9">
        <f t="shared" si="23"/>
        <v>1379</v>
      </c>
      <c r="Q1383" s="28">
        <v>0</v>
      </c>
    </row>
    <row r="1384" spans="16:17" x14ac:dyDescent="0.25">
      <c r="P1384" s="9">
        <f t="shared" si="23"/>
        <v>1380</v>
      </c>
      <c r="Q1384" s="28">
        <v>0</v>
      </c>
    </row>
    <row r="1385" spans="16:17" x14ac:dyDescent="0.25">
      <c r="P1385" s="9">
        <f t="shared" si="23"/>
        <v>1381</v>
      </c>
      <c r="Q1385" s="28">
        <v>0</v>
      </c>
    </row>
    <row r="1386" spans="16:17" x14ac:dyDescent="0.25">
      <c r="P1386" s="9">
        <f t="shared" si="23"/>
        <v>1382</v>
      </c>
      <c r="Q1386" s="28">
        <v>0</v>
      </c>
    </row>
    <row r="1387" spans="16:17" x14ac:dyDescent="0.25">
      <c r="P1387" s="9">
        <f t="shared" si="23"/>
        <v>1383</v>
      </c>
      <c r="Q1387" s="28">
        <v>157150.47855687997</v>
      </c>
    </row>
    <row r="1388" spans="16:17" x14ac:dyDescent="0.25">
      <c r="P1388" s="9">
        <f t="shared" si="23"/>
        <v>1384</v>
      </c>
      <c r="Q1388" s="28">
        <v>0</v>
      </c>
    </row>
    <row r="1389" spans="16:17" x14ac:dyDescent="0.25">
      <c r="P1389" s="9">
        <f t="shared" si="23"/>
        <v>1385</v>
      </c>
      <c r="Q1389" s="28">
        <v>0</v>
      </c>
    </row>
    <row r="1390" spans="16:17" x14ac:dyDescent="0.25">
      <c r="P1390" s="9">
        <f t="shared" si="23"/>
        <v>1386</v>
      </c>
      <c r="Q1390" s="28">
        <v>0</v>
      </c>
    </row>
    <row r="1391" spans="16:17" x14ac:dyDescent="0.25">
      <c r="P1391" s="9">
        <f t="shared" si="23"/>
        <v>1387</v>
      </c>
      <c r="Q1391" s="28">
        <v>294251.47802612087</v>
      </c>
    </row>
    <row r="1392" spans="16:17" x14ac:dyDescent="0.25">
      <c r="P1392" s="9">
        <f t="shared" si="23"/>
        <v>1388</v>
      </c>
      <c r="Q1392" s="28">
        <v>176154.4872622345</v>
      </c>
    </row>
    <row r="1393" spans="16:17" x14ac:dyDescent="0.25">
      <c r="P1393" s="9">
        <f t="shared" si="23"/>
        <v>1389</v>
      </c>
      <c r="Q1393" s="28">
        <v>0</v>
      </c>
    </row>
    <row r="1394" spans="16:17" x14ac:dyDescent="0.25">
      <c r="P1394" s="9">
        <f t="shared" si="23"/>
        <v>1390</v>
      </c>
      <c r="Q1394" s="28">
        <v>0</v>
      </c>
    </row>
    <row r="1395" spans="16:17" x14ac:dyDescent="0.25">
      <c r="P1395" s="9">
        <f t="shared" si="23"/>
        <v>1391</v>
      </c>
      <c r="Q1395" s="28">
        <v>0</v>
      </c>
    </row>
    <row r="1396" spans="16:17" x14ac:dyDescent="0.25">
      <c r="P1396" s="9">
        <f t="shared" si="23"/>
        <v>1392</v>
      </c>
      <c r="Q1396" s="28">
        <v>34386.919284316537</v>
      </c>
    </row>
    <row r="1397" spans="16:17" x14ac:dyDescent="0.25">
      <c r="P1397" s="9">
        <f t="shared" si="23"/>
        <v>1393</v>
      </c>
      <c r="Q1397" s="28">
        <v>16694.696459497176</v>
      </c>
    </row>
    <row r="1398" spans="16:17" x14ac:dyDescent="0.25">
      <c r="P1398" s="9">
        <f t="shared" si="23"/>
        <v>1394</v>
      </c>
      <c r="Q1398" s="28">
        <v>0</v>
      </c>
    </row>
    <row r="1399" spans="16:17" x14ac:dyDescent="0.25">
      <c r="P1399" s="9">
        <f t="shared" si="23"/>
        <v>1395</v>
      </c>
      <c r="Q1399" s="28">
        <v>0</v>
      </c>
    </row>
    <row r="1400" spans="16:17" x14ac:dyDescent="0.25">
      <c r="P1400" s="9">
        <f t="shared" si="23"/>
        <v>1396</v>
      </c>
      <c r="Q1400" s="28">
        <v>387594.2406440585</v>
      </c>
    </row>
    <row r="1401" spans="16:17" x14ac:dyDescent="0.25">
      <c r="P1401" s="9">
        <f t="shared" si="23"/>
        <v>1397</v>
      </c>
      <c r="Q1401" s="28">
        <v>0</v>
      </c>
    </row>
    <row r="1402" spans="16:17" x14ac:dyDescent="0.25">
      <c r="P1402" s="9">
        <f t="shared" si="23"/>
        <v>1398</v>
      </c>
      <c r="Q1402" s="28">
        <v>0</v>
      </c>
    </row>
    <row r="1403" spans="16:17" x14ac:dyDescent="0.25">
      <c r="P1403" s="9">
        <f t="shared" si="23"/>
        <v>1399</v>
      </c>
      <c r="Q1403" s="28">
        <v>0</v>
      </c>
    </row>
    <row r="1404" spans="16:17" x14ac:dyDescent="0.25">
      <c r="P1404" s="9">
        <f t="shared" si="23"/>
        <v>1400</v>
      </c>
      <c r="Q1404" s="28">
        <v>0</v>
      </c>
    </row>
    <row r="1405" spans="16:17" x14ac:dyDescent="0.25">
      <c r="P1405" s="9">
        <f t="shared" si="23"/>
        <v>1401</v>
      </c>
      <c r="Q1405" s="28">
        <v>34166.777106347945</v>
      </c>
    </row>
    <row r="1406" spans="16:17" x14ac:dyDescent="0.25">
      <c r="P1406" s="9">
        <f t="shared" si="23"/>
        <v>1402</v>
      </c>
      <c r="Q1406" s="28">
        <v>2212.1817436447063</v>
      </c>
    </row>
    <row r="1407" spans="16:17" x14ac:dyDescent="0.25">
      <c r="P1407" s="9">
        <f t="shared" si="23"/>
        <v>1403</v>
      </c>
      <c r="Q1407" s="28">
        <v>0</v>
      </c>
    </row>
    <row r="1408" spans="16:17" x14ac:dyDescent="0.25">
      <c r="P1408" s="9">
        <f t="shared" si="23"/>
        <v>1404</v>
      </c>
      <c r="Q1408" s="28">
        <v>0</v>
      </c>
    </row>
    <row r="1409" spans="16:17" x14ac:dyDescent="0.25">
      <c r="P1409" s="9">
        <f t="shared" si="23"/>
        <v>1405</v>
      </c>
      <c r="Q1409" s="28">
        <v>40466.443923911815</v>
      </c>
    </row>
    <row r="1410" spans="16:17" x14ac:dyDescent="0.25">
      <c r="P1410" s="9">
        <f t="shared" si="23"/>
        <v>1406</v>
      </c>
      <c r="Q1410" s="28">
        <v>390094.67793410213</v>
      </c>
    </row>
    <row r="1411" spans="16:17" x14ac:dyDescent="0.25">
      <c r="P1411" s="9">
        <f t="shared" si="23"/>
        <v>1407</v>
      </c>
      <c r="Q1411" s="28">
        <v>0</v>
      </c>
    </row>
    <row r="1412" spans="16:17" x14ac:dyDescent="0.25">
      <c r="P1412" s="9">
        <f t="shared" si="23"/>
        <v>1408</v>
      </c>
      <c r="Q1412" s="28">
        <v>0</v>
      </c>
    </row>
    <row r="1413" spans="16:17" x14ac:dyDescent="0.25">
      <c r="P1413" s="9">
        <f t="shared" si="23"/>
        <v>1409</v>
      </c>
      <c r="Q1413" s="28">
        <v>28731.235158519372</v>
      </c>
    </row>
    <row r="1414" spans="16:17" x14ac:dyDescent="0.25">
      <c r="P1414" s="9">
        <f t="shared" si="23"/>
        <v>1410</v>
      </c>
      <c r="Q1414" s="28">
        <v>0</v>
      </c>
    </row>
    <row r="1415" spans="16:17" x14ac:dyDescent="0.25">
      <c r="P1415" s="9">
        <f t="shared" ref="P1415:P1478" si="24">P1414+1</f>
        <v>1411</v>
      </c>
      <c r="Q1415" s="28">
        <v>0</v>
      </c>
    </row>
    <row r="1416" spans="16:17" x14ac:dyDescent="0.25">
      <c r="P1416" s="9">
        <f t="shared" si="24"/>
        <v>1412</v>
      </c>
      <c r="Q1416" s="28">
        <v>0</v>
      </c>
    </row>
    <row r="1417" spans="16:17" x14ac:dyDescent="0.25">
      <c r="P1417" s="9">
        <f t="shared" si="24"/>
        <v>1413</v>
      </c>
      <c r="Q1417" s="28">
        <v>430314.78261496563</v>
      </c>
    </row>
    <row r="1418" spans="16:17" x14ac:dyDescent="0.25">
      <c r="P1418" s="9">
        <f t="shared" si="24"/>
        <v>1414</v>
      </c>
      <c r="Q1418" s="28">
        <v>0</v>
      </c>
    </row>
    <row r="1419" spans="16:17" x14ac:dyDescent="0.25">
      <c r="P1419" s="9">
        <f t="shared" si="24"/>
        <v>1415</v>
      </c>
      <c r="Q1419" s="28">
        <v>528742.43286397809</v>
      </c>
    </row>
    <row r="1420" spans="16:17" x14ac:dyDescent="0.25">
      <c r="P1420" s="9">
        <f t="shared" si="24"/>
        <v>1416</v>
      </c>
      <c r="Q1420" s="28">
        <v>0</v>
      </c>
    </row>
    <row r="1421" spans="16:17" x14ac:dyDescent="0.25">
      <c r="P1421" s="9">
        <f t="shared" si="24"/>
        <v>1417</v>
      </c>
      <c r="Q1421" s="28">
        <v>0</v>
      </c>
    </row>
    <row r="1422" spans="16:17" x14ac:dyDescent="0.25">
      <c r="P1422" s="9">
        <f t="shared" si="24"/>
        <v>1418</v>
      </c>
      <c r="Q1422" s="28">
        <v>85670.51595200201</v>
      </c>
    </row>
    <row r="1423" spans="16:17" x14ac:dyDescent="0.25">
      <c r="P1423" s="9">
        <f t="shared" si="24"/>
        <v>1419</v>
      </c>
      <c r="Q1423" s="28">
        <v>181971.31491098559</v>
      </c>
    </row>
    <row r="1424" spans="16:17" x14ac:dyDescent="0.25">
      <c r="P1424" s="9">
        <f t="shared" si="24"/>
        <v>1420</v>
      </c>
      <c r="Q1424" s="28">
        <v>0</v>
      </c>
    </row>
    <row r="1425" spans="16:17" x14ac:dyDescent="0.25">
      <c r="P1425" s="9">
        <f t="shared" si="24"/>
        <v>1421</v>
      </c>
      <c r="Q1425" s="28">
        <v>0</v>
      </c>
    </row>
    <row r="1426" spans="16:17" x14ac:dyDescent="0.25">
      <c r="P1426" s="9">
        <f t="shared" si="24"/>
        <v>1422</v>
      </c>
      <c r="Q1426" s="28">
        <v>0</v>
      </c>
    </row>
    <row r="1427" spans="16:17" x14ac:dyDescent="0.25">
      <c r="P1427" s="9">
        <f t="shared" si="24"/>
        <v>1423</v>
      </c>
      <c r="Q1427" s="28">
        <v>0</v>
      </c>
    </row>
    <row r="1428" spans="16:17" x14ac:dyDescent="0.25">
      <c r="P1428" s="9">
        <f t="shared" si="24"/>
        <v>1424</v>
      </c>
      <c r="Q1428" s="28">
        <v>0</v>
      </c>
    </row>
    <row r="1429" spans="16:17" x14ac:dyDescent="0.25">
      <c r="P1429" s="9">
        <f t="shared" si="24"/>
        <v>1425</v>
      </c>
      <c r="Q1429" s="28">
        <v>52652.438099358558</v>
      </c>
    </row>
    <row r="1430" spans="16:17" x14ac:dyDescent="0.25">
      <c r="P1430" s="9">
        <f t="shared" si="24"/>
        <v>1426</v>
      </c>
      <c r="Q1430" s="28">
        <v>11369.051644421592</v>
      </c>
    </row>
    <row r="1431" spans="16:17" x14ac:dyDescent="0.25">
      <c r="P1431" s="9">
        <f t="shared" si="24"/>
        <v>1427</v>
      </c>
      <c r="Q1431" s="28">
        <v>300400.86907760566</v>
      </c>
    </row>
    <row r="1432" spans="16:17" x14ac:dyDescent="0.25">
      <c r="P1432" s="9">
        <f t="shared" si="24"/>
        <v>1428</v>
      </c>
      <c r="Q1432" s="28">
        <v>0</v>
      </c>
    </row>
    <row r="1433" spans="16:17" x14ac:dyDescent="0.25">
      <c r="P1433" s="9">
        <f t="shared" si="24"/>
        <v>1429</v>
      </c>
      <c r="Q1433" s="28">
        <v>170420.28681929733</v>
      </c>
    </row>
    <row r="1434" spans="16:17" x14ac:dyDescent="0.25">
      <c r="P1434" s="9">
        <f t="shared" si="24"/>
        <v>1430</v>
      </c>
      <c r="Q1434" s="28">
        <v>0</v>
      </c>
    </row>
    <row r="1435" spans="16:17" x14ac:dyDescent="0.25">
      <c r="P1435" s="9">
        <f t="shared" si="24"/>
        <v>1431</v>
      </c>
      <c r="Q1435" s="28">
        <v>0</v>
      </c>
    </row>
    <row r="1436" spans="16:17" x14ac:dyDescent="0.25">
      <c r="P1436" s="9">
        <f t="shared" si="24"/>
        <v>1432</v>
      </c>
      <c r="Q1436" s="28">
        <v>0</v>
      </c>
    </row>
    <row r="1437" spans="16:17" x14ac:dyDescent="0.25">
      <c r="P1437" s="9">
        <f t="shared" si="24"/>
        <v>1433</v>
      </c>
      <c r="Q1437" s="28">
        <v>0</v>
      </c>
    </row>
    <row r="1438" spans="16:17" x14ac:dyDescent="0.25">
      <c r="P1438" s="9">
        <f t="shared" si="24"/>
        <v>1434</v>
      </c>
      <c r="Q1438" s="28">
        <v>0</v>
      </c>
    </row>
    <row r="1439" spans="16:17" x14ac:dyDescent="0.25">
      <c r="P1439" s="9">
        <f t="shared" si="24"/>
        <v>1435</v>
      </c>
      <c r="Q1439" s="28">
        <v>0</v>
      </c>
    </row>
    <row r="1440" spans="16:17" x14ac:dyDescent="0.25">
      <c r="P1440" s="9">
        <f t="shared" si="24"/>
        <v>1436</v>
      </c>
      <c r="Q1440" s="28">
        <v>0</v>
      </c>
    </row>
    <row r="1441" spans="16:17" x14ac:dyDescent="0.25">
      <c r="P1441" s="9">
        <f t="shared" si="24"/>
        <v>1437</v>
      </c>
      <c r="Q1441" s="28">
        <v>0</v>
      </c>
    </row>
    <row r="1442" spans="16:17" x14ac:dyDescent="0.25">
      <c r="P1442" s="9">
        <f t="shared" si="24"/>
        <v>1438</v>
      </c>
      <c r="Q1442" s="28">
        <v>0</v>
      </c>
    </row>
    <row r="1443" spans="16:17" x14ac:dyDescent="0.25">
      <c r="P1443" s="9">
        <f t="shared" si="24"/>
        <v>1439</v>
      </c>
      <c r="Q1443" s="28">
        <v>0</v>
      </c>
    </row>
    <row r="1444" spans="16:17" x14ac:dyDescent="0.25">
      <c r="P1444" s="9">
        <f t="shared" si="24"/>
        <v>1440</v>
      </c>
      <c r="Q1444" s="28">
        <v>0</v>
      </c>
    </row>
    <row r="1445" spans="16:17" x14ac:dyDescent="0.25">
      <c r="P1445" s="9">
        <f t="shared" si="24"/>
        <v>1441</v>
      </c>
      <c r="Q1445" s="28">
        <v>0</v>
      </c>
    </row>
    <row r="1446" spans="16:17" x14ac:dyDescent="0.25">
      <c r="P1446" s="9">
        <f t="shared" si="24"/>
        <v>1442</v>
      </c>
      <c r="Q1446" s="28">
        <v>0</v>
      </c>
    </row>
    <row r="1447" spans="16:17" x14ac:dyDescent="0.25">
      <c r="P1447" s="9">
        <f t="shared" si="24"/>
        <v>1443</v>
      </c>
      <c r="Q1447" s="28">
        <v>344186.26243171946</v>
      </c>
    </row>
    <row r="1448" spans="16:17" x14ac:dyDescent="0.25">
      <c r="P1448" s="9">
        <f t="shared" si="24"/>
        <v>1444</v>
      </c>
      <c r="Q1448" s="28">
        <v>532447.12055112864</v>
      </c>
    </row>
    <row r="1449" spans="16:17" x14ac:dyDescent="0.25">
      <c r="P1449" s="9">
        <f t="shared" si="24"/>
        <v>1445</v>
      </c>
      <c r="Q1449" s="28">
        <v>0</v>
      </c>
    </row>
    <row r="1450" spans="16:17" x14ac:dyDescent="0.25">
      <c r="P1450" s="9">
        <f t="shared" si="24"/>
        <v>1446</v>
      </c>
      <c r="Q1450" s="28">
        <v>110242.1847801838</v>
      </c>
    </row>
    <row r="1451" spans="16:17" x14ac:dyDescent="0.25">
      <c r="P1451" s="9">
        <f t="shared" si="24"/>
        <v>1447</v>
      </c>
      <c r="Q1451" s="28">
        <v>0</v>
      </c>
    </row>
    <row r="1452" spans="16:17" x14ac:dyDescent="0.25">
      <c r="P1452" s="9">
        <f t="shared" si="24"/>
        <v>1448</v>
      </c>
      <c r="Q1452" s="28">
        <v>0</v>
      </c>
    </row>
    <row r="1453" spans="16:17" x14ac:dyDescent="0.25">
      <c r="P1453" s="9">
        <f t="shared" si="24"/>
        <v>1449</v>
      </c>
      <c r="Q1453" s="28">
        <v>0</v>
      </c>
    </row>
    <row r="1454" spans="16:17" x14ac:dyDescent="0.25">
      <c r="P1454" s="9">
        <f t="shared" si="24"/>
        <v>1450</v>
      </c>
      <c r="Q1454" s="28">
        <v>0</v>
      </c>
    </row>
    <row r="1455" spans="16:17" x14ac:dyDescent="0.25">
      <c r="P1455" s="9">
        <f t="shared" si="24"/>
        <v>1451</v>
      </c>
      <c r="Q1455" s="28">
        <v>235005.42136640812</v>
      </c>
    </row>
    <row r="1456" spans="16:17" x14ac:dyDescent="0.25">
      <c r="P1456" s="9">
        <f t="shared" si="24"/>
        <v>1452</v>
      </c>
      <c r="Q1456" s="28">
        <v>0</v>
      </c>
    </row>
    <row r="1457" spans="16:17" x14ac:dyDescent="0.25">
      <c r="P1457" s="9">
        <f t="shared" si="24"/>
        <v>1453</v>
      </c>
      <c r="Q1457" s="28">
        <v>0</v>
      </c>
    </row>
    <row r="1458" spans="16:17" x14ac:dyDescent="0.25">
      <c r="P1458" s="9">
        <f t="shared" si="24"/>
        <v>1454</v>
      </c>
      <c r="Q1458" s="28">
        <v>0</v>
      </c>
    </row>
    <row r="1459" spans="16:17" x14ac:dyDescent="0.25">
      <c r="P1459" s="9">
        <f t="shared" si="24"/>
        <v>1455</v>
      </c>
      <c r="Q1459" s="28">
        <v>0</v>
      </c>
    </row>
    <row r="1460" spans="16:17" x14ac:dyDescent="0.25">
      <c r="P1460" s="9">
        <f t="shared" si="24"/>
        <v>1456</v>
      </c>
      <c r="Q1460" s="28">
        <v>483004.94277963508</v>
      </c>
    </row>
    <row r="1461" spans="16:17" x14ac:dyDescent="0.25">
      <c r="P1461" s="9">
        <f t="shared" si="24"/>
        <v>1457</v>
      </c>
      <c r="Q1461" s="28">
        <v>0</v>
      </c>
    </row>
    <row r="1462" spans="16:17" x14ac:dyDescent="0.25">
      <c r="P1462" s="9">
        <f t="shared" si="24"/>
        <v>1458</v>
      </c>
      <c r="Q1462" s="28">
        <v>226016.92409655589</v>
      </c>
    </row>
    <row r="1463" spans="16:17" x14ac:dyDescent="0.25">
      <c r="P1463" s="9">
        <f t="shared" si="24"/>
        <v>1459</v>
      </c>
      <c r="Q1463" s="28">
        <v>318040.27855560399</v>
      </c>
    </row>
    <row r="1464" spans="16:17" x14ac:dyDescent="0.25">
      <c r="P1464" s="9">
        <f t="shared" si="24"/>
        <v>1460</v>
      </c>
      <c r="Q1464" s="28">
        <v>0</v>
      </c>
    </row>
    <row r="1465" spans="16:17" x14ac:dyDescent="0.25">
      <c r="P1465" s="9">
        <f t="shared" si="24"/>
        <v>1461</v>
      </c>
      <c r="Q1465" s="28">
        <v>314161.9970121613</v>
      </c>
    </row>
    <row r="1466" spans="16:17" x14ac:dyDescent="0.25">
      <c r="P1466" s="9">
        <f t="shared" si="24"/>
        <v>1462</v>
      </c>
      <c r="Q1466" s="28">
        <v>138136.83094804504</v>
      </c>
    </row>
    <row r="1467" spans="16:17" x14ac:dyDescent="0.25">
      <c r="P1467" s="9">
        <f t="shared" si="24"/>
        <v>1463</v>
      </c>
      <c r="Q1467" s="28">
        <v>0</v>
      </c>
    </row>
    <row r="1468" spans="16:17" x14ac:dyDescent="0.25">
      <c r="P1468" s="9">
        <f t="shared" si="24"/>
        <v>1464</v>
      </c>
      <c r="Q1468" s="28">
        <v>0</v>
      </c>
    </row>
    <row r="1469" spans="16:17" x14ac:dyDescent="0.25">
      <c r="P1469" s="9">
        <f t="shared" si="24"/>
        <v>1465</v>
      </c>
      <c r="Q1469" s="28">
        <v>0</v>
      </c>
    </row>
    <row r="1470" spans="16:17" x14ac:dyDescent="0.25">
      <c r="P1470" s="9">
        <f t="shared" si="24"/>
        <v>1466</v>
      </c>
      <c r="Q1470" s="28">
        <v>0</v>
      </c>
    </row>
    <row r="1471" spans="16:17" x14ac:dyDescent="0.25">
      <c r="P1471" s="9">
        <f t="shared" si="24"/>
        <v>1467</v>
      </c>
      <c r="Q1471" s="28">
        <v>0</v>
      </c>
    </row>
    <row r="1472" spans="16:17" x14ac:dyDescent="0.25">
      <c r="P1472" s="9">
        <f t="shared" si="24"/>
        <v>1468</v>
      </c>
      <c r="Q1472" s="28">
        <v>0</v>
      </c>
    </row>
    <row r="1473" spans="16:17" x14ac:dyDescent="0.25">
      <c r="P1473" s="9">
        <f t="shared" si="24"/>
        <v>1469</v>
      </c>
      <c r="Q1473" s="28">
        <v>0</v>
      </c>
    </row>
    <row r="1474" spans="16:17" x14ac:dyDescent="0.25">
      <c r="P1474" s="9">
        <f t="shared" si="24"/>
        <v>1470</v>
      </c>
      <c r="Q1474" s="28">
        <v>473583.19987541967</v>
      </c>
    </row>
    <row r="1475" spans="16:17" x14ac:dyDescent="0.25">
      <c r="P1475" s="9">
        <f t="shared" si="24"/>
        <v>1471</v>
      </c>
      <c r="Q1475" s="28">
        <v>0</v>
      </c>
    </row>
    <row r="1476" spans="16:17" x14ac:dyDescent="0.25">
      <c r="P1476" s="9">
        <f t="shared" si="24"/>
        <v>1472</v>
      </c>
      <c r="Q1476" s="28">
        <v>0</v>
      </c>
    </row>
    <row r="1477" spans="16:17" x14ac:dyDescent="0.25">
      <c r="P1477" s="9">
        <f t="shared" si="24"/>
        <v>1473</v>
      </c>
      <c r="Q1477" s="28">
        <v>125726.16492234034</v>
      </c>
    </row>
    <row r="1478" spans="16:17" x14ac:dyDescent="0.25">
      <c r="P1478" s="9">
        <f t="shared" si="24"/>
        <v>1474</v>
      </c>
      <c r="Q1478" s="28">
        <v>0</v>
      </c>
    </row>
    <row r="1479" spans="16:17" x14ac:dyDescent="0.25">
      <c r="P1479" s="9">
        <f t="shared" ref="P1479:P1542" si="25">P1478+1</f>
        <v>1475</v>
      </c>
      <c r="Q1479" s="28">
        <v>0</v>
      </c>
    </row>
    <row r="1480" spans="16:17" x14ac:dyDescent="0.25">
      <c r="P1480" s="9">
        <f t="shared" si="25"/>
        <v>1476</v>
      </c>
      <c r="Q1480" s="28">
        <v>0</v>
      </c>
    </row>
    <row r="1481" spans="16:17" x14ac:dyDescent="0.25">
      <c r="P1481" s="9">
        <f t="shared" si="25"/>
        <v>1477</v>
      </c>
      <c r="Q1481" s="28">
        <v>0</v>
      </c>
    </row>
    <row r="1482" spans="16:17" x14ac:dyDescent="0.25">
      <c r="P1482" s="9">
        <f t="shared" si="25"/>
        <v>1478</v>
      </c>
      <c r="Q1482" s="28">
        <v>0</v>
      </c>
    </row>
    <row r="1483" spans="16:17" x14ac:dyDescent="0.25">
      <c r="P1483" s="9">
        <f t="shared" si="25"/>
        <v>1479</v>
      </c>
      <c r="Q1483" s="28">
        <v>0</v>
      </c>
    </row>
    <row r="1484" spans="16:17" x14ac:dyDescent="0.25">
      <c r="P1484" s="9">
        <f t="shared" si="25"/>
        <v>1480</v>
      </c>
      <c r="Q1484" s="28">
        <v>508066.87452347332</v>
      </c>
    </row>
    <row r="1485" spans="16:17" x14ac:dyDescent="0.25">
      <c r="P1485" s="9">
        <f t="shared" si="25"/>
        <v>1481</v>
      </c>
      <c r="Q1485" s="28">
        <v>0</v>
      </c>
    </row>
    <row r="1486" spans="16:17" x14ac:dyDescent="0.25">
      <c r="P1486" s="9">
        <f t="shared" si="25"/>
        <v>1482</v>
      </c>
      <c r="Q1486" s="28">
        <v>0</v>
      </c>
    </row>
    <row r="1487" spans="16:17" x14ac:dyDescent="0.25">
      <c r="P1487" s="9">
        <f t="shared" si="25"/>
        <v>1483</v>
      </c>
      <c r="Q1487" s="28">
        <v>302904.34920567024</v>
      </c>
    </row>
    <row r="1488" spans="16:17" x14ac:dyDescent="0.25">
      <c r="P1488" s="9">
        <f t="shared" si="25"/>
        <v>1484</v>
      </c>
      <c r="Q1488" s="28">
        <v>259613.08943151799</v>
      </c>
    </row>
    <row r="1489" spans="16:17" x14ac:dyDescent="0.25">
      <c r="P1489" s="9">
        <f t="shared" si="25"/>
        <v>1485</v>
      </c>
      <c r="Q1489" s="28">
        <v>302946.22432544647</v>
      </c>
    </row>
    <row r="1490" spans="16:17" x14ac:dyDescent="0.25">
      <c r="P1490" s="9">
        <f t="shared" si="25"/>
        <v>1486</v>
      </c>
      <c r="Q1490" s="28">
        <v>0</v>
      </c>
    </row>
    <row r="1491" spans="16:17" x14ac:dyDescent="0.25">
      <c r="P1491" s="9">
        <f t="shared" si="25"/>
        <v>1487</v>
      </c>
      <c r="Q1491" s="28">
        <v>0</v>
      </c>
    </row>
    <row r="1492" spans="16:17" x14ac:dyDescent="0.25">
      <c r="P1492" s="9">
        <f t="shared" si="25"/>
        <v>1488</v>
      </c>
      <c r="Q1492" s="28">
        <v>0</v>
      </c>
    </row>
    <row r="1493" spans="16:17" x14ac:dyDescent="0.25">
      <c r="P1493" s="9">
        <f t="shared" si="25"/>
        <v>1489</v>
      </c>
      <c r="Q1493" s="28">
        <v>309170.48475251958</v>
      </c>
    </row>
    <row r="1494" spans="16:17" x14ac:dyDescent="0.25">
      <c r="P1494" s="9">
        <f t="shared" si="25"/>
        <v>1490</v>
      </c>
      <c r="Q1494" s="28">
        <v>0</v>
      </c>
    </row>
    <row r="1495" spans="16:17" x14ac:dyDescent="0.25">
      <c r="P1495" s="9">
        <f t="shared" si="25"/>
        <v>1491</v>
      </c>
      <c r="Q1495" s="28">
        <v>0</v>
      </c>
    </row>
    <row r="1496" spans="16:17" x14ac:dyDescent="0.25">
      <c r="P1496" s="9">
        <f t="shared" si="25"/>
        <v>1492</v>
      </c>
      <c r="Q1496" s="28">
        <v>0</v>
      </c>
    </row>
    <row r="1497" spans="16:17" x14ac:dyDescent="0.25">
      <c r="P1497" s="9">
        <f t="shared" si="25"/>
        <v>1493</v>
      </c>
      <c r="Q1497" s="28">
        <v>120532.88529184998</v>
      </c>
    </row>
    <row r="1498" spans="16:17" x14ac:dyDescent="0.25">
      <c r="P1498" s="9">
        <f t="shared" si="25"/>
        <v>1494</v>
      </c>
      <c r="Q1498" s="28">
        <v>275069.88094414462</v>
      </c>
    </row>
    <row r="1499" spans="16:17" x14ac:dyDescent="0.25">
      <c r="P1499" s="9">
        <f t="shared" si="25"/>
        <v>1495</v>
      </c>
      <c r="Q1499" s="28">
        <v>0</v>
      </c>
    </row>
    <row r="1500" spans="16:17" x14ac:dyDescent="0.25">
      <c r="P1500" s="9">
        <f t="shared" si="25"/>
        <v>1496</v>
      </c>
      <c r="Q1500" s="28">
        <v>0</v>
      </c>
    </row>
    <row r="1501" spans="16:17" x14ac:dyDescent="0.25">
      <c r="P1501" s="9">
        <f t="shared" si="25"/>
        <v>1497</v>
      </c>
      <c r="Q1501" s="28">
        <v>0</v>
      </c>
    </row>
    <row r="1502" spans="16:17" x14ac:dyDescent="0.25">
      <c r="P1502" s="9">
        <f t="shared" si="25"/>
        <v>1498</v>
      </c>
      <c r="Q1502" s="28">
        <v>0</v>
      </c>
    </row>
    <row r="1503" spans="16:17" x14ac:dyDescent="0.25">
      <c r="P1503" s="9">
        <f t="shared" si="25"/>
        <v>1499</v>
      </c>
      <c r="Q1503" s="28">
        <v>99811.083755385771</v>
      </c>
    </row>
    <row r="1504" spans="16:17" x14ac:dyDescent="0.25">
      <c r="P1504" s="9">
        <f t="shared" si="25"/>
        <v>1500</v>
      </c>
      <c r="Q1504" s="28">
        <v>0</v>
      </c>
    </row>
    <row r="1505" spans="16:17" x14ac:dyDescent="0.25">
      <c r="P1505" s="9">
        <f t="shared" si="25"/>
        <v>1501</v>
      </c>
      <c r="Q1505" s="28">
        <v>169704.07141371505</v>
      </c>
    </row>
    <row r="1506" spans="16:17" x14ac:dyDescent="0.25">
      <c r="P1506" s="9">
        <f t="shared" si="25"/>
        <v>1502</v>
      </c>
      <c r="Q1506" s="28">
        <v>169594.65645342498</v>
      </c>
    </row>
    <row r="1507" spans="16:17" x14ac:dyDescent="0.25">
      <c r="P1507" s="9">
        <f t="shared" si="25"/>
        <v>1503</v>
      </c>
      <c r="Q1507" s="28">
        <v>381518.72761416563</v>
      </c>
    </row>
    <row r="1508" spans="16:17" x14ac:dyDescent="0.25">
      <c r="P1508" s="9">
        <f t="shared" si="25"/>
        <v>1504</v>
      </c>
      <c r="Q1508" s="28">
        <v>230908.38081657534</v>
      </c>
    </row>
    <row r="1509" spans="16:17" x14ac:dyDescent="0.25">
      <c r="P1509" s="9">
        <f t="shared" si="25"/>
        <v>1505</v>
      </c>
      <c r="Q1509" s="28">
        <v>0</v>
      </c>
    </row>
    <row r="1510" spans="16:17" x14ac:dyDescent="0.25">
      <c r="P1510" s="9">
        <f t="shared" si="25"/>
        <v>1506</v>
      </c>
      <c r="Q1510" s="28">
        <v>20138.812205388436</v>
      </c>
    </row>
    <row r="1511" spans="16:17" x14ac:dyDescent="0.25">
      <c r="P1511" s="9">
        <f t="shared" si="25"/>
        <v>1507</v>
      </c>
      <c r="Q1511" s="28">
        <v>247089.75003977455</v>
      </c>
    </row>
    <row r="1512" spans="16:17" x14ac:dyDescent="0.25">
      <c r="P1512" s="9">
        <f t="shared" si="25"/>
        <v>1508</v>
      </c>
      <c r="Q1512" s="28">
        <v>0</v>
      </c>
    </row>
    <row r="1513" spans="16:17" x14ac:dyDescent="0.25">
      <c r="P1513" s="9">
        <f t="shared" si="25"/>
        <v>1509</v>
      </c>
      <c r="Q1513" s="28">
        <v>0</v>
      </c>
    </row>
    <row r="1514" spans="16:17" x14ac:dyDescent="0.25">
      <c r="P1514" s="9">
        <f t="shared" si="25"/>
        <v>1510</v>
      </c>
      <c r="Q1514" s="28">
        <v>0</v>
      </c>
    </row>
    <row r="1515" spans="16:17" x14ac:dyDescent="0.25">
      <c r="P1515" s="9">
        <f t="shared" si="25"/>
        <v>1511</v>
      </c>
      <c r="Q1515" s="28">
        <v>191387.94537116849</v>
      </c>
    </row>
    <row r="1516" spans="16:17" x14ac:dyDescent="0.25">
      <c r="P1516" s="9">
        <f t="shared" si="25"/>
        <v>1512</v>
      </c>
      <c r="Q1516" s="28">
        <v>0</v>
      </c>
    </row>
    <row r="1517" spans="16:17" x14ac:dyDescent="0.25">
      <c r="P1517" s="9">
        <f t="shared" si="25"/>
        <v>1513</v>
      </c>
      <c r="Q1517" s="28">
        <v>0</v>
      </c>
    </row>
    <row r="1518" spans="16:17" x14ac:dyDescent="0.25">
      <c r="P1518" s="9">
        <f t="shared" si="25"/>
        <v>1514</v>
      </c>
      <c r="Q1518" s="28">
        <v>373525.83169632783</v>
      </c>
    </row>
    <row r="1519" spans="16:17" x14ac:dyDescent="0.25">
      <c r="P1519" s="9">
        <f t="shared" si="25"/>
        <v>1515</v>
      </c>
      <c r="Q1519" s="28">
        <v>0</v>
      </c>
    </row>
    <row r="1520" spans="16:17" x14ac:dyDescent="0.25">
      <c r="P1520" s="9">
        <f t="shared" si="25"/>
        <v>1516</v>
      </c>
      <c r="Q1520" s="28">
        <v>0</v>
      </c>
    </row>
    <row r="1521" spans="16:17" x14ac:dyDescent="0.25">
      <c r="P1521" s="9">
        <f t="shared" si="25"/>
        <v>1517</v>
      </c>
      <c r="Q1521" s="28">
        <v>332010.08610271785</v>
      </c>
    </row>
    <row r="1522" spans="16:17" x14ac:dyDescent="0.25">
      <c r="P1522" s="9">
        <f t="shared" si="25"/>
        <v>1518</v>
      </c>
      <c r="Q1522" s="28">
        <v>0</v>
      </c>
    </row>
    <row r="1523" spans="16:17" x14ac:dyDescent="0.25">
      <c r="P1523" s="9">
        <f t="shared" si="25"/>
        <v>1519</v>
      </c>
      <c r="Q1523" s="28">
        <v>59465.628369354221</v>
      </c>
    </row>
    <row r="1524" spans="16:17" x14ac:dyDescent="0.25">
      <c r="P1524" s="9">
        <f t="shared" si="25"/>
        <v>1520</v>
      </c>
      <c r="Q1524" s="28">
        <v>286890.82027703477</v>
      </c>
    </row>
    <row r="1525" spans="16:17" x14ac:dyDescent="0.25">
      <c r="P1525" s="9">
        <f t="shared" si="25"/>
        <v>1521</v>
      </c>
      <c r="Q1525" s="28">
        <v>47595.10940074383</v>
      </c>
    </row>
    <row r="1526" spans="16:17" x14ac:dyDescent="0.25">
      <c r="P1526" s="9">
        <f t="shared" si="25"/>
        <v>1522</v>
      </c>
      <c r="Q1526" s="28">
        <v>449303.12457270734</v>
      </c>
    </row>
    <row r="1527" spans="16:17" x14ac:dyDescent="0.25">
      <c r="P1527" s="9">
        <f t="shared" si="25"/>
        <v>1523</v>
      </c>
      <c r="Q1527" s="28">
        <v>0</v>
      </c>
    </row>
    <row r="1528" spans="16:17" x14ac:dyDescent="0.25">
      <c r="P1528" s="9">
        <f t="shared" si="25"/>
        <v>1524</v>
      </c>
      <c r="Q1528" s="28">
        <v>0</v>
      </c>
    </row>
    <row r="1529" spans="16:17" x14ac:dyDescent="0.25">
      <c r="P1529" s="9">
        <f t="shared" si="25"/>
        <v>1525</v>
      </c>
      <c r="Q1529" s="28">
        <v>190486.35356582457</v>
      </c>
    </row>
    <row r="1530" spans="16:17" x14ac:dyDescent="0.25">
      <c r="P1530" s="9">
        <f t="shared" si="25"/>
        <v>1526</v>
      </c>
      <c r="Q1530" s="28">
        <v>0</v>
      </c>
    </row>
    <row r="1531" spans="16:17" x14ac:dyDescent="0.25">
      <c r="P1531" s="9">
        <f t="shared" si="25"/>
        <v>1527</v>
      </c>
      <c r="Q1531" s="28">
        <v>0</v>
      </c>
    </row>
    <row r="1532" spans="16:17" x14ac:dyDescent="0.25">
      <c r="P1532" s="9">
        <f t="shared" si="25"/>
        <v>1528</v>
      </c>
      <c r="Q1532" s="28">
        <v>0</v>
      </c>
    </row>
    <row r="1533" spans="16:17" x14ac:dyDescent="0.25">
      <c r="P1533" s="9">
        <f t="shared" si="25"/>
        <v>1529</v>
      </c>
      <c r="Q1533" s="28">
        <v>0</v>
      </c>
    </row>
    <row r="1534" spans="16:17" x14ac:dyDescent="0.25">
      <c r="P1534" s="9">
        <f t="shared" si="25"/>
        <v>1530</v>
      </c>
      <c r="Q1534" s="28">
        <v>0</v>
      </c>
    </row>
    <row r="1535" spans="16:17" x14ac:dyDescent="0.25">
      <c r="P1535" s="9">
        <f t="shared" si="25"/>
        <v>1531</v>
      </c>
      <c r="Q1535" s="28">
        <v>0</v>
      </c>
    </row>
    <row r="1536" spans="16:17" x14ac:dyDescent="0.25">
      <c r="P1536" s="9">
        <f t="shared" si="25"/>
        <v>1532</v>
      </c>
      <c r="Q1536" s="28">
        <v>431126.45782198862</v>
      </c>
    </row>
    <row r="1537" spans="16:17" x14ac:dyDescent="0.25">
      <c r="P1537" s="9">
        <f t="shared" si="25"/>
        <v>1533</v>
      </c>
      <c r="Q1537" s="28">
        <v>0</v>
      </c>
    </row>
    <row r="1538" spans="16:17" x14ac:dyDescent="0.25">
      <c r="P1538" s="9">
        <f t="shared" si="25"/>
        <v>1534</v>
      </c>
      <c r="Q1538" s="28">
        <v>0</v>
      </c>
    </row>
    <row r="1539" spans="16:17" x14ac:dyDescent="0.25">
      <c r="P1539" s="9">
        <f t="shared" si="25"/>
        <v>1535</v>
      </c>
      <c r="Q1539" s="28">
        <v>0</v>
      </c>
    </row>
    <row r="1540" spans="16:17" x14ac:dyDescent="0.25">
      <c r="P1540" s="9">
        <f t="shared" si="25"/>
        <v>1536</v>
      </c>
      <c r="Q1540" s="28">
        <v>0</v>
      </c>
    </row>
    <row r="1541" spans="16:17" x14ac:dyDescent="0.25">
      <c r="P1541" s="9">
        <f t="shared" si="25"/>
        <v>1537</v>
      </c>
      <c r="Q1541" s="28">
        <v>0</v>
      </c>
    </row>
    <row r="1542" spans="16:17" x14ac:dyDescent="0.25">
      <c r="P1542" s="9">
        <f t="shared" si="25"/>
        <v>1538</v>
      </c>
      <c r="Q1542" s="28">
        <v>0</v>
      </c>
    </row>
    <row r="1543" spans="16:17" x14ac:dyDescent="0.25">
      <c r="P1543" s="9">
        <f t="shared" ref="P1543:P1606" si="26">P1542+1</f>
        <v>1539</v>
      </c>
      <c r="Q1543" s="28">
        <v>0</v>
      </c>
    </row>
    <row r="1544" spans="16:17" x14ac:dyDescent="0.25">
      <c r="P1544" s="9">
        <f t="shared" si="26"/>
        <v>1540</v>
      </c>
      <c r="Q1544" s="28">
        <v>0</v>
      </c>
    </row>
    <row r="1545" spans="16:17" x14ac:dyDescent="0.25">
      <c r="P1545" s="9">
        <f t="shared" si="26"/>
        <v>1541</v>
      </c>
      <c r="Q1545" s="28">
        <v>0</v>
      </c>
    </row>
    <row r="1546" spans="16:17" x14ac:dyDescent="0.25">
      <c r="P1546" s="9">
        <f t="shared" si="26"/>
        <v>1542</v>
      </c>
      <c r="Q1546" s="28">
        <v>0</v>
      </c>
    </row>
    <row r="1547" spans="16:17" x14ac:dyDescent="0.25">
      <c r="P1547" s="9">
        <f t="shared" si="26"/>
        <v>1543</v>
      </c>
      <c r="Q1547" s="28">
        <v>360047.38310025609</v>
      </c>
    </row>
    <row r="1548" spans="16:17" x14ac:dyDescent="0.25">
      <c r="P1548" s="9">
        <f t="shared" si="26"/>
        <v>1544</v>
      </c>
      <c r="Q1548" s="28">
        <v>0</v>
      </c>
    </row>
    <row r="1549" spans="16:17" x14ac:dyDescent="0.25">
      <c r="P1549" s="9">
        <f t="shared" si="26"/>
        <v>1545</v>
      </c>
      <c r="Q1549" s="28">
        <v>0</v>
      </c>
    </row>
    <row r="1550" spans="16:17" x14ac:dyDescent="0.25">
      <c r="P1550" s="9">
        <f t="shared" si="26"/>
        <v>1546</v>
      </c>
      <c r="Q1550" s="28">
        <v>0</v>
      </c>
    </row>
    <row r="1551" spans="16:17" x14ac:dyDescent="0.25">
      <c r="P1551" s="9">
        <f t="shared" si="26"/>
        <v>1547</v>
      </c>
      <c r="Q1551" s="28">
        <v>0</v>
      </c>
    </row>
    <row r="1552" spans="16:17" x14ac:dyDescent="0.25">
      <c r="P1552" s="9">
        <f t="shared" si="26"/>
        <v>1548</v>
      </c>
      <c r="Q1552" s="28">
        <v>1290.0566900456981</v>
      </c>
    </row>
    <row r="1553" spans="16:17" x14ac:dyDescent="0.25">
      <c r="P1553" s="9">
        <f t="shared" si="26"/>
        <v>1549</v>
      </c>
      <c r="Q1553" s="28">
        <v>145991.96033250334</v>
      </c>
    </row>
    <row r="1554" spans="16:17" x14ac:dyDescent="0.25">
      <c r="P1554" s="9">
        <f t="shared" si="26"/>
        <v>1550</v>
      </c>
      <c r="Q1554" s="28">
        <v>0</v>
      </c>
    </row>
    <row r="1555" spans="16:17" x14ac:dyDescent="0.25">
      <c r="P1555" s="9">
        <f t="shared" si="26"/>
        <v>1551</v>
      </c>
      <c r="Q1555" s="28">
        <v>0</v>
      </c>
    </row>
    <row r="1556" spans="16:17" x14ac:dyDescent="0.25">
      <c r="P1556" s="9">
        <f t="shared" si="26"/>
        <v>1552</v>
      </c>
      <c r="Q1556" s="28">
        <v>13646.32275626129</v>
      </c>
    </row>
    <row r="1557" spans="16:17" x14ac:dyDescent="0.25">
      <c r="P1557" s="9">
        <f t="shared" si="26"/>
        <v>1553</v>
      </c>
      <c r="Q1557" s="28">
        <v>15033.04727922796</v>
      </c>
    </row>
    <row r="1558" spans="16:17" x14ac:dyDescent="0.25">
      <c r="P1558" s="9">
        <f t="shared" si="26"/>
        <v>1554</v>
      </c>
      <c r="Q1558" s="28">
        <v>0</v>
      </c>
    </row>
    <row r="1559" spans="16:17" x14ac:dyDescent="0.25">
      <c r="P1559" s="9">
        <f t="shared" si="26"/>
        <v>1555</v>
      </c>
      <c r="Q1559" s="28">
        <v>0</v>
      </c>
    </row>
    <row r="1560" spans="16:17" x14ac:dyDescent="0.25">
      <c r="P1560" s="9">
        <f t="shared" si="26"/>
        <v>1556</v>
      </c>
      <c r="Q1560" s="28">
        <v>0</v>
      </c>
    </row>
    <row r="1561" spans="16:17" x14ac:dyDescent="0.25">
      <c r="P1561" s="9">
        <f t="shared" si="26"/>
        <v>1557</v>
      </c>
      <c r="Q1561" s="28">
        <v>0</v>
      </c>
    </row>
    <row r="1562" spans="16:17" x14ac:dyDescent="0.25">
      <c r="P1562" s="9">
        <f t="shared" si="26"/>
        <v>1558</v>
      </c>
      <c r="Q1562" s="28">
        <v>0</v>
      </c>
    </row>
    <row r="1563" spans="16:17" x14ac:dyDescent="0.25">
      <c r="P1563" s="9">
        <f t="shared" si="26"/>
        <v>1559</v>
      </c>
      <c r="Q1563" s="28">
        <v>113430.43488606598</v>
      </c>
    </row>
    <row r="1564" spans="16:17" x14ac:dyDescent="0.25">
      <c r="P1564" s="9">
        <f t="shared" si="26"/>
        <v>1560</v>
      </c>
      <c r="Q1564" s="28">
        <v>0</v>
      </c>
    </row>
    <row r="1565" spans="16:17" x14ac:dyDescent="0.25">
      <c r="P1565" s="9">
        <f t="shared" si="26"/>
        <v>1561</v>
      </c>
      <c r="Q1565" s="28">
        <v>0</v>
      </c>
    </row>
    <row r="1566" spans="16:17" x14ac:dyDescent="0.25">
      <c r="P1566" s="9">
        <f t="shared" si="26"/>
        <v>1562</v>
      </c>
      <c r="Q1566" s="28">
        <v>183732.81305157332</v>
      </c>
    </row>
    <row r="1567" spans="16:17" x14ac:dyDescent="0.25">
      <c r="P1567" s="9">
        <f t="shared" si="26"/>
        <v>1563</v>
      </c>
      <c r="Q1567" s="28">
        <v>0</v>
      </c>
    </row>
    <row r="1568" spans="16:17" x14ac:dyDescent="0.25">
      <c r="P1568" s="9">
        <f t="shared" si="26"/>
        <v>1564</v>
      </c>
      <c r="Q1568" s="28">
        <v>0</v>
      </c>
    </row>
    <row r="1569" spans="16:17" x14ac:dyDescent="0.25">
      <c r="P1569" s="9">
        <f t="shared" si="26"/>
        <v>1565</v>
      </c>
      <c r="Q1569" s="28">
        <v>316869.65842327324</v>
      </c>
    </row>
    <row r="1570" spans="16:17" x14ac:dyDescent="0.25">
      <c r="P1570" s="9">
        <f t="shared" si="26"/>
        <v>1566</v>
      </c>
      <c r="Q1570" s="28">
        <v>3097.6304465376634</v>
      </c>
    </row>
    <row r="1571" spans="16:17" x14ac:dyDescent="0.25">
      <c r="P1571" s="9">
        <f t="shared" si="26"/>
        <v>1567</v>
      </c>
      <c r="Q1571" s="28">
        <v>0</v>
      </c>
    </row>
    <row r="1572" spans="16:17" x14ac:dyDescent="0.25">
      <c r="P1572" s="9">
        <f t="shared" si="26"/>
        <v>1568</v>
      </c>
      <c r="Q1572" s="28">
        <v>0</v>
      </c>
    </row>
    <row r="1573" spans="16:17" x14ac:dyDescent="0.25">
      <c r="P1573" s="9">
        <f t="shared" si="26"/>
        <v>1569</v>
      </c>
      <c r="Q1573" s="28">
        <v>0</v>
      </c>
    </row>
    <row r="1574" spans="16:17" x14ac:dyDescent="0.25">
      <c r="P1574" s="9">
        <f t="shared" si="26"/>
        <v>1570</v>
      </c>
      <c r="Q1574" s="28">
        <v>0</v>
      </c>
    </row>
    <row r="1575" spans="16:17" x14ac:dyDescent="0.25">
      <c r="P1575" s="9">
        <f t="shared" si="26"/>
        <v>1571</v>
      </c>
      <c r="Q1575" s="28">
        <v>377684.75111351779</v>
      </c>
    </row>
    <row r="1576" spans="16:17" x14ac:dyDescent="0.25">
      <c r="P1576" s="9">
        <f t="shared" si="26"/>
        <v>1572</v>
      </c>
      <c r="Q1576" s="28">
        <v>38015.266043193311</v>
      </c>
    </row>
    <row r="1577" spans="16:17" x14ac:dyDescent="0.25">
      <c r="P1577" s="9">
        <f t="shared" si="26"/>
        <v>1573</v>
      </c>
      <c r="Q1577" s="28">
        <v>0</v>
      </c>
    </row>
    <row r="1578" spans="16:17" x14ac:dyDescent="0.25">
      <c r="P1578" s="9">
        <f t="shared" si="26"/>
        <v>1574</v>
      </c>
      <c r="Q1578" s="28">
        <v>0</v>
      </c>
    </row>
    <row r="1579" spans="16:17" x14ac:dyDescent="0.25">
      <c r="P1579" s="9">
        <f t="shared" si="26"/>
        <v>1575</v>
      </c>
      <c r="Q1579" s="28">
        <v>0</v>
      </c>
    </row>
    <row r="1580" spans="16:17" x14ac:dyDescent="0.25">
      <c r="P1580" s="9">
        <f t="shared" si="26"/>
        <v>1576</v>
      </c>
      <c r="Q1580" s="28">
        <v>0</v>
      </c>
    </row>
    <row r="1581" spans="16:17" x14ac:dyDescent="0.25">
      <c r="P1581" s="9">
        <f t="shared" si="26"/>
        <v>1577</v>
      </c>
      <c r="Q1581" s="28">
        <v>137030.90793306733</v>
      </c>
    </row>
    <row r="1582" spans="16:17" x14ac:dyDescent="0.25">
      <c r="P1582" s="9">
        <f t="shared" si="26"/>
        <v>1578</v>
      </c>
      <c r="Q1582" s="28">
        <v>366374.21734079096</v>
      </c>
    </row>
    <row r="1583" spans="16:17" x14ac:dyDescent="0.25">
      <c r="P1583" s="9">
        <f t="shared" si="26"/>
        <v>1579</v>
      </c>
      <c r="Q1583" s="28">
        <v>0</v>
      </c>
    </row>
    <row r="1584" spans="16:17" x14ac:dyDescent="0.25">
      <c r="P1584" s="9">
        <f t="shared" si="26"/>
        <v>1580</v>
      </c>
      <c r="Q1584" s="28">
        <v>0</v>
      </c>
    </row>
    <row r="1585" spans="16:17" x14ac:dyDescent="0.25">
      <c r="P1585" s="9">
        <f t="shared" si="26"/>
        <v>1581</v>
      </c>
      <c r="Q1585" s="28">
        <v>362688.06422667857</v>
      </c>
    </row>
    <row r="1586" spans="16:17" x14ac:dyDescent="0.25">
      <c r="P1586" s="9">
        <f t="shared" si="26"/>
        <v>1582</v>
      </c>
      <c r="Q1586" s="28">
        <v>0</v>
      </c>
    </row>
    <row r="1587" spans="16:17" x14ac:dyDescent="0.25">
      <c r="P1587" s="9">
        <f t="shared" si="26"/>
        <v>1583</v>
      </c>
      <c r="Q1587" s="28">
        <v>156891.01616788984</v>
      </c>
    </row>
    <row r="1588" spans="16:17" x14ac:dyDescent="0.25">
      <c r="P1588" s="9">
        <f t="shared" si="26"/>
        <v>1584</v>
      </c>
      <c r="Q1588" s="28">
        <v>0</v>
      </c>
    </row>
    <row r="1589" spans="16:17" x14ac:dyDescent="0.25">
      <c r="P1589" s="9">
        <f t="shared" si="26"/>
        <v>1585</v>
      </c>
      <c r="Q1589" s="28">
        <v>55345.588657127548</v>
      </c>
    </row>
    <row r="1590" spans="16:17" x14ac:dyDescent="0.25">
      <c r="P1590" s="9">
        <f t="shared" si="26"/>
        <v>1586</v>
      </c>
      <c r="Q1590" s="28">
        <v>0</v>
      </c>
    </row>
    <row r="1591" spans="16:17" x14ac:dyDescent="0.25">
      <c r="P1591" s="9">
        <f t="shared" si="26"/>
        <v>1587</v>
      </c>
      <c r="Q1591" s="28">
        <v>0</v>
      </c>
    </row>
    <row r="1592" spans="16:17" x14ac:dyDescent="0.25">
      <c r="P1592" s="9">
        <f t="shared" si="26"/>
        <v>1588</v>
      </c>
      <c r="Q1592" s="28">
        <v>0</v>
      </c>
    </row>
    <row r="1593" spans="16:17" x14ac:dyDescent="0.25">
      <c r="P1593" s="9">
        <f t="shared" si="26"/>
        <v>1589</v>
      </c>
      <c r="Q1593" s="28">
        <v>0</v>
      </c>
    </row>
    <row r="1594" spans="16:17" x14ac:dyDescent="0.25">
      <c r="P1594" s="9">
        <f t="shared" si="26"/>
        <v>1590</v>
      </c>
      <c r="Q1594" s="28">
        <v>0</v>
      </c>
    </row>
    <row r="1595" spans="16:17" x14ac:dyDescent="0.25">
      <c r="P1595" s="9">
        <f t="shared" si="26"/>
        <v>1591</v>
      </c>
      <c r="Q1595" s="28">
        <v>0</v>
      </c>
    </row>
    <row r="1596" spans="16:17" x14ac:dyDescent="0.25">
      <c r="P1596" s="9">
        <f t="shared" si="26"/>
        <v>1592</v>
      </c>
      <c r="Q1596" s="28">
        <v>69241.947666203021</v>
      </c>
    </row>
    <row r="1597" spans="16:17" x14ac:dyDescent="0.25">
      <c r="P1597" s="9">
        <f t="shared" si="26"/>
        <v>1593</v>
      </c>
      <c r="Q1597" s="28">
        <v>0</v>
      </c>
    </row>
    <row r="1598" spans="16:17" x14ac:dyDescent="0.25">
      <c r="P1598" s="9">
        <f t="shared" si="26"/>
        <v>1594</v>
      </c>
      <c r="Q1598" s="28">
        <v>0</v>
      </c>
    </row>
    <row r="1599" spans="16:17" x14ac:dyDescent="0.25">
      <c r="P1599" s="9">
        <f t="shared" si="26"/>
        <v>1595</v>
      </c>
      <c r="Q1599" s="28">
        <v>368102.43344365933</v>
      </c>
    </row>
    <row r="1600" spans="16:17" x14ac:dyDescent="0.25">
      <c r="P1600" s="9">
        <f t="shared" si="26"/>
        <v>1596</v>
      </c>
      <c r="Q1600" s="28">
        <v>0</v>
      </c>
    </row>
    <row r="1601" spans="16:17" x14ac:dyDescent="0.25">
      <c r="P1601" s="9">
        <f t="shared" si="26"/>
        <v>1597</v>
      </c>
      <c r="Q1601" s="28">
        <v>0</v>
      </c>
    </row>
    <row r="1602" spans="16:17" x14ac:dyDescent="0.25">
      <c r="P1602" s="9">
        <f t="shared" si="26"/>
        <v>1598</v>
      </c>
      <c r="Q1602" s="28">
        <v>156771.67416723617</v>
      </c>
    </row>
    <row r="1603" spans="16:17" x14ac:dyDescent="0.25">
      <c r="P1603" s="9">
        <f t="shared" si="26"/>
        <v>1599</v>
      </c>
      <c r="Q1603" s="28">
        <v>0</v>
      </c>
    </row>
    <row r="1604" spans="16:17" x14ac:dyDescent="0.25">
      <c r="P1604" s="9">
        <f t="shared" si="26"/>
        <v>1600</v>
      </c>
      <c r="Q1604" s="28">
        <v>0</v>
      </c>
    </row>
    <row r="1605" spans="16:17" x14ac:dyDescent="0.25">
      <c r="P1605" s="9">
        <f t="shared" si="26"/>
        <v>1601</v>
      </c>
      <c r="Q1605" s="28">
        <v>0</v>
      </c>
    </row>
    <row r="1606" spans="16:17" x14ac:dyDescent="0.25">
      <c r="P1606" s="9">
        <f t="shared" si="26"/>
        <v>1602</v>
      </c>
      <c r="Q1606" s="28">
        <v>39630.286577107414</v>
      </c>
    </row>
    <row r="1607" spans="16:17" x14ac:dyDescent="0.25">
      <c r="P1607" s="9">
        <f t="shared" ref="P1607:P1670" si="27">P1606+1</f>
        <v>1603</v>
      </c>
      <c r="Q1607" s="28">
        <v>0</v>
      </c>
    </row>
    <row r="1608" spans="16:17" x14ac:dyDescent="0.25">
      <c r="P1608" s="9">
        <f t="shared" si="27"/>
        <v>1604</v>
      </c>
      <c r="Q1608" s="28">
        <v>564660.71388326993</v>
      </c>
    </row>
    <row r="1609" spans="16:17" x14ac:dyDescent="0.25">
      <c r="P1609" s="9">
        <f t="shared" si="27"/>
        <v>1605</v>
      </c>
      <c r="Q1609" s="28">
        <v>0</v>
      </c>
    </row>
    <row r="1610" spans="16:17" x14ac:dyDescent="0.25">
      <c r="P1610" s="9">
        <f t="shared" si="27"/>
        <v>1606</v>
      </c>
      <c r="Q1610" s="28">
        <v>0</v>
      </c>
    </row>
    <row r="1611" spans="16:17" x14ac:dyDescent="0.25">
      <c r="P1611" s="9">
        <f t="shared" si="27"/>
        <v>1607</v>
      </c>
      <c r="Q1611" s="28">
        <v>0</v>
      </c>
    </row>
    <row r="1612" spans="16:17" x14ac:dyDescent="0.25">
      <c r="P1612" s="9">
        <f t="shared" si="27"/>
        <v>1608</v>
      </c>
      <c r="Q1612" s="28">
        <v>412610.28047305712</v>
      </c>
    </row>
    <row r="1613" spans="16:17" x14ac:dyDescent="0.25">
      <c r="P1613" s="9">
        <f t="shared" si="27"/>
        <v>1609</v>
      </c>
      <c r="Q1613" s="28">
        <v>116360.19725095612</v>
      </c>
    </row>
    <row r="1614" spans="16:17" x14ac:dyDescent="0.25">
      <c r="P1614" s="9">
        <f t="shared" si="27"/>
        <v>1610</v>
      </c>
      <c r="Q1614" s="28">
        <v>0</v>
      </c>
    </row>
    <row r="1615" spans="16:17" x14ac:dyDescent="0.25">
      <c r="P1615" s="9">
        <f t="shared" si="27"/>
        <v>1611</v>
      </c>
      <c r="Q1615" s="28">
        <v>0</v>
      </c>
    </row>
    <row r="1616" spans="16:17" x14ac:dyDescent="0.25">
      <c r="P1616" s="9">
        <f t="shared" si="27"/>
        <v>1612</v>
      </c>
      <c r="Q1616" s="28">
        <v>96659.447983000573</v>
      </c>
    </row>
    <row r="1617" spans="16:17" x14ac:dyDescent="0.25">
      <c r="P1617" s="9">
        <f t="shared" si="27"/>
        <v>1613</v>
      </c>
      <c r="Q1617" s="28">
        <v>11825.159739113924</v>
      </c>
    </row>
    <row r="1618" spans="16:17" x14ac:dyDescent="0.25">
      <c r="P1618" s="9">
        <f t="shared" si="27"/>
        <v>1614</v>
      </c>
      <c r="Q1618" s="28">
        <v>0</v>
      </c>
    </row>
    <row r="1619" spans="16:17" x14ac:dyDescent="0.25">
      <c r="P1619" s="9">
        <f t="shared" si="27"/>
        <v>1615</v>
      </c>
      <c r="Q1619" s="28">
        <v>105224.9503479194</v>
      </c>
    </row>
    <row r="1620" spans="16:17" x14ac:dyDescent="0.25">
      <c r="P1620" s="9">
        <f t="shared" si="27"/>
        <v>1616</v>
      </c>
      <c r="Q1620" s="28">
        <v>234670.06743415611</v>
      </c>
    </row>
    <row r="1621" spans="16:17" x14ac:dyDescent="0.25">
      <c r="P1621" s="9">
        <f t="shared" si="27"/>
        <v>1617</v>
      </c>
      <c r="Q1621" s="28">
        <v>248033.45441160371</v>
      </c>
    </row>
    <row r="1622" spans="16:17" x14ac:dyDescent="0.25">
      <c r="P1622" s="9">
        <f t="shared" si="27"/>
        <v>1618</v>
      </c>
      <c r="Q1622" s="28">
        <v>0</v>
      </c>
    </row>
    <row r="1623" spans="16:17" x14ac:dyDescent="0.25">
      <c r="P1623" s="9">
        <f t="shared" si="27"/>
        <v>1619</v>
      </c>
      <c r="Q1623" s="28">
        <v>0</v>
      </c>
    </row>
    <row r="1624" spans="16:17" x14ac:dyDescent="0.25">
      <c r="P1624" s="9">
        <f t="shared" si="27"/>
        <v>1620</v>
      </c>
      <c r="Q1624" s="28">
        <v>0</v>
      </c>
    </row>
    <row r="1625" spans="16:17" x14ac:dyDescent="0.25">
      <c r="P1625" s="9">
        <f t="shared" si="27"/>
        <v>1621</v>
      </c>
      <c r="Q1625" s="28">
        <v>0</v>
      </c>
    </row>
    <row r="1626" spans="16:17" x14ac:dyDescent="0.25">
      <c r="P1626" s="9">
        <f t="shared" si="27"/>
        <v>1622</v>
      </c>
      <c r="Q1626" s="28">
        <v>0</v>
      </c>
    </row>
    <row r="1627" spans="16:17" x14ac:dyDescent="0.25">
      <c r="P1627" s="9">
        <f t="shared" si="27"/>
        <v>1623</v>
      </c>
      <c r="Q1627" s="28">
        <v>0</v>
      </c>
    </row>
    <row r="1628" spans="16:17" x14ac:dyDescent="0.25">
      <c r="P1628" s="9">
        <f t="shared" si="27"/>
        <v>1624</v>
      </c>
      <c r="Q1628" s="28">
        <v>0</v>
      </c>
    </row>
    <row r="1629" spans="16:17" x14ac:dyDescent="0.25">
      <c r="P1629" s="9">
        <f t="shared" si="27"/>
        <v>1625</v>
      </c>
      <c r="Q1629" s="28">
        <v>289280.39048030041</v>
      </c>
    </row>
    <row r="1630" spans="16:17" x14ac:dyDescent="0.25">
      <c r="P1630" s="9">
        <f t="shared" si="27"/>
        <v>1626</v>
      </c>
      <c r="Q1630" s="28">
        <v>196700.07396402719</v>
      </c>
    </row>
    <row r="1631" spans="16:17" x14ac:dyDescent="0.25">
      <c r="P1631" s="9">
        <f t="shared" si="27"/>
        <v>1627</v>
      </c>
      <c r="Q1631" s="28">
        <v>0</v>
      </c>
    </row>
    <row r="1632" spans="16:17" x14ac:dyDescent="0.25">
      <c r="P1632" s="9">
        <f t="shared" si="27"/>
        <v>1628</v>
      </c>
      <c r="Q1632" s="28">
        <v>278662.40974472096</v>
      </c>
    </row>
    <row r="1633" spans="16:17" x14ac:dyDescent="0.25">
      <c r="P1633" s="9">
        <f t="shared" si="27"/>
        <v>1629</v>
      </c>
      <c r="Q1633" s="28">
        <v>328374.62526247778</v>
      </c>
    </row>
    <row r="1634" spans="16:17" x14ac:dyDescent="0.25">
      <c r="P1634" s="9">
        <f t="shared" si="27"/>
        <v>1630</v>
      </c>
      <c r="Q1634" s="28">
        <v>471074.73411072994</v>
      </c>
    </row>
    <row r="1635" spans="16:17" x14ac:dyDescent="0.25">
      <c r="P1635" s="9">
        <f t="shared" si="27"/>
        <v>1631</v>
      </c>
      <c r="Q1635" s="28">
        <v>38283.435246864312</v>
      </c>
    </row>
    <row r="1636" spans="16:17" x14ac:dyDescent="0.25">
      <c r="P1636" s="9">
        <f t="shared" si="27"/>
        <v>1632</v>
      </c>
      <c r="Q1636" s="28">
        <v>0</v>
      </c>
    </row>
    <row r="1637" spans="16:17" x14ac:dyDescent="0.25">
      <c r="P1637" s="9">
        <f t="shared" si="27"/>
        <v>1633</v>
      </c>
      <c r="Q1637" s="28">
        <v>0</v>
      </c>
    </row>
    <row r="1638" spans="16:17" x14ac:dyDescent="0.25">
      <c r="P1638" s="9">
        <f t="shared" si="27"/>
        <v>1634</v>
      </c>
      <c r="Q1638" s="28">
        <v>0</v>
      </c>
    </row>
    <row r="1639" spans="16:17" x14ac:dyDescent="0.25">
      <c r="P1639" s="9">
        <f t="shared" si="27"/>
        <v>1635</v>
      </c>
      <c r="Q1639" s="28">
        <v>0</v>
      </c>
    </row>
    <row r="1640" spans="16:17" x14ac:dyDescent="0.25">
      <c r="P1640" s="9">
        <f t="shared" si="27"/>
        <v>1636</v>
      </c>
      <c r="Q1640" s="28">
        <v>0</v>
      </c>
    </row>
    <row r="1641" spans="16:17" x14ac:dyDescent="0.25">
      <c r="P1641" s="9">
        <f t="shared" si="27"/>
        <v>1637</v>
      </c>
      <c r="Q1641" s="28">
        <v>0</v>
      </c>
    </row>
    <row r="1642" spans="16:17" x14ac:dyDescent="0.25">
      <c r="P1642" s="9">
        <f t="shared" si="27"/>
        <v>1638</v>
      </c>
      <c r="Q1642" s="28">
        <v>0</v>
      </c>
    </row>
    <row r="1643" spans="16:17" x14ac:dyDescent="0.25">
      <c r="P1643" s="9">
        <f t="shared" si="27"/>
        <v>1639</v>
      </c>
      <c r="Q1643" s="28">
        <v>221052.12798039769</v>
      </c>
    </row>
    <row r="1644" spans="16:17" x14ac:dyDescent="0.25">
      <c r="P1644" s="9">
        <f t="shared" si="27"/>
        <v>1640</v>
      </c>
      <c r="Q1644" s="28">
        <v>161018.77305138015</v>
      </c>
    </row>
    <row r="1645" spans="16:17" x14ac:dyDescent="0.25">
      <c r="P1645" s="9">
        <f t="shared" si="27"/>
        <v>1641</v>
      </c>
      <c r="Q1645" s="28">
        <v>145424.52593125589</v>
      </c>
    </row>
    <row r="1646" spans="16:17" x14ac:dyDescent="0.25">
      <c r="P1646" s="9">
        <f t="shared" si="27"/>
        <v>1642</v>
      </c>
      <c r="Q1646" s="28">
        <v>0</v>
      </c>
    </row>
    <row r="1647" spans="16:17" x14ac:dyDescent="0.25">
      <c r="P1647" s="9">
        <f t="shared" si="27"/>
        <v>1643</v>
      </c>
      <c r="Q1647" s="28">
        <v>197131.04335830617</v>
      </c>
    </row>
    <row r="1648" spans="16:17" x14ac:dyDescent="0.25">
      <c r="P1648" s="9">
        <f t="shared" si="27"/>
        <v>1644</v>
      </c>
      <c r="Q1648" s="28">
        <v>23784.393917884678</v>
      </c>
    </row>
    <row r="1649" spans="16:17" x14ac:dyDescent="0.25">
      <c r="P1649" s="9">
        <f t="shared" si="27"/>
        <v>1645</v>
      </c>
      <c r="Q1649" s="28">
        <v>0</v>
      </c>
    </row>
    <row r="1650" spans="16:17" x14ac:dyDescent="0.25">
      <c r="P1650" s="9">
        <f t="shared" si="27"/>
        <v>1646</v>
      </c>
      <c r="Q1650" s="28">
        <v>0</v>
      </c>
    </row>
    <row r="1651" spans="16:17" x14ac:dyDescent="0.25">
      <c r="P1651" s="9">
        <f t="shared" si="27"/>
        <v>1647</v>
      </c>
      <c r="Q1651" s="28">
        <v>148167.34797868898</v>
      </c>
    </row>
    <row r="1652" spans="16:17" x14ac:dyDescent="0.25">
      <c r="P1652" s="9">
        <f t="shared" si="27"/>
        <v>1648</v>
      </c>
      <c r="Q1652" s="28">
        <v>0</v>
      </c>
    </row>
    <row r="1653" spans="16:17" x14ac:dyDescent="0.25">
      <c r="P1653" s="9">
        <f t="shared" si="27"/>
        <v>1649</v>
      </c>
      <c r="Q1653" s="28">
        <v>0</v>
      </c>
    </row>
    <row r="1654" spans="16:17" x14ac:dyDescent="0.25">
      <c r="P1654" s="9">
        <f t="shared" si="27"/>
        <v>1650</v>
      </c>
      <c r="Q1654" s="28">
        <v>0</v>
      </c>
    </row>
    <row r="1655" spans="16:17" x14ac:dyDescent="0.25">
      <c r="P1655" s="9">
        <f t="shared" si="27"/>
        <v>1651</v>
      </c>
      <c r="Q1655" s="28">
        <v>0</v>
      </c>
    </row>
    <row r="1656" spans="16:17" x14ac:dyDescent="0.25">
      <c r="P1656" s="9">
        <f t="shared" si="27"/>
        <v>1652</v>
      </c>
      <c r="Q1656" s="28">
        <v>0</v>
      </c>
    </row>
    <row r="1657" spans="16:17" x14ac:dyDescent="0.25">
      <c r="P1657" s="9">
        <f t="shared" si="27"/>
        <v>1653</v>
      </c>
      <c r="Q1657" s="28">
        <v>394916.61366573343</v>
      </c>
    </row>
    <row r="1658" spans="16:17" x14ac:dyDescent="0.25">
      <c r="P1658" s="9">
        <f t="shared" si="27"/>
        <v>1654</v>
      </c>
      <c r="Q1658" s="28">
        <v>0</v>
      </c>
    </row>
    <row r="1659" spans="16:17" x14ac:dyDescent="0.25">
      <c r="P1659" s="9">
        <f t="shared" si="27"/>
        <v>1655</v>
      </c>
      <c r="Q1659" s="28">
        <v>330620.79373046092</v>
      </c>
    </row>
    <row r="1660" spans="16:17" x14ac:dyDescent="0.25">
      <c r="P1660" s="9">
        <f t="shared" si="27"/>
        <v>1656</v>
      </c>
      <c r="Q1660" s="28">
        <v>0</v>
      </c>
    </row>
    <row r="1661" spans="16:17" x14ac:dyDescent="0.25">
      <c r="P1661" s="9">
        <f t="shared" si="27"/>
        <v>1657</v>
      </c>
      <c r="Q1661" s="28">
        <v>0</v>
      </c>
    </row>
    <row r="1662" spans="16:17" x14ac:dyDescent="0.25">
      <c r="P1662" s="9">
        <f t="shared" si="27"/>
        <v>1658</v>
      </c>
      <c r="Q1662" s="28">
        <v>0</v>
      </c>
    </row>
    <row r="1663" spans="16:17" x14ac:dyDescent="0.25">
      <c r="P1663" s="9">
        <f t="shared" si="27"/>
        <v>1659</v>
      </c>
      <c r="Q1663" s="28">
        <v>0</v>
      </c>
    </row>
    <row r="1664" spans="16:17" x14ac:dyDescent="0.25">
      <c r="P1664" s="9">
        <f t="shared" si="27"/>
        <v>1660</v>
      </c>
      <c r="Q1664" s="28">
        <v>0</v>
      </c>
    </row>
    <row r="1665" spans="16:17" x14ac:dyDescent="0.25">
      <c r="P1665" s="9">
        <f t="shared" si="27"/>
        <v>1661</v>
      </c>
      <c r="Q1665" s="28">
        <v>0</v>
      </c>
    </row>
    <row r="1666" spans="16:17" x14ac:dyDescent="0.25">
      <c r="P1666" s="9">
        <f t="shared" si="27"/>
        <v>1662</v>
      </c>
      <c r="Q1666" s="28">
        <v>0</v>
      </c>
    </row>
    <row r="1667" spans="16:17" x14ac:dyDescent="0.25">
      <c r="P1667" s="9">
        <f t="shared" si="27"/>
        <v>1663</v>
      </c>
      <c r="Q1667" s="28">
        <v>0</v>
      </c>
    </row>
    <row r="1668" spans="16:17" x14ac:dyDescent="0.25">
      <c r="P1668" s="9">
        <f t="shared" si="27"/>
        <v>1664</v>
      </c>
      <c r="Q1668" s="28">
        <v>444302.11396045715</v>
      </c>
    </row>
    <row r="1669" spans="16:17" x14ac:dyDescent="0.25">
      <c r="P1669" s="9">
        <f t="shared" si="27"/>
        <v>1665</v>
      </c>
      <c r="Q1669" s="28">
        <v>444694.95648204413</v>
      </c>
    </row>
    <row r="1670" spans="16:17" x14ac:dyDescent="0.25">
      <c r="P1670" s="9">
        <f t="shared" si="27"/>
        <v>1666</v>
      </c>
      <c r="Q1670" s="28">
        <v>0</v>
      </c>
    </row>
    <row r="1671" spans="16:17" x14ac:dyDescent="0.25">
      <c r="P1671" s="9">
        <f t="shared" ref="P1671:P1734" si="28">P1670+1</f>
        <v>1667</v>
      </c>
      <c r="Q1671" s="28">
        <v>0</v>
      </c>
    </row>
    <row r="1672" spans="16:17" x14ac:dyDescent="0.25">
      <c r="P1672" s="9">
        <f t="shared" si="28"/>
        <v>1668</v>
      </c>
      <c r="Q1672" s="28">
        <v>299877.14553032449</v>
      </c>
    </row>
    <row r="1673" spans="16:17" x14ac:dyDescent="0.25">
      <c r="P1673" s="9">
        <f t="shared" si="28"/>
        <v>1669</v>
      </c>
      <c r="Q1673" s="28">
        <v>0</v>
      </c>
    </row>
    <row r="1674" spans="16:17" x14ac:dyDescent="0.25">
      <c r="P1674" s="9">
        <f t="shared" si="28"/>
        <v>1670</v>
      </c>
      <c r="Q1674" s="28">
        <v>0</v>
      </c>
    </row>
    <row r="1675" spans="16:17" x14ac:dyDescent="0.25">
      <c r="P1675" s="9">
        <f t="shared" si="28"/>
        <v>1671</v>
      </c>
      <c r="Q1675" s="28">
        <v>19063.428101819602</v>
      </c>
    </row>
    <row r="1676" spans="16:17" x14ac:dyDescent="0.25">
      <c r="P1676" s="9">
        <f t="shared" si="28"/>
        <v>1672</v>
      </c>
      <c r="Q1676" s="28">
        <v>273560.22266235267</v>
      </c>
    </row>
    <row r="1677" spans="16:17" x14ac:dyDescent="0.25">
      <c r="P1677" s="9">
        <f t="shared" si="28"/>
        <v>1673</v>
      </c>
      <c r="Q1677" s="28">
        <v>0</v>
      </c>
    </row>
    <row r="1678" spans="16:17" x14ac:dyDescent="0.25">
      <c r="P1678" s="9">
        <f t="shared" si="28"/>
        <v>1674</v>
      </c>
      <c r="Q1678" s="28">
        <v>0</v>
      </c>
    </row>
    <row r="1679" spans="16:17" x14ac:dyDescent="0.25">
      <c r="P1679" s="9">
        <f t="shared" si="28"/>
        <v>1675</v>
      </c>
      <c r="Q1679" s="28">
        <v>216322.33488846908</v>
      </c>
    </row>
    <row r="1680" spans="16:17" x14ac:dyDescent="0.25">
      <c r="P1680" s="9">
        <f t="shared" si="28"/>
        <v>1676</v>
      </c>
      <c r="Q1680" s="28">
        <v>258789.03644056802</v>
      </c>
    </row>
    <row r="1681" spans="16:17" x14ac:dyDescent="0.25">
      <c r="P1681" s="9">
        <f t="shared" si="28"/>
        <v>1677</v>
      </c>
      <c r="Q1681" s="28">
        <v>702669.6615059661</v>
      </c>
    </row>
    <row r="1682" spans="16:17" x14ac:dyDescent="0.25">
      <c r="P1682" s="9">
        <f t="shared" si="28"/>
        <v>1678</v>
      </c>
      <c r="Q1682" s="28">
        <v>0</v>
      </c>
    </row>
    <row r="1683" spans="16:17" x14ac:dyDescent="0.25">
      <c r="P1683" s="9">
        <f t="shared" si="28"/>
        <v>1679</v>
      </c>
      <c r="Q1683" s="28">
        <v>113455.10196213542</v>
      </c>
    </row>
    <row r="1684" spans="16:17" x14ac:dyDescent="0.25">
      <c r="P1684" s="9">
        <f t="shared" si="28"/>
        <v>1680</v>
      </c>
      <c r="Q1684" s="28">
        <v>391714.75368733722</v>
      </c>
    </row>
    <row r="1685" spans="16:17" x14ac:dyDescent="0.25">
      <c r="P1685" s="9">
        <f t="shared" si="28"/>
        <v>1681</v>
      </c>
      <c r="Q1685" s="28">
        <v>0</v>
      </c>
    </row>
    <row r="1686" spans="16:17" x14ac:dyDescent="0.25">
      <c r="P1686" s="9">
        <f t="shared" si="28"/>
        <v>1682</v>
      </c>
      <c r="Q1686" s="28">
        <v>228192.34006156551</v>
      </c>
    </row>
    <row r="1687" spans="16:17" x14ac:dyDescent="0.25">
      <c r="P1687" s="9">
        <f t="shared" si="28"/>
        <v>1683</v>
      </c>
      <c r="Q1687" s="28">
        <v>0</v>
      </c>
    </row>
    <row r="1688" spans="16:17" x14ac:dyDescent="0.25">
      <c r="P1688" s="9">
        <f t="shared" si="28"/>
        <v>1684</v>
      </c>
      <c r="Q1688" s="28">
        <v>0</v>
      </c>
    </row>
    <row r="1689" spans="16:17" x14ac:dyDescent="0.25">
      <c r="P1689" s="9">
        <f t="shared" si="28"/>
        <v>1685</v>
      </c>
      <c r="Q1689" s="28">
        <v>0</v>
      </c>
    </row>
    <row r="1690" spans="16:17" x14ac:dyDescent="0.25">
      <c r="P1690" s="9">
        <f t="shared" si="28"/>
        <v>1686</v>
      </c>
      <c r="Q1690" s="28">
        <v>0</v>
      </c>
    </row>
    <row r="1691" spans="16:17" x14ac:dyDescent="0.25">
      <c r="P1691" s="9">
        <f t="shared" si="28"/>
        <v>1687</v>
      </c>
      <c r="Q1691" s="28">
        <v>0</v>
      </c>
    </row>
    <row r="1692" spans="16:17" x14ac:dyDescent="0.25">
      <c r="P1692" s="9">
        <f t="shared" si="28"/>
        <v>1688</v>
      </c>
      <c r="Q1692" s="28">
        <v>0</v>
      </c>
    </row>
    <row r="1693" spans="16:17" x14ac:dyDescent="0.25">
      <c r="P1693" s="9">
        <f t="shared" si="28"/>
        <v>1689</v>
      </c>
      <c r="Q1693" s="28">
        <v>59299.650337207109</v>
      </c>
    </row>
    <row r="1694" spans="16:17" x14ac:dyDescent="0.25">
      <c r="P1694" s="9">
        <f t="shared" si="28"/>
        <v>1690</v>
      </c>
      <c r="Q1694" s="28">
        <v>0</v>
      </c>
    </row>
    <row r="1695" spans="16:17" x14ac:dyDescent="0.25">
      <c r="P1695" s="9">
        <f t="shared" si="28"/>
        <v>1691</v>
      </c>
      <c r="Q1695" s="28">
        <v>0</v>
      </c>
    </row>
    <row r="1696" spans="16:17" x14ac:dyDescent="0.25">
      <c r="P1696" s="9">
        <f t="shared" si="28"/>
        <v>1692</v>
      </c>
      <c r="Q1696" s="28">
        <v>0</v>
      </c>
    </row>
    <row r="1697" spans="16:17" x14ac:dyDescent="0.25">
      <c r="P1697" s="9">
        <f t="shared" si="28"/>
        <v>1693</v>
      </c>
      <c r="Q1697" s="28">
        <v>218686.21355204273</v>
      </c>
    </row>
    <row r="1698" spans="16:17" x14ac:dyDescent="0.25">
      <c r="P1698" s="9">
        <f t="shared" si="28"/>
        <v>1694</v>
      </c>
      <c r="Q1698" s="28">
        <v>329576.56979978899</v>
      </c>
    </row>
    <row r="1699" spans="16:17" x14ac:dyDescent="0.25">
      <c r="P1699" s="9">
        <f t="shared" si="28"/>
        <v>1695</v>
      </c>
      <c r="Q1699" s="28">
        <v>0</v>
      </c>
    </row>
    <row r="1700" spans="16:17" x14ac:dyDescent="0.25">
      <c r="P1700" s="9">
        <f t="shared" si="28"/>
        <v>1696</v>
      </c>
      <c r="Q1700" s="28">
        <v>0</v>
      </c>
    </row>
    <row r="1701" spans="16:17" x14ac:dyDescent="0.25">
      <c r="P1701" s="9">
        <f t="shared" si="28"/>
        <v>1697</v>
      </c>
      <c r="Q1701" s="28">
        <v>0</v>
      </c>
    </row>
    <row r="1702" spans="16:17" x14ac:dyDescent="0.25">
      <c r="P1702" s="9">
        <f t="shared" si="28"/>
        <v>1698</v>
      </c>
      <c r="Q1702" s="28">
        <v>0</v>
      </c>
    </row>
    <row r="1703" spans="16:17" x14ac:dyDescent="0.25">
      <c r="P1703" s="9">
        <f t="shared" si="28"/>
        <v>1699</v>
      </c>
      <c r="Q1703" s="28">
        <v>0</v>
      </c>
    </row>
    <row r="1704" spans="16:17" x14ac:dyDescent="0.25">
      <c r="P1704" s="9">
        <f t="shared" si="28"/>
        <v>1700</v>
      </c>
      <c r="Q1704" s="28">
        <v>0</v>
      </c>
    </row>
    <row r="1705" spans="16:17" x14ac:dyDescent="0.25">
      <c r="P1705" s="9">
        <f t="shared" si="28"/>
        <v>1701</v>
      </c>
      <c r="Q1705" s="28">
        <v>369543.14467149239</v>
      </c>
    </row>
    <row r="1706" spans="16:17" x14ac:dyDescent="0.25">
      <c r="P1706" s="9">
        <f t="shared" si="28"/>
        <v>1702</v>
      </c>
      <c r="Q1706" s="28">
        <v>111537.32799528584</v>
      </c>
    </row>
    <row r="1707" spans="16:17" x14ac:dyDescent="0.25">
      <c r="P1707" s="9">
        <f t="shared" si="28"/>
        <v>1703</v>
      </c>
      <c r="Q1707" s="28">
        <v>0</v>
      </c>
    </row>
    <row r="1708" spans="16:17" x14ac:dyDescent="0.25">
      <c r="P1708" s="9">
        <f t="shared" si="28"/>
        <v>1704</v>
      </c>
      <c r="Q1708" s="28">
        <v>478749.79856129183</v>
      </c>
    </row>
    <row r="1709" spans="16:17" x14ac:dyDescent="0.25">
      <c r="P1709" s="9">
        <f t="shared" si="28"/>
        <v>1705</v>
      </c>
      <c r="Q1709" s="28">
        <v>0</v>
      </c>
    </row>
    <row r="1710" spans="16:17" x14ac:dyDescent="0.25">
      <c r="P1710" s="9">
        <f t="shared" si="28"/>
        <v>1706</v>
      </c>
      <c r="Q1710" s="28">
        <v>281036.05299560993</v>
      </c>
    </row>
    <row r="1711" spans="16:17" x14ac:dyDescent="0.25">
      <c r="P1711" s="9">
        <f t="shared" si="28"/>
        <v>1707</v>
      </c>
      <c r="Q1711" s="28">
        <v>113975.26620903861</v>
      </c>
    </row>
    <row r="1712" spans="16:17" x14ac:dyDescent="0.25">
      <c r="P1712" s="9">
        <f t="shared" si="28"/>
        <v>1708</v>
      </c>
      <c r="Q1712" s="28">
        <v>0</v>
      </c>
    </row>
    <row r="1713" spans="16:17" x14ac:dyDescent="0.25">
      <c r="P1713" s="9">
        <f t="shared" si="28"/>
        <v>1709</v>
      </c>
      <c r="Q1713" s="28">
        <v>302466.54268204811</v>
      </c>
    </row>
    <row r="1714" spans="16:17" x14ac:dyDescent="0.25">
      <c r="P1714" s="9">
        <f t="shared" si="28"/>
        <v>1710</v>
      </c>
      <c r="Q1714" s="28">
        <v>0</v>
      </c>
    </row>
    <row r="1715" spans="16:17" x14ac:dyDescent="0.25">
      <c r="P1715" s="9">
        <f t="shared" si="28"/>
        <v>1711</v>
      </c>
      <c r="Q1715" s="28">
        <v>0</v>
      </c>
    </row>
    <row r="1716" spans="16:17" x14ac:dyDescent="0.25">
      <c r="P1716" s="9">
        <f t="shared" si="28"/>
        <v>1712</v>
      </c>
      <c r="Q1716" s="28">
        <v>0</v>
      </c>
    </row>
    <row r="1717" spans="16:17" x14ac:dyDescent="0.25">
      <c r="P1717" s="9">
        <f t="shared" si="28"/>
        <v>1713</v>
      </c>
      <c r="Q1717" s="28">
        <v>208506.30819304852</v>
      </c>
    </row>
    <row r="1718" spans="16:17" x14ac:dyDescent="0.25">
      <c r="P1718" s="9">
        <f t="shared" si="28"/>
        <v>1714</v>
      </c>
      <c r="Q1718" s="28">
        <v>0</v>
      </c>
    </row>
    <row r="1719" spans="16:17" x14ac:dyDescent="0.25">
      <c r="P1719" s="9">
        <f t="shared" si="28"/>
        <v>1715</v>
      </c>
      <c r="Q1719" s="28">
        <v>0</v>
      </c>
    </row>
    <row r="1720" spans="16:17" x14ac:dyDescent="0.25">
      <c r="P1720" s="9">
        <f t="shared" si="28"/>
        <v>1716</v>
      </c>
      <c r="Q1720" s="28">
        <v>0</v>
      </c>
    </row>
    <row r="1721" spans="16:17" x14ac:dyDescent="0.25">
      <c r="P1721" s="9">
        <f t="shared" si="28"/>
        <v>1717</v>
      </c>
      <c r="Q1721" s="28">
        <v>0</v>
      </c>
    </row>
    <row r="1722" spans="16:17" x14ac:dyDescent="0.25">
      <c r="P1722" s="9">
        <f t="shared" si="28"/>
        <v>1718</v>
      </c>
      <c r="Q1722" s="28">
        <v>0</v>
      </c>
    </row>
    <row r="1723" spans="16:17" x14ac:dyDescent="0.25">
      <c r="P1723" s="9">
        <f t="shared" si="28"/>
        <v>1719</v>
      </c>
      <c r="Q1723" s="28">
        <v>188236.58812036025</v>
      </c>
    </row>
    <row r="1724" spans="16:17" x14ac:dyDescent="0.25">
      <c r="P1724" s="9">
        <f t="shared" si="28"/>
        <v>1720</v>
      </c>
      <c r="Q1724" s="28">
        <v>0</v>
      </c>
    </row>
    <row r="1725" spans="16:17" x14ac:dyDescent="0.25">
      <c r="P1725" s="9">
        <f t="shared" si="28"/>
        <v>1721</v>
      </c>
      <c r="Q1725" s="28">
        <v>0</v>
      </c>
    </row>
    <row r="1726" spans="16:17" x14ac:dyDescent="0.25">
      <c r="P1726" s="9">
        <f t="shared" si="28"/>
        <v>1722</v>
      </c>
      <c r="Q1726" s="28">
        <v>0</v>
      </c>
    </row>
    <row r="1727" spans="16:17" x14ac:dyDescent="0.25">
      <c r="P1727" s="9">
        <f t="shared" si="28"/>
        <v>1723</v>
      </c>
      <c r="Q1727" s="28">
        <v>0</v>
      </c>
    </row>
    <row r="1728" spans="16:17" x14ac:dyDescent="0.25">
      <c r="P1728" s="9">
        <f t="shared" si="28"/>
        <v>1724</v>
      </c>
      <c r="Q1728" s="28">
        <v>0</v>
      </c>
    </row>
    <row r="1729" spans="16:17" x14ac:dyDescent="0.25">
      <c r="P1729" s="9">
        <f t="shared" si="28"/>
        <v>1725</v>
      </c>
      <c r="Q1729" s="28">
        <v>0</v>
      </c>
    </row>
    <row r="1730" spans="16:17" x14ac:dyDescent="0.25">
      <c r="P1730" s="9">
        <f t="shared" si="28"/>
        <v>1726</v>
      </c>
      <c r="Q1730" s="28">
        <v>111903.83333471417</v>
      </c>
    </row>
    <row r="1731" spans="16:17" x14ac:dyDescent="0.25">
      <c r="P1731" s="9">
        <f t="shared" si="28"/>
        <v>1727</v>
      </c>
      <c r="Q1731" s="28">
        <v>414149.53134905116</v>
      </c>
    </row>
    <row r="1732" spans="16:17" x14ac:dyDescent="0.25">
      <c r="P1732" s="9">
        <f t="shared" si="28"/>
        <v>1728</v>
      </c>
      <c r="Q1732" s="28">
        <v>0</v>
      </c>
    </row>
    <row r="1733" spans="16:17" x14ac:dyDescent="0.25">
      <c r="P1733" s="9">
        <f t="shared" si="28"/>
        <v>1729</v>
      </c>
      <c r="Q1733" s="28">
        <v>316951.64169271057</v>
      </c>
    </row>
    <row r="1734" spans="16:17" x14ac:dyDescent="0.25">
      <c r="P1734" s="9">
        <f t="shared" si="28"/>
        <v>1730</v>
      </c>
      <c r="Q1734" s="28">
        <v>0</v>
      </c>
    </row>
    <row r="1735" spans="16:17" x14ac:dyDescent="0.25">
      <c r="P1735" s="9">
        <f t="shared" ref="P1735:P1798" si="29">P1734+1</f>
        <v>1731</v>
      </c>
      <c r="Q1735" s="28">
        <v>0</v>
      </c>
    </row>
    <row r="1736" spans="16:17" x14ac:dyDescent="0.25">
      <c r="P1736" s="9">
        <f t="shared" si="29"/>
        <v>1732</v>
      </c>
      <c r="Q1736" s="28">
        <v>378517.39127391251</v>
      </c>
    </row>
    <row r="1737" spans="16:17" x14ac:dyDescent="0.25">
      <c r="P1737" s="9">
        <f t="shared" si="29"/>
        <v>1733</v>
      </c>
      <c r="Q1737" s="28">
        <v>372780.86648137093</v>
      </c>
    </row>
    <row r="1738" spans="16:17" x14ac:dyDescent="0.25">
      <c r="P1738" s="9">
        <f t="shared" si="29"/>
        <v>1734</v>
      </c>
      <c r="Q1738" s="28">
        <v>0</v>
      </c>
    </row>
    <row r="1739" spans="16:17" x14ac:dyDescent="0.25">
      <c r="P1739" s="9">
        <f t="shared" si="29"/>
        <v>1735</v>
      </c>
      <c r="Q1739" s="28">
        <v>0</v>
      </c>
    </row>
    <row r="1740" spans="16:17" x14ac:dyDescent="0.25">
      <c r="P1740" s="9">
        <f t="shared" si="29"/>
        <v>1736</v>
      </c>
      <c r="Q1740" s="28">
        <v>0</v>
      </c>
    </row>
    <row r="1741" spans="16:17" x14ac:dyDescent="0.25">
      <c r="P1741" s="9">
        <f t="shared" si="29"/>
        <v>1737</v>
      </c>
      <c r="Q1741" s="28">
        <v>0</v>
      </c>
    </row>
    <row r="1742" spans="16:17" x14ac:dyDescent="0.25">
      <c r="P1742" s="9">
        <f t="shared" si="29"/>
        <v>1738</v>
      </c>
      <c r="Q1742" s="28">
        <v>0</v>
      </c>
    </row>
    <row r="1743" spans="16:17" x14ac:dyDescent="0.25">
      <c r="P1743" s="9">
        <f t="shared" si="29"/>
        <v>1739</v>
      </c>
      <c r="Q1743" s="28">
        <v>198331.04271072973</v>
      </c>
    </row>
    <row r="1744" spans="16:17" x14ac:dyDescent="0.25">
      <c r="P1744" s="9">
        <f t="shared" si="29"/>
        <v>1740</v>
      </c>
      <c r="Q1744" s="28">
        <v>68577.808091058818</v>
      </c>
    </row>
    <row r="1745" spans="16:17" x14ac:dyDescent="0.25">
      <c r="P1745" s="9">
        <f t="shared" si="29"/>
        <v>1741</v>
      </c>
      <c r="Q1745" s="28">
        <v>172057.0696027549</v>
      </c>
    </row>
    <row r="1746" spans="16:17" x14ac:dyDescent="0.25">
      <c r="P1746" s="9">
        <f t="shared" si="29"/>
        <v>1742</v>
      </c>
      <c r="Q1746" s="28">
        <v>0</v>
      </c>
    </row>
    <row r="1747" spans="16:17" x14ac:dyDescent="0.25">
      <c r="P1747" s="9">
        <f t="shared" si="29"/>
        <v>1743</v>
      </c>
      <c r="Q1747" s="28">
        <v>0</v>
      </c>
    </row>
    <row r="1748" spans="16:17" x14ac:dyDescent="0.25">
      <c r="P1748" s="9">
        <f t="shared" si="29"/>
        <v>1744</v>
      </c>
      <c r="Q1748" s="28">
        <v>0</v>
      </c>
    </row>
    <row r="1749" spans="16:17" x14ac:dyDescent="0.25">
      <c r="P1749" s="9">
        <f t="shared" si="29"/>
        <v>1745</v>
      </c>
      <c r="Q1749" s="28">
        <v>0</v>
      </c>
    </row>
    <row r="1750" spans="16:17" x14ac:dyDescent="0.25">
      <c r="P1750" s="9">
        <f t="shared" si="29"/>
        <v>1746</v>
      </c>
      <c r="Q1750" s="28">
        <v>0</v>
      </c>
    </row>
    <row r="1751" spans="16:17" x14ac:dyDescent="0.25">
      <c r="P1751" s="9">
        <f t="shared" si="29"/>
        <v>1747</v>
      </c>
      <c r="Q1751" s="28">
        <v>0</v>
      </c>
    </row>
    <row r="1752" spans="16:17" x14ac:dyDescent="0.25">
      <c r="P1752" s="9">
        <f t="shared" si="29"/>
        <v>1748</v>
      </c>
      <c r="Q1752" s="28">
        <v>590265.73088978254</v>
      </c>
    </row>
    <row r="1753" spans="16:17" x14ac:dyDescent="0.25">
      <c r="P1753" s="9">
        <f t="shared" si="29"/>
        <v>1749</v>
      </c>
      <c r="Q1753" s="28">
        <v>0</v>
      </c>
    </row>
    <row r="1754" spans="16:17" x14ac:dyDescent="0.25">
      <c r="P1754" s="9">
        <f t="shared" si="29"/>
        <v>1750</v>
      </c>
      <c r="Q1754" s="28">
        <v>0</v>
      </c>
    </row>
    <row r="1755" spans="16:17" x14ac:dyDescent="0.25">
      <c r="P1755" s="9">
        <f t="shared" si="29"/>
        <v>1751</v>
      </c>
      <c r="Q1755" s="28">
        <v>0</v>
      </c>
    </row>
    <row r="1756" spans="16:17" x14ac:dyDescent="0.25">
      <c r="P1756" s="9">
        <f t="shared" si="29"/>
        <v>1752</v>
      </c>
      <c r="Q1756" s="28">
        <v>0</v>
      </c>
    </row>
    <row r="1757" spans="16:17" x14ac:dyDescent="0.25">
      <c r="P1757" s="9">
        <f t="shared" si="29"/>
        <v>1753</v>
      </c>
      <c r="Q1757" s="28">
        <v>0</v>
      </c>
    </row>
    <row r="1758" spans="16:17" x14ac:dyDescent="0.25">
      <c r="P1758" s="9">
        <f t="shared" si="29"/>
        <v>1754</v>
      </c>
      <c r="Q1758" s="28">
        <v>0</v>
      </c>
    </row>
    <row r="1759" spans="16:17" x14ac:dyDescent="0.25">
      <c r="P1759" s="9">
        <f t="shared" si="29"/>
        <v>1755</v>
      </c>
      <c r="Q1759" s="28">
        <v>284588.97756989778</v>
      </c>
    </row>
    <row r="1760" spans="16:17" x14ac:dyDescent="0.25">
      <c r="P1760" s="9">
        <f t="shared" si="29"/>
        <v>1756</v>
      </c>
      <c r="Q1760" s="28">
        <v>0</v>
      </c>
    </row>
    <row r="1761" spans="16:17" x14ac:dyDescent="0.25">
      <c r="P1761" s="9">
        <f t="shared" si="29"/>
        <v>1757</v>
      </c>
      <c r="Q1761" s="28">
        <v>43389.590806148306</v>
      </c>
    </row>
    <row r="1762" spans="16:17" x14ac:dyDescent="0.25">
      <c r="P1762" s="9">
        <f t="shared" si="29"/>
        <v>1758</v>
      </c>
      <c r="Q1762" s="28">
        <v>451744.95000050002</v>
      </c>
    </row>
    <row r="1763" spans="16:17" x14ac:dyDescent="0.25">
      <c r="P1763" s="9">
        <f t="shared" si="29"/>
        <v>1759</v>
      </c>
      <c r="Q1763" s="28">
        <v>0</v>
      </c>
    </row>
    <row r="1764" spans="16:17" x14ac:dyDescent="0.25">
      <c r="P1764" s="9">
        <f t="shared" si="29"/>
        <v>1760</v>
      </c>
      <c r="Q1764" s="28">
        <v>173720.8331911595</v>
      </c>
    </row>
    <row r="1765" spans="16:17" x14ac:dyDescent="0.25">
      <c r="P1765" s="9">
        <f t="shared" si="29"/>
        <v>1761</v>
      </c>
      <c r="Q1765" s="28">
        <v>0</v>
      </c>
    </row>
    <row r="1766" spans="16:17" x14ac:dyDescent="0.25">
      <c r="P1766" s="9">
        <f t="shared" si="29"/>
        <v>1762</v>
      </c>
      <c r="Q1766" s="28">
        <v>467248.81652102299</v>
      </c>
    </row>
    <row r="1767" spans="16:17" x14ac:dyDescent="0.25">
      <c r="P1767" s="9">
        <f t="shared" si="29"/>
        <v>1763</v>
      </c>
      <c r="Q1767" s="28">
        <v>293081.60153930087</v>
      </c>
    </row>
    <row r="1768" spans="16:17" x14ac:dyDescent="0.25">
      <c r="P1768" s="9">
        <f t="shared" si="29"/>
        <v>1764</v>
      </c>
      <c r="Q1768" s="28">
        <v>364330.81724699709</v>
      </c>
    </row>
    <row r="1769" spans="16:17" x14ac:dyDescent="0.25">
      <c r="P1769" s="9">
        <f t="shared" si="29"/>
        <v>1765</v>
      </c>
      <c r="Q1769" s="28">
        <v>0</v>
      </c>
    </row>
    <row r="1770" spans="16:17" x14ac:dyDescent="0.25">
      <c r="P1770" s="9">
        <f t="shared" si="29"/>
        <v>1766</v>
      </c>
      <c r="Q1770" s="28">
        <v>46764.818646692707</v>
      </c>
    </row>
    <row r="1771" spans="16:17" x14ac:dyDescent="0.25">
      <c r="P1771" s="9">
        <f t="shared" si="29"/>
        <v>1767</v>
      </c>
      <c r="Q1771" s="28">
        <v>0</v>
      </c>
    </row>
    <row r="1772" spans="16:17" x14ac:dyDescent="0.25">
      <c r="P1772" s="9">
        <f t="shared" si="29"/>
        <v>1768</v>
      </c>
      <c r="Q1772" s="28">
        <v>0</v>
      </c>
    </row>
    <row r="1773" spans="16:17" x14ac:dyDescent="0.25">
      <c r="P1773" s="9">
        <f t="shared" si="29"/>
        <v>1769</v>
      </c>
      <c r="Q1773" s="28">
        <v>34180.467624842051</v>
      </c>
    </row>
    <row r="1774" spans="16:17" x14ac:dyDescent="0.25">
      <c r="P1774" s="9">
        <f t="shared" si="29"/>
        <v>1770</v>
      </c>
      <c r="Q1774" s="28">
        <v>0</v>
      </c>
    </row>
    <row r="1775" spans="16:17" x14ac:dyDescent="0.25">
      <c r="P1775" s="9">
        <f t="shared" si="29"/>
        <v>1771</v>
      </c>
      <c r="Q1775" s="28">
        <v>14403.772950903269</v>
      </c>
    </row>
    <row r="1776" spans="16:17" x14ac:dyDescent="0.25">
      <c r="P1776" s="9">
        <f t="shared" si="29"/>
        <v>1772</v>
      </c>
      <c r="Q1776" s="28">
        <v>34612.178293222038</v>
      </c>
    </row>
    <row r="1777" spans="16:17" x14ac:dyDescent="0.25">
      <c r="P1777" s="9">
        <f t="shared" si="29"/>
        <v>1773</v>
      </c>
      <c r="Q1777" s="28">
        <v>429750.03070037061</v>
      </c>
    </row>
    <row r="1778" spans="16:17" x14ac:dyDescent="0.25">
      <c r="P1778" s="9">
        <f t="shared" si="29"/>
        <v>1774</v>
      </c>
      <c r="Q1778" s="28">
        <v>0</v>
      </c>
    </row>
    <row r="1779" spans="16:17" x14ac:dyDescent="0.25">
      <c r="P1779" s="9">
        <f t="shared" si="29"/>
        <v>1775</v>
      </c>
      <c r="Q1779" s="28">
        <v>115203.90291315319</v>
      </c>
    </row>
    <row r="1780" spans="16:17" x14ac:dyDescent="0.25">
      <c r="P1780" s="9">
        <f t="shared" si="29"/>
        <v>1776</v>
      </c>
      <c r="Q1780" s="28">
        <v>69208.053703130834</v>
      </c>
    </row>
    <row r="1781" spans="16:17" x14ac:dyDescent="0.25">
      <c r="P1781" s="9">
        <f t="shared" si="29"/>
        <v>1777</v>
      </c>
      <c r="Q1781" s="28">
        <v>0</v>
      </c>
    </row>
    <row r="1782" spans="16:17" x14ac:dyDescent="0.25">
      <c r="P1782" s="9">
        <f t="shared" si="29"/>
        <v>1778</v>
      </c>
      <c r="Q1782" s="28">
        <v>0</v>
      </c>
    </row>
    <row r="1783" spans="16:17" x14ac:dyDescent="0.25">
      <c r="P1783" s="9">
        <f t="shared" si="29"/>
        <v>1779</v>
      </c>
      <c r="Q1783" s="28">
        <v>0</v>
      </c>
    </row>
    <row r="1784" spans="16:17" x14ac:dyDescent="0.25">
      <c r="P1784" s="9">
        <f t="shared" si="29"/>
        <v>1780</v>
      </c>
      <c r="Q1784" s="28">
        <v>0</v>
      </c>
    </row>
    <row r="1785" spans="16:17" x14ac:dyDescent="0.25">
      <c r="P1785" s="9">
        <f t="shared" si="29"/>
        <v>1781</v>
      </c>
      <c r="Q1785" s="28">
        <v>0</v>
      </c>
    </row>
    <row r="1786" spans="16:17" x14ac:dyDescent="0.25">
      <c r="P1786" s="9">
        <f t="shared" si="29"/>
        <v>1782</v>
      </c>
      <c r="Q1786" s="28">
        <v>0</v>
      </c>
    </row>
    <row r="1787" spans="16:17" x14ac:dyDescent="0.25">
      <c r="P1787" s="9">
        <f t="shared" si="29"/>
        <v>1783</v>
      </c>
      <c r="Q1787" s="28">
        <v>0</v>
      </c>
    </row>
    <row r="1788" spans="16:17" x14ac:dyDescent="0.25">
      <c r="P1788" s="9">
        <f t="shared" si="29"/>
        <v>1784</v>
      </c>
      <c r="Q1788" s="28">
        <v>171426.2739052957</v>
      </c>
    </row>
    <row r="1789" spans="16:17" x14ac:dyDescent="0.25">
      <c r="P1789" s="9">
        <f t="shared" si="29"/>
        <v>1785</v>
      </c>
      <c r="Q1789" s="28">
        <v>162311.70228611011</v>
      </c>
    </row>
    <row r="1790" spans="16:17" x14ac:dyDescent="0.25">
      <c r="P1790" s="9">
        <f t="shared" si="29"/>
        <v>1786</v>
      </c>
      <c r="Q1790" s="28">
        <v>0</v>
      </c>
    </row>
    <row r="1791" spans="16:17" x14ac:dyDescent="0.25">
      <c r="P1791" s="9">
        <f t="shared" si="29"/>
        <v>1787</v>
      </c>
      <c r="Q1791" s="28">
        <v>0</v>
      </c>
    </row>
    <row r="1792" spans="16:17" x14ac:dyDescent="0.25">
      <c r="P1792" s="9">
        <f t="shared" si="29"/>
        <v>1788</v>
      </c>
      <c r="Q1792" s="28">
        <v>0</v>
      </c>
    </row>
    <row r="1793" spans="16:17" x14ac:dyDescent="0.25">
      <c r="P1793" s="9">
        <f t="shared" si="29"/>
        <v>1789</v>
      </c>
      <c r="Q1793" s="28">
        <v>0</v>
      </c>
    </row>
    <row r="1794" spans="16:17" x14ac:dyDescent="0.25">
      <c r="P1794" s="9">
        <f t="shared" si="29"/>
        <v>1790</v>
      </c>
      <c r="Q1794" s="28">
        <v>0</v>
      </c>
    </row>
    <row r="1795" spans="16:17" x14ac:dyDescent="0.25">
      <c r="P1795" s="9">
        <f t="shared" si="29"/>
        <v>1791</v>
      </c>
      <c r="Q1795" s="28">
        <v>0</v>
      </c>
    </row>
    <row r="1796" spans="16:17" x14ac:dyDescent="0.25">
      <c r="P1796" s="9">
        <f t="shared" si="29"/>
        <v>1792</v>
      </c>
      <c r="Q1796" s="28">
        <v>0</v>
      </c>
    </row>
    <row r="1797" spans="16:17" x14ac:dyDescent="0.25">
      <c r="P1797" s="9">
        <f t="shared" si="29"/>
        <v>1793</v>
      </c>
      <c r="Q1797" s="28">
        <v>0</v>
      </c>
    </row>
    <row r="1798" spans="16:17" x14ac:dyDescent="0.25">
      <c r="P1798" s="9">
        <f t="shared" si="29"/>
        <v>1794</v>
      </c>
      <c r="Q1798" s="28">
        <v>169527.39002086056</v>
      </c>
    </row>
    <row r="1799" spans="16:17" x14ac:dyDescent="0.25">
      <c r="P1799" s="9">
        <f t="shared" ref="P1799:P1862" si="30">P1798+1</f>
        <v>1795</v>
      </c>
      <c r="Q1799" s="28">
        <v>0</v>
      </c>
    </row>
    <row r="1800" spans="16:17" x14ac:dyDescent="0.25">
      <c r="P1800" s="9">
        <f t="shared" si="30"/>
        <v>1796</v>
      </c>
      <c r="Q1800" s="28">
        <v>0</v>
      </c>
    </row>
    <row r="1801" spans="16:17" x14ac:dyDescent="0.25">
      <c r="P1801" s="9">
        <f t="shared" si="30"/>
        <v>1797</v>
      </c>
      <c r="Q1801" s="28">
        <v>0</v>
      </c>
    </row>
    <row r="1802" spans="16:17" x14ac:dyDescent="0.25">
      <c r="P1802" s="9">
        <f t="shared" si="30"/>
        <v>1798</v>
      </c>
      <c r="Q1802" s="28">
        <v>0</v>
      </c>
    </row>
    <row r="1803" spans="16:17" x14ac:dyDescent="0.25">
      <c r="P1803" s="9">
        <f t="shared" si="30"/>
        <v>1799</v>
      </c>
      <c r="Q1803" s="28">
        <v>0</v>
      </c>
    </row>
    <row r="1804" spans="16:17" x14ac:dyDescent="0.25">
      <c r="P1804" s="9">
        <f t="shared" si="30"/>
        <v>1800</v>
      </c>
      <c r="Q1804" s="28">
        <v>96548.340467075948</v>
      </c>
    </row>
    <row r="1805" spans="16:17" x14ac:dyDescent="0.25">
      <c r="P1805" s="9">
        <f t="shared" si="30"/>
        <v>1801</v>
      </c>
      <c r="Q1805" s="28">
        <v>0</v>
      </c>
    </row>
    <row r="1806" spans="16:17" x14ac:dyDescent="0.25">
      <c r="P1806" s="9">
        <f t="shared" si="30"/>
        <v>1802</v>
      </c>
      <c r="Q1806" s="28">
        <v>0</v>
      </c>
    </row>
    <row r="1807" spans="16:17" x14ac:dyDescent="0.25">
      <c r="P1807" s="9">
        <f t="shared" si="30"/>
        <v>1803</v>
      </c>
      <c r="Q1807" s="28">
        <v>0</v>
      </c>
    </row>
    <row r="1808" spans="16:17" x14ac:dyDescent="0.25">
      <c r="P1808" s="9">
        <f t="shared" si="30"/>
        <v>1804</v>
      </c>
      <c r="Q1808" s="28">
        <v>251241.9843424522</v>
      </c>
    </row>
    <row r="1809" spans="16:17" x14ac:dyDescent="0.25">
      <c r="P1809" s="9">
        <f t="shared" si="30"/>
        <v>1805</v>
      </c>
      <c r="Q1809" s="28">
        <v>0</v>
      </c>
    </row>
    <row r="1810" spans="16:17" x14ac:dyDescent="0.25">
      <c r="P1810" s="9">
        <f t="shared" si="30"/>
        <v>1806</v>
      </c>
      <c r="Q1810" s="28">
        <v>220642.21633210621</v>
      </c>
    </row>
    <row r="1811" spans="16:17" x14ac:dyDescent="0.25">
      <c r="P1811" s="9">
        <f t="shared" si="30"/>
        <v>1807</v>
      </c>
      <c r="Q1811" s="28">
        <v>0</v>
      </c>
    </row>
    <row r="1812" spans="16:17" x14ac:dyDescent="0.25">
      <c r="P1812" s="9">
        <f t="shared" si="30"/>
        <v>1808</v>
      </c>
      <c r="Q1812" s="28">
        <v>0</v>
      </c>
    </row>
    <row r="1813" spans="16:17" x14ac:dyDescent="0.25">
      <c r="P1813" s="9">
        <f t="shared" si="30"/>
        <v>1809</v>
      </c>
      <c r="Q1813" s="28">
        <v>0</v>
      </c>
    </row>
    <row r="1814" spans="16:17" x14ac:dyDescent="0.25">
      <c r="P1814" s="9">
        <f t="shared" si="30"/>
        <v>1810</v>
      </c>
      <c r="Q1814" s="28">
        <v>187833.10131080655</v>
      </c>
    </row>
    <row r="1815" spans="16:17" x14ac:dyDescent="0.25">
      <c r="P1815" s="9">
        <f t="shared" si="30"/>
        <v>1811</v>
      </c>
      <c r="Q1815" s="28">
        <v>0</v>
      </c>
    </row>
    <row r="1816" spans="16:17" x14ac:dyDescent="0.25">
      <c r="P1816" s="9">
        <f t="shared" si="30"/>
        <v>1812</v>
      </c>
      <c r="Q1816" s="28">
        <v>0</v>
      </c>
    </row>
    <row r="1817" spans="16:17" x14ac:dyDescent="0.25">
      <c r="P1817" s="9">
        <f t="shared" si="30"/>
        <v>1813</v>
      </c>
      <c r="Q1817" s="28">
        <v>0</v>
      </c>
    </row>
    <row r="1818" spans="16:17" x14ac:dyDescent="0.25">
      <c r="P1818" s="9">
        <f t="shared" si="30"/>
        <v>1814</v>
      </c>
      <c r="Q1818" s="28">
        <v>0</v>
      </c>
    </row>
    <row r="1819" spans="16:17" x14ac:dyDescent="0.25">
      <c r="P1819" s="9">
        <f t="shared" si="30"/>
        <v>1815</v>
      </c>
      <c r="Q1819" s="28">
        <v>39014.47302869628</v>
      </c>
    </row>
    <row r="1820" spans="16:17" x14ac:dyDescent="0.25">
      <c r="P1820" s="9">
        <f t="shared" si="30"/>
        <v>1816</v>
      </c>
      <c r="Q1820" s="28">
        <v>80277.22988247234</v>
      </c>
    </row>
    <row r="1821" spans="16:17" x14ac:dyDescent="0.25">
      <c r="P1821" s="9">
        <f t="shared" si="30"/>
        <v>1817</v>
      </c>
      <c r="Q1821" s="28">
        <v>335519.88457116013</v>
      </c>
    </row>
    <row r="1822" spans="16:17" x14ac:dyDescent="0.25">
      <c r="P1822" s="9">
        <f t="shared" si="30"/>
        <v>1818</v>
      </c>
      <c r="Q1822" s="28">
        <v>50706.479129666237</v>
      </c>
    </row>
    <row r="1823" spans="16:17" x14ac:dyDescent="0.25">
      <c r="P1823" s="9">
        <f t="shared" si="30"/>
        <v>1819</v>
      </c>
      <c r="Q1823" s="28">
        <v>291446.10304015275</v>
      </c>
    </row>
    <row r="1824" spans="16:17" x14ac:dyDescent="0.25">
      <c r="P1824" s="9">
        <f t="shared" si="30"/>
        <v>1820</v>
      </c>
      <c r="Q1824" s="28">
        <v>0</v>
      </c>
    </row>
    <row r="1825" spans="16:17" x14ac:dyDescent="0.25">
      <c r="P1825" s="9">
        <f t="shared" si="30"/>
        <v>1821</v>
      </c>
      <c r="Q1825" s="28">
        <v>0</v>
      </c>
    </row>
    <row r="1826" spans="16:17" x14ac:dyDescent="0.25">
      <c r="P1826" s="9">
        <f t="shared" si="30"/>
        <v>1822</v>
      </c>
      <c r="Q1826" s="28">
        <v>0</v>
      </c>
    </row>
    <row r="1827" spans="16:17" x14ac:dyDescent="0.25">
      <c r="P1827" s="9">
        <f t="shared" si="30"/>
        <v>1823</v>
      </c>
      <c r="Q1827" s="28">
        <v>0</v>
      </c>
    </row>
    <row r="1828" spans="16:17" x14ac:dyDescent="0.25">
      <c r="P1828" s="9">
        <f t="shared" si="30"/>
        <v>1824</v>
      </c>
      <c r="Q1828" s="28">
        <v>0</v>
      </c>
    </row>
    <row r="1829" spans="16:17" x14ac:dyDescent="0.25">
      <c r="P1829" s="9">
        <f t="shared" si="30"/>
        <v>1825</v>
      </c>
      <c r="Q1829" s="28">
        <v>158525.50736943918</v>
      </c>
    </row>
    <row r="1830" spans="16:17" x14ac:dyDescent="0.25">
      <c r="P1830" s="9">
        <f t="shared" si="30"/>
        <v>1826</v>
      </c>
      <c r="Q1830" s="28">
        <v>23499.566499371409</v>
      </c>
    </row>
    <row r="1831" spans="16:17" x14ac:dyDescent="0.25">
      <c r="P1831" s="9">
        <f t="shared" si="30"/>
        <v>1827</v>
      </c>
      <c r="Q1831" s="28">
        <v>0</v>
      </c>
    </row>
    <row r="1832" spans="16:17" x14ac:dyDescent="0.25">
      <c r="P1832" s="9">
        <f t="shared" si="30"/>
        <v>1828</v>
      </c>
      <c r="Q1832" s="28">
        <v>0</v>
      </c>
    </row>
    <row r="1833" spans="16:17" x14ac:dyDescent="0.25">
      <c r="P1833" s="9">
        <f t="shared" si="30"/>
        <v>1829</v>
      </c>
      <c r="Q1833" s="28">
        <v>4643.3012495206558</v>
      </c>
    </row>
    <row r="1834" spans="16:17" x14ac:dyDescent="0.25">
      <c r="P1834" s="9">
        <f t="shared" si="30"/>
        <v>1830</v>
      </c>
      <c r="Q1834" s="28">
        <v>0</v>
      </c>
    </row>
    <row r="1835" spans="16:17" x14ac:dyDescent="0.25">
      <c r="P1835" s="9">
        <f t="shared" si="30"/>
        <v>1831</v>
      </c>
      <c r="Q1835" s="28">
        <v>5492.4104982299295</v>
      </c>
    </row>
    <row r="1836" spans="16:17" x14ac:dyDescent="0.25">
      <c r="P1836" s="9">
        <f t="shared" si="30"/>
        <v>1832</v>
      </c>
      <c r="Q1836" s="28">
        <v>0</v>
      </c>
    </row>
    <row r="1837" spans="16:17" x14ac:dyDescent="0.25">
      <c r="P1837" s="9">
        <f t="shared" si="30"/>
        <v>1833</v>
      </c>
      <c r="Q1837" s="28">
        <v>0</v>
      </c>
    </row>
    <row r="1838" spans="16:17" x14ac:dyDescent="0.25">
      <c r="P1838" s="9">
        <f t="shared" si="30"/>
        <v>1834</v>
      </c>
      <c r="Q1838" s="28">
        <v>0</v>
      </c>
    </row>
    <row r="1839" spans="16:17" x14ac:dyDescent="0.25">
      <c r="P1839" s="9">
        <f t="shared" si="30"/>
        <v>1835</v>
      </c>
      <c r="Q1839" s="28">
        <v>0</v>
      </c>
    </row>
    <row r="1840" spans="16:17" x14ac:dyDescent="0.25">
      <c r="P1840" s="9">
        <f t="shared" si="30"/>
        <v>1836</v>
      </c>
      <c r="Q1840" s="28">
        <v>0</v>
      </c>
    </row>
    <row r="1841" spans="16:17" x14ac:dyDescent="0.25">
      <c r="P1841" s="9">
        <f t="shared" si="30"/>
        <v>1837</v>
      </c>
      <c r="Q1841" s="28">
        <v>141499.80992767168</v>
      </c>
    </row>
    <row r="1842" spans="16:17" x14ac:dyDescent="0.25">
      <c r="P1842" s="9">
        <f t="shared" si="30"/>
        <v>1838</v>
      </c>
      <c r="Q1842" s="28">
        <v>0</v>
      </c>
    </row>
    <row r="1843" spans="16:17" x14ac:dyDescent="0.25">
      <c r="P1843" s="9">
        <f t="shared" si="30"/>
        <v>1839</v>
      </c>
      <c r="Q1843" s="28">
        <v>26980.385463099032</v>
      </c>
    </row>
    <row r="1844" spans="16:17" x14ac:dyDescent="0.25">
      <c r="P1844" s="9">
        <f t="shared" si="30"/>
        <v>1840</v>
      </c>
      <c r="Q1844" s="28">
        <v>0</v>
      </c>
    </row>
    <row r="1845" spans="16:17" x14ac:dyDescent="0.25">
      <c r="P1845" s="9">
        <f t="shared" si="30"/>
        <v>1841</v>
      </c>
      <c r="Q1845" s="28">
        <v>0</v>
      </c>
    </row>
    <row r="1846" spans="16:17" x14ac:dyDescent="0.25">
      <c r="P1846" s="9">
        <f t="shared" si="30"/>
        <v>1842</v>
      </c>
      <c r="Q1846" s="28">
        <v>465068.57804462692</v>
      </c>
    </row>
    <row r="1847" spans="16:17" x14ac:dyDescent="0.25">
      <c r="P1847" s="9">
        <f t="shared" si="30"/>
        <v>1843</v>
      </c>
      <c r="Q1847" s="28">
        <v>0</v>
      </c>
    </row>
    <row r="1848" spans="16:17" x14ac:dyDescent="0.25">
      <c r="P1848" s="9">
        <f t="shared" si="30"/>
        <v>1844</v>
      </c>
      <c r="Q1848" s="28">
        <v>44284.989174489492</v>
      </c>
    </row>
    <row r="1849" spans="16:17" x14ac:dyDescent="0.25">
      <c r="P1849" s="9">
        <f t="shared" si="30"/>
        <v>1845</v>
      </c>
      <c r="Q1849" s="28">
        <v>0</v>
      </c>
    </row>
    <row r="1850" spans="16:17" x14ac:dyDescent="0.25">
      <c r="P1850" s="9">
        <f t="shared" si="30"/>
        <v>1846</v>
      </c>
      <c r="Q1850" s="28">
        <v>563323.46201906854</v>
      </c>
    </row>
    <row r="1851" spans="16:17" x14ac:dyDescent="0.25">
      <c r="P1851" s="9">
        <f t="shared" si="30"/>
        <v>1847</v>
      </c>
      <c r="Q1851" s="28">
        <v>0</v>
      </c>
    </row>
    <row r="1852" spans="16:17" x14ac:dyDescent="0.25">
      <c r="P1852" s="9">
        <f t="shared" si="30"/>
        <v>1848</v>
      </c>
      <c r="Q1852" s="28">
        <v>0</v>
      </c>
    </row>
    <row r="1853" spans="16:17" x14ac:dyDescent="0.25">
      <c r="P1853" s="9">
        <f t="shared" si="30"/>
        <v>1849</v>
      </c>
      <c r="Q1853" s="28">
        <v>0</v>
      </c>
    </row>
    <row r="1854" spans="16:17" x14ac:dyDescent="0.25">
      <c r="P1854" s="9">
        <f t="shared" si="30"/>
        <v>1850</v>
      </c>
      <c r="Q1854" s="28">
        <v>34748.197765386481</v>
      </c>
    </row>
    <row r="1855" spans="16:17" x14ac:dyDescent="0.25">
      <c r="P1855" s="9">
        <f t="shared" si="30"/>
        <v>1851</v>
      </c>
      <c r="Q1855" s="28">
        <v>0</v>
      </c>
    </row>
    <row r="1856" spans="16:17" x14ac:dyDescent="0.25">
      <c r="P1856" s="9">
        <f t="shared" si="30"/>
        <v>1852</v>
      </c>
      <c r="Q1856" s="28">
        <v>0</v>
      </c>
    </row>
    <row r="1857" spans="16:17" x14ac:dyDescent="0.25">
      <c r="P1857" s="9">
        <f t="shared" si="30"/>
        <v>1853</v>
      </c>
      <c r="Q1857" s="28">
        <v>0</v>
      </c>
    </row>
    <row r="1858" spans="16:17" x14ac:dyDescent="0.25">
      <c r="P1858" s="9">
        <f t="shared" si="30"/>
        <v>1854</v>
      </c>
      <c r="Q1858" s="28">
        <v>0</v>
      </c>
    </row>
    <row r="1859" spans="16:17" x14ac:dyDescent="0.25">
      <c r="P1859" s="9">
        <f t="shared" si="30"/>
        <v>1855</v>
      </c>
      <c r="Q1859" s="28">
        <v>305948.49973065843</v>
      </c>
    </row>
    <row r="1860" spans="16:17" x14ac:dyDescent="0.25">
      <c r="P1860" s="9">
        <f t="shared" si="30"/>
        <v>1856</v>
      </c>
      <c r="Q1860" s="28">
        <v>0</v>
      </c>
    </row>
    <row r="1861" spans="16:17" x14ac:dyDescent="0.25">
      <c r="P1861" s="9">
        <f t="shared" si="30"/>
        <v>1857</v>
      </c>
      <c r="Q1861" s="28">
        <v>0</v>
      </c>
    </row>
    <row r="1862" spans="16:17" x14ac:dyDescent="0.25">
      <c r="P1862" s="9">
        <f t="shared" si="30"/>
        <v>1858</v>
      </c>
      <c r="Q1862" s="28">
        <v>0</v>
      </c>
    </row>
    <row r="1863" spans="16:17" x14ac:dyDescent="0.25">
      <c r="P1863" s="9">
        <f t="shared" ref="P1863:P1926" si="31">P1862+1</f>
        <v>1859</v>
      </c>
      <c r="Q1863" s="28">
        <v>0</v>
      </c>
    </row>
    <row r="1864" spans="16:17" x14ac:dyDescent="0.25">
      <c r="P1864" s="9">
        <f t="shared" si="31"/>
        <v>1860</v>
      </c>
      <c r="Q1864" s="28">
        <v>190499.98970645398</v>
      </c>
    </row>
    <row r="1865" spans="16:17" x14ac:dyDescent="0.25">
      <c r="P1865" s="9">
        <f t="shared" si="31"/>
        <v>1861</v>
      </c>
      <c r="Q1865" s="28">
        <v>0</v>
      </c>
    </row>
    <row r="1866" spans="16:17" x14ac:dyDescent="0.25">
      <c r="P1866" s="9">
        <f t="shared" si="31"/>
        <v>1862</v>
      </c>
      <c r="Q1866" s="28">
        <v>0</v>
      </c>
    </row>
    <row r="1867" spans="16:17" x14ac:dyDescent="0.25">
      <c r="P1867" s="9">
        <f t="shared" si="31"/>
        <v>1863</v>
      </c>
      <c r="Q1867" s="28">
        <v>0</v>
      </c>
    </row>
    <row r="1868" spans="16:17" x14ac:dyDescent="0.25">
      <c r="P1868" s="9">
        <f t="shared" si="31"/>
        <v>1864</v>
      </c>
      <c r="Q1868" s="28">
        <v>0</v>
      </c>
    </row>
    <row r="1869" spans="16:17" x14ac:dyDescent="0.25">
      <c r="P1869" s="9">
        <f t="shared" si="31"/>
        <v>1865</v>
      </c>
      <c r="Q1869" s="28">
        <v>461141.95882142661</v>
      </c>
    </row>
    <row r="1870" spans="16:17" x14ac:dyDescent="0.25">
      <c r="P1870" s="9">
        <f t="shared" si="31"/>
        <v>1866</v>
      </c>
      <c r="Q1870" s="28">
        <v>0</v>
      </c>
    </row>
    <row r="1871" spans="16:17" x14ac:dyDescent="0.25">
      <c r="P1871" s="9">
        <f t="shared" si="31"/>
        <v>1867</v>
      </c>
      <c r="Q1871" s="28">
        <v>86710.155275412515</v>
      </c>
    </row>
    <row r="1872" spans="16:17" x14ac:dyDescent="0.25">
      <c r="P1872" s="9">
        <f t="shared" si="31"/>
        <v>1868</v>
      </c>
      <c r="Q1872" s="28">
        <v>192203.53973124211</v>
      </c>
    </row>
    <row r="1873" spans="16:17" x14ac:dyDescent="0.25">
      <c r="P1873" s="9">
        <f t="shared" si="31"/>
        <v>1869</v>
      </c>
      <c r="Q1873" s="28">
        <v>0</v>
      </c>
    </row>
    <row r="1874" spans="16:17" x14ac:dyDescent="0.25">
      <c r="P1874" s="9">
        <f t="shared" si="31"/>
        <v>1870</v>
      </c>
      <c r="Q1874" s="28">
        <v>34826.354808762728</v>
      </c>
    </row>
    <row r="1875" spans="16:17" x14ac:dyDescent="0.25">
      <c r="P1875" s="9">
        <f t="shared" si="31"/>
        <v>1871</v>
      </c>
      <c r="Q1875" s="28">
        <v>334774.99737756257</v>
      </c>
    </row>
    <row r="1876" spans="16:17" x14ac:dyDescent="0.25">
      <c r="P1876" s="9">
        <f t="shared" si="31"/>
        <v>1872</v>
      </c>
      <c r="Q1876" s="28">
        <v>0</v>
      </c>
    </row>
    <row r="1877" spans="16:17" x14ac:dyDescent="0.25">
      <c r="P1877" s="9">
        <f t="shared" si="31"/>
        <v>1873</v>
      </c>
      <c r="Q1877" s="28">
        <v>260305.12617857827</v>
      </c>
    </row>
    <row r="1878" spans="16:17" x14ac:dyDescent="0.25">
      <c r="P1878" s="9">
        <f t="shared" si="31"/>
        <v>1874</v>
      </c>
      <c r="Q1878" s="28">
        <v>175123.83223918581</v>
      </c>
    </row>
    <row r="1879" spans="16:17" x14ac:dyDescent="0.25">
      <c r="P1879" s="9">
        <f t="shared" si="31"/>
        <v>1875</v>
      </c>
      <c r="Q1879" s="28">
        <v>210721.49093270767</v>
      </c>
    </row>
    <row r="1880" spans="16:17" x14ac:dyDescent="0.25">
      <c r="P1880" s="9">
        <f t="shared" si="31"/>
        <v>1876</v>
      </c>
      <c r="Q1880" s="28">
        <v>402588.97879067628</v>
      </c>
    </row>
    <row r="1881" spans="16:17" x14ac:dyDescent="0.25">
      <c r="P1881" s="9">
        <f t="shared" si="31"/>
        <v>1877</v>
      </c>
      <c r="Q1881" s="28">
        <v>212176.71676604278</v>
      </c>
    </row>
    <row r="1882" spans="16:17" x14ac:dyDescent="0.25">
      <c r="P1882" s="9">
        <f t="shared" si="31"/>
        <v>1878</v>
      </c>
      <c r="Q1882" s="28">
        <v>0</v>
      </c>
    </row>
    <row r="1883" spans="16:17" x14ac:dyDescent="0.25">
      <c r="P1883" s="9">
        <f t="shared" si="31"/>
        <v>1879</v>
      </c>
      <c r="Q1883" s="28">
        <v>107720.39749117679</v>
      </c>
    </row>
    <row r="1884" spans="16:17" x14ac:dyDescent="0.25">
      <c r="P1884" s="9">
        <f t="shared" si="31"/>
        <v>1880</v>
      </c>
      <c r="Q1884" s="28">
        <v>552613.68971966719</v>
      </c>
    </row>
    <row r="1885" spans="16:17" x14ac:dyDescent="0.25">
      <c r="P1885" s="9">
        <f t="shared" si="31"/>
        <v>1881</v>
      </c>
      <c r="Q1885" s="28">
        <v>157296.45037904807</v>
      </c>
    </row>
    <row r="1886" spans="16:17" x14ac:dyDescent="0.25">
      <c r="P1886" s="9">
        <f t="shared" si="31"/>
        <v>1882</v>
      </c>
      <c r="Q1886" s="28">
        <v>0</v>
      </c>
    </row>
    <row r="1887" spans="16:17" x14ac:dyDescent="0.25">
      <c r="P1887" s="9">
        <f t="shared" si="31"/>
        <v>1883</v>
      </c>
      <c r="Q1887" s="28">
        <v>0</v>
      </c>
    </row>
    <row r="1888" spans="16:17" x14ac:dyDescent="0.25">
      <c r="P1888" s="9">
        <f t="shared" si="31"/>
        <v>1884</v>
      </c>
      <c r="Q1888" s="28">
        <v>88576.880217881131</v>
      </c>
    </row>
    <row r="1889" spans="16:17" x14ac:dyDescent="0.25">
      <c r="P1889" s="9">
        <f t="shared" si="31"/>
        <v>1885</v>
      </c>
      <c r="Q1889" s="28">
        <v>0</v>
      </c>
    </row>
    <row r="1890" spans="16:17" x14ac:dyDescent="0.25">
      <c r="P1890" s="9">
        <f t="shared" si="31"/>
        <v>1886</v>
      </c>
      <c r="Q1890" s="28">
        <v>1799.5716285234716</v>
      </c>
    </row>
    <row r="1891" spans="16:17" x14ac:dyDescent="0.25">
      <c r="P1891" s="9">
        <f t="shared" si="31"/>
        <v>1887</v>
      </c>
      <c r="Q1891" s="28">
        <v>0</v>
      </c>
    </row>
    <row r="1892" spans="16:17" x14ac:dyDescent="0.25">
      <c r="P1892" s="9">
        <f t="shared" si="31"/>
        <v>1888</v>
      </c>
      <c r="Q1892" s="28">
        <v>205982.84749298365</v>
      </c>
    </row>
    <row r="1893" spans="16:17" x14ac:dyDescent="0.25">
      <c r="P1893" s="9">
        <f t="shared" si="31"/>
        <v>1889</v>
      </c>
      <c r="Q1893" s="28">
        <v>60197.503794068762</v>
      </c>
    </row>
    <row r="1894" spans="16:17" x14ac:dyDescent="0.25">
      <c r="P1894" s="9">
        <f t="shared" si="31"/>
        <v>1890</v>
      </c>
      <c r="Q1894" s="28">
        <v>0</v>
      </c>
    </row>
    <row r="1895" spans="16:17" x14ac:dyDescent="0.25">
      <c r="P1895" s="9">
        <f t="shared" si="31"/>
        <v>1891</v>
      </c>
      <c r="Q1895" s="28">
        <v>0</v>
      </c>
    </row>
    <row r="1896" spans="16:17" x14ac:dyDescent="0.25">
      <c r="P1896" s="9">
        <f t="shared" si="31"/>
        <v>1892</v>
      </c>
      <c r="Q1896" s="28">
        <v>0</v>
      </c>
    </row>
    <row r="1897" spans="16:17" x14ac:dyDescent="0.25">
      <c r="P1897" s="9">
        <f t="shared" si="31"/>
        <v>1893</v>
      </c>
      <c r="Q1897" s="28">
        <v>174482.64141276269</v>
      </c>
    </row>
    <row r="1898" spans="16:17" x14ac:dyDescent="0.25">
      <c r="P1898" s="9">
        <f t="shared" si="31"/>
        <v>1894</v>
      </c>
      <c r="Q1898" s="28">
        <v>125423.24146649476</v>
      </c>
    </row>
    <row r="1899" spans="16:17" x14ac:dyDescent="0.25">
      <c r="P1899" s="9">
        <f t="shared" si="31"/>
        <v>1895</v>
      </c>
      <c r="Q1899" s="28">
        <v>307820.88717960502</v>
      </c>
    </row>
    <row r="1900" spans="16:17" x14ac:dyDescent="0.25">
      <c r="P1900" s="9">
        <f t="shared" si="31"/>
        <v>1896</v>
      </c>
      <c r="Q1900" s="28">
        <v>0</v>
      </c>
    </row>
    <row r="1901" spans="16:17" x14ac:dyDescent="0.25">
      <c r="P1901" s="9">
        <f t="shared" si="31"/>
        <v>1897</v>
      </c>
      <c r="Q1901" s="28">
        <v>0</v>
      </c>
    </row>
    <row r="1902" spans="16:17" x14ac:dyDescent="0.25">
      <c r="P1902" s="9">
        <f t="shared" si="31"/>
        <v>1898</v>
      </c>
      <c r="Q1902" s="28">
        <v>0</v>
      </c>
    </row>
    <row r="1903" spans="16:17" x14ac:dyDescent="0.25">
      <c r="P1903" s="9">
        <f t="shared" si="31"/>
        <v>1899</v>
      </c>
      <c r="Q1903" s="28">
        <v>0</v>
      </c>
    </row>
    <row r="1904" spans="16:17" x14ac:dyDescent="0.25">
      <c r="P1904" s="9">
        <f t="shared" si="31"/>
        <v>1900</v>
      </c>
      <c r="Q1904" s="28">
        <v>0</v>
      </c>
    </row>
    <row r="1905" spans="16:17" x14ac:dyDescent="0.25">
      <c r="P1905" s="9">
        <f t="shared" si="31"/>
        <v>1901</v>
      </c>
      <c r="Q1905" s="28">
        <v>0</v>
      </c>
    </row>
    <row r="1906" spans="16:17" x14ac:dyDescent="0.25">
      <c r="P1906" s="9">
        <f t="shared" si="31"/>
        <v>1902</v>
      </c>
      <c r="Q1906" s="28">
        <v>161935.75895423675</v>
      </c>
    </row>
    <row r="1907" spans="16:17" x14ac:dyDescent="0.25">
      <c r="P1907" s="9">
        <f t="shared" si="31"/>
        <v>1903</v>
      </c>
      <c r="Q1907" s="28">
        <v>0</v>
      </c>
    </row>
    <row r="1908" spans="16:17" x14ac:dyDescent="0.25">
      <c r="P1908" s="9">
        <f t="shared" si="31"/>
        <v>1904</v>
      </c>
      <c r="Q1908" s="28">
        <v>0</v>
      </c>
    </row>
    <row r="1909" spans="16:17" x14ac:dyDescent="0.25">
      <c r="P1909" s="9">
        <f t="shared" si="31"/>
        <v>1905</v>
      </c>
      <c r="Q1909" s="28">
        <v>0</v>
      </c>
    </row>
    <row r="1910" spans="16:17" x14ac:dyDescent="0.25">
      <c r="P1910" s="9">
        <f t="shared" si="31"/>
        <v>1906</v>
      </c>
      <c r="Q1910" s="28">
        <v>25033.738320848795</v>
      </c>
    </row>
    <row r="1911" spans="16:17" x14ac:dyDescent="0.25">
      <c r="P1911" s="9">
        <f t="shared" si="31"/>
        <v>1907</v>
      </c>
      <c r="Q1911" s="28">
        <v>0</v>
      </c>
    </row>
    <row r="1912" spans="16:17" x14ac:dyDescent="0.25">
      <c r="P1912" s="9">
        <f t="shared" si="31"/>
        <v>1908</v>
      </c>
      <c r="Q1912" s="28">
        <v>0</v>
      </c>
    </row>
    <row r="1913" spans="16:17" x14ac:dyDescent="0.25">
      <c r="P1913" s="9">
        <f t="shared" si="31"/>
        <v>1909</v>
      </c>
      <c r="Q1913" s="28">
        <v>111813.8531169207</v>
      </c>
    </row>
    <row r="1914" spans="16:17" x14ac:dyDescent="0.25">
      <c r="P1914" s="9">
        <f t="shared" si="31"/>
        <v>1910</v>
      </c>
      <c r="Q1914" s="28">
        <v>0</v>
      </c>
    </row>
    <row r="1915" spans="16:17" x14ac:dyDescent="0.25">
      <c r="P1915" s="9">
        <f t="shared" si="31"/>
        <v>1911</v>
      </c>
      <c r="Q1915" s="28">
        <v>0</v>
      </c>
    </row>
    <row r="1916" spans="16:17" x14ac:dyDescent="0.25">
      <c r="P1916" s="9">
        <f t="shared" si="31"/>
        <v>1912</v>
      </c>
      <c r="Q1916" s="28">
        <v>0</v>
      </c>
    </row>
    <row r="1917" spans="16:17" x14ac:dyDescent="0.25">
      <c r="P1917" s="9">
        <f t="shared" si="31"/>
        <v>1913</v>
      </c>
      <c r="Q1917" s="28">
        <v>0</v>
      </c>
    </row>
    <row r="1918" spans="16:17" x14ac:dyDescent="0.25">
      <c r="P1918" s="9">
        <f t="shared" si="31"/>
        <v>1914</v>
      </c>
      <c r="Q1918" s="28">
        <v>0</v>
      </c>
    </row>
    <row r="1919" spans="16:17" x14ac:dyDescent="0.25">
      <c r="P1919" s="9">
        <f t="shared" si="31"/>
        <v>1915</v>
      </c>
      <c r="Q1919" s="28">
        <v>164362.56903348878</v>
      </c>
    </row>
    <row r="1920" spans="16:17" x14ac:dyDescent="0.25">
      <c r="P1920" s="9">
        <f t="shared" si="31"/>
        <v>1916</v>
      </c>
      <c r="Q1920" s="28">
        <v>0</v>
      </c>
    </row>
    <row r="1921" spans="16:17" x14ac:dyDescent="0.25">
      <c r="P1921" s="9">
        <f t="shared" si="31"/>
        <v>1917</v>
      </c>
      <c r="Q1921" s="28">
        <v>33879.203287838507</v>
      </c>
    </row>
    <row r="1922" spans="16:17" x14ac:dyDescent="0.25">
      <c r="P1922" s="9">
        <f t="shared" si="31"/>
        <v>1918</v>
      </c>
      <c r="Q1922" s="28">
        <v>0</v>
      </c>
    </row>
    <row r="1923" spans="16:17" x14ac:dyDescent="0.25">
      <c r="P1923" s="9">
        <f t="shared" si="31"/>
        <v>1919</v>
      </c>
      <c r="Q1923" s="28">
        <v>0</v>
      </c>
    </row>
    <row r="1924" spans="16:17" x14ac:dyDescent="0.25">
      <c r="P1924" s="9">
        <f t="shared" si="31"/>
        <v>1920</v>
      </c>
      <c r="Q1924" s="28">
        <v>220444.49723072813</v>
      </c>
    </row>
    <row r="1925" spans="16:17" x14ac:dyDescent="0.25">
      <c r="P1925" s="9">
        <f t="shared" si="31"/>
        <v>1921</v>
      </c>
      <c r="Q1925" s="28">
        <v>0</v>
      </c>
    </row>
    <row r="1926" spans="16:17" x14ac:dyDescent="0.25">
      <c r="P1926" s="9">
        <f t="shared" si="31"/>
        <v>1922</v>
      </c>
      <c r="Q1926" s="28">
        <v>70782.282088868058</v>
      </c>
    </row>
    <row r="1927" spans="16:17" x14ac:dyDescent="0.25">
      <c r="P1927" s="9">
        <f t="shared" ref="P1927:P1990" si="32">P1926+1</f>
        <v>1923</v>
      </c>
      <c r="Q1927" s="28">
        <v>0</v>
      </c>
    </row>
    <row r="1928" spans="16:17" x14ac:dyDescent="0.25">
      <c r="P1928" s="9">
        <f t="shared" si="32"/>
        <v>1924</v>
      </c>
      <c r="Q1928" s="28">
        <v>0</v>
      </c>
    </row>
    <row r="1929" spans="16:17" x14ac:dyDescent="0.25">
      <c r="P1929" s="9">
        <f t="shared" si="32"/>
        <v>1925</v>
      </c>
      <c r="Q1929" s="28">
        <v>0</v>
      </c>
    </row>
    <row r="1930" spans="16:17" x14ac:dyDescent="0.25">
      <c r="P1930" s="9">
        <f t="shared" si="32"/>
        <v>1926</v>
      </c>
      <c r="Q1930" s="28">
        <v>0</v>
      </c>
    </row>
    <row r="1931" spans="16:17" x14ac:dyDescent="0.25">
      <c r="P1931" s="9">
        <f t="shared" si="32"/>
        <v>1927</v>
      </c>
      <c r="Q1931" s="28">
        <v>0</v>
      </c>
    </row>
    <row r="1932" spans="16:17" x14ac:dyDescent="0.25">
      <c r="P1932" s="9">
        <f t="shared" si="32"/>
        <v>1928</v>
      </c>
      <c r="Q1932" s="28">
        <v>0</v>
      </c>
    </row>
    <row r="1933" spans="16:17" x14ac:dyDescent="0.25">
      <c r="P1933" s="9">
        <f t="shared" si="32"/>
        <v>1929</v>
      </c>
      <c r="Q1933" s="28">
        <v>0</v>
      </c>
    </row>
    <row r="1934" spans="16:17" x14ac:dyDescent="0.25">
      <c r="P1934" s="9">
        <f t="shared" si="32"/>
        <v>1930</v>
      </c>
      <c r="Q1934" s="28">
        <v>78552.553120896875</v>
      </c>
    </row>
    <row r="1935" spans="16:17" x14ac:dyDescent="0.25">
      <c r="P1935" s="9">
        <f t="shared" si="32"/>
        <v>1931</v>
      </c>
      <c r="Q1935" s="28">
        <v>0</v>
      </c>
    </row>
    <row r="1936" spans="16:17" x14ac:dyDescent="0.25">
      <c r="P1936" s="9">
        <f t="shared" si="32"/>
        <v>1932</v>
      </c>
      <c r="Q1936" s="28">
        <v>0</v>
      </c>
    </row>
    <row r="1937" spans="16:17" x14ac:dyDescent="0.25">
      <c r="P1937" s="9">
        <f t="shared" si="32"/>
        <v>1933</v>
      </c>
      <c r="Q1937" s="28">
        <v>421930.41827934486</v>
      </c>
    </row>
    <row r="1938" spans="16:17" x14ac:dyDescent="0.25">
      <c r="P1938" s="9">
        <f t="shared" si="32"/>
        <v>1934</v>
      </c>
      <c r="Q1938" s="28">
        <v>0</v>
      </c>
    </row>
    <row r="1939" spans="16:17" x14ac:dyDescent="0.25">
      <c r="P1939" s="9">
        <f t="shared" si="32"/>
        <v>1935</v>
      </c>
      <c r="Q1939" s="28">
        <v>0</v>
      </c>
    </row>
    <row r="1940" spans="16:17" x14ac:dyDescent="0.25">
      <c r="P1940" s="9">
        <f t="shared" si="32"/>
        <v>1936</v>
      </c>
      <c r="Q1940" s="28">
        <v>0</v>
      </c>
    </row>
    <row r="1941" spans="16:17" x14ac:dyDescent="0.25">
      <c r="P1941" s="9">
        <f t="shared" si="32"/>
        <v>1937</v>
      </c>
      <c r="Q1941" s="28">
        <v>0</v>
      </c>
    </row>
    <row r="1942" spans="16:17" x14ac:dyDescent="0.25">
      <c r="P1942" s="9">
        <f t="shared" si="32"/>
        <v>1938</v>
      </c>
      <c r="Q1942" s="28">
        <v>0</v>
      </c>
    </row>
    <row r="1943" spans="16:17" x14ac:dyDescent="0.25">
      <c r="P1943" s="9">
        <f t="shared" si="32"/>
        <v>1939</v>
      </c>
      <c r="Q1943" s="28">
        <v>511599.07385814778</v>
      </c>
    </row>
    <row r="1944" spans="16:17" x14ac:dyDescent="0.25">
      <c r="P1944" s="9">
        <f t="shared" si="32"/>
        <v>1940</v>
      </c>
      <c r="Q1944" s="28">
        <v>428390.4927781556</v>
      </c>
    </row>
    <row r="1945" spans="16:17" x14ac:dyDescent="0.25">
      <c r="P1945" s="9">
        <f t="shared" si="32"/>
        <v>1941</v>
      </c>
      <c r="Q1945" s="28">
        <v>0</v>
      </c>
    </row>
    <row r="1946" spans="16:17" x14ac:dyDescent="0.25">
      <c r="P1946" s="9">
        <f t="shared" si="32"/>
        <v>1942</v>
      </c>
      <c r="Q1946" s="28">
        <v>0</v>
      </c>
    </row>
    <row r="1947" spans="16:17" x14ac:dyDescent="0.25">
      <c r="P1947" s="9">
        <f t="shared" si="32"/>
        <v>1943</v>
      </c>
      <c r="Q1947" s="28">
        <v>88683.864856629443</v>
      </c>
    </row>
    <row r="1948" spans="16:17" x14ac:dyDescent="0.25">
      <c r="P1948" s="9">
        <f t="shared" si="32"/>
        <v>1944</v>
      </c>
      <c r="Q1948" s="28">
        <v>0</v>
      </c>
    </row>
    <row r="1949" spans="16:17" x14ac:dyDescent="0.25">
      <c r="P1949" s="9">
        <f t="shared" si="32"/>
        <v>1945</v>
      </c>
      <c r="Q1949" s="28">
        <v>397292.7232322325</v>
      </c>
    </row>
    <row r="1950" spans="16:17" x14ac:dyDescent="0.25">
      <c r="P1950" s="9">
        <f t="shared" si="32"/>
        <v>1946</v>
      </c>
      <c r="Q1950" s="28">
        <v>0</v>
      </c>
    </row>
    <row r="1951" spans="16:17" x14ac:dyDescent="0.25">
      <c r="P1951" s="9">
        <f t="shared" si="32"/>
        <v>1947</v>
      </c>
      <c r="Q1951" s="28">
        <v>0</v>
      </c>
    </row>
    <row r="1952" spans="16:17" x14ac:dyDescent="0.25">
      <c r="P1952" s="9">
        <f t="shared" si="32"/>
        <v>1948</v>
      </c>
      <c r="Q1952" s="28">
        <v>0</v>
      </c>
    </row>
    <row r="1953" spans="16:17" x14ac:dyDescent="0.25">
      <c r="P1953" s="9">
        <f t="shared" si="32"/>
        <v>1949</v>
      </c>
      <c r="Q1953" s="28">
        <v>28385.354658389602</v>
      </c>
    </row>
    <row r="1954" spans="16:17" x14ac:dyDescent="0.25">
      <c r="P1954" s="9">
        <f t="shared" si="32"/>
        <v>1950</v>
      </c>
      <c r="Q1954" s="28">
        <v>0</v>
      </c>
    </row>
    <row r="1955" spans="16:17" x14ac:dyDescent="0.25">
      <c r="P1955" s="9">
        <f t="shared" si="32"/>
        <v>1951</v>
      </c>
      <c r="Q1955" s="28">
        <v>0</v>
      </c>
    </row>
    <row r="1956" spans="16:17" x14ac:dyDescent="0.25">
      <c r="P1956" s="9">
        <f t="shared" si="32"/>
        <v>1952</v>
      </c>
      <c r="Q1956" s="28">
        <v>0</v>
      </c>
    </row>
    <row r="1957" spans="16:17" x14ac:dyDescent="0.25">
      <c r="P1957" s="9">
        <f t="shared" si="32"/>
        <v>1953</v>
      </c>
      <c r="Q1957" s="28">
        <v>218885.03132693042</v>
      </c>
    </row>
    <row r="1958" spans="16:17" x14ac:dyDescent="0.25">
      <c r="P1958" s="9">
        <f t="shared" si="32"/>
        <v>1954</v>
      </c>
      <c r="Q1958" s="28">
        <v>0</v>
      </c>
    </row>
    <row r="1959" spans="16:17" x14ac:dyDescent="0.25">
      <c r="P1959" s="9">
        <f t="shared" si="32"/>
        <v>1955</v>
      </c>
      <c r="Q1959" s="28">
        <v>14304.272871597888</v>
      </c>
    </row>
    <row r="1960" spans="16:17" x14ac:dyDescent="0.25">
      <c r="P1960" s="9">
        <f t="shared" si="32"/>
        <v>1956</v>
      </c>
      <c r="Q1960" s="28">
        <v>0</v>
      </c>
    </row>
    <row r="1961" spans="16:17" x14ac:dyDescent="0.25">
      <c r="P1961" s="9">
        <f t="shared" si="32"/>
        <v>1957</v>
      </c>
      <c r="Q1961" s="28">
        <v>0</v>
      </c>
    </row>
    <row r="1962" spans="16:17" x14ac:dyDescent="0.25">
      <c r="P1962" s="9">
        <f t="shared" si="32"/>
        <v>1958</v>
      </c>
      <c r="Q1962" s="28">
        <v>0</v>
      </c>
    </row>
    <row r="1963" spans="16:17" x14ac:dyDescent="0.25">
      <c r="P1963" s="9">
        <f t="shared" si="32"/>
        <v>1959</v>
      </c>
      <c r="Q1963" s="28">
        <v>0</v>
      </c>
    </row>
    <row r="1964" spans="16:17" x14ac:dyDescent="0.25">
      <c r="P1964" s="9">
        <f t="shared" si="32"/>
        <v>1960</v>
      </c>
      <c r="Q1964" s="28">
        <v>450798.70675029233</v>
      </c>
    </row>
    <row r="1965" spans="16:17" x14ac:dyDescent="0.25">
      <c r="P1965" s="9">
        <f t="shared" si="32"/>
        <v>1961</v>
      </c>
      <c r="Q1965" s="28">
        <v>0</v>
      </c>
    </row>
    <row r="1966" spans="16:17" x14ac:dyDescent="0.25">
      <c r="P1966" s="9">
        <f t="shared" si="32"/>
        <v>1962</v>
      </c>
      <c r="Q1966" s="28">
        <v>67361.637239721196</v>
      </c>
    </row>
    <row r="1967" spans="16:17" x14ac:dyDescent="0.25">
      <c r="P1967" s="9">
        <f t="shared" si="32"/>
        <v>1963</v>
      </c>
      <c r="Q1967" s="28">
        <v>0</v>
      </c>
    </row>
    <row r="1968" spans="16:17" x14ac:dyDescent="0.25">
      <c r="P1968" s="9">
        <f t="shared" si="32"/>
        <v>1964</v>
      </c>
      <c r="Q1968" s="28">
        <v>0</v>
      </c>
    </row>
    <row r="1969" spans="16:17" x14ac:dyDescent="0.25">
      <c r="P1969" s="9">
        <f t="shared" si="32"/>
        <v>1965</v>
      </c>
      <c r="Q1969" s="28">
        <v>0</v>
      </c>
    </row>
    <row r="1970" spans="16:17" x14ac:dyDescent="0.25">
      <c r="P1970" s="9">
        <f t="shared" si="32"/>
        <v>1966</v>
      </c>
      <c r="Q1970" s="28">
        <v>318826.97451567947</v>
      </c>
    </row>
    <row r="1971" spans="16:17" x14ac:dyDescent="0.25">
      <c r="P1971" s="9">
        <f t="shared" si="32"/>
        <v>1967</v>
      </c>
      <c r="Q1971" s="28">
        <v>8603.8452309824825</v>
      </c>
    </row>
    <row r="1972" spans="16:17" x14ac:dyDescent="0.25">
      <c r="P1972" s="9">
        <f t="shared" si="32"/>
        <v>1968</v>
      </c>
      <c r="Q1972" s="28">
        <v>385510.64193738531</v>
      </c>
    </row>
    <row r="1973" spans="16:17" x14ac:dyDescent="0.25">
      <c r="P1973" s="9">
        <f t="shared" si="32"/>
        <v>1969</v>
      </c>
      <c r="Q1973" s="28">
        <v>0</v>
      </c>
    </row>
    <row r="1974" spans="16:17" x14ac:dyDescent="0.25">
      <c r="P1974" s="9">
        <f t="shared" si="32"/>
        <v>1970</v>
      </c>
      <c r="Q1974" s="28">
        <v>0</v>
      </c>
    </row>
    <row r="1975" spans="16:17" x14ac:dyDescent="0.25">
      <c r="P1975" s="9">
        <f t="shared" si="32"/>
        <v>1971</v>
      </c>
      <c r="Q1975" s="28">
        <v>351836.01102711423</v>
      </c>
    </row>
    <row r="1976" spans="16:17" x14ac:dyDescent="0.25">
      <c r="P1976" s="9">
        <f t="shared" si="32"/>
        <v>1972</v>
      </c>
      <c r="Q1976" s="28">
        <v>0</v>
      </c>
    </row>
    <row r="1977" spans="16:17" x14ac:dyDescent="0.25">
      <c r="P1977" s="9">
        <f t="shared" si="32"/>
        <v>1973</v>
      </c>
      <c r="Q1977" s="28">
        <v>107312.530539289</v>
      </c>
    </row>
    <row r="1978" spans="16:17" x14ac:dyDescent="0.25">
      <c r="P1978" s="9">
        <f t="shared" si="32"/>
        <v>1974</v>
      </c>
      <c r="Q1978" s="28">
        <v>0</v>
      </c>
    </row>
    <row r="1979" spans="16:17" x14ac:dyDescent="0.25">
      <c r="P1979" s="9">
        <f t="shared" si="32"/>
        <v>1975</v>
      </c>
      <c r="Q1979" s="28">
        <v>0</v>
      </c>
    </row>
    <row r="1980" spans="16:17" x14ac:dyDescent="0.25">
      <c r="P1980" s="9">
        <f t="shared" si="32"/>
        <v>1976</v>
      </c>
      <c r="Q1980" s="28">
        <v>349007.21905997233</v>
      </c>
    </row>
    <row r="1981" spans="16:17" x14ac:dyDescent="0.25">
      <c r="P1981" s="9">
        <f t="shared" si="32"/>
        <v>1977</v>
      </c>
      <c r="Q1981" s="28">
        <v>0</v>
      </c>
    </row>
    <row r="1982" spans="16:17" x14ac:dyDescent="0.25">
      <c r="P1982" s="9">
        <f t="shared" si="32"/>
        <v>1978</v>
      </c>
      <c r="Q1982" s="28">
        <v>450989.94565635169</v>
      </c>
    </row>
    <row r="1983" spans="16:17" x14ac:dyDescent="0.25">
      <c r="P1983" s="9">
        <f t="shared" si="32"/>
        <v>1979</v>
      </c>
      <c r="Q1983" s="28">
        <v>0</v>
      </c>
    </row>
    <row r="1984" spans="16:17" x14ac:dyDescent="0.25">
      <c r="P1984" s="9">
        <f t="shared" si="32"/>
        <v>1980</v>
      </c>
      <c r="Q1984" s="28">
        <v>0</v>
      </c>
    </row>
    <row r="1985" spans="16:17" x14ac:dyDescent="0.25">
      <c r="P1985" s="9">
        <f t="shared" si="32"/>
        <v>1981</v>
      </c>
      <c r="Q1985" s="28">
        <v>0</v>
      </c>
    </row>
    <row r="1986" spans="16:17" x14ac:dyDescent="0.25">
      <c r="P1986" s="9">
        <f t="shared" si="32"/>
        <v>1982</v>
      </c>
      <c r="Q1986" s="28">
        <v>0</v>
      </c>
    </row>
    <row r="1987" spans="16:17" x14ac:dyDescent="0.25">
      <c r="P1987" s="9">
        <f t="shared" si="32"/>
        <v>1983</v>
      </c>
      <c r="Q1987" s="28">
        <v>169344.85180414366</v>
      </c>
    </row>
    <row r="1988" spans="16:17" x14ac:dyDescent="0.25">
      <c r="P1988" s="9">
        <f t="shared" si="32"/>
        <v>1984</v>
      </c>
      <c r="Q1988" s="28">
        <v>0</v>
      </c>
    </row>
    <row r="1989" spans="16:17" x14ac:dyDescent="0.25">
      <c r="P1989" s="9">
        <f t="shared" si="32"/>
        <v>1985</v>
      </c>
      <c r="Q1989" s="28">
        <v>0</v>
      </c>
    </row>
    <row r="1990" spans="16:17" x14ac:dyDescent="0.25">
      <c r="P1990" s="9">
        <f t="shared" si="32"/>
        <v>1986</v>
      </c>
      <c r="Q1990" s="28">
        <v>4147.5347962434007</v>
      </c>
    </row>
    <row r="1991" spans="16:17" x14ac:dyDescent="0.25">
      <c r="P1991" s="9">
        <f t="shared" ref="P1991:P2054" si="33">P1990+1</f>
        <v>1987</v>
      </c>
      <c r="Q1991" s="28">
        <v>0</v>
      </c>
    </row>
    <row r="1992" spans="16:17" x14ac:dyDescent="0.25">
      <c r="P1992" s="9">
        <f t="shared" si="33"/>
        <v>1988</v>
      </c>
      <c r="Q1992" s="28">
        <v>0</v>
      </c>
    </row>
    <row r="1993" spans="16:17" x14ac:dyDescent="0.25">
      <c r="P1993" s="9">
        <f t="shared" si="33"/>
        <v>1989</v>
      </c>
      <c r="Q1993" s="28">
        <v>0</v>
      </c>
    </row>
    <row r="1994" spans="16:17" x14ac:dyDescent="0.25">
      <c r="P1994" s="9">
        <f t="shared" si="33"/>
        <v>1990</v>
      </c>
      <c r="Q1994" s="28">
        <v>34124.742280555794</v>
      </c>
    </row>
    <row r="1995" spans="16:17" x14ac:dyDescent="0.25">
      <c r="P1995" s="9">
        <f t="shared" si="33"/>
        <v>1991</v>
      </c>
      <c r="Q1995" s="28">
        <v>51050.321846763603</v>
      </c>
    </row>
    <row r="1996" spans="16:17" x14ac:dyDescent="0.25">
      <c r="P1996" s="9">
        <f t="shared" si="33"/>
        <v>1992</v>
      </c>
      <c r="Q1996" s="28">
        <v>306499.42886445136</v>
      </c>
    </row>
    <row r="1997" spans="16:17" x14ac:dyDescent="0.25">
      <c r="P1997" s="9">
        <f t="shared" si="33"/>
        <v>1993</v>
      </c>
      <c r="Q1997" s="28">
        <v>0</v>
      </c>
    </row>
    <row r="1998" spans="16:17" x14ac:dyDescent="0.25">
      <c r="P1998" s="9">
        <f t="shared" si="33"/>
        <v>1994</v>
      </c>
      <c r="Q1998" s="28">
        <v>0</v>
      </c>
    </row>
    <row r="1999" spans="16:17" x14ac:dyDescent="0.25">
      <c r="P1999" s="9">
        <f t="shared" si="33"/>
        <v>1995</v>
      </c>
      <c r="Q1999" s="28">
        <v>0</v>
      </c>
    </row>
    <row r="2000" spans="16:17" x14ac:dyDescent="0.25">
      <c r="P2000" s="9">
        <f t="shared" si="33"/>
        <v>1996</v>
      </c>
      <c r="Q2000" s="28">
        <v>0</v>
      </c>
    </row>
    <row r="2001" spans="16:17" x14ac:dyDescent="0.25">
      <c r="P2001" s="9">
        <f t="shared" si="33"/>
        <v>1997</v>
      </c>
      <c r="Q2001" s="28">
        <v>0</v>
      </c>
    </row>
    <row r="2002" spans="16:17" x14ac:dyDescent="0.25">
      <c r="P2002" s="9">
        <f t="shared" si="33"/>
        <v>1998</v>
      </c>
      <c r="Q2002" s="28">
        <v>74879.465975697662</v>
      </c>
    </row>
    <row r="2003" spans="16:17" x14ac:dyDescent="0.25">
      <c r="P2003" s="9">
        <f t="shared" si="33"/>
        <v>1999</v>
      </c>
      <c r="Q2003" s="28">
        <v>82120.282808845193</v>
      </c>
    </row>
    <row r="2004" spans="16:17" x14ac:dyDescent="0.25">
      <c r="P2004" s="9">
        <f t="shared" si="33"/>
        <v>2000</v>
      </c>
      <c r="Q2004" s="28">
        <v>182838.06548484648</v>
      </c>
    </row>
    <row r="2005" spans="16:17" x14ac:dyDescent="0.25">
      <c r="P2005" s="9">
        <f t="shared" si="33"/>
        <v>2001</v>
      </c>
      <c r="Q2005" s="28">
        <v>0</v>
      </c>
    </row>
    <row r="2006" spans="16:17" x14ac:dyDescent="0.25">
      <c r="P2006" s="9">
        <f t="shared" si="33"/>
        <v>2002</v>
      </c>
      <c r="Q2006" s="28">
        <v>0</v>
      </c>
    </row>
    <row r="2007" spans="16:17" x14ac:dyDescent="0.25">
      <c r="P2007" s="9">
        <f t="shared" si="33"/>
        <v>2003</v>
      </c>
      <c r="Q2007" s="28">
        <v>0</v>
      </c>
    </row>
    <row r="2008" spans="16:17" x14ac:dyDescent="0.25">
      <c r="P2008" s="9">
        <f t="shared" si="33"/>
        <v>2004</v>
      </c>
      <c r="Q2008" s="28">
        <v>0</v>
      </c>
    </row>
    <row r="2009" spans="16:17" x14ac:dyDescent="0.25">
      <c r="P2009" s="9">
        <f t="shared" si="33"/>
        <v>2005</v>
      </c>
      <c r="Q2009" s="28">
        <v>124491.53671015543</v>
      </c>
    </row>
    <row r="2010" spans="16:17" x14ac:dyDescent="0.25">
      <c r="P2010" s="9">
        <f t="shared" si="33"/>
        <v>2006</v>
      </c>
      <c r="Q2010" s="28">
        <v>0</v>
      </c>
    </row>
    <row r="2011" spans="16:17" x14ac:dyDescent="0.25">
      <c r="P2011" s="9">
        <f t="shared" si="33"/>
        <v>2007</v>
      </c>
      <c r="Q2011" s="28">
        <v>0</v>
      </c>
    </row>
    <row r="2012" spans="16:17" x14ac:dyDescent="0.25">
      <c r="P2012" s="9">
        <f t="shared" si="33"/>
        <v>2008</v>
      </c>
      <c r="Q2012" s="28">
        <v>273962.37309271516</v>
      </c>
    </row>
    <row r="2013" spans="16:17" x14ac:dyDescent="0.25">
      <c r="P2013" s="9">
        <f t="shared" si="33"/>
        <v>2009</v>
      </c>
      <c r="Q2013" s="28">
        <v>176597.11961276794</v>
      </c>
    </row>
    <row r="2014" spans="16:17" x14ac:dyDescent="0.25">
      <c r="P2014" s="9">
        <f t="shared" si="33"/>
        <v>2010</v>
      </c>
      <c r="Q2014" s="28">
        <v>107034.75042819667</v>
      </c>
    </row>
    <row r="2015" spans="16:17" x14ac:dyDescent="0.25">
      <c r="P2015" s="9">
        <f t="shared" si="33"/>
        <v>2011</v>
      </c>
      <c r="Q2015" s="28">
        <v>0</v>
      </c>
    </row>
    <row r="2016" spans="16:17" x14ac:dyDescent="0.25">
      <c r="P2016" s="9">
        <f t="shared" si="33"/>
        <v>2012</v>
      </c>
      <c r="Q2016" s="28">
        <v>0</v>
      </c>
    </row>
    <row r="2017" spans="16:17" x14ac:dyDescent="0.25">
      <c r="P2017" s="9">
        <f t="shared" si="33"/>
        <v>2013</v>
      </c>
      <c r="Q2017" s="28">
        <v>120128.68946183342</v>
      </c>
    </row>
    <row r="2018" spans="16:17" x14ac:dyDescent="0.25">
      <c r="P2018" s="9">
        <f t="shared" si="33"/>
        <v>2014</v>
      </c>
      <c r="Q2018" s="28">
        <v>0</v>
      </c>
    </row>
    <row r="2019" spans="16:17" x14ac:dyDescent="0.25">
      <c r="P2019" s="9">
        <f t="shared" si="33"/>
        <v>2015</v>
      </c>
      <c r="Q2019" s="28">
        <v>0</v>
      </c>
    </row>
    <row r="2020" spans="16:17" x14ac:dyDescent="0.25">
      <c r="P2020" s="9">
        <f t="shared" si="33"/>
        <v>2016</v>
      </c>
      <c r="Q2020" s="28">
        <v>0</v>
      </c>
    </row>
    <row r="2021" spans="16:17" x14ac:dyDescent="0.25">
      <c r="P2021" s="9">
        <f t="shared" si="33"/>
        <v>2017</v>
      </c>
      <c r="Q2021" s="28">
        <v>57467.559117926452</v>
      </c>
    </row>
    <row r="2022" spans="16:17" x14ac:dyDescent="0.25">
      <c r="P2022" s="9">
        <f t="shared" si="33"/>
        <v>2018</v>
      </c>
      <c r="Q2022" s="28">
        <v>0</v>
      </c>
    </row>
    <row r="2023" spans="16:17" x14ac:dyDescent="0.25">
      <c r="P2023" s="9">
        <f t="shared" si="33"/>
        <v>2019</v>
      </c>
      <c r="Q2023" s="28">
        <v>0</v>
      </c>
    </row>
    <row r="2024" spans="16:17" x14ac:dyDescent="0.25">
      <c r="P2024" s="9">
        <f t="shared" si="33"/>
        <v>2020</v>
      </c>
      <c r="Q2024" s="28">
        <v>0</v>
      </c>
    </row>
    <row r="2025" spans="16:17" x14ac:dyDescent="0.25">
      <c r="P2025" s="9">
        <f t="shared" si="33"/>
        <v>2021</v>
      </c>
      <c r="Q2025" s="28">
        <v>0</v>
      </c>
    </row>
    <row r="2026" spans="16:17" x14ac:dyDescent="0.25">
      <c r="P2026" s="9">
        <f t="shared" si="33"/>
        <v>2022</v>
      </c>
      <c r="Q2026" s="28">
        <v>114647.69985313497</v>
      </c>
    </row>
    <row r="2027" spans="16:17" x14ac:dyDescent="0.25">
      <c r="P2027" s="9">
        <f t="shared" si="33"/>
        <v>2023</v>
      </c>
      <c r="Q2027" s="28">
        <v>0</v>
      </c>
    </row>
    <row r="2028" spans="16:17" x14ac:dyDescent="0.25">
      <c r="P2028" s="9">
        <f t="shared" si="33"/>
        <v>2024</v>
      </c>
      <c r="Q2028" s="28">
        <v>0</v>
      </c>
    </row>
    <row r="2029" spans="16:17" x14ac:dyDescent="0.25">
      <c r="P2029" s="9">
        <f t="shared" si="33"/>
        <v>2025</v>
      </c>
      <c r="Q2029" s="28">
        <v>0</v>
      </c>
    </row>
    <row r="2030" spans="16:17" x14ac:dyDescent="0.25">
      <c r="P2030" s="9">
        <f t="shared" si="33"/>
        <v>2026</v>
      </c>
      <c r="Q2030" s="28">
        <v>0</v>
      </c>
    </row>
    <row r="2031" spans="16:17" x14ac:dyDescent="0.25">
      <c r="P2031" s="9">
        <f t="shared" si="33"/>
        <v>2027</v>
      </c>
      <c r="Q2031" s="28">
        <v>0</v>
      </c>
    </row>
    <row r="2032" spans="16:17" x14ac:dyDescent="0.25">
      <c r="P2032" s="9">
        <f t="shared" si="33"/>
        <v>2028</v>
      </c>
      <c r="Q2032" s="28">
        <v>216486.16095696815</v>
      </c>
    </row>
    <row r="2033" spans="16:17" x14ac:dyDescent="0.25">
      <c r="P2033" s="9">
        <f t="shared" si="33"/>
        <v>2029</v>
      </c>
      <c r="Q2033" s="28">
        <v>142126.66278726677</v>
      </c>
    </row>
    <row r="2034" spans="16:17" x14ac:dyDescent="0.25">
      <c r="P2034" s="9">
        <f t="shared" si="33"/>
        <v>2030</v>
      </c>
      <c r="Q2034" s="28">
        <v>0</v>
      </c>
    </row>
    <row r="2035" spans="16:17" x14ac:dyDescent="0.25">
      <c r="P2035" s="9">
        <f t="shared" si="33"/>
        <v>2031</v>
      </c>
      <c r="Q2035" s="28">
        <v>0</v>
      </c>
    </row>
    <row r="2036" spans="16:17" x14ac:dyDescent="0.25">
      <c r="P2036" s="9">
        <f t="shared" si="33"/>
        <v>2032</v>
      </c>
      <c r="Q2036" s="28">
        <v>0</v>
      </c>
    </row>
    <row r="2037" spans="16:17" x14ac:dyDescent="0.25">
      <c r="P2037" s="9">
        <f t="shared" si="33"/>
        <v>2033</v>
      </c>
      <c r="Q2037" s="28">
        <v>0</v>
      </c>
    </row>
    <row r="2038" spans="16:17" x14ac:dyDescent="0.25">
      <c r="P2038" s="9">
        <f t="shared" si="33"/>
        <v>2034</v>
      </c>
      <c r="Q2038" s="28">
        <v>0</v>
      </c>
    </row>
    <row r="2039" spans="16:17" x14ac:dyDescent="0.25">
      <c r="P2039" s="9">
        <f t="shared" si="33"/>
        <v>2035</v>
      </c>
      <c r="Q2039" s="28">
        <v>25671.939457128112</v>
      </c>
    </row>
    <row r="2040" spans="16:17" x14ac:dyDescent="0.25">
      <c r="P2040" s="9">
        <f t="shared" si="33"/>
        <v>2036</v>
      </c>
      <c r="Q2040" s="28">
        <v>0</v>
      </c>
    </row>
    <row r="2041" spans="16:17" x14ac:dyDescent="0.25">
      <c r="P2041" s="9">
        <f t="shared" si="33"/>
        <v>2037</v>
      </c>
      <c r="Q2041" s="28">
        <v>3709.8129873394901</v>
      </c>
    </row>
    <row r="2042" spans="16:17" x14ac:dyDescent="0.25">
      <c r="P2042" s="9">
        <f t="shared" si="33"/>
        <v>2038</v>
      </c>
      <c r="Q2042" s="28">
        <v>0</v>
      </c>
    </row>
    <row r="2043" spans="16:17" x14ac:dyDescent="0.25">
      <c r="P2043" s="9">
        <f t="shared" si="33"/>
        <v>2039</v>
      </c>
      <c r="Q2043" s="28">
        <v>0</v>
      </c>
    </row>
    <row r="2044" spans="16:17" x14ac:dyDescent="0.25">
      <c r="P2044" s="9">
        <f t="shared" si="33"/>
        <v>2040</v>
      </c>
      <c r="Q2044" s="28">
        <v>0</v>
      </c>
    </row>
    <row r="2045" spans="16:17" x14ac:dyDescent="0.25">
      <c r="P2045" s="9">
        <f t="shared" si="33"/>
        <v>2041</v>
      </c>
      <c r="Q2045" s="28">
        <v>0</v>
      </c>
    </row>
    <row r="2046" spans="16:17" x14ac:dyDescent="0.25">
      <c r="P2046" s="9">
        <f t="shared" si="33"/>
        <v>2042</v>
      </c>
      <c r="Q2046" s="28">
        <v>0</v>
      </c>
    </row>
    <row r="2047" spans="16:17" x14ac:dyDescent="0.25">
      <c r="P2047" s="9">
        <f t="shared" si="33"/>
        <v>2043</v>
      </c>
      <c r="Q2047" s="28">
        <v>0</v>
      </c>
    </row>
    <row r="2048" spans="16:17" x14ac:dyDescent="0.25">
      <c r="P2048" s="9">
        <f t="shared" si="33"/>
        <v>2044</v>
      </c>
      <c r="Q2048" s="28">
        <v>180088.03835041323</v>
      </c>
    </row>
    <row r="2049" spans="16:17" x14ac:dyDescent="0.25">
      <c r="P2049" s="9">
        <f t="shared" si="33"/>
        <v>2045</v>
      </c>
      <c r="Q2049" s="28">
        <v>176694.96449300987</v>
      </c>
    </row>
    <row r="2050" spans="16:17" x14ac:dyDescent="0.25">
      <c r="P2050" s="9">
        <f t="shared" si="33"/>
        <v>2046</v>
      </c>
      <c r="Q2050" s="28">
        <v>0</v>
      </c>
    </row>
    <row r="2051" spans="16:17" x14ac:dyDescent="0.25">
      <c r="P2051" s="9">
        <f t="shared" si="33"/>
        <v>2047</v>
      </c>
      <c r="Q2051" s="28">
        <v>0</v>
      </c>
    </row>
    <row r="2052" spans="16:17" x14ac:dyDescent="0.25">
      <c r="P2052" s="9">
        <f t="shared" si="33"/>
        <v>2048</v>
      </c>
      <c r="Q2052" s="28">
        <v>314796.49997220165</v>
      </c>
    </row>
    <row r="2053" spans="16:17" x14ac:dyDescent="0.25">
      <c r="P2053" s="9">
        <f t="shared" si="33"/>
        <v>2049</v>
      </c>
      <c r="Q2053" s="28">
        <v>101369.33738257096</v>
      </c>
    </row>
    <row r="2054" spans="16:17" x14ac:dyDescent="0.25">
      <c r="P2054" s="9">
        <f t="shared" si="33"/>
        <v>2050</v>
      </c>
      <c r="Q2054" s="28">
        <v>122122.77686236656</v>
      </c>
    </row>
    <row r="2055" spans="16:17" x14ac:dyDescent="0.25">
      <c r="P2055" s="9">
        <f t="shared" ref="P2055:P2118" si="34">P2054+1</f>
        <v>2051</v>
      </c>
      <c r="Q2055" s="28">
        <v>59024.438772975358</v>
      </c>
    </row>
    <row r="2056" spans="16:17" x14ac:dyDescent="0.25">
      <c r="P2056" s="9">
        <f t="shared" si="34"/>
        <v>2052</v>
      </c>
      <c r="Q2056" s="28">
        <v>0</v>
      </c>
    </row>
    <row r="2057" spans="16:17" x14ac:dyDescent="0.25">
      <c r="P2057" s="9">
        <f t="shared" si="34"/>
        <v>2053</v>
      </c>
      <c r="Q2057" s="28">
        <v>0</v>
      </c>
    </row>
    <row r="2058" spans="16:17" x14ac:dyDescent="0.25">
      <c r="P2058" s="9">
        <f t="shared" si="34"/>
        <v>2054</v>
      </c>
      <c r="Q2058" s="28">
        <v>0</v>
      </c>
    </row>
    <row r="2059" spans="16:17" x14ac:dyDescent="0.25">
      <c r="P2059" s="9">
        <f t="shared" si="34"/>
        <v>2055</v>
      </c>
      <c r="Q2059" s="28">
        <v>0</v>
      </c>
    </row>
    <row r="2060" spans="16:17" x14ac:dyDescent="0.25">
      <c r="P2060" s="9">
        <f t="shared" si="34"/>
        <v>2056</v>
      </c>
      <c r="Q2060" s="28">
        <v>0</v>
      </c>
    </row>
    <row r="2061" spans="16:17" x14ac:dyDescent="0.25">
      <c r="P2061" s="9">
        <f t="shared" si="34"/>
        <v>2057</v>
      </c>
      <c r="Q2061" s="28">
        <v>0</v>
      </c>
    </row>
    <row r="2062" spans="16:17" x14ac:dyDescent="0.25">
      <c r="P2062" s="9">
        <f t="shared" si="34"/>
        <v>2058</v>
      </c>
      <c r="Q2062" s="28">
        <v>0</v>
      </c>
    </row>
    <row r="2063" spans="16:17" x14ac:dyDescent="0.25">
      <c r="P2063" s="9">
        <f t="shared" si="34"/>
        <v>2059</v>
      </c>
      <c r="Q2063" s="28">
        <v>554622.14779977291</v>
      </c>
    </row>
    <row r="2064" spans="16:17" x14ac:dyDescent="0.25">
      <c r="P2064" s="9">
        <f t="shared" si="34"/>
        <v>2060</v>
      </c>
      <c r="Q2064" s="28">
        <v>48332.897502782915</v>
      </c>
    </row>
    <row r="2065" spans="16:17" x14ac:dyDescent="0.25">
      <c r="P2065" s="9">
        <f t="shared" si="34"/>
        <v>2061</v>
      </c>
      <c r="Q2065" s="28">
        <v>0</v>
      </c>
    </row>
    <row r="2066" spans="16:17" x14ac:dyDescent="0.25">
      <c r="P2066" s="9">
        <f t="shared" si="34"/>
        <v>2062</v>
      </c>
      <c r="Q2066" s="28">
        <v>0</v>
      </c>
    </row>
    <row r="2067" spans="16:17" x14ac:dyDescent="0.25">
      <c r="P2067" s="9">
        <f t="shared" si="34"/>
        <v>2063</v>
      </c>
      <c r="Q2067" s="28">
        <v>301535.72686040436</v>
      </c>
    </row>
    <row r="2068" spans="16:17" x14ac:dyDescent="0.25">
      <c r="P2068" s="9">
        <f t="shared" si="34"/>
        <v>2064</v>
      </c>
      <c r="Q2068" s="28">
        <v>0</v>
      </c>
    </row>
    <row r="2069" spans="16:17" x14ac:dyDescent="0.25">
      <c r="P2069" s="9">
        <f t="shared" si="34"/>
        <v>2065</v>
      </c>
      <c r="Q2069" s="28">
        <v>0</v>
      </c>
    </row>
    <row r="2070" spans="16:17" x14ac:dyDescent="0.25">
      <c r="P2070" s="9">
        <f t="shared" si="34"/>
        <v>2066</v>
      </c>
      <c r="Q2070" s="28">
        <v>0</v>
      </c>
    </row>
    <row r="2071" spans="16:17" x14ac:dyDescent="0.25">
      <c r="P2071" s="9">
        <f t="shared" si="34"/>
        <v>2067</v>
      </c>
      <c r="Q2071" s="28">
        <v>0</v>
      </c>
    </row>
    <row r="2072" spans="16:17" x14ac:dyDescent="0.25">
      <c r="P2072" s="9">
        <f t="shared" si="34"/>
        <v>2068</v>
      </c>
      <c r="Q2072" s="28">
        <v>269518.58560335619</v>
      </c>
    </row>
    <row r="2073" spans="16:17" x14ac:dyDescent="0.25">
      <c r="P2073" s="9">
        <f t="shared" si="34"/>
        <v>2069</v>
      </c>
      <c r="Q2073" s="28">
        <v>409096.92830400309</v>
      </c>
    </row>
    <row r="2074" spans="16:17" x14ac:dyDescent="0.25">
      <c r="P2074" s="9">
        <f t="shared" si="34"/>
        <v>2070</v>
      </c>
      <c r="Q2074" s="28">
        <v>0</v>
      </c>
    </row>
    <row r="2075" spans="16:17" x14ac:dyDescent="0.25">
      <c r="P2075" s="9">
        <f t="shared" si="34"/>
        <v>2071</v>
      </c>
      <c r="Q2075" s="28">
        <v>100919.94780811871</v>
      </c>
    </row>
    <row r="2076" spans="16:17" x14ac:dyDescent="0.25">
      <c r="P2076" s="9">
        <f t="shared" si="34"/>
        <v>2072</v>
      </c>
      <c r="Q2076" s="28">
        <v>0</v>
      </c>
    </row>
    <row r="2077" spans="16:17" x14ac:dyDescent="0.25">
      <c r="P2077" s="9">
        <f t="shared" si="34"/>
        <v>2073</v>
      </c>
      <c r="Q2077" s="28">
        <v>0</v>
      </c>
    </row>
    <row r="2078" spans="16:17" x14ac:dyDescent="0.25">
      <c r="P2078" s="9">
        <f t="shared" si="34"/>
        <v>2074</v>
      </c>
      <c r="Q2078" s="28">
        <v>0</v>
      </c>
    </row>
    <row r="2079" spans="16:17" x14ac:dyDescent="0.25">
      <c r="P2079" s="9">
        <f t="shared" si="34"/>
        <v>2075</v>
      </c>
      <c r="Q2079" s="28">
        <v>429441.78294054983</v>
      </c>
    </row>
    <row r="2080" spans="16:17" x14ac:dyDescent="0.25">
      <c r="P2080" s="9">
        <f t="shared" si="34"/>
        <v>2076</v>
      </c>
      <c r="Q2080" s="28">
        <v>0</v>
      </c>
    </row>
    <row r="2081" spans="16:17" x14ac:dyDescent="0.25">
      <c r="P2081" s="9">
        <f t="shared" si="34"/>
        <v>2077</v>
      </c>
      <c r="Q2081" s="28">
        <v>599523.87741039705</v>
      </c>
    </row>
    <row r="2082" spans="16:17" x14ac:dyDescent="0.25">
      <c r="P2082" s="9">
        <f t="shared" si="34"/>
        <v>2078</v>
      </c>
      <c r="Q2082" s="28">
        <v>0</v>
      </c>
    </row>
    <row r="2083" spans="16:17" x14ac:dyDescent="0.25">
      <c r="P2083" s="9">
        <f t="shared" si="34"/>
        <v>2079</v>
      </c>
      <c r="Q2083" s="28">
        <v>266501.80710877554</v>
      </c>
    </row>
    <row r="2084" spans="16:17" x14ac:dyDescent="0.25">
      <c r="P2084" s="9">
        <f t="shared" si="34"/>
        <v>2080</v>
      </c>
      <c r="Q2084" s="28">
        <v>0</v>
      </c>
    </row>
    <row r="2085" spans="16:17" x14ac:dyDescent="0.25">
      <c r="P2085" s="9">
        <f t="shared" si="34"/>
        <v>2081</v>
      </c>
      <c r="Q2085" s="28">
        <v>333280.84443394473</v>
      </c>
    </row>
    <row r="2086" spans="16:17" x14ac:dyDescent="0.25">
      <c r="P2086" s="9">
        <f t="shared" si="34"/>
        <v>2082</v>
      </c>
      <c r="Q2086" s="28">
        <v>144693.49787416891</v>
      </c>
    </row>
    <row r="2087" spans="16:17" x14ac:dyDescent="0.25">
      <c r="P2087" s="9">
        <f t="shared" si="34"/>
        <v>2083</v>
      </c>
      <c r="Q2087" s="28">
        <v>0</v>
      </c>
    </row>
    <row r="2088" spans="16:17" x14ac:dyDescent="0.25">
      <c r="P2088" s="9">
        <f t="shared" si="34"/>
        <v>2084</v>
      </c>
      <c r="Q2088" s="28">
        <v>101955.85410614617</v>
      </c>
    </row>
    <row r="2089" spans="16:17" x14ac:dyDescent="0.25">
      <c r="P2089" s="9">
        <f t="shared" si="34"/>
        <v>2085</v>
      </c>
      <c r="Q2089" s="28">
        <v>0</v>
      </c>
    </row>
    <row r="2090" spans="16:17" x14ac:dyDescent="0.25">
      <c r="P2090" s="9">
        <f t="shared" si="34"/>
        <v>2086</v>
      </c>
      <c r="Q2090" s="28">
        <v>0</v>
      </c>
    </row>
    <row r="2091" spans="16:17" x14ac:dyDescent="0.25">
      <c r="P2091" s="9">
        <f t="shared" si="34"/>
        <v>2087</v>
      </c>
      <c r="Q2091" s="28">
        <v>0</v>
      </c>
    </row>
    <row r="2092" spans="16:17" x14ac:dyDescent="0.25">
      <c r="P2092" s="9">
        <f t="shared" si="34"/>
        <v>2088</v>
      </c>
      <c r="Q2092" s="28">
        <v>0</v>
      </c>
    </row>
    <row r="2093" spans="16:17" x14ac:dyDescent="0.25">
      <c r="P2093" s="9">
        <f t="shared" si="34"/>
        <v>2089</v>
      </c>
      <c r="Q2093" s="28">
        <v>0</v>
      </c>
    </row>
    <row r="2094" spans="16:17" x14ac:dyDescent="0.25">
      <c r="P2094" s="9">
        <f t="shared" si="34"/>
        <v>2090</v>
      </c>
      <c r="Q2094" s="28">
        <v>242109.16445182625</v>
      </c>
    </row>
    <row r="2095" spans="16:17" x14ac:dyDescent="0.25">
      <c r="P2095" s="9">
        <f t="shared" si="34"/>
        <v>2091</v>
      </c>
      <c r="Q2095" s="28">
        <v>0</v>
      </c>
    </row>
    <row r="2096" spans="16:17" x14ac:dyDescent="0.25">
      <c r="P2096" s="9">
        <f t="shared" si="34"/>
        <v>2092</v>
      </c>
      <c r="Q2096" s="28">
        <v>245886.7866861872</v>
      </c>
    </row>
    <row r="2097" spans="16:17" x14ac:dyDescent="0.25">
      <c r="P2097" s="9">
        <f t="shared" si="34"/>
        <v>2093</v>
      </c>
      <c r="Q2097" s="28">
        <v>0</v>
      </c>
    </row>
    <row r="2098" spans="16:17" x14ac:dyDescent="0.25">
      <c r="P2098" s="9">
        <f t="shared" si="34"/>
        <v>2094</v>
      </c>
      <c r="Q2098" s="28">
        <v>0</v>
      </c>
    </row>
    <row r="2099" spans="16:17" x14ac:dyDescent="0.25">
      <c r="P2099" s="9">
        <f t="shared" si="34"/>
        <v>2095</v>
      </c>
      <c r="Q2099" s="28">
        <v>150878.91468775991</v>
      </c>
    </row>
    <row r="2100" spans="16:17" x14ac:dyDescent="0.25">
      <c r="P2100" s="9">
        <f t="shared" si="34"/>
        <v>2096</v>
      </c>
      <c r="Q2100" s="28">
        <v>179703.58722527276</v>
      </c>
    </row>
    <row r="2101" spans="16:17" x14ac:dyDescent="0.25">
      <c r="P2101" s="9">
        <f t="shared" si="34"/>
        <v>2097</v>
      </c>
      <c r="Q2101" s="28">
        <v>0</v>
      </c>
    </row>
    <row r="2102" spans="16:17" x14ac:dyDescent="0.25">
      <c r="P2102" s="9">
        <f t="shared" si="34"/>
        <v>2098</v>
      </c>
      <c r="Q2102" s="28">
        <v>0</v>
      </c>
    </row>
    <row r="2103" spans="16:17" x14ac:dyDescent="0.25">
      <c r="P2103" s="9">
        <f t="shared" si="34"/>
        <v>2099</v>
      </c>
      <c r="Q2103" s="28">
        <v>0</v>
      </c>
    </row>
    <row r="2104" spans="16:17" x14ac:dyDescent="0.25">
      <c r="P2104" s="9">
        <f t="shared" si="34"/>
        <v>2100</v>
      </c>
      <c r="Q2104" s="28">
        <v>159832.46323110536</v>
      </c>
    </row>
    <row r="2105" spans="16:17" x14ac:dyDescent="0.25">
      <c r="P2105" s="9">
        <f t="shared" si="34"/>
        <v>2101</v>
      </c>
      <c r="Q2105" s="28">
        <v>0</v>
      </c>
    </row>
    <row r="2106" spans="16:17" x14ac:dyDescent="0.25">
      <c r="P2106" s="9">
        <f t="shared" si="34"/>
        <v>2102</v>
      </c>
      <c r="Q2106" s="28">
        <v>0</v>
      </c>
    </row>
    <row r="2107" spans="16:17" x14ac:dyDescent="0.25">
      <c r="P2107" s="9">
        <f t="shared" si="34"/>
        <v>2103</v>
      </c>
      <c r="Q2107" s="28">
        <v>0</v>
      </c>
    </row>
    <row r="2108" spans="16:17" x14ac:dyDescent="0.25">
      <c r="P2108" s="9">
        <f t="shared" si="34"/>
        <v>2104</v>
      </c>
      <c r="Q2108" s="28">
        <v>0</v>
      </c>
    </row>
    <row r="2109" spans="16:17" x14ac:dyDescent="0.25">
      <c r="P2109" s="9">
        <f t="shared" si="34"/>
        <v>2105</v>
      </c>
      <c r="Q2109" s="28">
        <v>534376.8723232731</v>
      </c>
    </row>
    <row r="2110" spans="16:17" x14ac:dyDescent="0.25">
      <c r="P2110" s="9">
        <f t="shared" si="34"/>
        <v>2106</v>
      </c>
      <c r="Q2110" s="28">
        <v>0</v>
      </c>
    </row>
    <row r="2111" spans="16:17" x14ac:dyDescent="0.25">
      <c r="P2111" s="9">
        <f t="shared" si="34"/>
        <v>2107</v>
      </c>
      <c r="Q2111" s="28">
        <v>501192.66971523641</v>
      </c>
    </row>
    <row r="2112" spans="16:17" x14ac:dyDescent="0.25">
      <c r="P2112" s="9">
        <f t="shared" si="34"/>
        <v>2108</v>
      </c>
      <c r="Q2112" s="28">
        <v>0</v>
      </c>
    </row>
    <row r="2113" spans="16:17" x14ac:dyDescent="0.25">
      <c r="P2113" s="9">
        <f t="shared" si="34"/>
        <v>2109</v>
      </c>
      <c r="Q2113" s="28">
        <v>65830.635159257872</v>
      </c>
    </row>
    <row r="2114" spans="16:17" x14ac:dyDescent="0.25">
      <c r="P2114" s="9">
        <f t="shared" si="34"/>
        <v>2110</v>
      </c>
      <c r="Q2114" s="28">
        <v>147623.57073114143</v>
      </c>
    </row>
    <row r="2115" spans="16:17" x14ac:dyDescent="0.25">
      <c r="P2115" s="9">
        <f t="shared" si="34"/>
        <v>2111</v>
      </c>
      <c r="Q2115" s="28">
        <v>0</v>
      </c>
    </row>
    <row r="2116" spans="16:17" x14ac:dyDescent="0.25">
      <c r="P2116" s="9">
        <f t="shared" si="34"/>
        <v>2112</v>
      </c>
      <c r="Q2116" s="28">
        <v>0</v>
      </c>
    </row>
    <row r="2117" spans="16:17" x14ac:dyDescent="0.25">
      <c r="P2117" s="9">
        <f t="shared" si="34"/>
        <v>2113</v>
      </c>
      <c r="Q2117" s="28">
        <v>0</v>
      </c>
    </row>
    <row r="2118" spans="16:17" x14ac:dyDescent="0.25">
      <c r="P2118" s="9">
        <f t="shared" si="34"/>
        <v>2114</v>
      </c>
      <c r="Q2118" s="28">
        <v>120657.34430598569</v>
      </c>
    </row>
    <row r="2119" spans="16:17" x14ac:dyDescent="0.25">
      <c r="P2119" s="9">
        <f t="shared" ref="P2119:P2182" si="35">P2118+1</f>
        <v>2115</v>
      </c>
      <c r="Q2119" s="28">
        <v>141799.93494994231</v>
      </c>
    </row>
    <row r="2120" spans="16:17" x14ac:dyDescent="0.25">
      <c r="P2120" s="9">
        <f t="shared" si="35"/>
        <v>2116</v>
      </c>
      <c r="Q2120" s="28">
        <v>222226.77631113271</v>
      </c>
    </row>
    <row r="2121" spans="16:17" x14ac:dyDescent="0.25">
      <c r="P2121" s="9">
        <f t="shared" si="35"/>
        <v>2117</v>
      </c>
      <c r="Q2121" s="28">
        <v>0</v>
      </c>
    </row>
    <row r="2122" spans="16:17" x14ac:dyDescent="0.25">
      <c r="P2122" s="9">
        <f t="shared" si="35"/>
        <v>2118</v>
      </c>
      <c r="Q2122" s="28">
        <v>282427.61477751087</v>
      </c>
    </row>
    <row r="2123" spans="16:17" x14ac:dyDescent="0.25">
      <c r="P2123" s="9">
        <f t="shared" si="35"/>
        <v>2119</v>
      </c>
      <c r="Q2123" s="28">
        <v>0</v>
      </c>
    </row>
    <row r="2124" spans="16:17" x14ac:dyDescent="0.25">
      <c r="P2124" s="9">
        <f t="shared" si="35"/>
        <v>2120</v>
      </c>
      <c r="Q2124" s="28">
        <v>0</v>
      </c>
    </row>
    <row r="2125" spans="16:17" x14ac:dyDescent="0.25">
      <c r="P2125" s="9">
        <f t="shared" si="35"/>
        <v>2121</v>
      </c>
      <c r="Q2125" s="28">
        <v>248355.18206193627</v>
      </c>
    </row>
    <row r="2126" spans="16:17" x14ac:dyDescent="0.25">
      <c r="P2126" s="9">
        <f t="shared" si="35"/>
        <v>2122</v>
      </c>
      <c r="Q2126" s="28">
        <v>150847.49017132731</v>
      </c>
    </row>
    <row r="2127" spans="16:17" x14ac:dyDescent="0.25">
      <c r="P2127" s="9">
        <f t="shared" si="35"/>
        <v>2123</v>
      </c>
      <c r="Q2127" s="28">
        <v>0</v>
      </c>
    </row>
    <row r="2128" spans="16:17" x14ac:dyDescent="0.25">
      <c r="P2128" s="9">
        <f t="shared" si="35"/>
        <v>2124</v>
      </c>
      <c r="Q2128" s="28">
        <v>265726.06678576692</v>
      </c>
    </row>
    <row r="2129" spans="16:17" x14ac:dyDescent="0.25">
      <c r="P2129" s="9">
        <f t="shared" si="35"/>
        <v>2125</v>
      </c>
      <c r="Q2129" s="28">
        <v>160526.95633505005</v>
      </c>
    </row>
    <row r="2130" spans="16:17" x14ac:dyDescent="0.25">
      <c r="P2130" s="9">
        <f t="shared" si="35"/>
        <v>2126</v>
      </c>
      <c r="Q2130" s="28">
        <v>253876.33230045842</v>
      </c>
    </row>
    <row r="2131" spans="16:17" x14ac:dyDescent="0.25">
      <c r="P2131" s="9">
        <f t="shared" si="35"/>
        <v>2127</v>
      </c>
      <c r="Q2131" s="28">
        <v>0</v>
      </c>
    </row>
    <row r="2132" spans="16:17" x14ac:dyDescent="0.25">
      <c r="P2132" s="9">
        <f t="shared" si="35"/>
        <v>2128</v>
      </c>
      <c r="Q2132" s="28">
        <v>0</v>
      </c>
    </row>
    <row r="2133" spans="16:17" x14ac:dyDescent="0.25">
      <c r="P2133" s="9">
        <f t="shared" si="35"/>
        <v>2129</v>
      </c>
      <c r="Q2133" s="28">
        <v>0</v>
      </c>
    </row>
    <row r="2134" spans="16:17" x14ac:dyDescent="0.25">
      <c r="P2134" s="9">
        <f t="shared" si="35"/>
        <v>2130</v>
      </c>
      <c r="Q2134" s="28">
        <v>386583.91602362692</v>
      </c>
    </row>
    <row r="2135" spans="16:17" x14ac:dyDescent="0.25">
      <c r="P2135" s="9">
        <f t="shared" si="35"/>
        <v>2131</v>
      </c>
      <c r="Q2135" s="28">
        <v>0</v>
      </c>
    </row>
    <row r="2136" spans="16:17" x14ac:dyDescent="0.25">
      <c r="P2136" s="9">
        <f t="shared" si="35"/>
        <v>2132</v>
      </c>
      <c r="Q2136" s="28">
        <v>0</v>
      </c>
    </row>
    <row r="2137" spans="16:17" x14ac:dyDescent="0.25">
      <c r="P2137" s="9">
        <f t="shared" si="35"/>
        <v>2133</v>
      </c>
      <c r="Q2137" s="28">
        <v>0</v>
      </c>
    </row>
    <row r="2138" spans="16:17" x14ac:dyDescent="0.25">
      <c r="P2138" s="9">
        <f t="shared" si="35"/>
        <v>2134</v>
      </c>
      <c r="Q2138" s="28">
        <v>0</v>
      </c>
    </row>
    <row r="2139" spans="16:17" x14ac:dyDescent="0.25">
      <c r="P2139" s="9">
        <f t="shared" si="35"/>
        <v>2135</v>
      </c>
      <c r="Q2139" s="28">
        <v>388157.46355157514</v>
      </c>
    </row>
    <row r="2140" spans="16:17" x14ac:dyDescent="0.25">
      <c r="P2140" s="9">
        <f t="shared" si="35"/>
        <v>2136</v>
      </c>
      <c r="Q2140" s="28">
        <v>0</v>
      </c>
    </row>
    <row r="2141" spans="16:17" x14ac:dyDescent="0.25">
      <c r="P2141" s="9">
        <f t="shared" si="35"/>
        <v>2137</v>
      </c>
      <c r="Q2141" s="28">
        <v>0</v>
      </c>
    </row>
    <row r="2142" spans="16:17" x14ac:dyDescent="0.25">
      <c r="P2142" s="9">
        <f t="shared" si="35"/>
        <v>2138</v>
      </c>
      <c r="Q2142" s="28">
        <v>0</v>
      </c>
    </row>
    <row r="2143" spans="16:17" x14ac:dyDescent="0.25">
      <c r="P2143" s="9">
        <f t="shared" si="35"/>
        <v>2139</v>
      </c>
      <c r="Q2143" s="28">
        <v>7805.2657772131288</v>
      </c>
    </row>
    <row r="2144" spans="16:17" x14ac:dyDescent="0.25">
      <c r="P2144" s="9">
        <f t="shared" si="35"/>
        <v>2140</v>
      </c>
      <c r="Q2144" s="28">
        <v>0</v>
      </c>
    </row>
    <row r="2145" spans="16:17" x14ac:dyDescent="0.25">
      <c r="P2145" s="9">
        <f t="shared" si="35"/>
        <v>2141</v>
      </c>
      <c r="Q2145" s="28">
        <v>197738.98716645979</v>
      </c>
    </row>
    <row r="2146" spans="16:17" x14ac:dyDescent="0.25">
      <c r="P2146" s="9">
        <f t="shared" si="35"/>
        <v>2142</v>
      </c>
      <c r="Q2146" s="28">
        <v>0</v>
      </c>
    </row>
    <row r="2147" spans="16:17" x14ac:dyDescent="0.25">
      <c r="P2147" s="9">
        <f t="shared" si="35"/>
        <v>2143</v>
      </c>
      <c r="Q2147" s="28">
        <v>0</v>
      </c>
    </row>
    <row r="2148" spans="16:17" x14ac:dyDescent="0.25">
      <c r="P2148" s="9">
        <f t="shared" si="35"/>
        <v>2144</v>
      </c>
      <c r="Q2148" s="28">
        <v>50802.257645548816</v>
      </c>
    </row>
    <row r="2149" spans="16:17" x14ac:dyDescent="0.25">
      <c r="P2149" s="9">
        <f t="shared" si="35"/>
        <v>2145</v>
      </c>
      <c r="Q2149" s="28">
        <v>0</v>
      </c>
    </row>
    <row r="2150" spans="16:17" x14ac:dyDescent="0.25">
      <c r="P2150" s="9">
        <f t="shared" si="35"/>
        <v>2146</v>
      </c>
      <c r="Q2150" s="28">
        <v>0</v>
      </c>
    </row>
    <row r="2151" spans="16:17" x14ac:dyDescent="0.25">
      <c r="P2151" s="9">
        <f t="shared" si="35"/>
        <v>2147</v>
      </c>
      <c r="Q2151" s="28">
        <v>0</v>
      </c>
    </row>
    <row r="2152" spans="16:17" x14ac:dyDescent="0.25">
      <c r="P2152" s="9">
        <f t="shared" si="35"/>
        <v>2148</v>
      </c>
      <c r="Q2152" s="28">
        <v>22043.767133580892</v>
      </c>
    </row>
    <row r="2153" spans="16:17" x14ac:dyDescent="0.25">
      <c r="P2153" s="9">
        <f t="shared" si="35"/>
        <v>2149</v>
      </c>
      <c r="Q2153" s="28">
        <v>0</v>
      </c>
    </row>
    <row r="2154" spans="16:17" x14ac:dyDescent="0.25">
      <c r="P2154" s="9">
        <f t="shared" si="35"/>
        <v>2150</v>
      </c>
      <c r="Q2154" s="28">
        <v>395020.4374112566</v>
      </c>
    </row>
    <row r="2155" spans="16:17" x14ac:dyDescent="0.25">
      <c r="P2155" s="9">
        <f t="shared" si="35"/>
        <v>2151</v>
      </c>
      <c r="Q2155" s="28">
        <v>0</v>
      </c>
    </row>
    <row r="2156" spans="16:17" x14ac:dyDescent="0.25">
      <c r="P2156" s="9">
        <f t="shared" si="35"/>
        <v>2152</v>
      </c>
      <c r="Q2156" s="28">
        <v>598169.13258674589</v>
      </c>
    </row>
    <row r="2157" spans="16:17" x14ac:dyDescent="0.25">
      <c r="P2157" s="9">
        <f t="shared" si="35"/>
        <v>2153</v>
      </c>
      <c r="Q2157" s="28">
        <v>216795.3713719658</v>
      </c>
    </row>
    <row r="2158" spans="16:17" x14ac:dyDescent="0.25">
      <c r="P2158" s="9">
        <f t="shared" si="35"/>
        <v>2154</v>
      </c>
      <c r="Q2158" s="28">
        <v>0</v>
      </c>
    </row>
    <row r="2159" spans="16:17" x14ac:dyDescent="0.25">
      <c r="P2159" s="9">
        <f t="shared" si="35"/>
        <v>2155</v>
      </c>
      <c r="Q2159" s="28">
        <v>0</v>
      </c>
    </row>
    <row r="2160" spans="16:17" x14ac:dyDescent="0.25">
      <c r="P2160" s="9">
        <f t="shared" si="35"/>
        <v>2156</v>
      </c>
      <c r="Q2160" s="28">
        <v>0</v>
      </c>
    </row>
    <row r="2161" spans="16:17" x14ac:dyDescent="0.25">
      <c r="P2161" s="9">
        <f t="shared" si="35"/>
        <v>2157</v>
      </c>
      <c r="Q2161" s="28">
        <v>150964.9807494276</v>
      </c>
    </row>
    <row r="2162" spans="16:17" x14ac:dyDescent="0.25">
      <c r="P2162" s="9">
        <f t="shared" si="35"/>
        <v>2158</v>
      </c>
      <c r="Q2162" s="28">
        <v>0</v>
      </c>
    </row>
    <row r="2163" spans="16:17" x14ac:dyDescent="0.25">
      <c r="P2163" s="9">
        <f t="shared" si="35"/>
        <v>2159</v>
      </c>
      <c r="Q2163" s="28">
        <v>0</v>
      </c>
    </row>
    <row r="2164" spans="16:17" x14ac:dyDescent="0.25">
      <c r="P2164" s="9">
        <f t="shared" si="35"/>
        <v>2160</v>
      </c>
      <c r="Q2164" s="28">
        <v>0</v>
      </c>
    </row>
    <row r="2165" spans="16:17" x14ac:dyDescent="0.25">
      <c r="P2165" s="9">
        <f t="shared" si="35"/>
        <v>2161</v>
      </c>
      <c r="Q2165" s="28">
        <v>47221.400228708582</v>
      </c>
    </row>
    <row r="2166" spans="16:17" x14ac:dyDescent="0.25">
      <c r="P2166" s="9">
        <f t="shared" si="35"/>
        <v>2162</v>
      </c>
      <c r="Q2166" s="28">
        <v>159238.73176914614</v>
      </c>
    </row>
    <row r="2167" spans="16:17" x14ac:dyDescent="0.25">
      <c r="P2167" s="9">
        <f t="shared" si="35"/>
        <v>2163</v>
      </c>
      <c r="Q2167" s="28">
        <v>0</v>
      </c>
    </row>
    <row r="2168" spans="16:17" x14ac:dyDescent="0.25">
      <c r="P2168" s="9">
        <f t="shared" si="35"/>
        <v>2164</v>
      </c>
      <c r="Q2168" s="28">
        <v>171504.23949142342</v>
      </c>
    </row>
    <row r="2169" spans="16:17" x14ac:dyDescent="0.25">
      <c r="P2169" s="9">
        <f t="shared" si="35"/>
        <v>2165</v>
      </c>
      <c r="Q2169" s="28">
        <v>0</v>
      </c>
    </row>
    <row r="2170" spans="16:17" x14ac:dyDescent="0.25">
      <c r="P2170" s="9">
        <f t="shared" si="35"/>
        <v>2166</v>
      </c>
      <c r="Q2170" s="28">
        <v>5775.8430122235832</v>
      </c>
    </row>
    <row r="2171" spans="16:17" x14ac:dyDescent="0.25">
      <c r="P2171" s="9">
        <f t="shared" si="35"/>
        <v>2167</v>
      </c>
      <c r="Q2171" s="28">
        <v>0</v>
      </c>
    </row>
    <row r="2172" spans="16:17" x14ac:dyDescent="0.25">
      <c r="P2172" s="9">
        <f t="shared" si="35"/>
        <v>2168</v>
      </c>
      <c r="Q2172" s="28">
        <v>0</v>
      </c>
    </row>
    <row r="2173" spans="16:17" x14ac:dyDescent="0.25">
      <c r="P2173" s="9">
        <f t="shared" si="35"/>
        <v>2169</v>
      </c>
      <c r="Q2173" s="28">
        <v>0</v>
      </c>
    </row>
    <row r="2174" spans="16:17" x14ac:dyDescent="0.25">
      <c r="P2174" s="9">
        <f t="shared" si="35"/>
        <v>2170</v>
      </c>
      <c r="Q2174" s="28">
        <v>0</v>
      </c>
    </row>
    <row r="2175" spans="16:17" x14ac:dyDescent="0.25">
      <c r="P2175" s="9">
        <f t="shared" si="35"/>
        <v>2171</v>
      </c>
      <c r="Q2175" s="28">
        <v>0</v>
      </c>
    </row>
    <row r="2176" spans="16:17" x14ac:dyDescent="0.25">
      <c r="P2176" s="9">
        <f t="shared" si="35"/>
        <v>2172</v>
      </c>
      <c r="Q2176" s="28">
        <v>5861.0535018454384</v>
      </c>
    </row>
    <row r="2177" spans="16:17" x14ac:dyDescent="0.25">
      <c r="P2177" s="9">
        <f t="shared" si="35"/>
        <v>2173</v>
      </c>
      <c r="Q2177" s="28">
        <v>0</v>
      </c>
    </row>
    <row r="2178" spans="16:17" x14ac:dyDescent="0.25">
      <c r="P2178" s="9">
        <f t="shared" si="35"/>
        <v>2174</v>
      </c>
      <c r="Q2178" s="28">
        <v>146129.09898500721</v>
      </c>
    </row>
    <row r="2179" spans="16:17" x14ac:dyDescent="0.25">
      <c r="P2179" s="9">
        <f t="shared" si="35"/>
        <v>2175</v>
      </c>
      <c r="Q2179" s="28">
        <v>0</v>
      </c>
    </row>
    <row r="2180" spans="16:17" x14ac:dyDescent="0.25">
      <c r="P2180" s="9">
        <f t="shared" si="35"/>
        <v>2176</v>
      </c>
      <c r="Q2180" s="28">
        <v>0</v>
      </c>
    </row>
    <row r="2181" spans="16:17" x14ac:dyDescent="0.25">
      <c r="P2181" s="9">
        <f t="shared" si="35"/>
        <v>2177</v>
      </c>
      <c r="Q2181" s="28">
        <v>0</v>
      </c>
    </row>
    <row r="2182" spans="16:17" x14ac:dyDescent="0.25">
      <c r="P2182" s="9">
        <f t="shared" si="35"/>
        <v>2178</v>
      </c>
      <c r="Q2182" s="28">
        <v>499665.17412310967</v>
      </c>
    </row>
    <row r="2183" spans="16:17" x14ac:dyDescent="0.25">
      <c r="P2183" s="9">
        <f t="shared" ref="P2183:P2246" si="36">P2182+1</f>
        <v>2179</v>
      </c>
      <c r="Q2183" s="28">
        <v>0</v>
      </c>
    </row>
    <row r="2184" spans="16:17" x14ac:dyDescent="0.25">
      <c r="P2184" s="9">
        <f t="shared" si="36"/>
        <v>2180</v>
      </c>
      <c r="Q2184" s="28">
        <v>191919.81525577177</v>
      </c>
    </row>
    <row r="2185" spans="16:17" x14ac:dyDescent="0.25">
      <c r="P2185" s="9">
        <f t="shared" si="36"/>
        <v>2181</v>
      </c>
      <c r="Q2185" s="28">
        <v>0</v>
      </c>
    </row>
    <row r="2186" spans="16:17" x14ac:dyDescent="0.25">
      <c r="P2186" s="9">
        <f t="shared" si="36"/>
        <v>2182</v>
      </c>
      <c r="Q2186" s="28">
        <v>304260.74920185044</v>
      </c>
    </row>
    <row r="2187" spans="16:17" x14ac:dyDescent="0.25">
      <c r="P2187" s="9">
        <f t="shared" si="36"/>
        <v>2183</v>
      </c>
      <c r="Q2187" s="28">
        <v>0</v>
      </c>
    </row>
    <row r="2188" spans="16:17" x14ac:dyDescent="0.25">
      <c r="P2188" s="9">
        <f t="shared" si="36"/>
        <v>2184</v>
      </c>
      <c r="Q2188" s="28">
        <v>344366.07630318374</v>
      </c>
    </row>
    <row r="2189" spans="16:17" x14ac:dyDescent="0.25">
      <c r="P2189" s="9">
        <f t="shared" si="36"/>
        <v>2185</v>
      </c>
      <c r="Q2189" s="28">
        <v>0</v>
      </c>
    </row>
    <row r="2190" spans="16:17" x14ac:dyDescent="0.25">
      <c r="P2190" s="9">
        <f t="shared" si="36"/>
        <v>2186</v>
      </c>
      <c r="Q2190" s="28">
        <v>30815.930985214894</v>
      </c>
    </row>
    <row r="2191" spans="16:17" x14ac:dyDescent="0.25">
      <c r="P2191" s="9">
        <f t="shared" si="36"/>
        <v>2187</v>
      </c>
      <c r="Q2191" s="28">
        <v>315909.82639155345</v>
      </c>
    </row>
    <row r="2192" spans="16:17" x14ac:dyDescent="0.25">
      <c r="P2192" s="9">
        <f t="shared" si="36"/>
        <v>2188</v>
      </c>
      <c r="Q2192" s="28">
        <v>258798.00090646066</v>
      </c>
    </row>
    <row r="2193" spans="16:17" x14ac:dyDescent="0.25">
      <c r="P2193" s="9">
        <f t="shared" si="36"/>
        <v>2189</v>
      </c>
      <c r="Q2193" s="28">
        <v>0</v>
      </c>
    </row>
    <row r="2194" spans="16:17" x14ac:dyDescent="0.25">
      <c r="P2194" s="9">
        <f t="shared" si="36"/>
        <v>2190</v>
      </c>
      <c r="Q2194" s="28">
        <v>0</v>
      </c>
    </row>
    <row r="2195" spans="16:17" x14ac:dyDescent="0.25">
      <c r="P2195" s="9">
        <f t="shared" si="36"/>
        <v>2191</v>
      </c>
      <c r="Q2195" s="28">
        <v>124473.37158828657</v>
      </c>
    </row>
    <row r="2196" spans="16:17" x14ac:dyDescent="0.25">
      <c r="P2196" s="9">
        <f t="shared" si="36"/>
        <v>2192</v>
      </c>
      <c r="Q2196" s="28">
        <v>0</v>
      </c>
    </row>
    <row r="2197" spans="16:17" x14ac:dyDescent="0.25">
      <c r="P2197" s="9">
        <f t="shared" si="36"/>
        <v>2193</v>
      </c>
      <c r="Q2197" s="28">
        <v>91181.35109219022</v>
      </c>
    </row>
    <row r="2198" spans="16:17" x14ac:dyDescent="0.25">
      <c r="P2198" s="9">
        <f t="shared" si="36"/>
        <v>2194</v>
      </c>
      <c r="Q2198" s="28">
        <v>153200.58791747043</v>
      </c>
    </row>
    <row r="2199" spans="16:17" x14ac:dyDescent="0.25">
      <c r="P2199" s="9">
        <f t="shared" si="36"/>
        <v>2195</v>
      </c>
      <c r="Q2199" s="28">
        <v>157797.78934592046</v>
      </c>
    </row>
    <row r="2200" spans="16:17" x14ac:dyDescent="0.25">
      <c r="P2200" s="9">
        <f t="shared" si="36"/>
        <v>2196</v>
      </c>
      <c r="Q2200" s="28">
        <v>494123.24813339522</v>
      </c>
    </row>
    <row r="2201" spans="16:17" x14ac:dyDescent="0.25">
      <c r="P2201" s="9">
        <f t="shared" si="36"/>
        <v>2197</v>
      </c>
      <c r="Q2201" s="28">
        <v>0</v>
      </c>
    </row>
    <row r="2202" spans="16:17" x14ac:dyDescent="0.25">
      <c r="P2202" s="9">
        <f t="shared" si="36"/>
        <v>2198</v>
      </c>
      <c r="Q2202" s="28">
        <v>0</v>
      </c>
    </row>
    <row r="2203" spans="16:17" x14ac:dyDescent="0.25">
      <c r="P2203" s="9">
        <f t="shared" si="36"/>
        <v>2199</v>
      </c>
      <c r="Q2203" s="28">
        <v>0</v>
      </c>
    </row>
    <row r="2204" spans="16:17" x14ac:dyDescent="0.25">
      <c r="P2204" s="9">
        <f t="shared" si="36"/>
        <v>2200</v>
      </c>
      <c r="Q2204" s="28">
        <v>363116.05020391522</v>
      </c>
    </row>
    <row r="2205" spans="16:17" x14ac:dyDescent="0.25">
      <c r="P2205" s="9">
        <f t="shared" si="36"/>
        <v>2201</v>
      </c>
      <c r="Q2205" s="28">
        <v>0</v>
      </c>
    </row>
    <row r="2206" spans="16:17" x14ac:dyDescent="0.25">
      <c r="P2206" s="9">
        <f t="shared" si="36"/>
        <v>2202</v>
      </c>
      <c r="Q2206" s="28">
        <v>178521.26553461977</v>
      </c>
    </row>
    <row r="2207" spans="16:17" x14ac:dyDescent="0.25">
      <c r="P2207" s="9">
        <f t="shared" si="36"/>
        <v>2203</v>
      </c>
      <c r="Q2207" s="28">
        <v>422645.688974572</v>
      </c>
    </row>
    <row r="2208" spans="16:17" x14ac:dyDescent="0.25">
      <c r="P2208" s="9">
        <f t="shared" si="36"/>
        <v>2204</v>
      </c>
      <c r="Q2208" s="28">
        <v>0</v>
      </c>
    </row>
    <row r="2209" spans="16:17" x14ac:dyDescent="0.25">
      <c r="P2209" s="9">
        <f t="shared" si="36"/>
        <v>2205</v>
      </c>
      <c r="Q2209" s="28">
        <v>0</v>
      </c>
    </row>
    <row r="2210" spans="16:17" x14ac:dyDescent="0.25">
      <c r="P2210" s="9">
        <f t="shared" si="36"/>
        <v>2206</v>
      </c>
      <c r="Q2210" s="28">
        <v>0</v>
      </c>
    </row>
    <row r="2211" spans="16:17" x14ac:dyDescent="0.25">
      <c r="P2211" s="9">
        <f t="shared" si="36"/>
        <v>2207</v>
      </c>
      <c r="Q2211" s="28">
        <v>0</v>
      </c>
    </row>
    <row r="2212" spans="16:17" x14ac:dyDescent="0.25">
      <c r="P2212" s="9">
        <f t="shared" si="36"/>
        <v>2208</v>
      </c>
      <c r="Q2212" s="28">
        <v>0</v>
      </c>
    </row>
    <row r="2213" spans="16:17" x14ac:dyDescent="0.25">
      <c r="P2213" s="9">
        <f t="shared" si="36"/>
        <v>2209</v>
      </c>
      <c r="Q2213" s="28">
        <v>0</v>
      </c>
    </row>
    <row r="2214" spans="16:17" x14ac:dyDescent="0.25">
      <c r="P2214" s="9">
        <f t="shared" si="36"/>
        <v>2210</v>
      </c>
      <c r="Q2214" s="28">
        <v>0</v>
      </c>
    </row>
    <row r="2215" spans="16:17" x14ac:dyDescent="0.25">
      <c r="P2215" s="9">
        <f t="shared" si="36"/>
        <v>2211</v>
      </c>
      <c r="Q2215" s="28">
        <v>202165.83065182815</v>
      </c>
    </row>
    <row r="2216" spans="16:17" x14ac:dyDescent="0.25">
      <c r="P2216" s="9">
        <f t="shared" si="36"/>
        <v>2212</v>
      </c>
      <c r="Q2216" s="28">
        <v>41927.221727683238</v>
      </c>
    </row>
    <row r="2217" spans="16:17" x14ac:dyDescent="0.25">
      <c r="P2217" s="9">
        <f t="shared" si="36"/>
        <v>2213</v>
      </c>
      <c r="Q2217" s="28">
        <v>0</v>
      </c>
    </row>
    <row r="2218" spans="16:17" x14ac:dyDescent="0.25">
      <c r="P2218" s="9">
        <f t="shared" si="36"/>
        <v>2214</v>
      </c>
      <c r="Q2218" s="28">
        <v>460545.89138855512</v>
      </c>
    </row>
    <row r="2219" spans="16:17" x14ac:dyDescent="0.25">
      <c r="P2219" s="9">
        <f t="shared" si="36"/>
        <v>2215</v>
      </c>
      <c r="Q2219" s="28">
        <v>189396.64364585435</v>
      </c>
    </row>
    <row r="2220" spans="16:17" x14ac:dyDescent="0.25">
      <c r="P2220" s="9">
        <f t="shared" si="36"/>
        <v>2216</v>
      </c>
      <c r="Q2220" s="28">
        <v>0</v>
      </c>
    </row>
    <row r="2221" spans="16:17" x14ac:dyDescent="0.25">
      <c r="P2221" s="9">
        <f t="shared" si="36"/>
        <v>2217</v>
      </c>
      <c r="Q2221" s="28">
        <v>16799.68279664822</v>
      </c>
    </row>
    <row r="2222" spans="16:17" x14ac:dyDescent="0.25">
      <c r="P2222" s="9">
        <f t="shared" si="36"/>
        <v>2218</v>
      </c>
      <c r="Q2222" s="28">
        <v>0</v>
      </c>
    </row>
    <row r="2223" spans="16:17" x14ac:dyDescent="0.25">
      <c r="P2223" s="9">
        <f t="shared" si="36"/>
        <v>2219</v>
      </c>
      <c r="Q2223" s="28">
        <v>427431.7109079322</v>
      </c>
    </row>
    <row r="2224" spans="16:17" x14ac:dyDescent="0.25">
      <c r="P2224" s="9">
        <f t="shared" si="36"/>
        <v>2220</v>
      </c>
      <c r="Q2224" s="28">
        <v>0</v>
      </c>
    </row>
    <row r="2225" spans="16:17" x14ac:dyDescent="0.25">
      <c r="P2225" s="9">
        <f t="shared" si="36"/>
        <v>2221</v>
      </c>
      <c r="Q2225" s="28">
        <v>0</v>
      </c>
    </row>
    <row r="2226" spans="16:17" x14ac:dyDescent="0.25">
      <c r="P2226" s="9">
        <f t="shared" si="36"/>
        <v>2222</v>
      </c>
      <c r="Q2226" s="28">
        <v>217043.1195294325</v>
      </c>
    </row>
    <row r="2227" spans="16:17" x14ac:dyDescent="0.25">
      <c r="P2227" s="9">
        <f t="shared" si="36"/>
        <v>2223</v>
      </c>
      <c r="Q2227" s="28">
        <v>325318.42719328101</v>
      </c>
    </row>
    <row r="2228" spans="16:17" x14ac:dyDescent="0.25">
      <c r="P2228" s="9">
        <f t="shared" si="36"/>
        <v>2224</v>
      </c>
      <c r="Q2228" s="28">
        <v>0</v>
      </c>
    </row>
    <row r="2229" spans="16:17" x14ac:dyDescent="0.25">
      <c r="P2229" s="9">
        <f t="shared" si="36"/>
        <v>2225</v>
      </c>
      <c r="Q2229" s="28">
        <v>0</v>
      </c>
    </row>
    <row r="2230" spans="16:17" x14ac:dyDescent="0.25">
      <c r="P2230" s="9">
        <f t="shared" si="36"/>
        <v>2226</v>
      </c>
      <c r="Q2230" s="28">
        <v>137039.70097447274</v>
      </c>
    </row>
    <row r="2231" spans="16:17" x14ac:dyDescent="0.25">
      <c r="P2231" s="9">
        <f t="shared" si="36"/>
        <v>2227</v>
      </c>
      <c r="Q2231" s="28">
        <v>0</v>
      </c>
    </row>
    <row r="2232" spans="16:17" x14ac:dyDescent="0.25">
      <c r="P2232" s="9">
        <f t="shared" si="36"/>
        <v>2228</v>
      </c>
      <c r="Q2232" s="28">
        <v>0</v>
      </c>
    </row>
    <row r="2233" spans="16:17" x14ac:dyDescent="0.25">
      <c r="P2233" s="9">
        <f t="shared" si="36"/>
        <v>2229</v>
      </c>
      <c r="Q2233" s="28">
        <v>184622.50439446146</v>
      </c>
    </row>
    <row r="2234" spans="16:17" x14ac:dyDescent="0.25">
      <c r="P2234" s="9">
        <f t="shared" si="36"/>
        <v>2230</v>
      </c>
      <c r="Q2234" s="28">
        <v>0</v>
      </c>
    </row>
    <row r="2235" spans="16:17" x14ac:dyDescent="0.25">
      <c r="P2235" s="9">
        <f t="shared" si="36"/>
        <v>2231</v>
      </c>
      <c r="Q2235" s="28">
        <v>342943.66716125369</v>
      </c>
    </row>
    <row r="2236" spans="16:17" x14ac:dyDescent="0.25">
      <c r="P2236" s="9">
        <f t="shared" si="36"/>
        <v>2232</v>
      </c>
      <c r="Q2236" s="28">
        <v>150787.69213027379</v>
      </c>
    </row>
    <row r="2237" spans="16:17" x14ac:dyDescent="0.25">
      <c r="P2237" s="9">
        <f t="shared" si="36"/>
        <v>2233</v>
      </c>
      <c r="Q2237" s="28">
        <v>0</v>
      </c>
    </row>
    <row r="2238" spans="16:17" x14ac:dyDescent="0.25">
      <c r="P2238" s="9">
        <f t="shared" si="36"/>
        <v>2234</v>
      </c>
      <c r="Q2238" s="28">
        <v>0</v>
      </c>
    </row>
    <row r="2239" spans="16:17" x14ac:dyDescent="0.25">
      <c r="P2239" s="9">
        <f t="shared" si="36"/>
        <v>2235</v>
      </c>
      <c r="Q2239" s="28">
        <v>0</v>
      </c>
    </row>
    <row r="2240" spans="16:17" x14ac:dyDescent="0.25">
      <c r="P2240" s="9">
        <f t="shared" si="36"/>
        <v>2236</v>
      </c>
      <c r="Q2240" s="28">
        <v>429148.63829347468</v>
      </c>
    </row>
    <row r="2241" spans="16:17" x14ac:dyDescent="0.25">
      <c r="P2241" s="9">
        <f t="shared" si="36"/>
        <v>2237</v>
      </c>
      <c r="Q2241" s="28">
        <v>546858.67408926366</v>
      </c>
    </row>
    <row r="2242" spans="16:17" x14ac:dyDescent="0.25">
      <c r="P2242" s="9">
        <f t="shared" si="36"/>
        <v>2238</v>
      </c>
      <c r="Q2242" s="28">
        <v>460979.76533462066</v>
      </c>
    </row>
    <row r="2243" spans="16:17" x14ac:dyDescent="0.25">
      <c r="P2243" s="9">
        <f t="shared" si="36"/>
        <v>2239</v>
      </c>
      <c r="Q2243" s="28">
        <v>0</v>
      </c>
    </row>
    <row r="2244" spans="16:17" x14ac:dyDescent="0.25">
      <c r="P2244" s="9">
        <f t="shared" si="36"/>
        <v>2240</v>
      </c>
      <c r="Q2244" s="28">
        <v>0</v>
      </c>
    </row>
    <row r="2245" spans="16:17" x14ac:dyDescent="0.25">
      <c r="P2245" s="9">
        <f t="shared" si="36"/>
        <v>2241</v>
      </c>
      <c r="Q2245" s="28">
        <v>36663.89985046519</v>
      </c>
    </row>
    <row r="2246" spans="16:17" x14ac:dyDescent="0.25">
      <c r="P2246" s="9">
        <f t="shared" si="36"/>
        <v>2242</v>
      </c>
      <c r="Q2246" s="28">
        <v>0</v>
      </c>
    </row>
    <row r="2247" spans="16:17" x14ac:dyDescent="0.25">
      <c r="P2247" s="9">
        <f t="shared" ref="P2247:P2310" si="37">P2246+1</f>
        <v>2243</v>
      </c>
      <c r="Q2247" s="28">
        <v>0</v>
      </c>
    </row>
    <row r="2248" spans="16:17" x14ac:dyDescent="0.25">
      <c r="P2248" s="9">
        <f t="shared" si="37"/>
        <v>2244</v>
      </c>
      <c r="Q2248" s="28">
        <v>106695.26385736097</v>
      </c>
    </row>
    <row r="2249" spans="16:17" x14ac:dyDescent="0.25">
      <c r="P2249" s="9">
        <f t="shared" si="37"/>
        <v>2245</v>
      </c>
      <c r="Q2249" s="28">
        <v>0</v>
      </c>
    </row>
    <row r="2250" spans="16:17" x14ac:dyDescent="0.25">
      <c r="P2250" s="9">
        <f t="shared" si="37"/>
        <v>2246</v>
      </c>
      <c r="Q2250" s="28">
        <v>460817.58347202872</v>
      </c>
    </row>
    <row r="2251" spans="16:17" x14ac:dyDescent="0.25">
      <c r="P2251" s="9">
        <f t="shared" si="37"/>
        <v>2247</v>
      </c>
      <c r="Q2251" s="28">
        <v>63178.371121237011</v>
      </c>
    </row>
    <row r="2252" spans="16:17" x14ac:dyDescent="0.25">
      <c r="P2252" s="9">
        <f t="shared" si="37"/>
        <v>2248</v>
      </c>
      <c r="Q2252" s="28">
        <v>41277.727531327793</v>
      </c>
    </row>
    <row r="2253" spans="16:17" x14ac:dyDescent="0.25">
      <c r="P2253" s="9">
        <f t="shared" si="37"/>
        <v>2249</v>
      </c>
      <c r="Q2253" s="28">
        <v>0</v>
      </c>
    </row>
    <row r="2254" spans="16:17" x14ac:dyDescent="0.25">
      <c r="P2254" s="9">
        <f t="shared" si="37"/>
        <v>2250</v>
      </c>
      <c r="Q2254" s="28">
        <v>141957.99845055162</v>
      </c>
    </row>
    <row r="2255" spans="16:17" x14ac:dyDescent="0.25">
      <c r="P2255" s="9">
        <f t="shared" si="37"/>
        <v>2251</v>
      </c>
      <c r="Q2255" s="28">
        <v>0</v>
      </c>
    </row>
    <row r="2256" spans="16:17" x14ac:dyDescent="0.25">
      <c r="P2256" s="9">
        <f t="shared" si="37"/>
        <v>2252</v>
      </c>
      <c r="Q2256" s="28">
        <v>0</v>
      </c>
    </row>
    <row r="2257" spans="16:17" x14ac:dyDescent="0.25">
      <c r="P2257" s="9">
        <f t="shared" si="37"/>
        <v>2253</v>
      </c>
      <c r="Q2257" s="28">
        <v>0</v>
      </c>
    </row>
    <row r="2258" spans="16:17" x14ac:dyDescent="0.25">
      <c r="P2258" s="9">
        <f t="shared" si="37"/>
        <v>2254</v>
      </c>
      <c r="Q2258" s="28">
        <v>81162.13625410544</v>
      </c>
    </row>
    <row r="2259" spans="16:17" x14ac:dyDescent="0.25">
      <c r="P2259" s="9">
        <f t="shared" si="37"/>
        <v>2255</v>
      </c>
      <c r="Q2259" s="28">
        <v>40357.285035476809</v>
      </c>
    </row>
    <row r="2260" spans="16:17" x14ac:dyDescent="0.25">
      <c r="P2260" s="9">
        <f t="shared" si="37"/>
        <v>2256</v>
      </c>
      <c r="Q2260" s="28">
        <v>0</v>
      </c>
    </row>
    <row r="2261" spans="16:17" x14ac:dyDescent="0.25">
      <c r="P2261" s="9">
        <f t="shared" si="37"/>
        <v>2257</v>
      </c>
      <c r="Q2261" s="28">
        <v>372481.11101859284</v>
      </c>
    </row>
    <row r="2262" spans="16:17" x14ac:dyDescent="0.25">
      <c r="P2262" s="9">
        <f t="shared" si="37"/>
        <v>2258</v>
      </c>
      <c r="Q2262" s="28">
        <v>106329.08436681253</v>
      </c>
    </row>
    <row r="2263" spans="16:17" x14ac:dyDescent="0.25">
      <c r="P2263" s="9">
        <f t="shared" si="37"/>
        <v>2259</v>
      </c>
      <c r="Q2263" s="28">
        <v>61305.162534879644</v>
      </c>
    </row>
    <row r="2264" spans="16:17" x14ac:dyDescent="0.25">
      <c r="P2264" s="9">
        <f t="shared" si="37"/>
        <v>2260</v>
      </c>
      <c r="Q2264" s="28">
        <v>0</v>
      </c>
    </row>
    <row r="2265" spans="16:17" x14ac:dyDescent="0.25">
      <c r="P2265" s="9">
        <f t="shared" si="37"/>
        <v>2261</v>
      </c>
      <c r="Q2265" s="28">
        <v>0</v>
      </c>
    </row>
    <row r="2266" spans="16:17" x14ac:dyDescent="0.25">
      <c r="P2266" s="9">
        <f t="shared" si="37"/>
        <v>2262</v>
      </c>
      <c r="Q2266" s="28">
        <v>0</v>
      </c>
    </row>
    <row r="2267" spans="16:17" x14ac:dyDescent="0.25">
      <c r="P2267" s="9">
        <f t="shared" si="37"/>
        <v>2263</v>
      </c>
      <c r="Q2267" s="28">
        <v>0</v>
      </c>
    </row>
    <row r="2268" spans="16:17" x14ac:dyDescent="0.25">
      <c r="P2268" s="9">
        <f t="shared" si="37"/>
        <v>2264</v>
      </c>
      <c r="Q2268" s="28">
        <v>0</v>
      </c>
    </row>
    <row r="2269" spans="16:17" x14ac:dyDescent="0.25">
      <c r="P2269" s="9">
        <f t="shared" si="37"/>
        <v>2265</v>
      </c>
      <c r="Q2269" s="28">
        <v>0</v>
      </c>
    </row>
    <row r="2270" spans="16:17" x14ac:dyDescent="0.25">
      <c r="P2270" s="9">
        <f t="shared" si="37"/>
        <v>2266</v>
      </c>
      <c r="Q2270" s="28">
        <v>7372.1147642496626</v>
      </c>
    </row>
    <row r="2271" spans="16:17" x14ac:dyDescent="0.25">
      <c r="P2271" s="9">
        <f t="shared" si="37"/>
        <v>2267</v>
      </c>
      <c r="Q2271" s="28">
        <v>489730.0264045212</v>
      </c>
    </row>
    <row r="2272" spans="16:17" x14ac:dyDescent="0.25">
      <c r="P2272" s="9">
        <f t="shared" si="37"/>
        <v>2268</v>
      </c>
      <c r="Q2272" s="28">
        <v>315536.04907307436</v>
      </c>
    </row>
    <row r="2273" spans="16:17" x14ac:dyDescent="0.25">
      <c r="P2273" s="9">
        <f t="shared" si="37"/>
        <v>2269</v>
      </c>
      <c r="Q2273" s="28">
        <v>0</v>
      </c>
    </row>
    <row r="2274" spans="16:17" x14ac:dyDescent="0.25">
      <c r="P2274" s="9">
        <f t="shared" si="37"/>
        <v>2270</v>
      </c>
      <c r="Q2274" s="28">
        <v>0</v>
      </c>
    </row>
    <row r="2275" spans="16:17" x14ac:dyDescent="0.25">
      <c r="P2275" s="9">
        <f t="shared" si="37"/>
        <v>2271</v>
      </c>
      <c r="Q2275" s="28">
        <v>453012.78733552777</v>
      </c>
    </row>
    <row r="2276" spans="16:17" x14ac:dyDescent="0.25">
      <c r="P2276" s="9">
        <f t="shared" si="37"/>
        <v>2272</v>
      </c>
      <c r="Q2276" s="28">
        <v>0</v>
      </c>
    </row>
    <row r="2277" spans="16:17" x14ac:dyDescent="0.25">
      <c r="P2277" s="9">
        <f t="shared" si="37"/>
        <v>2273</v>
      </c>
      <c r="Q2277" s="28">
        <v>0</v>
      </c>
    </row>
    <row r="2278" spans="16:17" x14ac:dyDescent="0.25">
      <c r="P2278" s="9">
        <f t="shared" si="37"/>
        <v>2274</v>
      </c>
      <c r="Q2278" s="28">
        <v>226679.34320716735</v>
      </c>
    </row>
    <row r="2279" spans="16:17" x14ac:dyDescent="0.25">
      <c r="P2279" s="9">
        <f t="shared" si="37"/>
        <v>2275</v>
      </c>
      <c r="Q2279" s="28">
        <v>314341.36714665662</v>
      </c>
    </row>
    <row r="2280" spans="16:17" x14ac:dyDescent="0.25">
      <c r="P2280" s="9">
        <f t="shared" si="37"/>
        <v>2276</v>
      </c>
      <c r="Q2280" s="28">
        <v>0</v>
      </c>
    </row>
    <row r="2281" spans="16:17" x14ac:dyDescent="0.25">
      <c r="P2281" s="9">
        <f t="shared" si="37"/>
        <v>2277</v>
      </c>
      <c r="Q2281" s="28">
        <v>0</v>
      </c>
    </row>
    <row r="2282" spans="16:17" x14ac:dyDescent="0.25">
      <c r="P2282" s="9">
        <f t="shared" si="37"/>
        <v>2278</v>
      </c>
      <c r="Q2282" s="28">
        <v>0</v>
      </c>
    </row>
    <row r="2283" spans="16:17" x14ac:dyDescent="0.25">
      <c r="P2283" s="9">
        <f t="shared" si="37"/>
        <v>2279</v>
      </c>
      <c r="Q2283" s="28">
        <v>65110.149478334526</v>
      </c>
    </row>
    <row r="2284" spans="16:17" x14ac:dyDescent="0.25">
      <c r="P2284" s="9">
        <f t="shared" si="37"/>
        <v>2280</v>
      </c>
      <c r="Q2284" s="28">
        <v>187560.57536989017</v>
      </c>
    </row>
    <row r="2285" spans="16:17" x14ac:dyDescent="0.25">
      <c r="P2285" s="9">
        <f t="shared" si="37"/>
        <v>2281</v>
      </c>
      <c r="Q2285" s="28">
        <v>0</v>
      </c>
    </row>
    <row r="2286" spans="16:17" x14ac:dyDescent="0.25">
      <c r="P2286" s="9">
        <f t="shared" si="37"/>
        <v>2282</v>
      </c>
      <c r="Q2286" s="28">
        <v>0</v>
      </c>
    </row>
    <row r="2287" spans="16:17" x14ac:dyDescent="0.25">
      <c r="P2287" s="9">
        <f t="shared" si="37"/>
        <v>2283</v>
      </c>
      <c r="Q2287" s="28">
        <v>277694.16487252066</v>
      </c>
    </row>
    <row r="2288" spans="16:17" x14ac:dyDescent="0.25">
      <c r="P2288" s="9">
        <f t="shared" si="37"/>
        <v>2284</v>
      </c>
      <c r="Q2288" s="28">
        <v>638987.94280910841</v>
      </c>
    </row>
    <row r="2289" spans="16:17" x14ac:dyDescent="0.25">
      <c r="P2289" s="9">
        <f t="shared" si="37"/>
        <v>2285</v>
      </c>
      <c r="Q2289" s="28">
        <v>252126.33493959194</v>
      </c>
    </row>
    <row r="2290" spans="16:17" x14ac:dyDescent="0.25">
      <c r="P2290" s="9">
        <f t="shared" si="37"/>
        <v>2286</v>
      </c>
      <c r="Q2290" s="28">
        <v>152986.028900848</v>
      </c>
    </row>
    <row r="2291" spans="16:17" x14ac:dyDescent="0.25">
      <c r="P2291" s="9">
        <f t="shared" si="37"/>
        <v>2287</v>
      </c>
      <c r="Q2291" s="28">
        <v>0</v>
      </c>
    </row>
    <row r="2292" spans="16:17" x14ac:dyDescent="0.25">
      <c r="P2292" s="9">
        <f t="shared" si="37"/>
        <v>2288</v>
      </c>
      <c r="Q2292" s="28">
        <v>594382.72581041825</v>
      </c>
    </row>
    <row r="2293" spans="16:17" x14ac:dyDescent="0.25">
      <c r="P2293" s="9">
        <f t="shared" si="37"/>
        <v>2289</v>
      </c>
      <c r="Q2293" s="28">
        <v>0</v>
      </c>
    </row>
    <row r="2294" spans="16:17" x14ac:dyDescent="0.25">
      <c r="P2294" s="9">
        <f t="shared" si="37"/>
        <v>2290</v>
      </c>
      <c r="Q2294" s="28">
        <v>0</v>
      </c>
    </row>
    <row r="2295" spans="16:17" x14ac:dyDescent="0.25">
      <c r="P2295" s="9">
        <f t="shared" si="37"/>
        <v>2291</v>
      </c>
      <c r="Q2295" s="28">
        <v>343712.23865774716</v>
      </c>
    </row>
    <row r="2296" spans="16:17" x14ac:dyDescent="0.25">
      <c r="P2296" s="9">
        <f t="shared" si="37"/>
        <v>2292</v>
      </c>
      <c r="Q2296" s="28">
        <v>0</v>
      </c>
    </row>
    <row r="2297" spans="16:17" x14ac:dyDescent="0.25">
      <c r="P2297" s="9">
        <f t="shared" si="37"/>
        <v>2293</v>
      </c>
      <c r="Q2297" s="28">
        <v>0</v>
      </c>
    </row>
    <row r="2298" spans="16:17" x14ac:dyDescent="0.25">
      <c r="P2298" s="9">
        <f t="shared" si="37"/>
        <v>2294</v>
      </c>
      <c r="Q2298" s="28">
        <v>0</v>
      </c>
    </row>
    <row r="2299" spans="16:17" x14ac:dyDescent="0.25">
      <c r="P2299" s="9">
        <f t="shared" si="37"/>
        <v>2295</v>
      </c>
      <c r="Q2299" s="28">
        <v>0</v>
      </c>
    </row>
    <row r="2300" spans="16:17" x14ac:dyDescent="0.25">
      <c r="P2300" s="9">
        <f t="shared" si="37"/>
        <v>2296</v>
      </c>
      <c r="Q2300" s="28">
        <v>0</v>
      </c>
    </row>
    <row r="2301" spans="16:17" x14ac:dyDescent="0.25">
      <c r="P2301" s="9">
        <f t="shared" si="37"/>
        <v>2297</v>
      </c>
      <c r="Q2301" s="28">
        <v>0</v>
      </c>
    </row>
    <row r="2302" spans="16:17" x14ac:dyDescent="0.25">
      <c r="P2302" s="9">
        <f t="shared" si="37"/>
        <v>2298</v>
      </c>
      <c r="Q2302" s="28">
        <v>0</v>
      </c>
    </row>
    <row r="2303" spans="16:17" x14ac:dyDescent="0.25">
      <c r="P2303" s="9">
        <f t="shared" si="37"/>
        <v>2299</v>
      </c>
      <c r="Q2303" s="28">
        <v>30613.437410962768</v>
      </c>
    </row>
    <row r="2304" spans="16:17" x14ac:dyDescent="0.25">
      <c r="P2304" s="9">
        <f t="shared" si="37"/>
        <v>2300</v>
      </c>
      <c r="Q2304" s="28">
        <v>0</v>
      </c>
    </row>
    <row r="2305" spans="16:17" x14ac:dyDescent="0.25">
      <c r="P2305" s="9">
        <f t="shared" si="37"/>
        <v>2301</v>
      </c>
      <c r="Q2305" s="28">
        <v>0</v>
      </c>
    </row>
    <row r="2306" spans="16:17" x14ac:dyDescent="0.25">
      <c r="P2306" s="9">
        <f t="shared" si="37"/>
        <v>2302</v>
      </c>
      <c r="Q2306" s="28">
        <v>0</v>
      </c>
    </row>
    <row r="2307" spans="16:17" x14ac:dyDescent="0.25">
      <c r="P2307" s="9">
        <f t="shared" si="37"/>
        <v>2303</v>
      </c>
      <c r="Q2307" s="28">
        <v>0</v>
      </c>
    </row>
    <row r="2308" spans="16:17" x14ac:dyDescent="0.25">
      <c r="P2308" s="9">
        <f t="shared" si="37"/>
        <v>2304</v>
      </c>
      <c r="Q2308" s="28">
        <v>214894.61279180436</v>
      </c>
    </row>
    <row r="2309" spans="16:17" x14ac:dyDescent="0.25">
      <c r="P2309" s="9">
        <f t="shared" si="37"/>
        <v>2305</v>
      </c>
      <c r="Q2309" s="28">
        <v>0</v>
      </c>
    </row>
    <row r="2310" spans="16:17" x14ac:dyDescent="0.25">
      <c r="P2310" s="9">
        <f t="shared" si="37"/>
        <v>2306</v>
      </c>
      <c r="Q2310" s="28">
        <v>73238.540976754972</v>
      </c>
    </row>
    <row r="2311" spans="16:17" x14ac:dyDescent="0.25">
      <c r="P2311" s="9">
        <f t="shared" ref="P2311:P2374" si="38">P2310+1</f>
        <v>2307</v>
      </c>
      <c r="Q2311" s="28">
        <v>0</v>
      </c>
    </row>
    <row r="2312" spans="16:17" x14ac:dyDescent="0.25">
      <c r="P2312" s="9">
        <f t="shared" si="38"/>
        <v>2308</v>
      </c>
      <c r="Q2312" s="28">
        <v>0</v>
      </c>
    </row>
    <row r="2313" spans="16:17" x14ac:dyDescent="0.25">
      <c r="P2313" s="9">
        <f t="shared" si="38"/>
        <v>2309</v>
      </c>
      <c r="Q2313" s="28">
        <v>0</v>
      </c>
    </row>
    <row r="2314" spans="16:17" x14ac:dyDescent="0.25">
      <c r="P2314" s="9">
        <f t="shared" si="38"/>
        <v>2310</v>
      </c>
      <c r="Q2314" s="28">
        <v>64497.11715878512</v>
      </c>
    </row>
    <row r="2315" spans="16:17" x14ac:dyDescent="0.25">
      <c r="P2315" s="9">
        <f t="shared" si="38"/>
        <v>2311</v>
      </c>
      <c r="Q2315" s="28">
        <v>334973.31180832611</v>
      </c>
    </row>
    <row r="2316" spans="16:17" x14ac:dyDescent="0.25">
      <c r="P2316" s="9">
        <f t="shared" si="38"/>
        <v>2312</v>
      </c>
      <c r="Q2316" s="28">
        <v>338035.78363078192</v>
      </c>
    </row>
    <row r="2317" spans="16:17" x14ac:dyDescent="0.25">
      <c r="P2317" s="9">
        <f t="shared" si="38"/>
        <v>2313</v>
      </c>
      <c r="Q2317" s="28">
        <v>269910.29818618874</v>
      </c>
    </row>
    <row r="2318" spans="16:17" x14ac:dyDescent="0.25">
      <c r="P2318" s="9">
        <f t="shared" si="38"/>
        <v>2314</v>
      </c>
      <c r="Q2318" s="28">
        <v>0</v>
      </c>
    </row>
    <row r="2319" spans="16:17" x14ac:dyDescent="0.25">
      <c r="P2319" s="9">
        <f t="shared" si="38"/>
        <v>2315</v>
      </c>
      <c r="Q2319" s="28">
        <v>0</v>
      </c>
    </row>
    <row r="2320" spans="16:17" x14ac:dyDescent="0.25">
      <c r="P2320" s="9">
        <f t="shared" si="38"/>
        <v>2316</v>
      </c>
      <c r="Q2320" s="28">
        <v>115506.81590872986</v>
      </c>
    </row>
    <row r="2321" spans="16:17" x14ac:dyDescent="0.25">
      <c r="P2321" s="9">
        <f t="shared" si="38"/>
        <v>2317</v>
      </c>
      <c r="Q2321" s="28">
        <v>0</v>
      </c>
    </row>
    <row r="2322" spans="16:17" x14ac:dyDescent="0.25">
      <c r="P2322" s="9">
        <f t="shared" si="38"/>
        <v>2318</v>
      </c>
      <c r="Q2322" s="28">
        <v>55675.383161477243</v>
      </c>
    </row>
    <row r="2323" spans="16:17" x14ac:dyDescent="0.25">
      <c r="P2323" s="9">
        <f t="shared" si="38"/>
        <v>2319</v>
      </c>
      <c r="Q2323" s="28">
        <v>0</v>
      </c>
    </row>
    <row r="2324" spans="16:17" x14ac:dyDescent="0.25">
      <c r="P2324" s="9">
        <f t="shared" si="38"/>
        <v>2320</v>
      </c>
      <c r="Q2324" s="28">
        <v>0</v>
      </c>
    </row>
    <row r="2325" spans="16:17" x14ac:dyDescent="0.25">
      <c r="P2325" s="9">
        <f t="shared" si="38"/>
        <v>2321</v>
      </c>
      <c r="Q2325" s="28">
        <v>0</v>
      </c>
    </row>
    <row r="2326" spans="16:17" x14ac:dyDescent="0.25">
      <c r="P2326" s="9">
        <f t="shared" si="38"/>
        <v>2322</v>
      </c>
      <c r="Q2326" s="28">
        <v>0</v>
      </c>
    </row>
    <row r="2327" spans="16:17" x14ac:dyDescent="0.25">
      <c r="P2327" s="9">
        <f t="shared" si="38"/>
        <v>2323</v>
      </c>
      <c r="Q2327" s="28">
        <v>314247.8500223516</v>
      </c>
    </row>
    <row r="2328" spans="16:17" x14ac:dyDescent="0.25">
      <c r="P2328" s="9">
        <f t="shared" si="38"/>
        <v>2324</v>
      </c>
      <c r="Q2328" s="28">
        <v>0</v>
      </c>
    </row>
    <row r="2329" spans="16:17" x14ac:dyDescent="0.25">
      <c r="P2329" s="9">
        <f t="shared" si="38"/>
        <v>2325</v>
      </c>
      <c r="Q2329" s="28">
        <v>439769.63159817684</v>
      </c>
    </row>
    <row r="2330" spans="16:17" x14ac:dyDescent="0.25">
      <c r="P2330" s="9">
        <f t="shared" si="38"/>
        <v>2326</v>
      </c>
      <c r="Q2330" s="28">
        <v>469968.0916885914</v>
      </c>
    </row>
    <row r="2331" spans="16:17" x14ac:dyDescent="0.25">
      <c r="P2331" s="9">
        <f t="shared" si="38"/>
        <v>2327</v>
      </c>
      <c r="Q2331" s="28">
        <v>32166.078469834763</v>
      </c>
    </row>
    <row r="2332" spans="16:17" x14ac:dyDescent="0.25">
      <c r="P2332" s="9">
        <f t="shared" si="38"/>
        <v>2328</v>
      </c>
      <c r="Q2332" s="28">
        <v>0</v>
      </c>
    </row>
    <row r="2333" spans="16:17" x14ac:dyDescent="0.25">
      <c r="P2333" s="9">
        <f t="shared" si="38"/>
        <v>2329</v>
      </c>
      <c r="Q2333" s="28">
        <v>233660.21680632301</v>
      </c>
    </row>
    <row r="2334" spans="16:17" x14ac:dyDescent="0.25">
      <c r="P2334" s="9">
        <f t="shared" si="38"/>
        <v>2330</v>
      </c>
      <c r="Q2334" s="28">
        <v>0</v>
      </c>
    </row>
    <row r="2335" spans="16:17" x14ac:dyDescent="0.25">
      <c r="P2335" s="9">
        <f t="shared" si="38"/>
        <v>2331</v>
      </c>
      <c r="Q2335" s="28">
        <v>0</v>
      </c>
    </row>
    <row r="2336" spans="16:17" x14ac:dyDescent="0.25">
      <c r="P2336" s="9">
        <f t="shared" si="38"/>
        <v>2332</v>
      </c>
      <c r="Q2336" s="28">
        <v>0</v>
      </c>
    </row>
    <row r="2337" spans="16:17" x14ac:dyDescent="0.25">
      <c r="P2337" s="9">
        <f t="shared" si="38"/>
        <v>2333</v>
      </c>
      <c r="Q2337" s="28">
        <v>0</v>
      </c>
    </row>
    <row r="2338" spans="16:17" x14ac:dyDescent="0.25">
      <c r="P2338" s="9">
        <f t="shared" si="38"/>
        <v>2334</v>
      </c>
      <c r="Q2338" s="28">
        <v>138855.83888418248</v>
      </c>
    </row>
    <row r="2339" spans="16:17" x14ac:dyDescent="0.25">
      <c r="P2339" s="9">
        <f t="shared" si="38"/>
        <v>2335</v>
      </c>
      <c r="Q2339" s="28">
        <v>0</v>
      </c>
    </row>
    <row r="2340" spans="16:17" x14ac:dyDescent="0.25">
      <c r="P2340" s="9">
        <f t="shared" si="38"/>
        <v>2336</v>
      </c>
      <c r="Q2340" s="28">
        <v>10688.269422225676</v>
      </c>
    </row>
    <row r="2341" spans="16:17" x14ac:dyDescent="0.25">
      <c r="P2341" s="9">
        <f t="shared" si="38"/>
        <v>2337</v>
      </c>
      <c r="Q2341" s="28">
        <v>0</v>
      </c>
    </row>
    <row r="2342" spans="16:17" x14ac:dyDescent="0.25">
      <c r="P2342" s="9">
        <f t="shared" si="38"/>
        <v>2338</v>
      </c>
      <c r="Q2342" s="28">
        <v>0</v>
      </c>
    </row>
    <row r="2343" spans="16:17" x14ac:dyDescent="0.25">
      <c r="P2343" s="9">
        <f t="shared" si="38"/>
        <v>2339</v>
      </c>
      <c r="Q2343" s="28">
        <v>0</v>
      </c>
    </row>
    <row r="2344" spans="16:17" x14ac:dyDescent="0.25">
      <c r="P2344" s="9">
        <f t="shared" si="38"/>
        <v>2340</v>
      </c>
      <c r="Q2344" s="28">
        <v>254193.73555413817</v>
      </c>
    </row>
    <row r="2345" spans="16:17" x14ac:dyDescent="0.25">
      <c r="P2345" s="9">
        <f t="shared" si="38"/>
        <v>2341</v>
      </c>
      <c r="Q2345" s="28">
        <v>0</v>
      </c>
    </row>
    <row r="2346" spans="16:17" x14ac:dyDescent="0.25">
      <c r="P2346" s="9">
        <f t="shared" si="38"/>
        <v>2342</v>
      </c>
      <c r="Q2346" s="28">
        <v>407319.93085943535</v>
      </c>
    </row>
    <row r="2347" spans="16:17" x14ac:dyDescent="0.25">
      <c r="P2347" s="9">
        <f t="shared" si="38"/>
        <v>2343</v>
      </c>
      <c r="Q2347" s="28">
        <v>0</v>
      </c>
    </row>
    <row r="2348" spans="16:17" x14ac:dyDescent="0.25">
      <c r="P2348" s="9">
        <f t="shared" si="38"/>
        <v>2344</v>
      </c>
      <c r="Q2348" s="28">
        <v>455181.56485535554</v>
      </c>
    </row>
    <row r="2349" spans="16:17" x14ac:dyDescent="0.25">
      <c r="P2349" s="9">
        <f t="shared" si="38"/>
        <v>2345</v>
      </c>
      <c r="Q2349" s="28">
        <v>0</v>
      </c>
    </row>
    <row r="2350" spans="16:17" x14ac:dyDescent="0.25">
      <c r="P2350" s="9">
        <f t="shared" si="38"/>
        <v>2346</v>
      </c>
      <c r="Q2350" s="28">
        <v>0</v>
      </c>
    </row>
    <row r="2351" spans="16:17" x14ac:dyDescent="0.25">
      <c r="P2351" s="9">
        <f t="shared" si="38"/>
        <v>2347</v>
      </c>
      <c r="Q2351" s="28">
        <v>0</v>
      </c>
    </row>
    <row r="2352" spans="16:17" x14ac:dyDescent="0.25">
      <c r="P2352" s="9">
        <f t="shared" si="38"/>
        <v>2348</v>
      </c>
      <c r="Q2352" s="28">
        <v>365669.31381225528</v>
      </c>
    </row>
    <row r="2353" spans="16:17" x14ac:dyDescent="0.25">
      <c r="P2353" s="9">
        <f t="shared" si="38"/>
        <v>2349</v>
      </c>
      <c r="Q2353" s="28">
        <v>0</v>
      </c>
    </row>
    <row r="2354" spans="16:17" x14ac:dyDescent="0.25">
      <c r="P2354" s="9">
        <f t="shared" si="38"/>
        <v>2350</v>
      </c>
      <c r="Q2354" s="28">
        <v>0</v>
      </c>
    </row>
    <row r="2355" spans="16:17" x14ac:dyDescent="0.25">
      <c r="P2355" s="9">
        <f t="shared" si="38"/>
        <v>2351</v>
      </c>
      <c r="Q2355" s="28">
        <v>606889.90059326391</v>
      </c>
    </row>
    <row r="2356" spans="16:17" x14ac:dyDescent="0.25">
      <c r="P2356" s="9">
        <f t="shared" si="38"/>
        <v>2352</v>
      </c>
      <c r="Q2356" s="28">
        <v>0</v>
      </c>
    </row>
    <row r="2357" spans="16:17" x14ac:dyDescent="0.25">
      <c r="P2357" s="9">
        <f t="shared" si="38"/>
        <v>2353</v>
      </c>
      <c r="Q2357" s="28">
        <v>0</v>
      </c>
    </row>
    <row r="2358" spans="16:17" x14ac:dyDescent="0.25">
      <c r="P2358" s="9">
        <f t="shared" si="38"/>
        <v>2354</v>
      </c>
      <c r="Q2358" s="28">
        <v>0</v>
      </c>
    </row>
    <row r="2359" spans="16:17" x14ac:dyDescent="0.25">
      <c r="P2359" s="9">
        <f t="shared" si="38"/>
        <v>2355</v>
      </c>
      <c r="Q2359" s="28">
        <v>0</v>
      </c>
    </row>
    <row r="2360" spans="16:17" x14ac:dyDescent="0.25">
      <c r="P2360" s="9">
        <f t="shared" si="38"/>
        <v>2356</v>
      </c>
      <c r="Q2360" s="28">
        <v>0</v>
      </c>
    </row>
    <row r="2361" spans="16:17" x14ac:dyDescent="0.25">
      <c r="P2361" s="9">
        <f t="shared" si="38"/>
        <v>2357</v>
      </c>
      <c r="Q2361" s="28">
        <v>0</v>
      </c>
    </row>
    <row r="2362" spans="16:17" x14ac:dyDescent="0.25">
      <c r="P2362" s="9">
        <f t="shared" si="38"/>
        <v>2358</v>
      </c>
      <c r="Q2362" s="28">
        <v>0</v>
      </c>
    </row>
    <row r="2363" spans="16:17" x14ac:dyDescent="0.25">
      <c r="P2363" s="9">
        <f t="shared" si="38"/>
        <v>2359</v>
      </c>
      <c r="Q2363" s="28">
        <v>68747.796864223637</v>
      </c>
    </row>
    <row r="2364" spans="16:17" x14ac:dyDescent="0.25">
      <c r="P2364" s="9">
        <f t="shared" si="38"/>
        <v>2360</v>
      </c>
      <c r="Q2364" s="28">
        <v>0</v>
      </c>
    </row>
    <row r="2365" spans="16:17" x14ac:dyDescent="0.25">
      <c r="P2365" s="9">
        <f t="shared" si="38"/>
        <v>2361</v>
      </c>
      <c r="Q2365" s="28">
        <v>0</v>
      </c>
    </row>
    <row r="2366" spans="16:17" x14ac:dyDescent="0.25">
      <c r="P2366" s="9">
        <f t="shared" si="38"/>
        <v>2362</v>
      </c>
      <c r="Q2366" s="28">
        <v>0</v>
      </c>
    </row>
    <row r="2367" spans="16:17" x14ac:dyDescent="0.25">
      <c r="P2367" s="9">
        <f t="shared" si="38"/>
        <v>2363</v>
      </c>
      <c r="Q2367" s="28">
        <v>0</v>
      </c>
    </row>
    <row r="2368" spans="16:17" x14ac:dyDescent="0.25">
      <c r="P2368" s="9">
        <f t="shared" si="38"/>
        <v>2364</v>
      </c>
      <c r="Q2368" s="28">
        <v>0</v>
      </c>
    </row>
    <row r="2369" spans="16:17" x14ac:dyDescent="0.25">
      <c r="P2369" s="9">
        <f t="shared" si="38"/>
        <v>2365</v>
      </c>
      <c r="Q2369" s="28">
        <v>340884.39699320466</v>
      </c>
    </row>
    <row r="2370" spans="16:17" x14ac:dyDescent="0.25">
      <c r="P2370" s="9">
        <f t="shared" si="38"/>
        <v>2366</v>
      </c>
      <c r="Q2370" s="28">
        <v>0</v>
      </c>
    </row>
    <row r="2371" spans="16:17" x14ac:dyDescent="0.25">
      <c r="P2371" s="9">
        <f t="shared" si="38"/>
        <v>2367</v>
      </c>
      <c r="Q2371" s="28">
        <v>356197.67162310111</v>
      </c>
    </row>
    <row r="2372" spans="16:17" x14ac:dyDescent="0.25">
      <c r="P2372" s="9">
        <f t="shared" si="38"/>
        <v>2368</v>
      </c>
      <c r="Q2372" s="28">
        <v>0</v>
      </c>
    </row>
    <row r="2373" spans="16:17" x14ac:dyDescent="0.25">
      <c r="P2373" s="9">
        <f t="shared" si="38"/>
        <v>2369</v>
      </c>
      <c r="Q2373" s="28">
        <v>43999.970552554769</v>
      </c>
    </row>
    <row r="2374" spans="16:17" x14ac:dyDescent="0.25">
      <c r="P2374" s="9">
        <f t="shared" si="38"/>
        <v>2370</v>
      </c>
      <c r="Q2374" s="28">
        <v>0</v>
      </c>
    </row>
    <row r="2375" spans="16:17" x14ac:dyDescent="0.25">
      <c r="P2375" s="9">
        <f t="shared" ref="P2375:P2438" si="39">P2374+1</f>
        <v>2371</v>
      </c>
      <c r="Q2375" s="28">
        <v>0</v>
      </c>
    </row>
    <row r="2376" spans="16:17" x14ac:dyDescent="0.25">
      <c r="P2376" s="9">
        <f t="shared" si="39"/>
        <v>2372</v>
      </c>
      <c r="Q2376" s="28">
        <v>0</v>
      </c>
    </row>
    <row r="2377" spans="16:17" x14ac:dyDescent="0.25">
      <c r="P2377" s="9">
        <f t="shared" si="39"/>
        <v>2373</v>
      </c>
      <c r="Q2377" s="28">
        <v>58233.738238358041</v>
      </c>
    </row>
    <row r="2378" spans="16:17" x14ac:dyDescent="0.25">
      <c r="P2378" s="9">
        <f t="shared" si="39"/>
        <v>2374</v>
      </c>
      <c r="Q2378" s="28">
        <v>71865.094533603115</v>
      </c>
    </row>
    <row r="2379" spans="16:17" x14ac:dyDescent="0.25">
      <c r="P2379" s="9">
        <f t="shared" si="39"/>
        <v>2375</v>
      </c>
      <c r="Q2379" s="28">
        <v>0</v>
      </c>
    </row>
    <row r="2380" spans="16:17" x14ac:dyDescent="0.25">
      <c r="P2380" s="9">
        <f t="shared" si="39"/>
        <v>2376</v>
      </c>
      <c r="Q2380" s="28">
        <v>301107.18075813685</v>
      </c>
    </row>
    <row r="2381" spans="16:17" x14ac:dyDescent="0.25">
      <c r="P2381" s="9">
        <f t="shared" si="39"/>
        <v>2377</v>
      </c>
      <c r="Q2381" s="28">
        <v>128531.10227462015</v>
      </c>
    </row>
    <row r="2382" spans="16:17" x14ac:dyDescent="0.25">
      <c r="P2382" s="9">
        <f t="shared" si="39"/>
        <v>2378</v>
      </c>
      <c r="Q2382" s="28">
        <v>0</v>
      </c>
    </row>
    <row r="2383" spans="16:17" x14ac:dyDescent="0.25">
      <c r="P2383" s="9">
        <f t="shared" si="39"/>
        <v>2379</v>
      </c>
      <c r="Q2383" s="28">
        <v>0</v>
      </c>
    </row>
    <row r="2384" spans="16:17" x14ac:dyDescent="0.25">
      <c r="P2384" s="9">
        <f t="shared" si="39"/>
        <v>2380</v>
      </c>
      <c r="Q2384" s="28">
        <v>0</v>
      </c>
    </row>
    <row r="2385" spans="16:17" x14ac:dyDescent="0.25">
      <c r="P2385" s="9">
        <f t="shared" si="39"/>
        <v>2381</v>
      </c>
      <c r="Q2385" s="28">
        <v>46090.205997010249</v>
      </c>
    </row>
    <row r="2386" spans="16:17" x14ac:dyDescent="0.25">
      <c r="P2386" s="9">
        <f t="shared" si="39"/>
        <v>2382</v>
      </c>
      <c r="Q2386" s="28">
        <v>0</v>
      </c>
    </row>
    <row r="2387" spans="16:17" x14ac:dyDescent="0.25">
      <c r="P2387" s="9">
        <f t="shared" si="39"/>
        <v>2383</v>
      </c>
      <c r="Q2387" s="28">
        <v>299360.39997185237</v>
      </c>
    </row>
    <row r="2388" spans="16:17" x14ac:dyDescent="0.25">
      <c r="P2388" s="9">
        <f t="shared" si="39"/>
        <v>2384</v>
      </c>
      <c r="Q2388" s="28">
        <v>92106.7391325395</v>
      </c>
    </row>
    <row r="2389" spans="16:17" x14ac:dyDescent="0.25">
      <c r="P2389" s="9">
        <f t="shared" si="39"/>
        <v>2385</v>
      </c>
      <c r="Q2389" s="28">
        <v>0</v>
      </c>
    </row>
    <row r="2390" spans="16:17" x14ac:dyDescent="0.25">
      <c r="P2390" s="9">
        <f t="shared" si="39"/>
        <v>2386</v>
      </c>
      <c r="Q2390" s="28">
        <v>0</v>
      </c>
    </row>
    <row r="2391" spans="16:17" x14ac:dyDescent="0.25">
      <c r="P2391" s="9">
        <f t="shared" si="39"/>
        <v>2387</v>
      </c>
      <c r="Q2391" s="28">
        <v>0</v>
      </c>
    </row>
    <row r="2392" spans="16:17" x14ac:dyDescent="0.25">
      <c r="P2392" s="9">
        <f t="shared" si="39"/>
        <v>2388</v>
      </c>
      <c r="Q2392" s="28">
        <v>0</v>
      </c>
    </row>
    <row r="2393" spans="16:17" x14ac:dyDescent="0.25">
      <c r="P2393" s="9">
        <f t="shared" si="39"/>
        <v>2389</v>
      </c>
      <c r="Q2393" s="28">
        <v>0</v>
      </c>
    </row>
    <row r="2394" spans="16:17" x14ac:dyDescent="0.25">
      <c r="P2394" s="9">
        <f t="shared" si="39"/>
        <v>2390</v>
      </c>
      <c r="Q2394" s="28">
        <v>112524.54742335944</v>
      </c>
    </row>
    <row r="2395" spans="16:17" x14ac:dyDescent="0.25">
      <c r="P2395" s="9">
        <f t="shared" si="39"/>
        <v>2391</v>
      </c>
      <c r="Q2395" s="28">
        <v>0</v>
      </c>
    </row>
    <row r="2396" spans="16:17" x14ac:dyDescent="0.25">
      <c r="P2396" s="9">
        <f t="shared" si="39"/>
        <v>2392</v>
      </c>
      <c r="Q2396" s="28">
        <v>0</v>
      </c>
    </row>
    <row r="2397" spans="16:17" x14ac:dyDescent="0.25">
      <c r="P2397" s="9">
        <f t="shared" si="39"/>
        <v>2393</v>
      </c>
      <c r="Q2397" s="28">
        <v>115069.14338796202</v>
      </c>
    </row>
    <row r="2398" spans="16:17" x14ac:dyDescent="0.25">
      <c r="P2398" s="9">
        <f t="shared" si="39"/>
        <v>2394</v>
      </c>
      <c r="Q2398" s="28">
        <v>0</v>
      </c>
    </row>
    <row r="2399" spans="16:17" x14ac:dyDescent="0.25">
      <c r="P2399" s="9">
        <f t="shared" si="39"/>
        <v>2395</v>
      </c>
      <c r="Q2399" s="28">
        <v>143359.69462539707</v>
      </c>
    </row>
    <row r="2400" spans="16:17" x14ac:dyDescent="0.25">
      <c r="P2400" s="9">
        <f t="shared" si="39"/>
        <v>2396</v>
      </c>
      <c r="Q2400" s="28">
        <v>0</v>
      </c>
    </row>
    <row r="2401" spans="16:17" x14ac:dyDescent="0.25">
      <c r="P2401" s="9">
        <f t="shared" si="39"/>
        <v>2397</v>
      </c>
      <c r="Q2401" s="28">
        <v>0</v>
      </c>
    </row>
    <row r="2402" spans="16:17" x14ac:dyDescent="0.25">
      <c r="P2402" s="9">
        <f t="shared" si="39"/>
        <v>2398</v>
      </c>
      <c r="Q2402" s="28">
        <v>0</v>
      </c>
    </row>
    <row r="2403" spans="16:17" x14ac:dyDescent="0.25">
      <c r="P2403" s="9">
        <f t="shared" si="39"/>
        <v>2399</v>
      </c>
      <c r="Q2403" s="28">
        <v>0</v>
      </c>
    </row>
    <row r="2404" spans="16:17" x14ac:dyDescent="0.25">
      <c r="P2404" s="9">
        <f t="shared" si="39"/>
        <v>2400</v>
      </c>
      <c r="Q2404" s="28">
        <v>0</v>
      </c>
    </row>
    <row r="2405" spans="16:17" x14ac:dyDescent="0.25">
      <c r="P2405" s="9">
        <f t="shared" si="39"/>
        <v>2401</v>
      </c>
      <c r="Q2405" s="28">
        <v>0</v>
      </c>
    </row>
    <row r="2406" spans="16:17" x14ac:dyDescent="0.25">
      <c r="P2406" s="9">
        <f t="shared" si="39"/>
        <v>2402</v>
      </c>
      <c r="Q2406" s="28">
        <v>0</v>
      </c>
    </row>
    <row r="2407" spans="16:17" x14ac:dyDescent="0.25">
      <c r="P2407" s="9">
        <f t="shared" si="39"/>
        <v>2403</v>
      </c>
      <c r="Q2407" s="28">
        <v>0</v>
      </c>
    </row>
    <row r="2408" spans="16:17" x14ac:dyDescent="0.25">
      <c r="P2408" s="9">
        <f t="shared" si="39"/>
        <v>2404</v>
      </c>
      <c r="Q2408" s="28">
        <v>193514.30990955455</v>
      </c>
    </row>
    <row r="2409" spans="16:17" x14ac:dyDescent="0.25">
      <c r="P2409" s="9">
        <f t="shared" si="39"/>
        <v>2405</v>
      </c>
      <c r="Q2409" s="28">
        <v>75197.774612962065</v>
      </c>
    </row>
    <row r="2410" spans="16:17" x14ac:dyDescent="0.25">
      <c r="P2410" s="9">
        <f t="shared" si="39"/>
        <v>2406</v>
      </c>
      <c r="Q2410" s="28">
        <v>0</v>
      </c>
    </row>
    <row r="2411" spans="16:17" x14ac:dyDescent="0.25">
      <c r="P2411" s="9">
        <f t="shared" si="39"/>
        <v>2407</v>
      </c>
      <c r="Q2411" s="28">
        <v>242779.36709692489</v>
      </c>
    </row>
    <row r="2412" spans="16:17" x14ac:dyDescent="0.25">
      <c r="P2412" s="9">
        <f t="shared" si="39"/>
        <v>2408</v>
      </c>
      <c r="Q2412" s="28">
        <v>69122.264598935624</v>
      </c>
    </row>
    <row r="2413" spans="16:17" x14ac:dyDescent="0.25">
      <c r="P2413" s="9">
        <f t="shared" si="39"/>
        <v>2409</v>
      </c>
      <c r="Q2413" s="28">
        <v>514382.3961195224</v>
      </c>
    </row>
    <row r="2414" spans="16:17" x14ac:dyDescent="0.25">
      <c r="P2414" s="9">
        <f t="shared" si="39"/>
        <v>2410</v>
      </c>
      <c r="Q2414" s="28">
        <v>0</v>
      </c>
    </row>
    <row r="2415" spans="16:17" x14ac:dyDescent="0.25">
      <c r="P2415" s="9">
        <f t="shared" si="39"/>
        <v>2411</v>
      </c>
      <c r="Q2415" s="28">
        <v>102786.92952175424</v>
      </c>
    </row>
    <row r="2416" spans="16:17" x14ac:dyDescent="0.25">
      <c r="P2416" s="9">
        <f t="shared" si="39"/>
        <v>2412</v>
      </c>
      <c r="Q2416" s="28">
        <v>212741.08055143285</v>
      </c>
    </row>
    <row r="2417" spans="16:17" x14ac:dyDescent="0.25">
      <c r="P2417" s="9">
        <f t="shared" si="39"/>
        <v>2413</v>
      </c>
      <c r="Q2417" s="28">
        <v>407936.90036251507</v>
      </c>
    </row>
    <row r="2418" spans="16:17" x14ac:dyDescent="0.25">
      <c r="P2418" s="9">
        <f t="shared" si="39"/>
        <v>2414</v>
      </c>
      <c r="Q2418" s="28">
        <v>0</v>
      </c>
    </row>
    <row r="2419" spans="16:17" x14ac:dyDescent="0.25">
      <c r="P2419" s="9">
        <f t="shared" si="39"/>
        <v>2415</v>
      </c>
      <c r="Q2419" s="28">
        <v>0</v>
      </c>
    </row>
    <row r="2420" spans="16:17" x14ac:dyDescent="0.25">
      <c r="P2420" s="9">
        <f t="shared" si="39"/>
        <v>2416</v>
      </c>
      <c r="Q2420" s="28">
        <v>0</v>
      </c>
    </row>
    <row r="2421" spans="16:17" x14ac:dyDescent="0.25">
      <c r="P2421" s="9">
        <f t="shared" si="39"/>
        <v>2417</v>
      </c>
      <c r="Q2421" s="28">
        <v>0</v>
      </c>
    </row>
    <row r="2422" spans="16:17" x14ac:dyDescent="0.25">
      <c r="P2422" s="9">
        <f t="shared" si="39"/>
        <v>2418</v>
      </c>
      <c r="Q2422" s="28">
        <v>524540.8439919434</v>
      </c>
    </row>
    <row r="2423" spans="16:17" x14ac:dyDescent="0.25">
      <c r="P2423" s="9">
        <f t="shared" si="39"/>
        <v>2419</v>
      </c>
      <c r="Q2423" s="28">
        <v>0</v>
      </c>
    </row>
    <row r="2424" spans="16:17" x14ac:dyDescent="0.25">
      <c r="P2424" s="9">
        <f t="shared" si="39"/>
        <v>2420</v>
      </c>
      <c r="Q2424" s="28">
        <v>0</v>
      </c>
    </row>
    <row r="2425" spans="16:17" x14ac:dyDescent="0.25">
      <c r="P2425" s="9">
        <f t="shared" si="39"/>
        <v>2421</v>
      </c>
      <c r="Q2425" s="28">
        <v>0</v>
      </c>
    </row>
    <row r="2426" spans="16:17" x14ac:dyDescent="0.25">
      <c r="P2426" s="9">
        <f t="shared" si="39"/>
        <v>2422</v>
      </c>
      <c r="Q2426" s="28">
        <v>489894.31984956877</v>
      </c>
    </row>
    <row r="2427" spans="16:17" x14ac:dyDescent="0.25">
      <c r="P2427" s="9">
        <f t="shared" si="39"/>
        <v>2423</v>
      </c>
      <c r="Q2427" s="28">
        <v>0</v>
      </c>
    </row>
    <row r="2428" spans="16:17" x14ac:dyDescent="0.25">
      <c r="P2428" s="9">
        <f t="shared" si="39"/>
        <v>2424</v>
      </c>
      <c r="Q2428" s="28">
        <v>0</v>
      </c>
    </row>
    <row r="2429" spans="16:17" x14ac:dyDescent="0.25">
      <c r="P2429" s="9">
        <f t="shared" si="39"/>
        <v>2425</v>
      </c>
      <c r="Q2429" s="28">
        <v>43508.150743383943</v>
      </c>
    </row>
    <row r="2430" spans="16:17" x14ac:dyDescent="0.25">
      <c r="P2430" s="9">
        <f t="shared" si="39"/>
        <v>2426</v>
      </c>
      <c r="Q2430" s="28">
        <v>0</v>
      </c>
    </row>
    <row r="2431" spans="16:17" x14ac:dyDescent="0.25">
      <c r="P2431" s="9">
        <f t="shared" si="39"/>
        <v>2427</v>
      </c>
      <c r="Q2431" s="28">
        <v>0</v>
      </c>
    </row>
    <row r="2432" spans="16:17" x14ac:dyDescent="0.25">
      <c r="P2432" s="9">
        <f t="shared" si="39"/>
        <v>2428</v>
      </c>
      <c r="Q2432" s="28">
        <v>72472.389275604335</v>
      </c>
    </row>
    <row r="2433" spans="16:17" x14ac:dyDescent="0.25">
      <c r="P2433" s="9">
        <f t="shared" si="39"/>
        <v>2429</v>
      </c>
      <c r="Q2433" s="28">
        <v>272008.11135482159</v>
      </c>
    </row>
    <row r="2434" spans="16:17" x14ac:dyDescent="0.25">
      <c r="P2434" s="9">
        <f t="shared" si="39"/>
        <v>2430</v>
      </c>
      <c r="Q2434" s="28">
        <v>218683.84679125654</v>
      </c>
    </row>
    <row r="2435" spans="16:17" x14ac:dyDescent="0.25">
      <c r="P2435" s="9">
        <f t="shared" si="39"/>
        <v>2431</v>
      </c>
      <c r="Q2435" s="28">
        <v>0</v>
      </c>
    </row>
    <row r="2436" spans="16:17" x14ac:dyDescent="0.25">
      <c r="P2436" s="9">
        <f t="shared" si="39"/>
        <v>2432</v>
      </c>
      <c r="Q2436" s="28">
        <v>0</v>
      </c>
    </row>
    <row r="2437" spans="16:17" x14ac:dyDescent="0.25">
      <c r="P2437" s="9">
        <f t="shared" si="39"/>
        <v>2433</v>
      </c>
      <c r="Q2437" s="28">
        <v>0</v>
      </c>
    </row>
    <row r="2438" spans="16:17" x14ac:dyDescent="0.25">
      <c r="P2438" s="9">
        <f t="shared" si="39"/>
        <v>2434</v>
      </c>
      <c r="Q2438" s="28">
        <v>681467.59301522712</v>
      </c>
    </row>
    <row r="2439" spans="16:17" x14ac:dyDescent="0.25">
      <c r="P2439" s="9">
        <f t="shared" ref="P2439:P2502" si="40">P2438+1</f>
        <v>2435</v>
      </c>
      <c r="Q2439" s="28">
        <v>414086.17607714288</v>
      </c>
    </row>
    <row r="2440" spans="16:17" x14ac:dyDescent="0.25">
      <c r="P2440" s="9">
        <f t="shared" si="40"/>
        <v>2436</v>
      </c>
      <c r="Q2440" s="28">
        <v>591480.27201129985</v>
      </c>
    </row>
    <row r="2441" spans="16:17" x14ac:dyDescent="0.25">
      <c r="P2441" s="9">
        <f t="shared" si="40"/>
        <v>2437</v>
      </c>
      <c r="Q2441" s="28">
        <v>0</v>
      </c>
    </row>
    <row r="2442" spans="16:17" x14ac:dyDescent="0.25">
      <c r="P2442" s="9">
        <f t="shared" si="40"/>
        <v>2438</v>
      </c>
      <c r="Q2442" s="28">
        <v>0</v>
      </c>
    </row>
    <row r="2443" spans="16:17" x14ac:dyDescent="0.25">
      <c r="P2443" s="9">
        <f t="shared" si="40"/>
        <v>2439</v>
      </c>
      <c r="Q2443" s="28">
        <v>0</v>
      </c>
    </row>
    <row r="2444" spans="16:17" x14ac:dyDescent="0.25">
      <c r="P2444" s="9">
        <f t="shared" si="40"/>
        <v>2440</v>
      </c>
      <c r="Q2444" s="28">
        <v>0</v>
      </c>
    </row>
    <row r="2445" spans="16:17" x14ac:dyDescent="0.25">
      <c r="P2445" s="9">
        <f t="shared" si="40"/>
        <v>2441</v>
      </c>
      <c r="Q2445" s="28">
        <v>267165.86231271701</v>
      </c>
    </row>
    <row r="2446" spans="16:17" x14ac:dyDescent="0.25">
      <c r="P2446" s="9">
        <f t="shared" si="40"/>
        <v>2442</v>
      </c>
      <c r="Q2446" s="28">
        <v>0</v>
      </c>
    </row>
    <row r="2447" spans="16:17" x14ac:dyDescent="0.25">
      <c r="P2447" s="9">
        <f t="shared" si="40"/>
        <v>2443</v>
      </c>
      <c r="Q2447" s="28">
        <v>233064.75966347082</v>
      </c>
    </row>
    <row r="2448" spans="16:17" x14ac:dyDescent="0.25">
      <c r="P2448" s="9">
        <f t="shared" si="40"/>
        <v>2444</v>
      </c>
      <c r="Q2448" s="28">
        <v>0</v>
      </c>
    </row>
    <row r="2449" spans="16:17" x14ac:dyDescent="0.25">
      <c r="P2449" s="9">
        <f t="shared" si="40"/>
        <v>2445</v>
      </c>
      <c r="Q2449" s="28">
        <v>0</v>
      </c>
    </row>
    <row r="2450" spans="16:17" x14ac:dyDescent="0.25">
      <c r="P2450" s="9">
        <f t="shared" si="40"/>
        <v>2446</v>
      </c>
      <c r="Q2450" s="28">
        <v>0</v>
      </c>
    </row>
    <row r="2451" spans="16:17" x14ac:dyDescent="0.25">
      <c r="P2451" s="9">
        <f t="shared" si="40"/>
        <v>2447</v>
      </c>
      <c r="Q2451" s="28">
        <v>0</v>
      </c>
    </row>
    <row r="2452" spans="16:17" x14ac:dyDescent="0.25">
      <c r="P2452" s="9">
        <f t="shared" si="40"/>
        <v>2448</v>
      </c>
      <c r="Q2452" s="28">
        <v>207824.89387585252</v>
      </c>
    </row>
    <row r="2453" spans="16:17" x14ac:dyDescent="0.25">
      <c r="P2453" s="9">
        <f t="shared" si="40"/>
        <v>2449</v>
      </c>
      <c r="Q2453" s="28">
        <v>188607.82064209614</v>
      </c>
    </row>
    <row r="2454" spans="16:17" x14ac:dyDescent="0.25">
      <c r="P2454" s="9">
        <f t="shared" si="40"/>
        <v>2450</v>
      </c>
      <c r="Q2454" s="28">
        <v>180531.08961282988</v>
      </c>
    </row>
    <row r="2455" spans="16:17" x14ac:dyDescent="0.25">
      <c r="P2455" s="9">
        <f t="shared" si="40"/>
        <v>2451</v>
      </c>
      <c r="Q2455" s="28">
        <v>119708.60101525906</v>
      </c>
    </row>
    <row r="2456" spans="16:17" x14ac:dyDescent="0.25">
      <c r="P2456" s="9">
        <f t="shared" si="40"/>
        <v>2452</v>
      </c>
      <c r="Q2456" s="28">
        <v>0</v>
      </c>
    </row>
    <row r="2457" spans="16:17" x14ac:dyDescent="0.25">
      <c r="P2457" s="9">
        <f t="shared" si="40"/>
        <v>2453</v>
      </c>
      <c r="Q2457" s="28">
        <v>0</v>
      </c>
    </row>
    <row r="2458" spans="16:17" x14ac:dyDescent="0.25">
      <c r="P2458" s="9">
        <f t="shared" si="40"/>
        <v>2454</v>
      </c>
      <c r="Q2458" s="28">
        <v>226224.09321950004</v>
      </c>
    </row>
    <row r="2459" spans="16:17" x14ac:dyDescent="0.25">
      <c r="P2459" s="9">
        <f t="shared" si="40"/>
        <v>2455</v>
      </c>
      <c r="Q2459" s="28">
        <v>545517.4040222147</v>
      </c>
    </row>
    <row r="2460" spans="16:17" x14ac:dyDescent="0.25">
      <c r="P2460" s="9">
        <f t="shared" si="40"/>
        <v>2456</v>
      </c>
      <c r="Q2460" s="28">
        <v>0</v>
      </c>
    </row>
    <row r="2461" spans="16:17" x14ac:dyDescent="0.25">
      <c r="P2461" s="9">
        <f t="shared" si="40"/>
        <v>2457</v>
      </c>
      <c r="Q2461" s="28">
        <v>0</v>
      </c>
    </row>
    <row r="2462" spans="16:17" x14ac:dyDescent="0.25">
      <c r="P2462" s="9">
        <f t="shared" si="40"/>
        <v>2458</v>
      </c>
      <c r="Q2462" s="28">
        <v>0</v>
      </c>
    </row>
    <row r="2463" spans="16:17" x14ac:dyDescent="0.25">
      <c r="P2463" s="9">
        <f t="shared" si="40"/>
        <v>2459</v>
      </c>
      <c r="Q2463" s="28">
        <v>0</v>
      </c>
    </row>
    <row r="2464" spans="16:17" x14ac:dyDescent="0.25">
      <c r="P2464" s="9">
        <f t="shared" si="40"/>
        <v>2460</v>
      </c>
      <c r="Q2464" s="28">
        <v>87120.668468269112</v>
      </c>
    </row>
    <row r="2465" spans="16:17" x14ac:dyDescent="0.25">
      <c r="P2465" s="9">
        <f t="shared" si="40"/>
        <v>2461</v>
      </c>
      <c r="Q2465" s="28">
        <v>277683.31241656368</v>
      </c>
    </row>
    <row r="2466" spans="16:17" x14ac:dyDescent="0.25">
      <c r="P2466" s="9">
        <f t="shared" si="40"/>
        <v>2462</v>
      </c>
      <c r="Q2466" s="28">
        <v>293493.21066492662</v>
      </c>
    </row>
    <row r="2467" spans="16:17" x14ac:dyDescent="0.25">
      <c r="P2467" s="9">
        <f t="shared" si="40"/>
        <v>2463</v>
      </c>
      <c r="Q2467" s="28">
        <v>0</v>
      </c>
    </row>
    <row r="2468" spans="16:17" x14ac:dyDescent="0.25">
      <c r="P2468" s="9">
        <f t="shared" si="40"/>
        <v>2464</v>
      </c>
      <c r="Q2468" s="28">
        <v>515260.87557930837</v>
      </c>
    </row>
    <row r="2469" spans="16:17" x14ac:dyDescent="0.25">
      <c r="P2469" s="9">
        <f t="shared" si="40"/>
        <v>2465</v>
      </c>
      <c r="Q2469" s="28">
        <v>0</v>
      </c>
    </row>
    <row r="2470" spans="16:17" x14ac:dyDescent="0.25">
      <c r="P2470" s="9">
        <f t="shared" si="40"/>
        <v>2466</v>
      </c>
      <c r="Q2470" s="28">
        <v>0</v>
      </c>
    </row>
    <row r="2471" spans="16:17" x14ac:dyDescent="0.25">
      <c r="P2471" s="9">
        <f t="shared" si="40"/>
        <v>2467</v>
      </c>
      <c r="Q2471" s="28">
        <v>41178.37016617717</v>
      </c>
    </row>
    <row r="2472" spans="16:17" x14ac:dyDescent="0.25">
      <c r="P2472" s="9">
        <f t="shared" si="40"/>
        <v>2468</v>
      </c>
      <c r="Q2472" s="28">
        <v>0</v>
      </c>
    </row>
    <row r="2473" spans="16:17" x14ac:dyDescent="0.25">
      <c r="P2473" s="9">
        <f t="shared" si="40"/>
        <v>2469</v>
      </c>
      <c r="Q2473" s="28">
        <v>105854.86752798072</v>
      </c>
    </row>
    <row r="2474" spans="16:17" x14ac:dyDescent="0.25">
      <c r="P2474" s="9">
        <f t="shared" si="40"/>
        <v>2470</v>
      </c>
      <c r="Q2474" s="28">
        <v>0</v>
      </c>
    </row>
    <row r="2475" spans="16:17" x14ac:dyDescent="0.25">
      <c r="P2475" s="9">
        <f t="shared" si="40"/>
        <v>2471</v>
      </c>
      <c r="Q2475" s="28">
        <v>0</v>
      </c>
    </row>
    <row r="2476" spans="16:17" x14ac:dyDescent="0.25">
      <c r="P2476" s="9">
        <f t="shared" si="40"/>
        <v>2472</v>
      </c>
      <c r="Q2476" s="28">
        <v>246779.89430183513</v>
      </c>
    </row>
    <row r="2477" spans="16:17" x14ac:dyDescent="0.25">
      <c r="P2477" s="9">
        <f t="shared" si="40"/>
        <v>2473</v>
      </c>
      <c r="Q2477" s="28">
        <v>210994.18036025815</v>
      </c>
    </row>
    <row r="2478" spans="16:17" x14ac:dyDescent="0.25">
      <c r="P2478" s="9">
        <f t="shared" si="40"/>
        <v>2474</v>
      </c>
      <c r="Q2478" s="28">
        <v>337191.87601760699</v>
      </c>
    </row>
    <row r="2479" spans="16:17" x14ac:dyDescent="0.25">
      <c r="P2479" s="9">
        <f t="shared" si="40"/>
        <v>2475</v>
      </c>
      <c r="Q2479" s="28">
        <v>270422.75554648123</v>
      </c>
    </row>
    <row r="2480" spans="16:17" x14ac:dyDescent="0.25">
      <c r="P2480" s="9">
        <f t="shared" si="40"/>
        <v>2476</v>
      </c>
      <c r="Q2480" s="28">
        <v>0</v>
      </c>
    </row>
    <row r="2481" spans="16:17" x14ac:dyDescent="0.25">
      <c r="P2481" s="9">
        <f t="shared" si="40"/>
        <v>2477</v>
      </c>
      <c r="Q2481" s="28">
        <v>491253.80301020952</v>
      </c>
    </row>
    <row r="2482" spans="16:17" x14ac:dyDescent="0.25">
      <c r="P2482" s="9">
        <f t="shared" si="40"/>
        <v>2478</v>
      </c>
      <c r="Q2482" s="28">
        <v>163290.93375993508</v>
      </c>
    </row>
    <row r="2483" spans="16:17" x14ac:dyDescent="0.25">
      <c r="P2483" s="9">
        <f t="shared" si="40"/>
        <v>2479</v>
      </c>
      <c r="Q2483" s="28">
        <v>0</v>
      </c>
    </row>
    <row r="2484" spans="16:17" x14ac:dyDescent="0.25">
      <c r="P2484" s="9">
        <f t="shared" si="40"/>
        <v>2480</v>
      </c>
      <c r="Q2484" s="28">
        <v>0</v>
      </c>
    </row>
    <row r="2485" spans="16:17" x14ac:dyDescent="0.25">
      <c r="P2485" s="9">
        <f t="shared" si="40"/>
        <v>2481</v>
      </c>
      <c r="Q2485" s="28">
        <v>611342.68198623578</v>
      </c>
    </row>
    <row r="2486" spans="16:17" x14ac:dyDescent="0.25">
      <c r="P2486" s="9">
        <f t="shared" si="40"/>
        <v>2482</v>
      </c>
      <c r="Q2486" s="28">
        <v>95412.894344582615</v>
      </c>
    </row>
    <row r="2487" spans="16:17" x14ac:dyDescent="0.25">
      <c r="P2487" s="9">
        <f t="shared" si="40"/>
        <v>2483</v>
      </c>
      <c r="Q2487" s="28">
        <v>0</v>
      </c>
    </row>
    <row r="2488" spans="16:17" x14ac:dyDescent="0.25">
      <c r="P2488" s="9">
        <f t="shared" si="40"/>
        <v>2484</v>
      </c>
      <c r="Q2488" s="28">
        <v>0</v>
      </c>
    </row>
    <row r="2489" spans="16:17" x14ac:dyDescent="0.25">
      <c r="P2489" s="9">
        <f t="shared" si="40"/>
        <v>2485</v>
      </c>
      <c r="Q2489" s="28">
        <v>0</v>
      </c>
    </row>
    <row r="2490" spans="16:17" x14ac:dyDescent="0.25">
      <c r="P2490" s="9">
        <f t="shared" si="40"/>
        <v>2486</v>
      </c>
      <c r="Q2490" s="28">
        <v>70433.060825113833</v>
      </c>
    </row>
    <row r="2491" spans="16:17" x14ac:dyDescent="0.25">
      <c r="P2491" s="9">
        <f t="shared" si="40"/>
        <v>2487</v>
      </c>
      <c r="Q2491" s="28">
        <v>0</v>
      </c>
    </row>
    <row r="2492" spans="16:17" x14ac:dyDescent="0.25">
      <c r="P2492" s="9">
        <f t="shared" si="40"/>
        <v>2488</v>
      </c>
      <c r="Q2492" s="28">
        <v>0</v>
      </c>
    </row>
    <row r="2493" spans="16:17" x14ac:dyDescent="0.25">
      <c r="P2493" s="9">
        <f t="shared" si="40"/>
        <v>2489</v>
      </c>
      <c r="Q2493" s="28">
        <v>0</v>
      </c>
    </row>
    <row r="2494" spans="16:17" x14ac:dyDescent="0.25">
      <c r="P2494" s="9">
        <f t="shared" si="40"/>
        <v>2490</v>
      </c>
      <c r="Q2494" s="28">
        <v>0</v>
      </c>
    </row>
    <row r="2495" spans="16:17" x14ac:dyDescent="0.25">
      <c r="P2495" s="9">
        <f t="shared" si="40"/>
        <v>2491</v>
      </c>
      <c r="Q2495" s="28">
        <v>0</v>
      </c>
    </row>
    <row r="2496" spans="16:17" x14ac:dyDescent="0.25">
      <c r="P2496" s="9">
        <f t="shared" si="40"/>
        <v>2492</v>
      </c>
      <c r="Q2496" s="28">
        <v>0</v>
      </c>
    </row>
    <row r="2497" spans="16:17" x14ac:dyDescent="0.25">
      <c r="P2497" s="9">
        <f t="shared" si="40"/>
        <v>2493</v>
      </c>
      <c r="Q2497" s="28">
        <v>0</v>
      </c>
    </row>
    <row r="2498" spans="16:17" x14ac:dyDescent="0.25">
      <c r="P2498" s="9">
        <f t="shared" si="40"/>
        <v>2494</v>
      </c>
      <c r="Q2498" s="28">
        <v>177954.54024698402</v>
      </c>
    </row>
    <row r="2499" spans="16:17" x14ac:dyDescent="0.25">
      <c r="P2499" s="9">
        <f t="shared" si="40"/>
        <v>2495</v>
      </c>
      <c r="Q2499" s="28">
        <v>0</v>
      </c>
    </row>
    <row r="2500" spans="16:17" x14ac:dyDescent="0.25">
      <c r="P2500" s="9">
        <f t="shared" si="40"/>
        <v>2496</v>
      </c>
      <c r="Q2500" s="28">
        <v>0</v>
      </c>
    </row>
    <row r="2501" spans="16:17" x14ac:dyDescent="0.25">
      <c r="P2501" s="9">
        <f t="shared" si="40"/>
        <v>2497</v>
      </c>
      <c r="Q2501" s="28">
        <v>321084.64801766013</v>
      </c>
    </row>
    <row r="2502" spans="16:17" x14ac:dyDescent="0.25">
      <c r="P2502" s="9">
        <f t="shared" si="40"/>
        <v>2498</v>
      </c>
      <c r="Q2502" s="28">
        <v>0</v>
      </c>
    </row>
    <row r="2503" spans="16:17" x14ac:dyDescent="0.25">
      <c r="P2503" s="9">
        <f t="shared" ref="P2503:P2566" si="41">P2502+1</f>
        <v>2499</v>
      </c>
      <c r="Q2503" s="28">
        <v>0</v>
      </c>
    </row>
    <row r="2504" spans="16:17" x14ac:dyDescent="0.25">
      <c r="P2504" s="9">
        <f t="shared" si="41"/>
        <v>2500</v>
      </c>
      <c r="Q2504" s="28">
        <v>0</v>
      </c>
    </row>
    <row r="2505" spans="16:17" x14ac:dyDescent="0.25">
      <c r="P2505" s="9">
        <f t="shared" si="41"/>
        <v>2501</v>
      </c>
      <c r="Q2505" s="28">
        <v>0</v>
      </c>
    </row>
    <row r="2506" spans="16:17" x14ac:dyDescent="0.25">
      <c r="P2506" s="9">
        <f t="shared" si="41"/>
        <v>2502</v>
      </c>
      <c r="Q2506" s="28">
        <v>302880.47313582472</v>
      </c>
    </row>
    <row r="2507" spans="16:17" x14ac:dyDescent="0.25">
      <c r="P2507" s="9">
        <f t="shared" si="41"/>
        <v>2503</v>
      </c>
      <c r="Q2507" s="28">
        <v>137866.53020652337</v>
      </c>
    </row>
    <row r="2508" spans="16:17" x14ac:dyDescent="0.25">
      <c r="P2508" s="9">
        <f t="shared" si="41"/>
        <v>2504</v>
      </c>
      <c r="Q2508" s="28">
        <v>159828.31211469165</v>
      </c>
    </row>
    <row r="2509" spans="16:17" x14ac:dyDescent="0.25">
      <c r="P2509" s="9">
        <f t="shared" si="41"/>
        <v>2505</v>
      </c>
      <c r="Q2509" s="28">
        <v>0</v>
      </c>
    </row>
    <row r="2510" spans="16:17" x14ac:dyDescent="0.25">
      <c r="P2510" s="9">
        <f t="shared" si="41"/>
        <v>2506</v>
      </c>
      <c r="Q2510" s="28">
        <v>0</v>
      </c>
    </row>
    <row r="2511" spans="16:17" x14ac:dyDescent="0.25">
      <c r="P2511" s="9">
        <f t="shared" si="41"/>
        <v>2507</v>
      </c>
      <c r="Q2511" s="28">
        <v>0</v>
      </c>
    </row>
    <row r="2512" spans="16:17" x14ac:dyDescent="0.25">
      <c r="P2512" s="9">
        <f t="shared" si="41"/>
        <v>2508</v>
      </c>
      <c r="Q2512" s="28">
        <v>14898.459428897406</v>
      </c>
    </row>
    <row r="2513" spans="16:17" x14ac:dyDescent="0.25">
      <c r="P2513" s="9">
        <f t="shared" si="41"/>
        <v>2509</v>
      </c>
      <c r="Q2513" s="28">
        <v>0</v>
      </c>
    </row>
    <row r="2514" spans="16:17" x14ac:dyDescent="0.25">
      <c r="P2514" s="9">
        <f t="shared" si="41"/>
        <v>2510</v>
      </c>
      <c r="Q2514" s="28">
        <v>0</v>
      </c>
    </row>
    <row r="2515" spans="16:17" x14ac:dyDescent="0.25">
      <c r="P2515" s="9">
        <f t="shared" si="41"/>
        <v>2511</v>
      </c>
      <c r="Q2515" s="28">
        <v>163746.144733166</v>
      </c>
    </row>
    <row r="2516" spans="16:17" x14ac:dyDescent="0.25">
      <c r="P2516" s="9">
        <f t="shared" si="41"/>
        <v>2512</v>
      </c>
      <c r="Q2516" s="28">
        <v>0</v>
      </c>
    </row>
    <row r="2517" spans="16:17" x14ac:dyDescent="0.25">
      <c r="P2517" s="9">
        <f t="shared" si="41"/>
        <v>2513</v>
      </c>
      <c r="Q2517" s="28">
        <v>47149.829160997047</v>
      </c>
    </row>
    <row r="2518" spans="16:17" x14ac:dyDescent="0.25">
      <c r="P2518" s="9">
        <f t="shared" si="41"/>
        <v>2514</v>
      </c>
      <c r="Q2518" s="28">
        <v>74579.641053075102</v>
      </c>
    </row>
    <row r="2519" spans="16:17" x14ac:dyDescent="0.25">
      <c r="P2519" s="9">
        <f t="shared" si="41"/>
        <v>2515</v>
      </c>
      <c r="Q2519" s="28">
        <v>0</v>
      </c>
    </row>
    <row r="2520" spans="16:17" x14ac:dyDescent="0.25">
      <c r="P2520" s="9">
        <f t="shared" si="41"/>
        <v>2516</v>
      </c>
      <c r="Q2520" s="28">
        <v>0</v>
      </c>
    </row>
    <row r="2521" spans="16:17" x14ac:dyDescent="0.25">
      <c r="P2521" s="9">
        <f t="shared" si="41"/>
        <v>2517</v>
      </c>
      <c r="Q2521" s="28">
        <v>161227.43686564974</v>
      </c>
    </row>
    <row r="2522" spans="16:17" x14ac:dyDescent="0.25">
      <c r="P2522" s="9">
        <f t="shared" si="41"/>
        <v>2518</v>
      </c>
      <c r="Q2522" s="28">
        <v>0</v>
      </c>
    </row>
    <row r="2523" spans="16:17" x14ac:dyDescent="0.25">
      <c r="P2523" s="9">
        <f t="shared" si="41"/>
        <v>2519</v>
      </c>
      <c r="Q2523" s="28">
        <v>0</v>
      </c>
    </row>
    <row r="2524" spans="16:17" x14ac:dyDescent="0.25">
      <c r="P2524" s="9">
        <f t="shared" si="41"/>
        <v>2520</v>
      </c>
      <c r="Q2524" s="28">
        <v>318039.09833346523</v>
      </c>
    </row>
    <row r="2525" spans="16:17" x14ac:dyDescent="0.25">
      <c r="P2525" s="9">
        <f t="shared" si="41"/>
        <v>2521</v>
      </c>
      <c r="Q2525" s="28">
        <v>0</v>
      </c>
    </row>
    <row r="2526" spans="16:17" x14ac:dyDescent="0.25">
      <c r="P2526" s="9">
        <f t="shared" si="41"/>
        <v>2522</v>
      </c>
      <c r="Q2526" s="28">
        <v>0</v>
      </c>
    </row>
    <row r="2527" spans="16:17" x14ac:dyDescent="0.25">
      <c r="P2527" s="9">
        <f t="shared" si="41"/>
        <v>2523</v>
      </c>
      <c r="Q2527" s="28">
        <v>0</v>
      </c>
    </row>
    <row r="2528" spans="16:17" x14ac:dyDescent="0.25">
      <c r="P2528" s="9">
        <f t="shared" si="41"/>
        <v>2524</v>
      </c>
      <c r="Q2528" s="28">
        <v>0</v>
      </c>
    </row>
    <row r="2529" spans="16:17" x14ac:dyDescent="0.25">
      <c r="P2529" s="9">
        <f t="shared" si="41"/>
        <v>2525</v>
      </c>
      <c r="Q2529" s="28">
        <v>202226.14935060649</v>
      </c>
    </row>
    <row r="2530" spans="16:17" x14ac:dyDescent="0.25">
      <c r="P2530" s="9">
        <f t="shared" si="41"/>
        <v>2526</v>
      </c>
      <c r="Q2530" s="28">
        <v>0</v>
      </c>
    </row>
    <row r="2531" spans="16:17" x14ac:dyDescent="0.25">
      <c r="P2531" s="9">
        <f t="shared" si="41"/>
        <v>2527</v>
      </c>
      <c r="Q2531" s="28">
        <v>607393.38499160297</v>
      </c>
    </row>
    <row r="2532" spans="16:17" x14ac:dyDescent="0.25">
      <c r="P2532" s="9">
        <f t="shared" si="41"/>
        <v>2528</v>
      </c>
      <c r="Q2532" s="28">
        <v>0</v>
      </c>
    </row>
    <row r="2533" spans="16:17" x14ac:dyDescent="0.25">
      <c r="P2533" s="9">
        <f t="shared" si="41"/>
        <v>2529</v>
      </c>
      <c r="Q2533" s="28">
        <v>0</v>
      </c>
    </row>
    <row r="2534" spans="16:17" x14ac:dyDescent="0.25">
      <c r="P2534" s="9">
        <f t="shared" si="41"/>
        <v>2530</v>
      </c>
      <c r="Q2534" s="28">
        <v>0</v>
      </c>
    </row>
    <row r="2535" spans="16:17" x14ac:dyDescent="0.25">
      <c r="P2535" s="9">
        <f t="shared" si="41"/>
        <v>2531</v>
      </c>
      <c r="Q2535" s="28">
        <v>0</v>
      </c>
    </row>
    <row r="2536" spans="16:17" x14ac:dyDescent="0.25">
      <c r="P2536" s="9">
        <f t="shared" si="41"/>
        <v>2532</v>
      </c>
      <c r="Q2536" s="28">
        <v>160189.43341234492</v>
      </c>
    </row>
    <row r="2537" spans="16:17" x14ac:dyDescent="0.25">
      <c r="P2537" s="9">
        <f t="shared" si="41"/>
        <v>2533</v>
      </c>
      <c r="Q2537" s="28">
        <v>0</v>
      </c>
    </row>
    <row r="2538" spans="16:17" x14ac:dyDescent="0.25">
      <c r="P2538" s="9">
        <f t="shared" si="41"/>
        <v>2534</v>
      </c>
      <c r="Q2538" s="28">
        <v>11923.240048369216</v>
      </c>
    </row>
    <row r="2539" spans="16:17" x14ac:dyDescent="0.25">
      <c r="P2539" s="9">
        <f t="shared" si="41"/>
        <v>2535</v>
      </c>
      <c r="Q2539" s="28">
        <v>0</v>
      </c>
    </row>
    <row r="2540" spans="16:17" x14ac:dyDescent="0.25">
      <c r="P2540" s="9">
        <f t="shared" si="41"/>
        <v>2536</v>
      </c>
      <c r="Q2540" s="28">
        <v>0</v>
      </c>
    </row>
    <row r="2541" spans="16:17" x14ac:dyDescent="0.25">
      <c r="P2541" s="9">
        <f t="shared" si="41"/>
        <v>2537</v>
      </c>
      <c r="Q2541" s="28">
        <v>294788.76688799431</v>
      </c>
    </row>
    <row r="2542" spans="16:17" x14ac:dyDescent="0.25">
      <c r="P2542" s="9">
        <f t="shared" si="41"/>
        <v>2538</v>
      </c>
      <c r="Q2542" s="28">
        <v>0</v>
      </c>
    </row>
    <row r="2543" spans="16:17" x14ac:dyDescent="0.25">
      <c r="P2543" s="9">
        <f t="shared" si="41"/>
        <v>2539</v>
      </c>
      <c r="Q2543" s="28">
        <v>0</v>
      </c>
    </row>
    <row r="2544" spans="16:17" x14ac:dyDescent="0.25">
      <c r="P2544" s="9">
        <f t="shared" si="41"/>
        <v>2540</v>
      </c>
      <c r="Q2544" s="28">
        <v>0</v>
      </c>
    </row>
    <row r="2545" spans="16:17" x14ac:dyDescent="0.25">
      <c r="P2545" s="9">
        <f t="shared" si="41"/>
        <v>2541</v>
      </c>
      <c r="Q2545" s="28">
        <v>0</v>
      </c>
    </row>
    <row r="2546" spans="16:17" x14ac:dyDescent="0.25">
      <c r="P2546" s="9">
        <f t="shared" si="41"/>
        <v>2542</v>
      </c>
      <c r="Q2546" s="28">
        <v>541455.31681356626</v>
      </c>
    </row>
    <row r="2547" spans="16:17" x14ac:dyDescent="0.25">
      <c r="P2547" s="9">
        <f t="shared" si="41"/>
        <v>2543</v>
      </c>
      <c r="Q2547" s="28">
        <v>0</v>
      </c>
    </row>
    <row r="2548" spans="16:17" x14ac:dyDescent="0.25">
      <c r="P2548" s="9">
        <f t="shared" si="41"/>
        <v>2544</v>
      </c>
      <c r="Q2548" s="28">
        <v>160835.78884831571</v>
      </c>
    </row>
    <row r="2549" spans="16:17" x14ac:dyDescent="0.25">
      <c r="P2549" s="9">
        <f t="shared" si="41"/>
        <v>2545</v>
      </c>
      <c r="Q2549" s="28">
        <v>0</v>
      </c>
    </row>
    <row r="2550" spans="16:17" x14ac:dyDescent="0.25">
      <c r="P2550" s="9">
        <f t="shared" si="41"/>
        <v>2546</v>
      </c>
      <c r="Q2550" s="28">
        <v>0</v>
      </c>
    </row>
    <row r="2551" spans="16:17" x14ac:dyDescent="0.25">
      <c r="P2551" s="9">
        <f t="shared" si="41"/>
        <v>2547</v>
      </c>
      <c r="Q2551" s="28">
        <v>221266.14960404491</v>
      </c>
    </row>
    <row r="2552" spans="16:17" x14ac:dyDescent="0.25">
      <c r="P2552" s="9">
        <f t="shared" si="41"/>
        <v>2548</v>
      </c>
      <c r="Q2552" s="28">
        <v>0</v>
      </c>
    </row>
    <row r="2553" spans="16:17" x14ac:dyDescent="0.25">
      <c r="P2553" s="9">
        <f t="shared" si="41"/>
        <v>2549</v>
      </c>
      <c r="Q2553" s="28">
        <v>77980.472553187705</v>
      </c>
    </row>
    <row r="2554" spans="16:17" x14ac:dyDescent="0.25">
      <c r="P2554" s="9">
        <f t="shared" si="41"/>
        <v>2550</v>
      </c>
      <c r="Q2554" s="28">
        <v>306797.34857055417</v>
      </c>
    </row>
    <row r="2555" spans="16:17" x14ac:dyDescent="0.25">
      <c r="P2555" s="9">
        <f t="shared" si="41"/>
        <v>2551</v>
      </c>
      <c r="Q2555" s="28">
        <v>0</v>
      </c>
    </row>
    <row r="2556" spans="16:17" x14ac:dyDescent="0.25">
      <c r="P2556" s="9">
        <f t="shared" si="41"/>
        <v>2552</v>
      </c>
      <c r="Q2556" s="28">
        <v>0</v>
      </c>
    </row>
    <row r="2557" spans="16:17" x14ac:dyDescent="0.25">
      <c r="P2557" s="9">
        <f t="shared" si="41"/>
        <v>2553</v>
      </c>
      <c r="Q2557" s="28">
        <v>0</v>
      </c>
    </row>
    <row r="2558" spans="16:17" x14ac:dyDescent="0.25">
      <c r="P2558" s="9">
        <f t="shared" si="41"/>
        <v>2554</v>
      </c>
      <c r="Q2558" s="28">
        <v>0</v>
      </c>
    </row>
    <row r="2559" spans="16:17" x14ac:dyDescent="0.25">
      <c r="P2559" s="9">
        <f t="shared" si="41"/>
        <v>2555</v>
      </c>
      <c r="Q2559" s="28">
        <v>0</v>
      </c>
    </row>
    <row r="2560" spans="16:17" x14ac:dyDescent="0.25">
      <c r="P2560" s="9">
        <f t="shared" si="41"/>
        <v>2556</v>
      </c>
      <c r="Q2560" s="28">
        <v>0</v>
      </c>
    </row>
    <row r="2561" spans="16:17" x14ac:dyDescent="0.25">
      <c r="P2561" s="9">
        <f t="shared" si="41"/>
        <v>2557</v>
      </c>
      <c r="Q2561" s="28">
        <v>0</v>
      </c>
    </row>
    <row r="2562" spans="16:17" x14ac:dyDescent="0.25">
      <c r="P2562" s="9">
        <f t="shared" si="41"/>
        <v>2558</v>
      </c>
      <c r="Q2562" s="28">
        <v>86471.857101471338</v>
      </c>
    </row>
    <row r="2563" spans="16:17" x14ac:dyDescent="0.25">
      <c r="P2563" s="9">
        <f t="shared" si="41"/>
        <v>2559</v>
      </c>
      <c r="Q2563" s="28">
        <v>0</v>
      </c>
    </row>
    <row r="2564" spans="16:17" x14ac:dyDescent="0.25">
      <c r="P2564" s="9">
        <f t="shared" si="41"/>
        <v>2560</v>
      </c>
      <c r="Q2564" s="28">
        <v>0</v>
      </c>
    </row>
    <row r="2565" spans="16:17" x14ac:dyDescent="0.25">
      <c r="P2565" s="9">
        <f t="shared" si="41"/>
        <v>2561</v>
      </c>
      <c r="Q2565" s="28">
        <v>0</v>
      </c>
    </row>
    <row r="2566" spans="16:17" x14ac:dyDescent="0.25">
      <c r="P2566" s="9">
        <f t="shared" si="41"/>
        <v>2562</v>
      </c>
      <c r="Q2566" s="28">
        <v>0</v>
      </c>
    </row>
    <row r="2567" spans="16:17" x14ac:dyDescent="0.25">
      <c r="P2567" s="9">
        <f t="shared" ref="P2567:P2630" si="42">P2566+1</f>
        <v>2563</v>
      </c>
      <c r="Q2567" s="28">
        <v>0</v>
      </c>
    </row>
    <row r="2568" spans="16:17" x14ac:dyDescent="0.25">
      <c r="P2568" s="9">
        <f t="shared" si="42"/>
        <v>2564</v>
      </c>
      <c r="Q2568" s="28">
        <v>71918.49728471358</v>
      </c>
    </row>
    <row r="2569" spans="16:17" x14ac:dyDescent="0.25">
      <c r="P2569" s="9">
        <f t="shared" si="42"/>
        <v>2565</v>
      </c>
      <c r="Q2569" s="28">
        <v>5475.0251921465842</v>
      </c>
    </row>
    <row r="2570" spans="16:17" x14ac:dyDescent="0.25">
      <c r="P2570" s="9">
        <f t="shared" si="42"/>
        <v>2566</v>
      </c>
      <c r="Q2570" s="28">
        <v>0</v>
      </c>
    </row>
    <row r="2571" spans="16:17" x14ac:dyDescent="0.25">
      <c r="P2571" s="9">
        <f t="shared" si="42"/>
        <v>2567</v>
      </c>
      <c r="Q2571" s="28">
        <v>0</v>
      </c>
    </row>
    <row r="2572" spans="16:17" x14ac:dyDescent="0.25">
      <c r="P2572" s="9">
        <f t="shared" si="42"/>
        <v>2568</v>
      </c>
      <c r="Q2572" s="28">
        <v>89354.583563957232</v>
      </c>
    </row>
    <row r="2573" spans="16:17" x14ac:dyDescent="0.25">
      <c r="P2573" s="9">
        <f t="shared" si="42"/>
        <v>2569</v>
      </c>
      <c r="Q2573" s="28">
        <v>0</v>
      </c>
    </row>
    <row r="2574" spans="16:17" x14ac:dyDescent="0.25">
      <c r="P2574" s="9">
        <f t="shared" si="42"/>
        <v>2570</v>
      </c>
      <c r="Q2574" s="28">
        <v>178624.89888653098</v>
      </c>
    </row>
    <row r="2575" spans="16:17" x14ac:dyDescent="0.25">
      <c r="P2575" s="9">
        <f t="shared" si="42"/>
        <v>2571</v>
      </c>
      <c r="Q2575" s="28">
        <v>26168.541664916203</v>
      </c>
    </row>
    <row r="2576" spans="16:17" x14ac:dyDescent="0.25">
      <c r="P2576" s="9">
        <f t="shared" si="42"/>
        <v>2572</v>
      </c>
      <c r="Q2576" s="28">
        <v>0</v>
      </c>
    </row>
    <row r="2577" spans="16:17" x14ac:dyDescent="0.25">
      <c r="P2577" s="9">
        <f t="shared" si="42"/>
        <v>2573</v>
      </c>
      <c r="Q2577" s="28">
        <v>0</v>
      </c>
    </row>
    <row r="2578" spans="16:17" x14ac:dyDescent="0.25">
      <c r="P2578" s="9">
        <f t="shared" si="42"/>
        <v>2574</v>
      </c>
      <c r="Q2578" s="28">
        <v>0</v>
      </c>
    </row>
    <row r="2579" spans="16:17" x14ac:dyDescent="0.25">
      <c r="P2579" s="9">
        <f t="shared" si="42"/>
        <v>2575</v>
      </c>
      <c r="Q2579" s="28">
        <v>0</v>
      </c>
    </row>
    <row r="2580" spans="16:17" x14ac:dyDescent="0.25">
      <c r="P2580" s="9">
        <f t="shared" si="42"/>
        <v>2576</v>
      </c>
      <c r="Q2580" s="28">
        <v>0</v>
      </c>
    </row>
    <row r="2581" spans="16:17" x14ac:dyDescent="0.25">
      <c r="P2581" s="9">
        <f t="shared" si="42"/>
        <v>2577</v>
      </c>
      <c r="Q2581" s="28">
        <v>14301.851417424037</v>
      </c>
    </row>
    <row r="2582" spans="16:17" x14ac:dyDescent="0.25">
      <c r="P2582" s="9">
        <f t="shared" si="42"/>
        <v>2578</v>
      </c>
      <c r="Q2582" s="28">
        <v>0</v>
      </c>
    </row>
    <row r="2583" spans="16:17" x14ac:dyDescent="0.25">
      <c r="P2583" s="9">
        <f t="shared" si="42"/>
        <v>2579</v>
      </c>
      <c r="Q2583" s="28">
        <v>0</v>
      </c>
    </row>
    <row r="2584" spans="16:17" x14ac:dyDescent="0.25">
      <c r="P2584" s="9">
        <f t="shared" si="42"/>
        <v>2580</v>
      </c>
      <c r="Q2584" s="28">
        <v>0</v>
      </c>
    </row>
    <row r="2585" spans="16:17" x14ac:dyDescent="0.25">
      <c r="P2585" s="9">
        <f t="shared" si="42"/>
        <v>2581</v>
      </c>
      <c r="Q2585" s="28">
        <v>125080.34185624498</v>
      </c>
    </row>
    <row r="2586" spans="16:17" x14ac:dyDescent="0.25">
      <c r="P2586" s="9">
        <f t="shared" si="42"/>
        <v>2582</v>
      </c>
      <c r="Q2586" s="28">
        <v>0</v>
      </c>
    </row>
    <row r="2587" spans="16:17" x14ac:dyDescent="0.25">
      <c r="P2587" s="9">
        <f t="shared" si="42"/>
        <v>2583</v>
      </c>
      <c r="Q2587" s="28">
        <v>0</v>
      </c>
    </row>
    <row r="2588" spans="16:17" x14ac:dyDescent="0.25">
      <c r="P2588" s="9">
        <f t="shared" si="42"/>
        <v>2584</v>
      </c>
      <c r="Q2588" s="28">
        <v>257300.32910066302</v>
      </c>
    </row>
    <row r="2589" spans="16:17" x14ac:dyDescent="0.25">
      <c r="P2589" s="9">
        <f t="shared" si="42"/>
        <v>2585</v>
      </c>
      <c r="Q2589" s="28">
        <v>0</v>
      </c>
    </row>
    <row r="2590" spans="16:17" x14ac:dyDescent="0.25">
      <c r="P2590" s="9">
        <f t="shared" si="42"/>
        <v>2586</v>
      </c>
      <c r="Q2590" s="28">
        <v>0</v>
      </c>
    </row>
    <row r="2591" spans="16:17" x14ac:dyDescent="0.25">
      <c r="P2591" s="9">
        <f t="shared" si="42"/>
        <v>2587</v>
      </c>
      <c r="Q2591" s="28">
        <v>0</v>
      </c>
    </row>
    <row r="2592" spans="16:17" x14ac:dyDescent="0.25">
      <c r="P2592" s="9">
        <f t="shared" si="42"/>
        <v>2588</v>
      </c>
      <c r="Q2592" s="28">
        <v>35352.323215829616</v>
      </c>
    </row>
    <row r="2593" spans="16:17" x14ac:dyDescent="0.25">
      <c r="P2593" s="9">
        <f t="shared" si="42"/>
        <v>2589</v>
      </c>
      <c r="Q2593" s="28">
        <v>0</v>
      </c>
    </row>
    <row r="2594" spans="16:17" x14ac:dyDescent="0.25">
      <c r="P2594" s="9">
        <f t="shared" si="42"/>
        <v>2590</v>
      </c>
      <c r="Q2594" s="28">
        <v>0</v>
      </c>
    </row>
    <row r="2595" spans="16:17" x14ac:dyDescent="0.25">
      <c r="P2595" s="9">
        <f t="shared" si="42"/>
        <v>2591</v>
      </c>
      <c r="Q2595" s="28">
        <v>0</v>
      </c>
    </row>
    <row r="2596" spans="16:17" x14ac:dyDescent="0.25">
      <c r="P2596" s="9">
        <f t="shared" si="42"/>
        <v>2592</v>
      </c>
      <c r="Q2596" s="28">
        <v>142683.72138514704</v>
      </c>
    </row>
    <row r="2597" spans="16:17" x14ac:dyDescent="0.25">
      <c r="P2597" s="9">
        <f t="shared" si="42"/>
        <v>2593</v>
      </c>
      <c r="Q2597" s="28">
        <v>67850.298463146668</v>
      </c>
    </row>
    <row r="2598" spans="16:17" x14ac:dyDescent="0.25">
      <c r="P2598" s="9">
        <f t="shared" si="42"/>
        <v>2594</v>
      </c>
      <c r="Q2598" s="28">
        <v>0</v>
      </c>
    </row>
    <row r="2599" spans="16:17" x14ac:dyDescent="0.25">
      <c r="P2599" s="9">
        <f t="shared" si="42"/>
        <v>2595</v>
      </c>
      <c r="Q2599" s="28">
        <v>0</v>
      </c>
    </row>
    <row r="2600" spans="16:17" x14ac:dyDescent="0.25">
      <c r="P2600" s="9">
        <f t="shared" si="42"/>
        <v>2596</v>
      </c>
      <c r="Q2600" s="28">
        <v>194076.51057034946</v>
      </c>
    </row>
    <row r="2601" spans="16:17" x14ac:dyDescent="0.25">
      <c r="P2601" s="9">
        <f t="shared" si="42"/>
        <v>2597</v>
      </c>
      <c r="Q2601" s="28">
        <v>235566.46676904411</v>
      </c>
    </row>
    <row r="2602" spans="16:17" x14ac:dyDescent="0.25">
      <c r="P2602" s="9">
        <f t="shared" si="42"/>
        <v>2598</v>
      </c>
      <c r="Q2602" s="28">
        <v>0</v>
      </c>
    </row>
    <row r="2603" spans="16:17" x14ac:dyDescent="0.25">
      <c r="P2603" s="9">
        <f t="shared" si="42"/>
        <v>2599</v>
      </c>
      <c r="Q2603" s="28">
        <v>0</v>
      </c>
    </row>
    <row r="2604" spans="16:17" x14ac:dyDescent="0.25">
      <c r="P2604" s="9">
        <f t="shared" si="42"/>
        <v>2600</v>
      </c>
      <c r="Q2604" s="28">
        <v>0</v>
      </c>
    </row>
    <row r="2605" spans="16:17" x14ac:dyDescent="0.25">
      <c r="P2605" s="9">
        <f t="shared" si="42"/>
        <v>2601</v>
      </c>
      <c r="Q2605" s="28">
        <v>103084.99300094027</v>
      </c>
    </row>
    <row r="2606" spans="16:17" x14ac:dyDescent="0.25">
      <c r="P2606" s="9">
        <f t="shared" si="42"/>
        <v>2602</v>
      </c>
      <c r="Q2606" s="28">
        <v>71549.311300857269</v>
      </c>
    </row>
    <row r="2607" spans="16:17" x14ac:dyDescent="0.25">
      <c r="P2607" s="9">
        <f t="shared" si="42"/>
        <v>2603</v>
      </c>
      <c r="Q2607" s="28">
        <v>30853.117461459733</v>
      </c>
    </row>
    <row r="2608" spans="16:17" x14ac:dyDescent="0.25">
      <c r="P2608" s="9">
        <f t="shared" si="42"/>
        <v>2604</v>
      </c>
      <c r="Q2608" s="28">
        <v>0</v>
      </c>
    </row>
    <row r="2609" spans="16:17" x14ac:dyDescent="0.25">
      <c r="P2609" s="9">
        <f t="shared" si="42"/>
        <v>2605</v>
      </c>
      <c r="Q2609" s="28">
        <v>0</v>
      </c>
    </row>
    <row r="2610" spans="16:17" x14ac:dyDescent="0.25">
      <c r="P2610" s="9">
        <f t="shared" si="42"/>
        <v>2606</v>
      </c>
      <c r="Q2610" s="28">
        <v>0</v>
      </c>
    </row>
    <row r="2611" spans="16:17" x14ac:dyDescent="0.25">
      <c r="P2611" s="9">
        <f t="shared" si="42"/>
        <v>2607</v>
      </c>
      <c r="Q2611" s="28">
        <v>0</v>
      </c>
    </row>
    <row r="2612" spans="16:17" x14ac:dyDescent="0.25">
      <c r="P2612" s="9">
        <f t="shared" si="42"/>
        <v>2608</v>
      </c>
      <c r="Q2612" s="28">
        <v>0</v>
      </c>
    </row>
    <row r="2613" spans="16:17" x14ac:dyDescent="0.25">
      <c r="P2613" s="9">
        <f t="shared" si="42"/>
        <v>2609</v>
      </c>
      <c r="Q2613" s="28">
        <v>184161.13173654806</v>
      </c>
    </row>
    <row r="2614" spans="16:17" x14ac:dyDescent="0.25">
      <c r="P2614" s="9">
        <f t="shared" si="42"/>
        <v>2610</v>
      </c>
      <c r="Q2614" s="28">
        <v>217261.72271808248</v>
      </c>
    </row>
    <row r="2615" spans="16:17" x14ac:dyDescent="0.25">
      <c r="P2615" s="9">
        <f t="shared" si="42"/>
        <v>2611</v>
      </c>
      <c r="Q2615" s="28">
        <v>0</v>
      </c>
    </row>
    <row r="2616" spans="16:17" x14ac:dyDescent="0.25">
      <c r="P2616" s="9">
        <f t="shared" si="42"/>
        <v>2612</v>
      </c>
      <c r="Q2616" s="28">
        <v>479483.16179804329</v>
      </c>
    </row>
    <row r="2617" spans="16:17" x14ac:dyDescent="0.25">
      <c r="P2617" s="9">
        <f t="shared" si="42"/>
        <v>2613</v>
      </c>
      <c r="Q2617" s="28">
        <v>239243.46751328511</v>
      </c>
    </row>
    <row r="2618" spans="16:17" x14ac:dyDescent="0.25">
      <c r="P2618" s="9">
        <f t="shared" si="42"/>
        <v>2614</v>
      </c>
      <c r="Q2618" s="28">
        <v>0</v>
      </c>
    </row>
    <row r="2619" spans="16:17" x14ac:dyDescent="0.25">
      <c r="P2619" s="9">
        <f t="shared" si="42"/>
        <v>2615</v>
      </c>
      <c r="Q2619" s="28">
        <v>0</v>
      </c>
    </row>
    <row r="2620" spans="16:17" x14ac:dyDescent="0.25">
      <c r="P2620" s="9">
        <f t="shared" si="42"/>
        <v>2616</v>
      </c>
      <c r="Q2620" s="28">
        <v>0</v>
      </c>
    </row>
    <row r="2621" spans="16:17" x14ac:dyDescent="0.25">
      <c r="P2621" s="9">
        <f t="shared" si="42"/>
        <v>2617</v>
      </c>
      <c r="Q2621" s="28">
        <v>14311.372950698667</v>
      </c>
    </row>
    <row r="2622" spans="16:17" x14ac:dyDescent="0.25">
      <c r="P2622" s="9">
        <f t="shared" si="42"/>
        <v>2618</v>
      </c>
      <c r="Q2622" s="28">
        <v>0</v>
      </c>
    </row>
    <row r="2623" spans="16:17" x14ac:dyDescent="0.25">
      <c r="P2623" s="9">
        <f t="shared" si="42"/>
        <v>2619</v>
      </c>
      <c r="Q2623" s="28">
        <v>0</v>
      </c>
    </row>
    <row r="2624" spans="16:17" x14ac:dyDescent="0.25">
      <c r="P2624" s="9">
        <f t="shared" si="42"/>
        <v>2620</v>
      </c>
      <c r="Q2624" s="28">
        <v>0</v>
      </c>
    </row>
    <row r="2625" spans="16:17" x14ac:dyDescent="0.25">
      <c r="P2625" s="9">
        <f t="shared" si="42"/>
        <v>2621</v>
      </c>
      <c r="Q2625" s="28">
        <v>0</v>
      </c>
    </row>
    <row r="2626" spans="16:17" x14ac:dyDescent="0.25">
      <c r="P2626" s="9">
        <f t="shared" si="42"/>
        <v>2622</v>
      </c>
      <c r="Q2626" s="28">
        <v>0</v>
      </c>
    </row>
    <row r="2627" spans="16:17" x14ac:dyDescent="0.25">
      <c r="P2627" s="9">
        <f t="shared" si="42"/>
        <v>2623</v>
      </c>
      <c r="Q2627" s="28">
        <v>166831.65410321634</v>
      </c>
    </row>
    <row r="2628" spans="16:17" x14ac:dyDescent="0.25">
      <c r="P2628" s="9">
        <f t="shared" si="42"/>
        <v>2624</v>
      </c>
      <c r="Q2628" s="28">
        <v>0</v>
      </c>
    </row>
    <row r="2629" spans="16:17" x14ac:dyDescent="0.25">
      <c r="P2629" s="9">
        <f t="shared" si="42"/>
        <v>2625</v>
      </c>
      <c r="Q2629" s="28">
        <v>343144.9072910191</v>
      </c>
    </row>
    <row r="2630" spans="16:17" x14ac:dyDescent="0.25">
      <c r="P2630" s="9">
        <f t="shared" si="42"/>
        <v>2626</v>
      </c>
      <c r="Q2630" s="28">
        <v>0</v>
      </c>
    </row>
    <row r="2631" spans="16:17" x14ac:dyDescent="0.25">
      <c r="P2631" s="9">
        <f t="shared" ref="P2631:P2694" si="43">P2630+1</f>
        <v>2627</v>
      </c>
      <c r="Q2631" s="28">
        <v>0</v>
      </c>
    </row>
    <row r="2632" spans="16:17" x14ac:dyDescent="0.25">
      <c r="P2632" s="9">
        <f t="shared" si="43"/>
        <v>2628</v>
      </c>
      <c r="Q2632" s="28">
        <v>289821.28721136897</v>
      </c>
    </row>
    <row r="2633" spans="16:17" x14ac:dyDescent="0.25">
      <c r="P2633" s="9">
        <f t="shared" si="43"/>
        <v>2629</v>
      </c>
      <c r="Q2633" s="28">
        <v>401634.3971794775</v>
      </c>
    </row>
    <row r="2634" spans="16:17" x14ac:dyDescent="0.25">
      <c r="P2634" s="9">
        <f t="shared" si="43"/>
        <v>2630</v>
      </c>
      <c r="Q2634" s="28">
        <v>42802.140240650042</v>
      </c>
    </row>
    <row r="2635" spans="16:17" x14ac:dyDescent="0.25">
      <c r="P2635" s="9">
        <f t="shared" si="43"/>
        <v>2631</v>
      </c>
      <c r="Q2635" s="28">
        <v>0</v>
      </c>
    </row>
    <row r="2636" spans="16:17" x14ac:dyDescent="0.25">
      <c r="P2636" s="9">
        <f t="shared" si="43"/>
        <v>2632</v>
      </c>
      <c r="Q2636" s="28">
        <v>198455.43836469436</v>
      </c>
    </row>
    <row r="2637" spans="16:17" x14ac:dyDescent="0.25">
      <c r="P2637" s="9">
        <f t="shared" si="43"/>
        <v>2633</v>
      </c>
      <c r="Q2637" s="28">
        <v>155478.47135793816</v>
      </c>
    </row>
    <row r="2638" spans="16:17" x14ac:dyDescent="0.25">
      <c r="P2638" s="9">
        <f t="shared" si="43"/>
        <v>2634</v>
      </c>
      <c r="Q2638" s="28">
        <v>0</v>
      </c>
    </row>
    <row r="2639" spans="16:17" x14ac:dyDescent="0.25">
      <c r="P2639" s="9">
        <f t="shared" si="43"/>
        <v>2635</v>
      </c>
      <c r="Q2639" s="28">
        <v>88709.312453075443</v>
      </c>
    </row>
    <row r="2640" spans="16:17" x14ac:dyDescent="0.25">
      <c r="P2640" s="9">
        <f t="shared" si="43"/>
        <v>2636</v>
      </c>
      <c r="Q2640" s="28">
        <v>0</v>
      </c>
    </row>
    <row r="2641" spans="16:17" x14ac:dyDescent="0.25">
      <c r="P2641" s="9">
        <f t="shared" si="43"/>
        <v>2637</v>
      </c>
      <c r="Q2641" s="28">
        <v>0</v>
      </c>
    </row>
    <row r="2642" spans="16:17" x14ac:dyDescent="0.25">
      <c r="P2642" s="9">
        <f t="shared" si="43"/>
        <v>2638</v>
      </c>
      <c r="Q2642" s="28">
        <v>0</v>
      </c>
    </row>
    <row r="2643" spans="16:17" x14ac:dyDescent="0.25">
      <c r="P2643" s="9">
        <f t="shared" si="43"/>
        <v>2639</v>
      </c>
      <c r="Q2643" s="28">
        <v>0</v>
      </c>
    </row>
    <row r="2644" spans="16:17" x14ac:dyDescent="0.25">
      <c r="P2644" s="9">
        <f t="shared" si="43"/>
        <v>2640</v>
      </c>
      <c r="Q2644" s="28">
        <v>0</v>
      </c>
    </row>
    <row r="2645" spans="16:17" x14ac:dyDescent="0.25">
      <c r="P2645" s="9">
        <f t="shared" si="43"/>
        <v>2641</v>
      </c>
      <c r="Q2645" s="28">
        <v>115209.10736817733</v>
      </c>
    </row>
    <row r="2646" spans="16:17" x14ac:dyDescent="0.25">
      <c r="P2646" s="9">
        <f t="shared" si="43"/>
        <v>2642</v>
      </c>
      <c r="Q2646" s="28">
        <v>137522.63861771228</v>
      </c>
    </row>
    <row r="2647" spans="16:17" x14ac:dyDescent="0.25">
      <c r="P2647" s="9">
        <f t="shared" si="43"/>
        <v>2643</v>
      </c>
      <c r="Q2647" s="28">
        <v>0</v>
      </c>
    </row>
    <row r="2648" spans="16:17" x14ac:dyDescent="0.25">
      <c r="P2648" s="9">
        <f t="shared" si="43"/>
        <v>2644</v>
      </c>
      <c r="Q2648" s="28">
        <v>347294.23394762928</v>
      </c>
    </row>
    <row r="2649" spans="16:17" x14ac:dyDescent="0.25">
      <c r="P2649" s="9">
        <f t="shared" si="43"/>
        <v>2645</v>
      </c>
      <c r="Q2649" s="28">
        <v>0</v>
      </c>
    </row>
    <row r="2650" spans="16:17" x14ac:dyDescent="0.25">
      <c r="P2650" s="9">
        <f t="shared" si="43"/>
        <v>2646</v>
      </c>
      <c r="Q2650" s="28">
        <v>0</v>
      </c>
    </row>
    <row r="2651" spans="16:17" x14ac:dyDescent="0.25">
      <c r="P2651" s="9">
        <f t="shared" si="43"/>
        <v>2647</v>
      </c>
      <c r="Q2651" s="28">
        <v>0</v>
      </c>
    </row>
    <row r="2652" spans="16:17" x14ac:dyDescent="0.25">
      <c r="P2652" s="9">
        <f t="shared" si="43"/>
        <v>2648</v>
      </c>
      <c r="Q2652" s="28">
        <v>174685.04869549969</v>
      </c>
    </row>
    <row r="2653" spans="16:17" x14ac:dyDescent="0.25">
      <c r="P2653" s="9">
        <f t="shared" si="43"/>
        <v>2649</v>
      </c>
      <c r="Q2653" s="28">
        <v>0</v>
      </c>
    </row>
    <row r="2654" spans="16:17" x14ac:dyDescent="0.25">
      <c r="P2654" s="9">
        <f t="shared" si="43"/>
        <v>2650</v>
      </c>
      <c r="Q2654" s="28">
        <v>389530.5387848852</v>
      </c>
    </row>
    <row r="2655" spans="16:17" x14ac:dyDescent="0.25">
      <c r="P2655" s="9">
        <f t="shared" si="43"/>
        <v>2651</v>
      </c>
      <c r="Q2655" s="28">
        <v>448602.13133546495</v>
      </c>
    </row>
    <row r="2656" spans="16:17" x14ac:dyDescent="0.25">
      <c r="P2656" s="9">
        <f t="shared" si="43"/>
        <v>2652</v>
      </c>
      <c r="Q2656" s="28">
        <v>0</v>
      </c>
    </row>
    <row r="2657" spans="16:17" x14ac:dyDescent="0.25">
      <c r="P2657" s="9">
        <f t="shared" si="43"/>
        <v>2653</v>
      </c>
      <c r="Q2657" s="28">
        <v>0</v>
      </c>
    </row>
    <row r="2658" spans="16:17" x14ac:dyDescent="0.25">
      <c r="P2658" s="9">
        <f t="shared" si="43"/>
        <v>2654</v>
      </c>
      <c r="Q2658" s="28">
        <v>166395.93517371727</v>
      </c>
    </row>
    <row r="2659" spans="16:17" x14ac:dyDescent="0.25">
      <c r="P2659" s="9">
        <f t="shared" si="43"/>
        <v>2655</v>
      </c>
      <c r="Q2659" s="28">
        <v>0</v>
      </c>
    </row>
    <row r="2660" spans="16:17" x14ac:dyDescent="0.25">
      <c r="P2660" s="9">
        <f t="shared" si="43"/>
        <v>2656</v>
      </c>
      <c r="Q2660" s="28">
        <v>0</v>
      </c>
    </row>
    <row r="2661" spans="16:17" x14ac:dyDescent="0.25">
      <c r="P2661" s="9">
        <f t="shared" si="43"/>
        <v>2657</v>
      </c>
      <c r="Q2661" s="28">
        <v>0</v>
      </c>
    </row>
    <row r="2662" spans="16:17" x14ac:dyDescent="0.25">
      <c r="P2662" s="9">
        <f t="shared" si="43"/>
        <v>2658</v>
      </c>
      <c r="Q2662" s="28">
        <v>0</v>
      </c>
    </row>
    <row r="2663" spans="16:17" x14ac:dyDescent="0.25">
      <c r="P2663" s="9">
        <f t="shared" si="43"/>
        <v>2659</v>
      </c>
      <c r="Q2663" s="28">
        <v>0</v>
      </c>
    </row>
    <row r="2664" spans="16:17" x14ac:dyDescent="0.25">
      <c r="P2664" s="9">
        <f t="shared" si="43"/>
        <v>2660</v>
      </c>
      <c r="Q2664" s="28">
        <v>0</v>
      </c>
    </row>
    <row r="2665" spans="16:17" x14ac:dyDescent="0.25">
      <c r="P2665" s="9">
        <f t="shared" si="43"/>
        <v>2661</v>
      </c>
      <c r="Q2665" s="28">
        <v>0</v>
      </c>
    </row>
    <row r="2666" spans="16:17" x14ac:dyDescent="0.25">
      <c r="P2666" s="9">
        <f t="shared" si="43"/>
        <v>2662</v>
      </c>
      <c r="Q2666" s="28">
        <v>32051.662587157829</v>
      </c>
    </row>
    <row r="2667" spans="16:17" x14ac:dyDescent="0.25">
      <c r="P2667" s="9">
        <f t="shared" si="43"/>
        <v>2663</v>
      </c>
      <c r="Q2667" s="28">
        <v>0</v>
      </c>
    </row>
    <row r="2668" spans="16:17" x14ac:dyDescent="0.25">
      <c r="P2668" s="9">
        <f t="shared" si="43"/>
        <v>2664</v>
      </c>
      <c r="Q2668" s="28">
        <v>0</v>
      </c>
    </row>
    <row r="2669" spans="16:17" x14ac:dyDescent="0.25">
      <c r="P2669" s="9">
        <f t="shared" si="43"/>
        <v>2665</v>
      </c>
      <c r="Q2669" s="28">
        <v>0</v>
      </c>
    </row>
    <row r="2670" spans="16:17" x14ac:dyDescent="0.25">
      <c r="P2670" s="9">
        <f t="shared" si="43"/>
        <v>2666</v>
      </c>
      <c r="Q2670" s="28">
        <v>164398.55497797581</v>
      </c>
    </row>
    <row r="2671" spans="16:17" x14ac:dyDescent="0.25">
      <c r="P2671" s="9">
        <f t="shared" si="43"/>
        <v>2667</v>
      </c>
      <c r="Q2671" s="28">
        <v>0</v>
      </c>
    </row>
    <row r="2672" spans="16:17" x14ac:dyDescent="0.25">
      <c r="P2672" s="9">
        <f t="shared" si="43"/>
        <v>2668</v>
      </c>
      <c r="Q2672" s="28">
        <v>0</v>
      </c>
    </row>
    <row r="2673" spans="16:17" x14ac:dyDescent="0.25">
      <c r="P2673" s="9">
        <f t="shared" si="43"/>
        <v>2669</v>
      </c>
      <c r="Q2673" s="28">
        <v>21533.184498225088</v>
      </c>
    </row>
    <row r="2674" spans="16:17" x14ac:dyDescent="0.25">
      <c r="P2674" s="9">
        <f t="shared" si="43"/>
        <v>2670</v>
      </c>
      <c r="Q2674" s="28">
        <v>0</v>
      </c>
    </row>
    <row r="2675" spans="16:17" x14ac:dyDescent="0.25">
      <c r="P2675" s="9">
        <f t="shared" si="43"/>
        <v>2671</v>
      </c>
      <c r="Q2675" s="28">
        <v>0</v>
      </c>
    </row>
    <row r="2676" spans="16:17" x14ac:dyDescent="0.25">
      <c r="P2676" s="9">
        <f t="shared" si="43"/>
        <v>2672</v>
      </c>
      <c r="Q2676" s="28">
        <v>0</v>
      </c>
    </row>
    <row r="2677" spans="16:17" x14ac:dyDescent="0.25">
      <c r="P2677" s="9">
        <f t="shared" si="43"/>
        <v>2673</v>
      </c>
      <c r="Q2677" s="28">
        <v>181637.79722126148</v>
      </c>
    </row>
    <row r="2678" spans="16:17" x14ac:dyDescent="0.25">
      <c r="P2678" s="9">
        <f t="shared" si="43"/>
        <v>2674</v>
      </c>
      <c r="Q2678" s="28">
        <v>114690.95375090708</v>
      </c>
    </row>
    <row r="2679" spans="16:17" x14ac:dyDescent="0.25">
      <c r="P2679" s="9">
        <f t="shared" si="43"/>
        <v>2675</v>
      </c>
      <c r="Q2679" s="28">
        <v>0</v>
      </c>
    </row>
    <row r="2680" spans="16:17" x14ac:dyDescent="0.25">
      <c r="P2680" s="9">
        <f t="shared" si="43"/>
        <v>2676</v>
      </c>
      <c r="Q2680" s="28">
        <v>284403.66283540701</v>
      </c>
    </row>
    <row r="2681" spans="16:17" x14ac:dyDescent="0.25">
      <c r="P2681" s="9">
        <f t="shared" si="43"/>
        <v>2677</v>
      </c>
      <c r="Q2681" s="28">
        <v>0</v>
      </c>
    </row>
    <row r="2682" spans="16:17" x14ac:dyDescent="0.25">
      <c r="P2682" s="9">
        <f t="shared" si="43"/>
        <v>2678</v>
      </c>
      <c r="Q2682" s="28">
        <v>0</v>
      </c>
    </row>
    <row r="2683" spans="16:17" x14ac:dyDescent="0.25">
      <c r="P2683" s="9">
        <f t="shared" si="43"/>
        <v>2679</v>
      </c>
      <c r="Q2683" s="28">
        <v>142760.69106271709</v>
      </c>
    </row>
    <row r="2684" spans="16:17" x14ac:dyDescent="0.25">
      <c r="P2684" s="9">
        <f t="shared" si="43"/>
        <v>2680</v>
      </c>
      <c r="Q2684" s="28">
        <v>0</v>
      </c>
    </row>
    <row r="2685" spans="16:17" x14ac:dyDescent="0.25">
      <c r="P2685" s="9">
        <f t="shared" si="43"/>
        <v>2681</v>
      </c>
      <c r="Q2685" s="28">
        <v>33218.70083066493</v>
      </c>
    </row>
    <row r="2686" spans="16:17" x14ac:dyDescent="0.25">
      <c r="P2686" s="9">
        <f t="shared" si="43"/>
        <v>2682</v>
      </c>
      <c r="Q2686" s="28">
        <v>0</v>
      </c>
    </row>
    <row r="2687" spans="16:17" x14ac:dyDescent="0.25">
      <c r="P2687" s="9">
        <f t="shared" si="43"/>
        <v>2683</v>
      </c>
      <c r="Q2687" s="28">
        <v>0</v>
      </c>
    </row>
    <row r="2688" spans="16:17" x14ac:dyDescent="0.25">
      <c r="P2688" s="9">
        <f t="shared" si="43"/>
        <v>2684</v>
      </c>
      <c r="Q2688" s="28">
        <v>154668.03579319309</v>
      </c>
    </row>
    <row r="2689" spans="16:17" x14ac:dyDescent="0.25">
      <c r="P2689" s="9">
        <f t="shared" si="43"/>
        <v>2685</v>
      </c>
      <c r="Q2689" s="28">
        <v>0</v>
      </c>
    </row>
    <row r="2690" spans="16:17" x14ac:dyDescent="0.25">
      <c r="P2690" s="9">
        <f t="shared" si="43"/>
        <v>2686</v>
      </c>
      <c r="Q2690" s="28">
        <v>117299.34598136345</v>
      </c>
    </row>
    <row r="2691" spans="16:17" x14ac:dyDescent="0.25">
      <c r="P2691" s="9">
        <f t="shared" si="43"/>
        <v>2687</v>
      </c>
      <c r="Q2691" s="28">
        <v>0</v>
      </c>
    </row>
    <row r="2692" spans="16:17" x14ac:dyDescent="0.25">
      <c r="P2692" s="9">
        <f t="shared" si="43"/>
        <v>2688</v>
      </c>
      <c r="Q2692" s="28">
        <v>0</v>
      </c>
    </row>
    <row r="2693" spans="16:17" x14ac:dyDescent="0.25">
      <c r="P2693" s="9">
        <f t="shared" si="43"/>
        <v>2689</v>
      </c>
      <c r="Q2693" s="28">
        <v>98793.364352536169</v>
      </c>
    </row>
    <row r="2694" spans="16:17" x14ac:dyDescent="0.25">
      <c r="P2694" s="9">
        <f t="shared" si="43"/>
        <v>2690</v>
      </c>
      <c r="Q2694" s="28">
        <v>87873.454224685396</v>
      </c>
    </row>
    <row r="2695" spans="16:17" x14ac:dyDescent="0.25">
      <c r="P2695" s="9">
        <f t="shared" ref="P2695:P2758" si="44">P2694+1</f>
        <v>2691</v>
      </c>
      <c r="Q2695" s="28">
        <v>12016.241607823196</v>
      </c>
    </row>
    <row r="2696" spans="16:17" x14ac:dyDescent="0.25">
      <c r="P2696" s="9">
        <f t="shared" si="44"/>
        <v>2692</v>
      </c>
      <c r="Q2696" s="28">
        <v>0</v>
      </c>
    </row>
    <row r="2697" spans="16:17" x14ac:dyDescent="0.25">
      <c r="P2697" s="9">
        <f t="shared" si="44"/>
        <v>2693</v>
      </c>
      <c r="Q2697" s="28">
        <v>0</v>
      </c>
    </row>
    <row r="2698" spans="16:17" x14ac:dyDescent="0.25">
      <c r="P2698" s="9">
        <f t="shared" si="44"/>
        <v>2694</v>
      </c>
      <c r="Q2698" s="28">
        <v>0</v>
      </c>
    </row>
    <row r="2699" spans="16:17" x14ac:dyDescent="0.25">
      <c r="P2699" s="9">
        <f t="shared" si="44"/>
        <v>2695</v>
      </c>
      <c r="Q2699" s="28">
        <v>0</v>
      </c>
    </row>
    <row r="2700" spans="16:17" x14ac:dyDescent="0.25">
      <c r="P2700" s="9">
        <f t="shared" si="44"/>
        <v>2696</v>
      </c>
      <c r="Q2700" s="28">
        <v>27653.227621708873</v>
      </c>
    </row>
    <row r="2701" spans="16:17" x14ac:dyDescent="0.25">
      <c r="P2701" s="9">
        <f t="shared" si="44"/>
        <v>2697</v>
      </c>
      <c r="Q2701" s="28">
        <v>0</v>
      </c>
    </row>
    <row r="2702" spans="16:17" x14ac:dyDescent="0.25">
      <c r="P2702" s="9">
        <f t="shared" si="44"/>
        <v>2698</v>
      </c>
      <c r="Q2702" s="28">
        <v>0</v>
      </c>
    </row>
    <row r="2703" spans="16:17" x14ac:dyDescent="0.25">
      <c r="P2703" s="9">
        <f t="shared" si="44"/>
        <v>2699</v>
      </c>
      <c r="Q2703" s="28">
        <v>0</v>
      </c>
    </row>
    <row r="2704" spans="16:17" x14ac:dyDescent="0.25">
      <c r="P2704" s="9">
        <f t="shared" si="44"/>
        <v>2700</v>
      </c>
      <c r="Q2704" s="28">
        <v>0</v>
      </c>
    </row>
    <row r="2705" spans="16:17" x14ac:dyDescent="0.25">
      <c r="P2705" s="9">
        <f t="shared" si="44"/>
        <v>2701</v>
      </c>
      <c r="Q2705" s="28">
        <v>0</v>
      </c>
    </row>
    <row r="2706" spans="16:17" x14ac:dyDescent="0.25">
      <c r="P2706" s="9">
        <f t="shared" si="44"/>
        <v>2702</v>
      </c>
      <c r="Q2706" s="28">
        <v>0</v>
      </c>
    </row>
    <row r="2707" spans="16:17" x14ac:dyDescent="0.25">
      <c r="P2707" s="9">
        <f t="shared" si="44"/>
        <v>2703</v>
      </c>
      <c r="Q2707" s="28">
        <v>0</v>
      </c>
    </row>
    <row r="2708" spans="16:17" x14ac:dyDescent="0.25">
      <c r="P2708" s="9">
        <f t="shared" si="44"/>
        <v>2704</v>
      </c>
      <c r="Q2708" s="28">
        <v>0</v>
      </c>
    </row>
    <row r="2709" spans="16:17" x14ac:dyDescent="0.25">
      <c r="P2709" s="9">
        <f t="shared" si="44"/>
        <v>2705</v>
      </c>
      <c r="Q2709" s="28">
        <v>0</v>
      </c>
    </row>
    <row r="2710" spans="16:17" x14ac:dyDescent="0.25">
      <c r="P2710" s="9">
        <f t="shared" si="44"/>
        <v>2706</v>
      </c>
      <c r="Q2710" s="28">
        <v>0</v>
      </c>
    </row>
    <row r="2711" spans="16:17" x14ac:dyDescent="0.25">
      <c r="P2711" s="9">
        <f t="shared" si="44"/>
        <v>2707</v>
      </c>
      <c r="Q2711" s="28">
        <v>0</v>
      </c>
    </row>
    <row r="2712" spans="16:17" x14ac:dyDescent="0.25">
      <c r="P2712" s="9">
        <f t="shared" si="44"/>
        <v>2708</v>
      </c>
      <c r="Q2712" s="28">
        <v>162542.52926492746</v>
      </c>
    </row>
    <row r="2713" spans="16:17" x14ac:dyDescent="0.25">
      <c r="P2713" s="9">
        <f t="shared" si="44"/>
        <v>2709</v>
      </c>
      <c r="Q2713" s="28">
        <v>232352.64189919448</v>
      </c>
    </row>
    <row r="2714" spans="16:17" x14ac:dyDescent="0.25">
      <c r="P2714" s="9">
        <f t="shared" si="44"/>
        <v>2710</v>
      </c>
      <c r="Q2714" s="28">
        <v>0</v>
      </c>
    </row>
    <row r="2715" spans="16:17" x14ac:dyDescent="0.25">
      <c r="P2715" s="9">
        <f t="shared" si="44"/>
        <v>2711</v>
      </c>
      <c r="Q2715" s="28">
        <v>0</v>
      </c>
    </row>
    <row r="2716" spans="16:17" x14ac:dyDescent="0.25">
      <c r="P2716" s="9">
        <f t="shared" si="44"/>
        <v>2712</v>
      </c>
      <c r="Q2716" s="28">
        <v>173006.3041329461</v>
      </c>
    </row>
    <row r="2717" spans="16:17" x14ac:dyDescent="0.25">
      <c r="P2717" s="9">
        <f t="shared" si="44"/>
        <v>2713</v>
      </c>
      <c r="Q2717" s="28">
        <v>29659.624954899191</v>
      </c>
    </row>
    <row r="2718" spans="16:17" x14ac:dyDescent="0.25">
      <c r="P2718" s="9">
        <f t="shared" si="44"/>
        <v>2714</v>
      </c>
      <c r="Q2718" s="28">
        <v>0</v>
      </c>
    </row>
    <row r="2719" spans="16:17" x14ac:dyDescent="0.25">
      <c r="P2719" s="9">
        <f t="shared" si="44"/>
        <v>2715</v>
      </c>
      <c r="Q2719" s="28">
        <v>275296.89276605315</v>
      </c>
    </row>
    <row r="2720" spans="16:17" x14ac:dyDescent="0.25">
      <c r="P2720" s="9">
        <f t="shared" si="44"/>
        <v>2716</v>
      </c>
      <c r="Q2720" s="28">
        <v>41727.971775035359</v>
      </c>
    </row>
    <row r="2721" spans="16:17" x14ac:dyDescent="0.25">
      <c r="P2721" s="9">
        <f t="shared" si="44"/>
        <v>2717</v>
      </c>
      <c r="Q2721" s="28">
        <v>0</v>
      </c>
    </row>
    <row r="2722" spans="16:17" x14ac:dyDescent="0.25">
      <c r="P2722" s="9">
        <f t="shared" si="44"/>
        <v>2718</v>
      </c>
      <c r="Q2722" s="28">
        <v>0</v>
      </c>
    </row>
    <row r="2723" spans="16:17" x14ac:dyDescent="0.25">
      <c r="P2723" s="9">
        <f t="shared" si="44"/>
        <v>2719</v>
      </c>
      <c r="Q2723" s="28">
        <v>0</v>
      </c>
    </row>
    <row r="2724" spans="16:17" x14ac:dyDescent="0.25">
      <c r="P2724" s="9">
        <f t="shared" si="44"/>
        <v>2720</v>
      </c>
      <c r="Q2724" s="28">
        <v>0</v>
      </c>
    </row>
    <row r="2725" spans="16:17" x14ac:dyDescent="0.25">
      <c r="P2725" s="9">
        <f t="shared" si="44"/>
        <v>2721</v>
      </c>
      <c r="Q2725" s="28">
        <v>0</v>
      </c>
    </row>
    <row r="2726" spans="16:17" x14ac:dyDescent="0.25">
      <c r="P2726" s="9">
        <f t="shared" si="44"/>
        <v>2722</v>
      </c>
      <c r="Q2726" s="28">
        <v>0</v>
      </c>
    </row>
    <row r="2727" spans="16:17" x14ac:dyDescent="0.25">
      <c r="P2727" s="9">
        <f t="shared" si="44"/>
        <v>2723</v>
      </c>
      <c r="Q2727" s="28">
        <v>299948.77287889936</v>
      </c>
    </row>
    <row r="2728" spans="16:17" x14ac:dyDescent="0.25">
      <c r="P2728" s="9">
        <f t="shared" si="44"/>
        <v>2724</v>
      </c>
      <c r="Q2728" s="28">
        <v>0</v>
      </c>
    </row>
    <row r="2729" spans="16:17" x14ac:dyDescent="0.25">
      <c r="P2729" s="9">
        <f t="shared" si="44"/>
        <v>2725</v>
      </c>
      <c r="Q2729" s="28">
        <v>0</v>
      </c>
    </row>
    <row r="2730" spans="16:17" x14ac:dyDescent="0.25">
      <c r="P2730" s="9">
        <f t="shared" si="44"/>
        <v>2726</v>
      </c>
      <c r="Q2730" s="28">
        <v>0</v>
      </c>
    </row>
    <row r="2731" spans="16:17" x14ac:dyDescent="0.25">
      <c r="P2731" s="9">
        <f t="shared" si="44"/>
        <v>2727</v>
      </c>
      <c r="Q2731" s="28">
        <v>0</v>
      </c>
    </row>
    <row r="2732" spans="16:17" x14ac:dyDescent="0.25">
      <c r="P2732" s="9">
        <f t="shared" si="44"/>
        <v>2728</v>
      </c>
      <c r="Q2732" s="28">
        <v>333982.27060748416</v>
      </c>
    </row>
    <row r="2733" spans="16:17" x14ac:dyDescent="0.25">
      <c r="P2733" s="9">
        <f t="shared" si="44"/>
        <v>2729</v>
      </c>
      <c r="Q2733" s="28">
        <v>0</v>
      </c>
    </row>
    <row r="2734" spans="16:17" x14ac:dyDescent="0.25">
      <c r="P2734" s="9">
        <f t="shared" si="44"/>
        <v>2730</v>
      </c>
      <c r="Q2734" s="28">
        <v>0</v>
      </c>
    </row>
    <row r="2735" spans="16:17" x14ac:dyDescent="0.25">
      <c r="P2735" s="9">
        <f t="shared" si="44"/>
        <v>2731</v>
      </c>
      <c r="Q2735" s="28">
        <v>185921.46586015052</v>
      </c>
    </row>
    <row r="2736" spans="16:17" x14ac:dyDescent="0.25">
      <c r="P2736" s="9">
        <f t="shared" si="44"/>
        <v>2732</v>
      </c>
      <c r="Q2736" s="28">
        <v>0</v>
      </c>
    </row>
    <row r="2737" spans="16:17" x14ac:dyDescent="0.25">
      <c r="P2737" s="9">
        <f t="shared" si="44"/>
        <v>2733</v>
      </c>
      <c r="Q2737" s="28">
        <v>51131.700790761846</v>
      </c>
    </row>
    <row r="2738" spans="16:17" x14ac:dyDescent="0.25">
      <c r="P2738" s="9">
        <f t="shared" si="44"/>
        <v>2734</v>
      </c>
      <c r="Q2738" s="28">
        <v>0</v>
      </c>
    </row>
    <row r="2739" spans="16:17" x14ac:dyDescent="0.25">
      <c r="P2739" s="9">
        <f t="shared" si="44"/>
        <v>2735</v>
      </c>
      <c r="Q2739" s="28">
        <v>35649.248242763708</v>
      </c>
    </row>
    <row r="2740" spans="16:17" x14ac:dyDescent="0.25">
      <c r="P2740" s="9">
        <f t="shared" si="44"/>
        <v>2736</v>
      </c>
      <c r="Q2740" s="28">
        <v>0</v>
      </c>
    </row>
    <row r="2741" spans="16:17" x14ac:dyDescent="0.25">
      <c r="P2741" s="9">
        <f t="shared" si="44"/>
        <v>2737</v>
      </c>
      <c r="Q2741" s="28">
        <v>396082.4543814449</v>
      </c>
    </row>
    <row r="2742" spans="16:17" x14ac:dyDescent="0.25">
      <c r="P2742" s="9">
        <f t="shared" si="44"/>
        <v>2738</v>
      </c>
      <c r="Q2742" s="28">
        <v>583674.78416168957</v>
      </c>
    </row>
    <row r="2743" spans="16:17" x14ac:dyDescent="0.25">
      <c r="P2743" s="9">
        <f t="shared" si="44"/>
        <v>2739</v>
      </c>
      <c r="Q2743" s="28">
        <v>356375.68065235723</v>
      </c>
    </row>
    <row r="2744" spans="16:17" x14ac:dyDescent="0.25">
      <c r="P2744" s="9">
        <f t="shared" si="44"/>
        <v>2740</v>
      </c>
      <c r="Q2744" s="28">
        <v>63441.118598852299</v>
      </c>
    </row>
    <row r="2745" spans="16:17" x14ac:dyDescent="0.25">
      <c r="P2745" s="9">
        <f t="shared" si="44"/>
        <v>2741</v>
      </c>
      <c r="Q2745" s="28">
        <v>312784.43067668972</v>
      </c>
    </row>
    <row r="2746" spans="16:17" x14ac:dyDescent="0.25">
      <c r="P2746" s="9">
        <f t="shared" si="44"/>
        <v>2742</v>
      </c>
      <c r="Q2746" s="28">
        <v>172097.20695148918</v>
      </c>
    </row>
    <row r="2747" spans="16:17" x14ac:dyDescent="0.25">
      <c r="P2747" s="9">
        <f t="shared" si="44"/>
        <v>2743</v>
      </c>
      <c r="Q2747" s="28">
        <v>0</v>
      </c>
    </row>
    <row r="2748" spans="16:17" x14ac:dyDescent="0.25">
      <c r="P2748" s="9">
        <f t="shared" si="44"/>
        <v>2744</v>
      </c>
      <c r="Q2748" s="28">
        <v>0</v>
      </c>
    </row>
    <row r="2749" spans="16:17" x14ac:dyDescent="0.25">
      <c r="P2749" s="9">
        <f t="shared" si="44"/>
        <v>2745</v>
      </c>
      <c r="Q2749" s="28">
        <v>0</v>
      </c>
    </row>
    <row r="2750" spans="16:17" x14ac:dyDescent="0.25">
      <c r="P2750" s="9">
        <f t="shared" si="44"/>
        <v>2746</v>
      </c>
      <c r="Q2750" s="28">
        <v>0</v>
      </c>
    </row>
    <row r="2751" spans="16:17" x14ac:dyDescent="0.25">
      <c r="P2751" s="9">
        <f t="shared" si="44"/>
        <v>2747</v>
      </c>
      <c r="Q2751" s="28">
        <v>0</v>
      </c>
    </row>
    <row r="2752" spans="16:17" x14ac:dyDescent="0.25">
      <c r="P2752" s="9">
        <f t="shared" si="44"/>
        <v>2748</v>
      </c>
      <c r="Q2752" s="28">
        <v>0</v>
      </c>
    </row>
    <row r="2753" spans="16:17" x14ac:dyDescent="0.25">
      <c r="P2753" s="9">
        <f t="shared" si="44"/>
        <v>2749</v>
      </c>
      <c r="Q2753" s="28">
        <v>116507.10094982665</v>
      </c>
    </row>
    <row r="2754" spans="16:17" x14ac:dyDescent="0.25">
      <c r="P2754" s="9">
        <f t="shared" si="44"/>
        <v>2750</v>
      </c>
      <c r="Q2754" s="28">
        <v>213019.15454683785</v>
      </c>
    </row>
    <row r="2755" spans="16:17" x14ac:dyDescent="0.25">
      <c r="P2755" s="9">
        <f t="shared" si="44"/>
        <v>2751</v>
      </c>
      <c r="Q2755" s="28">
        <v>230886.52425661372</v>
      </c>
    </row>
    <row r="2756" spans="16:17" x14ac:dyDescent="0.25">
      <c r="P2756" s="9">
        <f t="shared" si="44"/>
        <v>2752</v>
      </c>
      <c r="Q2756" s="28">
        <v>0</v>
      </c>
    </row>
    <row r="2757" spans="16:17" x14ac:dyDescent="0.25">
      <c r="P2757" s="9">
        <f t="shared" si="44"/>
        <v>2753</v>
      </c>
      <c r="Q2757" s="28">
        <v>0</v>
      </c>
    </row>
    <row r="2758" spans="16:17" x14ac:dyDescent="0.25">
      <c r="P2758" s="9">
        <f t="shared" si="44"/>
        <v>2754</v>
      </c>
      <c r="Q2758" s="28">
        <v>0</v>
      </c>
    </row>
    <row r="2759" spans="16:17" x14ac:dyDescent="0.25">
      <c r="P2759" s="9">
        <f t="shared" ref="P2759:P2822" si="45">P2758+1</f>
        <v>2755</v>
      </c>
      <c r="Q2759" s="28">
        <v>0</v>
      </c>
    </row>
    <row r="2760" spans="16:17" x14ac:dyDescent="0.25">
      <c r="P2760" s="9">
        <f t="shared" si="45"/>
        <v>2756</v>
      </c>
      <c r="Q2760" s="28">
        <v>0</v>
      </c>
    </row>
    <row r="2761" spans="16:17" x14ac:dyDescent="0.25">
      <c r="P2761" s="9">
        <f t="shared" si="45"/>
        <v>2757</v>
      </c>
      <c r="Q2761" s="28">
        <v>97453.105927923549</v>
      </c>
    </row>
    <row r="2762" spans="16:17" x14ac:dyDescent="0.25">
      <c r="P2762" s="9">
        <f t="shared" si="45"/>
        <v>2758</v>
      </c>
      <c r="Q2762" s="28">
        <v>0</v>
      </c>
    </row>
    <row r="2763" spans="16:17" x14ac:dyDescent="0.25">
      <c r="P2763" s="9">
        <f t="shared" si="45"/>
        <v>2759</v>
      </c>
      <c r="Q2763" s="28">
        <v>199920.28670457043</v>
      </c>
    </row>
    <row r="2764" spans="16:17" x14ac:dyDescent="0.25">
      <c r="P2764" s="9">
        <f t="shared" si="45"/>
        <v>2760</v>
      </c>
      <c r="Q2764" s="28">
        <v>0</v>
      </c>
    </row>
    <row r="2765" spans="16:17" x14ac:dyDescent="0.25">
      <c r="P2765" s="9">
        <f t="shared" si="45"/>
        <v>2761</v>
      </c>
      <c r="Q2765" s="28">
        <v>0</v>
      </c>
    </row>
    <row r="2766" spans="16:17" x14ac:dyDescent="0.25">
      <c r="P2766" s="9">
        <f t="shared" si="45"/>
        <v>2762</v>
      </c>
      <c r="Q2766" s="28">
        <v>256632.54301885873</v>
      </c>
    </row>
    <row r="2767" spans="16:17" x14ac:dyDescent="0.25">
      <c r="P2767" s="9">
        <f t="shared" si="45"/>
        <v>2763</v>
      </c>
      <c r="Q2767" s="28">
        <v>0</v>
      </c>
    </row>
    <row r="2768" spans="16:17" x14ac:dyDescent="0.25">
      <c r="P2768" s="9">
        <f t="shared" si="45"/>
        <v>2764</v>
      </c>
      <c r="Q2768" s="28">
        <v>0</v>
      </c>
    </row>
    <row r="2769" spans="16:17" x14ac:dyDescent="0.25">
      <c r="P2769" s="9">
        <f t="shared" si="45"/>
        <v>2765</v>
      </c>
      <c r="Q2769" s="28">
        <v>0</v>
      </c>
    </row>
    <row r="2770" spans="16:17" x14ac:dyDescent="0.25">
      <c r="P2770" s="9">
        <f t="shared" si="45"/>
        <v>2766</v>
      </c>
      <c r="Q2770" s="28">
        <v>82966.820867376795</v>
      </c>
    </row>
    <row r="2771" spans="16:17" x14ac:dyDescent="0.25">
      <c r="P2771" s="9">
        <f t="shared" si="45"/>
        <v>2767</v>
      </c>
      <c r="Q2771" s="28">
        <v>0</v>
      </c>
    </row>
    <row r="2772" spans="16:17" x14ac:dyDescent="0.25">
      <c r="P2772" s="9">
        <f t="shared" si="45"/>
        <v>2768</v>
      </c>
      <c r="Q2772" s="28">
        <v>0</v>
      </c>
    </row>
    <row r="2773" spans="16:17" x14ac:dyDescent="0.25">
      <c r="P2773" s="9">
        <f t="shared" si="45"/>
        <v>2769</v>
      </c>
      <c r="Q2773" s="28">
        <v>0</v>
      </c>
    </row>
    <row r="2774" spans="16:17" x14ac:dyDescent="0.25">
      <c r="P2774" s="9">
        <f t="shared" si="45"/>
        <v>2770</v>
      </c>
      <c r="Q2774" s="28">
        <v>0</v>
      </c>
    </row>
    <row r="2775" spans="16:17" x14ac:dyDescent="0.25">
      <c r="P2775" s="9">
        <f t="shared" si="45"/>
        <v>2771</v>
      </c>
      <c r="Q2775" s="28">
        <v>0</v>
      </c>
    </row>
    <row r="2776" spans="16:17" x14ac:dyDescent="0.25">
      <c r="P2776" s="9">
        <f t="shared" si="45"/>
        <v>2772</v>
      </c>
      <c r="Q2776" s="28">
        <v>0</v>
      </c>
    </row>
    <row r="2777" spans="16:17" x14ac:dyDescent="0.25">
      <c r="P2777" s="9">
        <f t="shared" si="45"/>
        <v>2773</v>
      </c>
      <c r="Q2777" s="28">
        <v>241594.4677719053</v>
      </c>
    </row>
    <row r="2778" spans="16:17" x14ac:dyDescent="0.25">
      <c r="P2778" s="9">
        <f t="shared" si="45"/>
        <v>2774</v>
      </c>
      <c r="Q2778" s="28">
        <v>322229.21932034497</v>
      </c>
    </row>
    <row r="2779" spans="16:17" x14ac:dyDescent="0.25">
      <c r="P2779" s="9">
        <f t="shared" si="45"/>
        <v>2775</v>
      </c>
      <c r="Q2779" s="28">
        <v>0</v>
      </c>
    </row>
    <row r="2780" spans="16:17" x14ac:dyDescent="0.25">
      <c r="P2780" s="9">
        <f t="shared" si="45"/>
        <v>2776</v>
      </c>
      <c r="Q2780" s="28">
        <v>0</v>
      </c>
    </row>
    <row r="2781" spans="16:17" x14ac:dyDescent="0.25">
      <c r="P2781" s="9">
        <f t="shared" si="45"/>
        <v>2777</v>
      </c>
      <c r="Q2781" s="28">
        <v>0</v>
      </c>
    </row>
    <row r="2782" spans="16:17" x14ac:dyDescent="0.25">
      <c r="P2782" s="9">
        <f t="shared" si="45"/>
        <v>2778</v>
      </c>
      <c r="Q2782" s="28">
        <v>0</v>
      </c>
    </row>
    <row r="2783" spans="16:17" x14ac:dyDescent="0.25">
      <c r="P2783" s="9">
        <f t="shared" si="45"/>
        <v>2779</v>
      </c>
      <c r="Q2783" s="28">
        <v>109362.36391579176</v>
      </c>
    </row>
    <row r="2784" spans="16:17" x14ac:dyDescent="0.25">
      <c r="P2784" s="9">
        <f t="shared" si="45"/>
        <v>2780</v>
      </c>
      <c r="Q2784" s="28">
        <v>14454.388995871563</v>
      </c>
    </row>
    <row r="2785" spans="16:17" x14ac:dyDescent="0.25">
      <c r="P2785" s="9">
        <f t="shared" si="45"/>
        <v>2781</v>
      </c>
      <c r="Q2785" s="28">
        <v>0</v>
      </c>
    </row>
    <row r="2786" spans="16:17" x14ac:dyDescent="0.25">
      <c r="P2786" s="9">
        <f t="shared" si="45"/>
        <v>2782</v>
      </c>
      <c r="Q2786" s="28">
        <v>0</v>
      </c>
    </row>
    <row r="2787" spans="16:17" x14ac:dyDescent="0.25">
      <c r="P2787" s="9">
        <f t="shared" si="45"/>
        <v>2783</v>
      </c>
      <c r="Q2787" s="28">
        <v>0</v>
      </c>
    </row>
    <row r="2788" spans="16:17" x14ac:dyDescent="0.25">
      <c r="P2788" s="9">
        <f t="shared" si="45"/>
        <v>2784</v>
      </c>
      <c r="Q2788" s="28">
        <v>225199.13569117422</v>
      </c>
    </row>
    <row r="2789" spans="16:17" x14ac:dyDescent="0.25">
      <c r="P2789" s="9">
        <f t="shared" si="45"/>
        <v>2785</v>
      </c>
      <c r="Q2789" s="28">
        <v>0</v>
      </c>
    </row>
    <row r="2790" spans="16:17" x14ac:dyDescent="0.25">
      <c r="P2790" s="9">
        <f t="shared" si="45"/>
        <v>2786</v>
      </c>
      <c r="Q2790" s="28">
        <v>0</v>
      </c>
    </row>
    <row r="2791" spans="16:17" x14ac:dyDescent="0.25">
      <c r="P2791" s="9">
        <f t="shared" si="45"/>
        <v>2787</v>
      </c>
      <c r="Q2791" s="28">
        <v>231918.47124032298</v>
      </c>
    </row>
    <row r="2792" spans="16:17" x14ac:dyDescent="0.25">
      <c r="P2792" s="9">
        <f t="shared" si="45"/>
        <v>2788</v>
      </c>
      <c r="Q2792" s="28">
        <v>205553.17878329297</v>
      </c>
    </row>
    <row r="2793" spans="16:17" x14ac:dyDescent="0.25">
      <c r="P2793" s="9">
        <f t="shared" si="45"/>
        <v>2789</v>
      </c>
      <c r="Q2793" s="28">
        <v>65004.963179159582</v>
      </c>
    </row>
    <row r="2794" spans="16:17" x14ac:dyDescent="0.25">
      <c r="P2794" s="9">
        <f t="shared" si="45"/>
        <v>2790</v>
      </c>
      <c r="Q2794" s="28">
        <v>0</v>
      </c>
    </row>
    <row r="2795" spans="16:17" x14ac:dyDescent="0.25">
      <c r="P2795" s="9">
        <f t="shared" si="45"/>
        <v>2791</v>
      </c>
      <c r="Q2795" s="28">
        <v>295144.5638750064</v>
      </c>
    </row>
    <row r="2796" spans="16:17" x14ac:dyDescent="0.25">
      <c r="P2796" s="9">
        <f t="shared" si="45"/>
        <v>2792</v>
      </c>
      <c r="Q2796" s="28">
        <v>0</v>
      </c>
    </row>
    <row r="2797" spans="16:17" x14ac:dyDescent="0.25">
      <c r="P2797" s="9">
        <f t="shared" si="45"/>
        <v>2793</v>
      </c>
      <c r="Q2797" s="28">
        <v>0</v>
      </c>
    </row>
    <row r="2798" spans="16:17" x14ac:dyDescent="0.25">
      <c r="P2798" s="9">
        <f t="shared" si="45"/>
        <v>2794</v>
      </c>
      <c r="Q2798" s="28">
        <v>155306.54528374638</v>
      </c>
    </row>
    <row r="2799" spans="16:17" x14ac:dyDescent="0.25">
      <c r="P2799" s="9">
        <f t="shared" si="45"/>
        <v>2795</v>
      </c>
      <c r="Q2799" s="28">
        <v>0</v>
      </c>
    </row>
    <row r="2800" spans="16:17" x14ac:dyDescent="0.25">
      <c r="P2800" s="9">
        <f t="shared" si="45"/>
        <v>2796</v>
      </c>
      <c r="Q2800" s="28">
        <v>33044.897462286433</v>
      </c>
    </row>
    <row r="2801" spans="16:17" x14ac:dyDescent="0.25">
      <c r="P2801" s="9">
        <f t="shared" si="45"/>
        <v>2797</v>
      </c>
      <c r="Q2801" s="28">
        <v>0</v>
      </c>
    </row>
    <row r="2802" spans="16:17" x14ac:dyDescent="0.25">
      <c r="P2802" s="9">
        <f t="shared" si="45"/>
        <v>2798</v>
      </c>
      <c r="Q2802" s="28">
        <v>0</v>
      </c>
    </row>
    <row r="2803" spans="16:17" x14ac:dyDescent="0.25">
      <c r="P2803" s="9">
        <f t="shared" si="45"/>
        <v>2799</v>
      </c>
      <c r="Q2803" s="28">
        <v>0</v>
      </c>
    </row>
    <row r="2804" spans="16:17" x14ac:dyDescent="0.25">
      <c r="P2804" s="9">
        <f t="shared" si="45"/>
        <v>2800</v>
      </c>
      <c r="Q2804" s="28">
        <v>0</v>
      </c>
    </row>
    <row r="2805" spans="16:17" x14ac:dyDescent="0.25">
      <c r="P2805" s="9">
        <f t="shared" si="45"/>
        <v>2801</v>
      </c>
      <c r="Q2805" s="28">
        <v>0</v>
      </c>
    </row>
    <row r="2806" spans="16:17" x14ac:dyDescent="0.25">
      <c r="P2806" s="9">
        <f t="shared" si="45"/>
        <v>2802</v>
      </c>
      <c r="Q2806" s="28">
        <v>20057.007745076287</v>
      </c>
    </row>
    <row r="2807" spans="16:17" x14ac:dyDescent="0.25">
      <c r="P2807" s="9">
        <f t="shared" si="45"/>
        <v>2803</v>
      </c>
      <c r="Q2807" s="28">
        <v>0</v>
      </c>
    </row>
    <row r="2808" spans="16:17" x14ac:dyDescent="0.25">
      <c r="P2808" s="9">
        <f t="shared" si="45"/>
        <v>2804</v>
      </c>
      <c r="Q2808" s="28">
        <v>0</v>
      </c>
    </row>
    <row r="2809" spans="16:17" x14ac:dyDescent="0.25">
      <c r="P2809" s="9">
        <f t="shared" si="45"/>
        <v>2805</v>
      </c>
      <c r="Q2809" s="28">
        <v>0</v>
      </c>
    </row>
    <row r="2810" spans="16:17" x14ac:dyDescent="0.25">
      <c r="P2810" s="9">
        <f t="shared" si="45"/>
        <v>2806</v>
      </c>
      <c r="Q2810" s="28">
        <v>0</v>
      </c>
    </row>
    <row r="2811" spans="16:17" x14ac:dyDescent="0.25">
      <c r="P2811" s="9">
        <f t="shared" si="45"/>
        <v>2807</v>
      </c>
      <c r="Q2811" s="28">
        <v>77735.794413070063</v>
      </c>
    </row>
    <row r="2812" spans="16:17" x14ac:dyDescent="0.25">
      <c r="P2812" s="9">
        <f t="shared" si="45"/>
        <v>2808</v>
      </c>
      <c r="Q2812" s="28">
        <v>0</v>
      </c>
    </row>
    <row r="2813" spans="16:17" x14ac:dyDescent="0.25">
      <c r="P2813" s="9">
        <f t="shared" si="45"/>
        <v>2809</v>
      </c>
      <c r="Q2813" s="28">
        <v>0</v>
      </c>
    </row>
    <row r="2814" spans="16:17" x14ac:dyDescent="0.25">
      <c r="P2814" s="9">
        <f t="shared" si="45"/>
        <v>2810</v>
      </c>
      <c r="Q2814" s="28">
        <v>0</v>
      </c>
    </row>
    <row r="2815" spans="16:17" x14ac:dyDescent="0.25">
      <c r="P2815" s="9">
        <f t="shared" si="45"/>
        <v>2811</v>
      </c>
      <c r="Q2815" s="28">
        <v>68880.965794170144</v>
      </c>
    </row>
    <row r="2816" spans="16:17" x14ac:dyDescent="0.25">
      <c r="P2816" s="9">
        <f t="shared" si="45"/>
        <v>2812</v>
      </c>
      <c r="Q2816" s="28">
        <v>212899.09859680603</v>
      </c>
    </row>
    <row r="2817" spans="16:17" x14ac:dyDescent="0.25">
      <c r="P2817" s="9">
        <f t="shared" si="45"/>
        <v>2813</v>
      </c>
      <c r="Q2817" s="28">
        <v>0</v>
      </c>
    </row>
    <row r="2818" spans="16:17" x14ac:dyDescent="0.25">
      <c r="P2818" s="9">
        <f t="shared" si="45"/>
        <v>2814</v>
      </c>
      <c r="Q2818" s="28">
        <v>0</v>
      </c>
    </row>
    <row r="2819" spans="16:17" x14ac:dyDescent="0.25">
      <c r="P2819" s="9">
        <f t="shared" si="45"/>
        <v>2815</v>
      </c>
      <c r="Q2819" s="28">
        <v>88092.497541207616</v>
      </c>
    </row>
    <row r="2820" spans="16:17" x14ac:dyDescent="0.25">
      <c r="P2820" s="9">
        <f t="shared" si="45"/>
        <v>2816</v>
      </c>
      <c r="Q2820" s="28">
        <v>177849.03541174642</v>
      </c>
    </row>
    <row r="2821" spans="16:17" x14ac:dyDescent="0.25">
      <c r="P2821" s="9">
        <f t="shared" si="45"/>
        <v>2817</v>
      </c>
      <c r="Q2821" s="28">
        <v>0</v>
      </c>
    </row>
    <row r="2822" spans="16:17" x14ac:dyDescent="0.25">
      <c r="P2822" s="9">
        <f t="shared" si="45"/>
        <v>2818</v>
      </c>
      <c r="Q2822" s="28">
        <v>0</v>
      </c>
    </row>
    <row r="2823" spans="16:17" x14ac:dyDescent="0.25">
      <c r="P2823" s="9">
        <f t="shared" ref="P2823:P2886" si="46">P2822+1</f>
        <v>2819</v>
      </c>
      <c r="Q2823" s="28">
        <v>26527.588918899084</v>
      </c>
    </row>
    <row r="2824" spans="16:17" x14ac:dyDescent="0.25">
      <c r="P2824" s="9">
        <f t="shared" si="46"/>
        <v>2820</v>
      </c>
      <c r="Q2824" s="28">
        <v>0</v>
      </c>
    </row>
    <row r="2825" spans="16:17" x14ac:dyDescent="0.25">
      <c r="P2825" s="9">
        <f t="shared" si="46"/>
        <v>2821</v>
      </c>
      <c r="Q2825" s="28">
        <v>0</v>
      </c>
    </row>
    <row r="2826" spans="16:17" x14ac:dyDescent="0.25">
      <c r="P2826" s="9">
        <f t="shared" si="46"/>
        <v>2822</v>
      </c>
      <c r="Q2826" s="28">
        <v>0</v>
      </c>
    </row>
    <row r="2827" spans="16:17" x14ac:dyDescent="0.25">
      <c r="P2827" s="9">
        <f t="shared" si="46"/>
        <v>2823</v>
      </c>
      <c r="Q2827" s="28">
        <v>0</v>
      </c>
    </row>
    <row r="2828" spans="16:17" x14ac:dyDescent="0.25">
      <c r="P2828" s="9">
        <f t="shared" si="46"/>
        <v>2824</v>
      </c>
      <c r="Q2828" s="28">
        <v>0</v>
      </c>
    </row>
    <row r="2829" spans="16:17" x14ac:dyDescent="0.25">
      <c r="P2829" s="9">
        <f t="shared" si="46"/>
        <v>2825</v>
      </c>
      <c r="Q2829" s="28">
        <v>9812.3969000615634</v>
      </c>
    </row>
    <row r="2830" spans="16:17" x14ac:dyDescent="0.25">
      <c r="P2830" s="9">
        <f t="shared" si="46"/>
        <v>2826</v>
      </c>
      <c r="Q2830" s="28">
        <v>0</v>
      </c>
    </row>
    <row r="2831" spans="16:17" x14ac:dyDescent="0.25">
      <c r="P2831" s="9">
        <f t="shared" si="46"/>
        <v>2827</v>
      </c>
      <c r="Q2831" s="28">
        <v>0</v>
      </c>
    </row>
    <row r="2832" spans="16:17" x14ac:dyDescent="0.25">
      <c r="P2832" s="9">
        <f t="shared" si="46"/>
        <v>2828</v>
      </c>
      <c r="Q2832" s="28">
        <v>0</v>
      </c>
    </row>
    <row r="2833" spans="16:17" x14ac:dyDescent="0.25">
      <c r="P2833" s="9">
        <f t="shared" si="46"/>
        <v>2829</v>
      </c>
      <c r="Q2833" s="28">
        <v>0</v>
      </c>
    </row>
    <row r="2834" spans="16:17" x14ac:dyDescent="0.25">
      <c r="P2834" s="9">
        <f t="shared" si="46"/>
        <v>2830</v>
      </c>
      <c r="Q2834" s="28">
        <v>0</v>
      </c>
    </row>
    <row r="2835" spans="16:17" x14ac:dyDescent="0.25">
      <c r="P2835" s="9">
        <f t="shared" si="46"/>
        <v>2831</v>
      </c>
      <c r="Q2835" s="28">
        <v>0</v>
      </c>
    </row>
    <row r="2836" spans="16:17" x14ac:dyDescent="0.25">
      <c r="P2836" s="9">
        <f t="shared" si="46"/>
        <v>2832</v>
      </c>
      <c r="Q2836" s="28">
        <v>0</v>
      </c>
    </row>
    <row r="2837" spans="16:17" x14ac:dyDescent="0.25">
      <c r="P2837" s="9">
        <f t="shared" si="46"/>
        <v>2833</v>
      </c>
      <c r="Q2837" s="28">
        <v>108070.7241071372</v>
      </c>
    </row>
    <row r="2838" spans="16:17" x14ac:dyDescent="0.25">
      <c r="P2838" s="9">
        <f t="shared" si="46"/>
        <v>2834</v>
      </c>
      <c r="Q2838" s="28">
        <v>0</v>
      </c>
    </row>
    <row r="2839" spans="16:17" x14ac:dyDescent="0.25">
      <c r="P2839" s="9">
        <f t="shared" si="46"/>
        <v>2835</v>
      </c>
      <c r="Q2839" s="28">
        <v>0</v>
      </c>
    </row>
    <row r="2840" spans="16:17" x14ac:dyDescent="0.25">
      <c r="P2840" s="9">
        <f t="shared" si="46"/>
        <v>2836</v>
      </c>
      <c r="Q2840" s="28">
        <v>0</v>
      </c>
    </row>
    <row r="2841" spans="16:17" x14ac:dyDescent="0.25">
      <c r="P2841" s="9">
        <f t="shared" si="46"/>
        <v>2837</v>
      </c>
      <c r="Q2841" s="28">
        <v>134942.26675505907</v>
      </c>
    </row>
    <row r="2842" spans="16:17" x14ac:dyDescent="0.25">
      <c r="P2842" s="9">
        <f t="shared" si="46"/>
        <v>2838</v>
      </c>
      <c r="Q2842" s="28">
        <v>0</v>
      </c>
    </row>
    <row r="2843" spans="16:17" x14ac:dyDescent="0.25">
      <c r="P2843" s="9">
        <f t="shared" si="46"/>
        <v>2839</v>
      </c>
      <c r="Q2843" s="28">
        <v>396354.17852078524</v>
      </c>
    </row>
    <row r="2844" spans="16:17" x14ac:dyDescent="0.25">
      <c r="P2844" s="9">
        <f t="shared" si="46"/>
        <v>2840</v>
      </c>
      <c r="Q2844" s="28">
        <v>188863.46167899057</v>
      </c>
    </row>
    <row r="2845" spans="16:17" x14ac:dyDescent="0.25">
      <c r="P2845" s="9">
        <f t="shared" si="46"/>
        <v>2841</v>
      </c>
      <c r="Q2845" s="28">
        <v>230465.69581760911</v>
      </c>
    </row>
    <row r="2846" spans="16:17" x14ac:dyDescent="0.25">
      <c r="P2846" s="9">
        <f t="shared" si="46"/>
        <v>2842</v>
      </c>
      <c r="Q2846" s="28">
        <v>503341.64731463685</v>
      </c>
    </row>
    <row r="2847" spans="16:17" x14ac:dyDescent="0.25">
      <c r="P2847" s="9">
        <f t="shared" si="46"/>
        <v>2843</v>
      </c>
      <c r="Q2847" s="28">
        <v>36848.230402441681</v>
      </c>
    </row>
    <row r="2848" spans="16:17" x14ac:dyDescent="0.25">
      <c r="P2848" s="9">
        <f t="shared" si="46"/>
        <v>2844</v>
      </c>
      <c r="Q2848" s="28">
        <v>0</v>
      </c>
    </row>
    <row r="2849" spans="16:17" x14ac:dyDescent="0.25">
      <c r="P2849" s="9">
        <f t="shared" si="46"/>
        <v>2845</v>
      </c>
      <c r="Q2849" s="28">
        <v>380895.8644561189</v>
      </c>
    </row>
    <row r="2850" spans="16:17" x14ac:dyDescent="0.25">
      <c r="P2850" s="9">
        <f t="shared" si="46"/>
        <v>2846</v>
      </c>
      <c r="Q2850" s="28">
        <v>0</v>
      </c>
    </row>
    <row r="2851" spans="16:17" x14ac:dyDescent="0.25">
      <c r="P2851" s="9">
        <f t="shared" si="46"/>
        <v>2847</v>
      </c>
      <c r="Q2851" s="28">
        <v>0</v>
      </c>
    </row>
    <row r="2852" spans="16:17" x14ac:dyDescent="0.25">
      <c r="P2852" s="9">
        <f t="shared" si="46"/>
        <v>2848</v>
      </c>
      <c r="Q2852" s="28">
        <v>0</v>
      </c>
    </row>
    <row r="2853" spans="16:17" x14ac:dyDescent="0.25">
      <c r="P2853" s="9">
        <f t="shared" si="46"/>
        <v>2849</v>
      </c>
      <c r="Q2853" s="28">
        <v>0</v>
      </c>
    </row>
    <row r="2854" spans="16:17" x14ac:dyDescent="0.25">
      <c r="P2854" s="9">
        <f t="shared" si="46"/>
        <v>2850</v>
      </c>
      <c r="Q2854" s="28">
        <v>0</v>
      </c>
    </row>
    <row r="2855" spans="16:17" x14ac:dyDescent="0.25">
      <c r="P2855" s="9">
        <f t="shared" si="46"/>
        <v>2851</v>
      </c>
      <c r="Q2855" s="28">
        <v>0</v>
      </c>
    </row>
    <row r="2856" spans="16:17" x14ac:dyDescent="0.25">
      <c r="P2856" s="9">
        <f t="shared" si="46"/>
        <v>2852</v>
      </c>
      <c r="Q2856" s="28">
        <v>0</v>
      </c>
    </row>
    <row r="2857" spans="16:17" x14ac:dyDescent="0.25">
      <c r="P2857" s="9">
        <f t="shared" si="46"/>
        <v>2853</v>
      </c>
      <c r="Q2857" s="28">
        <v>0</v>
      </c>
    </row>
    <row r="2858" spans="16:17" x14ac:dyDescent="0.25">
      <c r="P2858" s="9">
        <f t="shared" si="46"/>
        <v>2854</v>
      </c>
      <c r="Q2858" s="28">
        <v>84972.49477728449</v>
      </c>
    </row>
    <row r="2859" spans="16:17" x14ac:dyDescent="0.25">
      <c r="P2859" s="9">
        <f t="shared" si="46"/>
        <v>2855</v>
      </c>
      <c r="Q2859" s="28">
        <v>0</v>
      </c>
    </row>
    <row r="2860" spans="16:17" x14ac:dyDescent="0.25">
      <c r="P2860" s="9">
        <f t="shared" si="46"/>
        <v>2856</v>
      </c>
      <c r="Q2860" s="28">
        <v>0</v>
      </c>
    </row>
    <row r="2861" spans="16:17" x14ac:dyDescent="0.25">
      <c r="P2861" s="9">
        <f t="shared" si="46"/>
        <v>2857</v>
      </c>
      <c r="Q2861" s="28">
        <v>0</v>
      </c>
    </row>
    <row r="2862" spans="16:17" x14ac:dyDescent="0.25">
      <c r="P2862" s="9">
        <f t="shared" si="46"/>
        <v>2858</v>
      </c>
      <c r="Q2862" s="28">
        <v>0</v>
      </c>
    </row>
    <row r="2863" spans="16:17" x14ac:dyDescent="0.25">
      <c r="P2863" s="9">
        <f t="shared" si="46"/>
        <v>2859</v>
      </c>
      <c r="Q2863" s="28">
        <v>256328.79056629972</v>
      </c>
    </row>
    <row r="2864" spans="16:17" x14ac:dyDescent="0.25">
      <c r="P2864" s="9">
        <f t="shared" si="46"/>
        <v>2860</v>
      </c>
      <c r="Q2864" s="28">
        <v>391188.27086492581</v>
      </c>
    </row>
    <row r="2865" spans="16:17" x14ac:dyDescent="0.25">
      <c r="P2865" s="9">
        <f t="shared" si="46"/>
        <v>2861</v>
      </c>
      <c r="Q2865" s="28">
        <v>349008.34179870109</v>
      </c>
    </row>
    <row r="2866" spans="16:17" x14ac:dyDescent="0.25">
      <c r="P2866" s="9">
        <f t="shared" si="46"/>
        <v>2862</v>
      </c>
      <c r="Q2866" s="28">
        <v>0</v>
      </c>
    </row>
    <row r="2867" spans="16:17" x14ac:dyDescent="0.25">
      <c r="P2867" s="9">
        <f t="shared" si="46"/>
        <v>2863</v>
      </c>
      <c r="Q2867" s="28">
        <v>0</v>
      </c>
    </row>
    <row r="2868" spans="16:17" x14ac:dyDescent="0.25">
      <c r="P2868" s="9">
        <f t="shared" si="46"/>
        <v>2864</v>
      </c>
      <c r="Q2868" s="28">
        <v>0</v>
      </c>
    </row>
    <row r="2869" spans="16:17" x14ac:dyDescent="0.25">
      <c r="P2869" s="9">
        <f t="shared" si="46"/>
        <v>2865</v>
      </c>
      <c r="Q2869" s="28">
        <v>0</v>
      </c>
    </row>
    <row r="2870" spans="16:17" x14ac:dyDescent="0.25">
      <c r="P2870" s="9">
        <f t="shared" si="46"/>
        <v>2866</v>
      </c>
      <c r="Q2870" s="28">
        <v>0</v>
      </c>
    </row>
    <row r="2871" spans="16:17" x14ac:dyDescent="0.25">
      <c r="P2871" s="9">
        <f t="shared" si="46"/>
        <v>2867</v>
      </c>
      <c r="Q2871" s="28">
        <v>0</v>
      </c>
    </row>
    <row r="2872" spans="16:17" x14ac:dyDescent="0.25">
      <c r="P2872" s="9">
        <f t="shared" si="46"/>
        <v>2868</v>
      </c>
      <c r="Q2872" s="28">
        <v>257820.19907802614</v>
      </c>
    </row>
    <row r="2873" spans="16:17" x14ac:dyDescent="0.25">
      <c r="P2873" s="9">
        <f t="shared" si="46"/>
        <v>2869</v>
      </c>
      <c r="Q2873" s="28">
        <v>0</v>
      </c>
    </row>
    <row r="2874" spans="16:17" x14ac:dyDescent="0.25">
      <c r="P2874" s="9">
        <f t="shared" si="46"/>
        <v>2870</v>
      </c>
      <c r="Q2874" s="28">
        <v>65917.226221183941</v>
      </c>
    </row>
    <row r="2875" spans="16:17" x14ac:dyDescent="0.25">
      <c r="P2875" s="9">
        <f t="shared" si="46"/>
        <v>2871</v>
      </c>
      <c r="Q2875" s="28">
        <v>360330.72975185508</v>
      </c>
    </row>
    <row r="2876" spans="16:17" x14ac:dyDescent="0.25">
      <c r="P2876" s="9">
        <f t="shared" si="46"/>
        <v>2872</v>
      </c>
      <c r="Q2876" s="28">
        <v>0</v>
      </c>
    </row>
    <row r="2877" spans="16:17" x14ac:dyDescent="0.25">
      <c r="P2877" s="9">
        <f t="shared" si="46"/>
        <v>2873</v>
      </c>
      <c r="Q2877" s="28">
        <v>0</v>
      </c>
    </row>
    <row r="2878" spans="16:17" x14ac:dyDescent="0.25">
      <c r="P2878" s="9">
        <f t="shared" si="46"/>
        <v>2874</v>
      </c>
      <c r="Q2878" s="28">
        <v>214786.34357681777</v>
      </c>
    </row>
    <row r="2879" spans="16:17" x14ac:dyDescent="0.25">
      <c r="P2879" s="9">
        <f t="shared" si="46"/>
        <v>2875</v>
      </c>
      <c r="Q2879" s="28">
        <v>410665.7661513004</v>
      </c>
    </row>
    <row r="2880" spans="16:17" x14ac:dyDescent="0.25">
      <c r="P2880" s="9">
        <f t="shared" si="46"/>
        <v>2876</v>
      </c>
      <c r="Q2880" s="28">
        <v>224281.19380830941</v>
      </c>
    </row>
    <row r="2881" spans="16:17" x14ac:dyDescent="0.25">
      <c r="P2881" s="9">
        <f t="shared" si="46"/>
        <v>2877</v>
      </c>
      <c r="Q2881" s="28">
        <v>0</v>
      </c>
    </row>
    <row r="2882" spans="16:17" x14ac:dyDescent="0.25">
      <c r="P2882" s="9">
        <f t="shared" si="46"/>
        <v>2878</v>
      </c>
      <c r="Q2882" s="28">
        <v>0</v>
      </c>
    </row>
    <row r="2883" spans="16:17" x14ac:dyDescent="0.25">
      <c r="P2883" s="9">
        <f t="shared" si="46"/>
        <v>2879</v>
      </c>
      <c r="Q2883" s="28">
        <v>0</v>
      </c>
    </row>
    <row r="2884" spans="16:17" x14ac:dyDescent="0.25">
      <c r="P2884" s="9">
        <f t="shared" si="46"/>
        <v>2880</v>
      </c>
      <c r="Q2884" s="28">
        <v>115420.71690636239</v>
      </c>
    </row>
    <row r="2885" spans="16:17" x14ac:dyDescent="0.25">
      <c r="P2885" s="9">
        <f t="shared" si="46"/>
        <v>2881</v>
      </c>
      <c r="Q2885" s="28">
        <v>20047.1815465371</v>
      </c>
    </row>
    <row r="2886" spans="16:17" x14ac:dyDescent="0.25">
      <c r="P2886" s="9">
        <f t="shared" si="46"/>
        <v>2882</v>
      </c>
      <c r="Q2886" s="28">
        <v>80576.950924401928</v>
      </c>
    </row>
    <row r="2887" spans="16:17" x14ac:dyDescent="0.25">
      <c r="P2887" s="9">
        <f t="shared" ref="P2887:P2950" si="47">P2886+1</f>
        <v>2883</v>
      </c>
      <c r="Q2887" s="28">
        <v>4591.9569574546413</v>
      </c>
    </row>
    <row r="2888" spans="16:17" x14ac:dyDescent="0.25">
      <c r="P2888" s="9">
        <f t="shared" si="47"/>
        <v>2884</v>
      </c>
      <c r="Q2888" s="28">
        <v>0</v>
      </c>
    </row>
    <row r="2889" spans="16:17" x14ac:dyDescent="0.25">
      <c r="P2889" s="9">
        <f t="shared" si="47"/>
        <v>2885</v>
      </c>
      <c r="Q2889" s="28">
        <v>0</v>
      </c>
    </row>
    <row r="2890" spans="16:17" x14ac:dyDescent="0.25">
      <c r="P2890" s="9">
        <f t="shared" si="47"/>
        <v>2886</v>
      </c>
      <c r="Q2890" s="28">
        <v>0</v>
      </c>
    </row>
    <row r="2891" spans="16:17" x14ac:dyDescent="0.25">
      <c r="P2891" s="9">
        <f t="shared" si="47"/>
        <v>2887</v>
      </c>
      <c r="Q2891" s="28">
        <v>0</v>
      </c>
    </row>
    <row r="2892" spans="16:17" x14ac:dyDescent="0.25">
      <c r="P2892" s="9">
        <f t="shared" si="47"/>
        <v>2888</v>
      </c>
      <c r="Q2892" s="28">
        <v>290844.30629603233</v>
      </c>
    </row>
    <row r="2893" spans="16:17" x14ac:dyDescent="0.25">
      <c r="P2893" s="9">
        <f t="shared" si="47"/>
        <v>2889</v>
      </c>
      <c r="Q2893" s="28">
        <v>977.95428112497052</v>
      </c>
    </row>
    <row r="2894" spans="16:17" x14ac:dyDescent="0.25">
      <c r="P2894" s="9">
        <f t="shared" si="47"/>
        <v>2890</v>
      </c>
      <c r="Q2894" s="28">
        <v>0</v>
      </c>
    </row>
    <row r="2895" spans="16:17" x14ac:dyDescent="0.25">
      <c r="P2895" s="9">
        <f t="shared" si="47"/>
        <v>2891</v>
      </c>
      <c r="Q2895" s="28">
        <v>0</v>
      </c>
    </row>
    <row r="2896" spans="16:17" x14ac:dyDescent="0.25">
      <c r="P2896" s="9">
        <f t="shared" si="47"/>
        <v>2892</v>
      </c>
      <c r="Q2896" s="28">
        <v>243447.79070381753</v>
      </c>
    </row>
    <row r="2897" spans="16:17" x14ac:dyDescent="0.25">
      <c r="P2897" s="9">
        <f t="shared" si="47"/>
        <v>2893</v>
      </c>
      <c r="Q2897" s="28">
        <v>0</v>
      </c>
    </row>
    <row r="2898" spans="16:17" x14ac:dyDescent="0.25">
      <c r="P2898" s="9">
        <f t="shared" si="47"/>
        <v>2894</v>
      </c>
      <c r="Q2898" s="28">
        <v>0</v>
      </c>
    </row>
    <row r="2899" spans="16:17" x14ac:dyDescent="0.25">
      <c r="P2899" s="9">
        <f t="shared" si="47"/>
        <v>2895</v>
      </c>
      <c r="Q2899" s="28">
        <v>0</v>
      </c>
    </row>
    <row r="2900" spans="16:17" x14ac:dyDescent="0.25">
      <c r="P2900" s="9">
        <f t="shared" si="47"/>
        <v>2896</v>
      </c>
      <c r="Q2900" s="28">
        <v>0</v>
      </c>
    </row>
    <row r="2901" spans="16:17" x14ac:dyDescent="0.25">
      <c r="P2901" s="9">
        <f t="shared" si="47"/>
        <v>2897</v>
      </c>
      <c r="Q2901" s="28">
        <v>0</v>
      </c>
    </row>
    <row r="2902" spans="16:17" x14ac:dyDescent="0.25">
      <c r="P2902" s="9">
        <f t="shared" si="47"/>
        <v>2898</v>
      </c>
      <c r="Q2902" s="28">
        <v>0</v>
      </c>
    </row>
    <row r="2903" spans="16:17" x14ac:dyDescent="0.25">
      <c r="P2903" s="9">
        <f t="shared" si="47"/>
        <v>2899</v>
      </c>
      <c r="Q2903" s="28">
        <v>0</v>
      </c>
    </row>
    <row r="2904" spans="16:17" x14ac:dyDescent="0.25">
      <c r="P2904" s="9">
        <f t="shared" si="47"/>
        <v>2900</v>
      </c>
      <c r="Q2904" s="28">
        <v>0</v>
      </c>
    </row>
    <row r="2905" spans="16:17" x14ac:dyDescent="0.25">
      <c r="P2905" s="9">
        <f t="shared" si="47"/>
        <v>2901</v>
      </c>
      <c r="Q2905" s="28">
        <v>0</v>
      </c>
    </row>
    <row r="2906" spans="16:17" x14ac:dyDescent="0.25">
      <c r="P2906" s="9">
        <f t="shared" si="47"/>
        <v>2902</v>
      </c>
      <c r="Q2906" s="28">
        <v>0</v>
      </c>
    </row>
    <row r="2907" spans="16:17" x14ac:dyDescent="0.25">
      <c r="P2907" s="9">
        <f t="shared" si="47"/>
        <v>2903</v>
      </c>
      <c r="Q2907" s="28">
        <v>0</v>
      </c>
    </row>
    <row r="2908" spans="16:17" x14ac:dyDescent="0.25">
      <c r="P2908" s="9">
        <f t="shared" si="47"/>
        <v>2904</v>
      </c>
      <c r="Q2908" s="28">
        <v>94671.853211948008</v>
      </c>
    </row>
    <row r="2909" spans="16:17" x14ac:dyDescent="0.25">
      <c r="P2909" s="9">
        <f t="shared" si="47"/>
        <v>2905</v>
      </c>
      <c r="Q2909" s="28">
        <v>0</v>
      </c>
    </row>
    <row r="2910" spans="16:17" x14ac:dyDescent="0.25">
      <c r="P2910" s="9">
        <f t="shared" si="47"/>
        <v>2906</v>
      </c>
      <c r="Q2910" s="28">
        <v>135218.73345202798</v>
      </c>
    </row>
    <row r="2911" spans="16:17" x14ac:dyDescent="0.25">
      <c r="P2911" s="9">
        <f t="shared" si="47"/>
        <v>2907</v>
      </c>
      <c r="Q2911" s="28">
        <v>0</v>
      </c>
    </row>
    <row r="2912" spans="16:17" x14ac:dyDescent="0.25">
      <c r="P2912" s="9">
        <f t="shared" si="47"/>
        <v>2908</v>
      </c>
      <c r="Q2912" s="28">
        <v>52747.084194645693</v>
      </c>
    </row>
    <row r="2913" spans="16:17" x14ac:dyDescent="0.25">
      <c r="P2913" s="9">
        <f t="shared" si="47"/>
        <v>2909</v>
      </c>
      <c r="Q2913" s="28">
        <v>0</v>
      </c>
    </row>
    <row r="2914" spans="16:17" x14ac:dyDescent="0.25">
      <c r="P2914" s="9">
        <f t="shared" si="47"/>
        <v>2910</v>
      </c>
      <c r="Q2914" s="28">
        <v>0</v>
      </c>
    </row>
    <row r="2915" spans="16:17" x14ac:dyDescent="0.25">
      <c r="P2915" s="9">
        <f t="shared" si="47"/>
        <v>2911</v>
      </c>
      <c r="Q2915" s="28">
        <v>391891.06085513392</v>
      </c>
    </row>
    <row r="2916" spans="16:17" x14ac:dyDescent="0.25">
      <c r="P2916" s="9">
        <f t="shared" si="47"/>
        <v>2912</v>
      </c>
      <c r="Q2916" s="28">
        <v>53312.57405358729</v>
      </c>
    </row>
    <row r="2917" spans="16:17" x14ac:dyDescent="0.25">
      <c r="P2917" s="9">
        <f t="shared" si="47"/>
        <v>2913</v>
      </c>
      <c r="Q2917" s="28">
        <v>0</v>
      </c>
    </row>
    <row r="2918" spans="16:17" x14ac:dyDescent="0.25">
      <c r="P2918" s="9">
        <f t="shared" si="47"/>
        <v>2914</v>
      </c>
      <c r="Q2918" s="28">
        <v>0</v>
      </c>
    </row>
    <row r="2919" spans="16:17" x14ac:dyDescent="0.25">
      <c r="P2919" s="9">
        <f t="shared" si="47"/>
        <v>2915</v>
      </c>
      <c r="Q2919" s="28">
        <v>0</v>
      </c>
    </row>
    <row r="2920" spans="16:17" x14ac:dyDescent="0.25">
      <c r="P2920" s="9">
        <f t="shared" si="47"/>
        <v>2916</v>
      </c>
      <c r="Q2920" s="28">
        <v>83303.396597667946</v>
      </c>
    </row>
    <row r="2921" spans="16:17" x14ac:dyDescent="0.25">
      <c r="P2921" s="9">
        <f t="shared" si="47"/>
        <v>2917</v>
      </c>
      <c r="Q2921" s="28">
        <v>132348.82298257202</v>
      </c>
    </row>
    <row r="2922" spans="16:17" x14ac:dyDescent="0.25">
      <c r="P2922" s="9">
        <f t="shared" si="47"/>
        <v>2918</v>
      </c>
      <c r="Q2922" s="28">
        <v>582490.44165774027</v>
      </c>
    </row>
    <row r="2923" spans="16:17" x14ac:dyDescent="0.25">
      <c r="P2923" s="9">
        <f t="shared" si="47"/>
        <v>2919</v>
      </c>
      <c r="Q2923" s="28">
        <v>0</v>
      </c>
    </row>
    <row r="2924" spans="16:17" x14ac:dyDescent="0.25">
      <c r="P2924" s="9">
        <f t="shared" si="47"/>
        <v>2920</v>
      </c>
      <c r="Q2924" s="28">
        <v>0</v>
      </c>
    </row>
    <row r="2925" spans="16:17" x14ac:dyDescent="0.25">
      <c r="P2925" s="9">
        <f t="shared" si="47"/>
        <v>2921</v>
      </c>
      <c r="Q2925" s="28">
        <v>0</v>
      </c>
    </row>
    <row r="2926" spans="16:17" x14ac:dyDescent="0.25">
      <c r="P2926" s="9">
        <f t="shared" si="47"/>
        <v>2922</v>
      </c>
      <c r="Q2926" s="28">
        <v>0</v>
      </c>
    </row>
    <row r="2927" spans="16:17" x14ac:dyDescent="0.25">
      <c r="P2927" s="9">
        <f t="shared" si="47"/>
        <v>2923</v>
      </c>
      <c r="Q2927" s="28">
        <v>0</v>
      </c>
    </row>
    <row r="2928" spans="16:17" x14ac:dyDescent="0.25">
      <c r="P2928" s="9">
        <f t="shared" si="47"/>
        <v>2924</v>
      </c>
      <c r="Q2928" s="28">
        <v>0</v>
      </c>
    </row>
    <row r="2929" spans="16:17" x14ac:dyDescent="0.25">
      <c r="P2929" s="9">
        <f t="shared" si="47"/>
        <v>2925</v>
      </c>
      <c r="Q2929" s="28">
        <v>254029.9582071426</v>
      </c>
    </row>
    <row r="2930" spans="16:17" x14ac:dyDescent="0.25">
      <c r="P2930" s="9">
        <f t="shared" si="47"/>
        <v>2926</v>
      </c>
      <c r="Q2930" s="28">
        <v>291831.60335958796</v>
      </c>
    </row>
    <row r="2931" spans="16:17" x14ac:dyDescent="0.25">
      <c r="P2931" s="9">
        <f t="shared" si="47"/>
        <v>2927</v>
      </c>
      <c r="Q2931" s="28">
        <v>0</v>
      </c>
    </row>
    <row r="2932" spans="16:17" x14ac:dyDescent="0.25">
      <c r="P2932" s="9">
        <f t="shared" si="47"/>
        <v>2928</v>
      </c>
      <c r="Q2932" s="28">
        <v>0</v>
      </c>
    </row>
    <row r="2933" spans="16:17" x14ac:dyDescent="0.25">
      <c r="P2933" s="9">
        <f t="shared" si="47"/>
        <v>2929</v>
      </c>
      <c r="Q2933" s="28">
        <v>0</v>
      </c>
    </row>
    <row r="2934" spans="16:17" x14ac:dyDescent="0.25">
      <c r="P2934" s="9">
        <f t="shared" si="47"/>
        <v>2930</v>
      </c>
      <c r="Q2934" s="28">
        <v>0</v>
      </c>
    </row>
    <row r="2935" spans="16:17" x14ac:dyDescent="0.25">
      <c r="P2935" s="9">
        <f t="shared" si="47"/>
        <v>2931</v>
      </c>
      <c r="Q2935" s="28">
        <v>50068.706307601511</v>
      </c>
    </row>
    <row r="2936" spans="16:17" x14ac:dyDescent="0.25">
      <c r="P2936" s="9">
        <f t="shared" si="47"/>
        <v>2932</v>
      </c>
      <c r="Q2936" s="28">
        <v>0</v>
      </c>
    </row>
    <row r="2937" spans="16:17" x14ac:dyDescent="0.25">
      <c r="P2937" s="9">
        <f t="shared" si="47"/>
        <v>2933</v>
      </c>
      <c r="Q2937" s="28">
        <v>175412.10120930363</v>
      </c>
    </row>
    <row r="2938" spans="16:17" x14ac:dyDescent="0.25">
      <c r="P2938" s="9">
        <f t="shared" si="47"/>
        <v>2934</v>
      </c>
      <c r="Q2938" s="28">
        <v>0</v>
      </c>
    </row>
    <row r="2939" spans="16:17" x14ac:dyDescent="0.25">
      <c r="P2939" s="9">
        <f t="shared" si="47"/>
        <v>2935</v>
      </c>
      <c r="Q2939" s="28">
        <v>0</v>
      </c>
    </row>
    <row r="2940" spans="16:17" x14ac:dyDescent="0.25">
      <c r="P2940" s="9">
        <f t="shared" si="47"/>
        <v>2936</v>
      </c>
      <c r="Q2940" s="28">
        <v>0</v>
      </c>
    </row>
    <row r="2941" spans="16:17" x14ac:dyDescent="0.25">
      <c r="P2941" s="9">
        <f t="shared" si="47"/>
        <v>2937</v>
      </c>
      <c r="Q2941" s="28">
        <v>0</v>
      </c>
    </row>
    <row r="2942" spans="16:17" x14ac:dyDescent="0.25">
      <c r="P2942" s="9">
        <f t="shared" si="47"/>
        <v>2938</v>
      </c>
      <c r="Q2942" s="28">
        <v>0</v>
      </c>
    </row>
    <row r="2943" spans="16:17" x14ac:dyDescent="0.25">
      <c r="P2943" s="9">
        <f t="shared" si="47"/>
        <v>2939</v>
      </c>
      <c r="Q2943" s="28">
        <v>0</v>
      </c>
    </row>
    <row r="2944" spans="16:17" x14ac:dyDescent="0.25">
      <c r="P2944" s="9">
        <f t="shared" si="47"/>
        <v>2940</v>
      </c>
      <c r="Q2944" s="28">
        <v>328414.67209948524</v>
      </c>
    </row>
    <row r="2945" spans="16:17" x14ac:dyDescent="0.25">
      <c r="P2945" s="9">
        <f t="shared" si="47"/>
        <v>2941</v>
      </c>
      <c r="Q2945" s="28">
        <v>0</v>
      </c>
    </row>
    <row r="2946" spans="16:17" x14ac:dyDescent="0.25">
      <c r="P2946" s="9">
        <f t="shared" si="47"/>
        <v>2942</v>
      </c>
      <c r="Q2946" s="28">
        <v>0</v>
      </c>
    </row>
    <row r="2947" spans="16:17" x14ac:dyDescent="0.25">
      <c r="P2947" s="9">
        <f t="shared" si="47"/>
        <v>2943</v>
      </c>
      <c r="Q2947" s="28">
        <v>0</v>
      </c>
    </row>
    <row r="2948" spans="16:17" x14ac:dyDescent="0.25">
      <c r="P2948" s="9">
        <f t="shared" si="47"/>
        <v>2944</v>
      </c>
      <c r="Q2948" s="28">
        <v>0</v>
      </c>
    </row>
    <row r="2949" spans="16:17" x14ac:dyDescent="0.25">
      <c r="P2949" s="9">
        <f t="shared" si="47"/>
        <v>2945</v>
      </c>
      <c r="Q2949" s="28">
        <v>329301.44449907553</v>
      </c>
    </row>
    <row r="2950" spans="16:17" x14ac:dyDescent="0.25">
      <c r="P2950" s="9">
        <f t="shared" si="47"/>
        <v>2946</v>
      </c>
      <c r="Q2950" s="28">
        <v>0</v>
      </c>
    </row>
    <row r="2951" spans="16:17" x14ac:dyDescent="0.25">
      <c r="P2951" s="9">
        <f t="shared" ref="P2951:P3014" si="48">P2950+1</f>
        <v>2947</v>
      </c>
      <c r="Q2951" s="28">
        <v>77220.266477501515</v>
      </c>
    </row>
    <row r="2952" spans="16:17" x14ac:dyDescent="0.25">
      <c r="P2952" s="9">
        <f t="shared" si="48"/>
        <v>2948</v>
      </c>
      <c r="Q2952" s="28">
        <v>0</v>
      </c>
    </row>
    <row r="2953" spans="16:17" x14ac:dyDescent="0.25">
      <c r="P2953" s="9">
        <f t="shared" si="48"/>
        <v>2949</v>
      </c>
      <c r="Q2953" s="28">
        <v>168291.29269505898</v>
      </c>
    </row>
    <row r="2954" spans="16:17" x14ac:dyDescent="0.25">
      <c r="P2954" s="9">
        <f t="shared" si="48"/>
        <v>2950</v>
      </c>
      <c r="Q2954" s="28">
        <v>0</v>
      </c>
    </row>
    <row r="2955" spans="16:17" x14ac:dyDescent="0.25">
      <c r="P2955" s="9">
        <f t="shared" si="48"/>
        <v>2951</v>
      </c>
      <c r="Q2955" s="28">
        <v>310094.13531219616</v>
      </c>
    </row>
    <row r="2956" spans="16:17" x14ac:dyDescent="0.25">
      <c r="P2956" s="9">
        <f t="shared" si="48"/>
        <v>2952</v>
      </c>
      <c r="Q2956" s="28">
        <v>0</v>
      </c>
    </row>
    <row r="2957" spans="16:17" x14ac:dyDescent="0.25">
      <c r="P2957" s="9">
        <f t="shared" si="48"/>
        <v>2953</v>
      </c>
      <c r="Q2957" s="28">
        <v>0</v>
      </c>
    </row>
    <row r="2958" spans="16:17" x14ac:dyDescent="0.25">
      <c r="P2958" s="9">
        <f t="shared" si="48"/>
        <v>2954</v>
      </c>
      <c r="Q2958" s="28">
        <v>0</v>
      </c>
    </row>
    <row r="2959" spans="16:17" x14ac:dyDescent="0.25">
      <c r="P2959" s="9">
        <f t="shared" si="48"/>
        <v>2955</v>
      </c>
      <c r="Q2959" s="28">
        <v>257717.72491174075</v>
      </c>
    </row>
    <row r="2960" spans="16:17" x14ac:dyDescent="0.25">
      <c r="P2960" s="9">
        <f t="shared" si="48"/>
        <v>2956</v>
      </c>
      <c r="Q2960" s="28">
        <v>0</v>
      </c>
    </row>
    <row r="2961" spans="16:17" x14ac:dyDescent="0.25">
      <c r="P2961" s="9">
        <f t="shared" si="48"/>
        <v>2957</v>
      </c>
      <c r="Q2961" s="28">
        <v>0</v>
      </c>
    </row>
    <row r="2962" spans="16:17" x14ac:dyDescent="0.25">
      <c r="P2962" s="9">
        <f t="shared" si="48"/>
        <v>2958</v>
      </c>
      <c r="Q2962" s="28">
        <v>0</v>
      </c>
    </row>
    <row r="2963" spans="16:17" x14ac:dyDescent="0.25">
      <c r="P2963" s="9">
        <f t="shared" si="48"/>
        <v>2959</v>
      </c>
      <c r="Q2963" s="28">
        <v>0</v>
      </c>
    </row>
    <row r="2964" spans="16:17" x14ac:dyDescent="0.25">
      <c r="P2964" s="9">
        <f t="shared" si="48"/>
        <v>2960</v>
      </c>
      <c r="Q2964" s="28">
        <v>599919.99534308002</v>
      </c>
    </row>
    <row r="2965" spans="16:17" x14ac:dyDescent="0.25">
      <c r="P2965" s="9">
        <f t="shared" si="48"/>
        <v>2961</v>
      </c>
      <c r="Q2965" s="28">
        <v>0</v>
      </c>
    </row>
    <row r="2966" spans="16:17" x14ac:dyDescent="0.25">
      <c r="P2966" s="9">
        <f t="shared" si="48"/>
        <v>2962</v>
      </c>
      <c r="Q2966" s="28">
        <v>425893.47414679348</v>
      </c>
    </row>
    <row r="2967" spans="16:17" x14ac:dyDescent="0.25">
      <c r="P2967" s="9">
        <f t="shared" si="48"/>
        <v>2963</v>
      </c>
      <c r="Q2967" s="28">
        <v>39441.488003206432</v>
      </c>
    </row>
    <row r="2968" spans="16:17" x14ac:dyDescent="0.25">
      <c r="P2968" s="9">
        <f t="shared" si="48"/>
        <v>2964</v>
      </c>
      <c r="Q2968" s="28">
        <v>0</v>
      </c>
    </row>
    <row r="2969" spans="16:17" x14ac:dyDescent="0.25">
      <c r="P2969" s="9">
        <f t="shared" si="48"/>
        <v>2965</v>
      </c>
      <c r="Q2969" s="28">
        <v>0</v>
      </c>
    </row>
    <row r="2970" spans="16:17" x14ac:dyDescent="0.25">
      <c r="P2970" s="9">
        <f t="shared" si="48"/>
        <v>2966</v>
      </c>
      <c r="Q2970" s="28">
        <v>0</v>
      </c>
    </row>
    <row r="2971" spans="16:17" x14ac:dyDescent="0.25">
      <c r="P2971" s="9">
        <f t="shared" si="48"/>
        <v>2967</v>
      </c>
      <c r="Q2971" s="28">
        <v>34761.130547376219</v>
      </c>
    </row>
    <row r="2972" spans="16:17" x14ac:dyDescent="0.25">
      <c r="P2972" s="9">
        <f t="shared" si="48"/>
        <v>2968</v>
      </c>
      <c r="Q2972" s="28">
        <v>138632.43218456459</v>
      </c>
    </row>
    <row r="2973" spans="16:17" x14ac:dyDescent="0.25">
      <c r="P2973" s="9">
        <f t="shared" si="48"/>
        <v>2969</v>
      </c>
      <c r="Q2973" s="28">
        <v>0</v>
      </c>
    </row>
    <row r="2974" spans="16:17" x14ac:dyDescent="0.25">
      <c r="P2974" s="9">
        <f t="shared" si="48"/>
        <v>2970</v>
      </c>
      <c r="Q2974" s="28">
        <v>0</v>
      </c>
    </row>
    <row r="2975" spans="16:17" x14ac:dyDescent="0.25">
      <c r="P2975" s="9">
        <f t="shared" si="48"/>
        <v>2971</v>
      </c>
      <c r="Q2975" s="28">
        <v>239955.60063217624</v>
      </c>
    </row>
    <row r="2976" spans="16:17" x14ac:dyDescent="0.25">
      <c r="P2976" s="9">
        <f t="shared" si="48"/>
        <v>2972</v>
      </c>
      <c r="Q2976" s="28">
        <v>0</v>
      </c>
    </row>
    <row r="2977" spans="16:17" x14ac:dyDescent="0.25">
      <c r="P2977" s="9">
        <f t="shared" si="48"/>
        <v>2973</v>
      </c>
      <c r="Q2977" s="28">
        <v>217606.59044512888</v>
      </c>
    </row>
    <row r="2978" spans="16:17" x14ac:dyDescent="0.25">
      <c r="P2978" s="9">
        <f t="shared" si="48"/>
        <v>2974</v>
      </c>
      <c r="Q2978" s="28">
        <v>0</v>
      </c>
    </row>
    <row r="2979" spans="16:17" x14ac:dyDescent="0.25">
      <c r="P2979" s="9">
        <f t="shared" si="48"/>
        <v>2975</v>
      </c>
      <c r="Q2979" s="28">
        <v>0</v>
      </c>
    </row>
    <row r="2980" spans="16:17" x14ac:dyDescent="0.25">
      <c r="P2980" s="9">
        <f t="shared" si="48"/>
        <v>2976</v>
      </c>
      <c r="Q2980" s="28">
        <v>0</v>
      </c>
    </row>
    <row r="2981" spans="16:17" x14ac:dyDescent="0.25">
      <c r="P2981" s="9">
        <f t="shared" si="48"/>
        <v>2977</v>
      </c>
      <c r="Q2981" s="28">
        <v>0</v>
      </c>
    </row>
    <row r="2982" spans="16:17" x14ac:dyDescent="0.25">
      <c r="P2982" s="9">
        <f t="shared" si="48"/>
        <v>2978</v>
      </c>
      <c r="Q2982" s="28">
        <v>0</v>
      </c>
    </row>
    <row r="2983" spans="16:17" x14ac:dyDescent="0.25">
      <c r="P2983" s="9">
        <f t="shared" si="48"/>
        <v>2979</v>
      </c>
      <c r="Q2983" s="28">
        <v>0</v>
      </c>
    </row>
    <row r="2984" spans="16:17" x14ac:dyDescent="0.25">
      <c r="P2984" s="9">
        <f t="shared" si="48"/>
        <v>2980</v>
      </c>
      <c r="Q2984" s="28">
        <v>0</v>
      </c>
    </row>
    <row r="2985" spans="16:17" x14ac:dyDescent="0.25">
      <c r="P2985" s="9">
        <f t="shared" si="48"/>
        <v>2981</v>
      </c>
      <c r="Q2985" s="28">
        <v>185411.94416096894</v>
      </c>
    </row>
    <row r="2986" spans="16:17" x14ac:dyDescent="0.25">
      <c r="P2986" s="9">
        <f t="shared" si="48"/>
        <v>2982</v>
      </c>
      <c r="Q2986" s="28">
        <v>0</v>
      </c>
    </row>
    <row r="2987" spans="16:17" x14ac:dyDescent="0.25">
      <c r="P2987" s="9">
        <f t="shared" si="48"/>
        <v>2983</v>
      </c>
      <c r="Q2987" s="28">
        <v>68851.413304224392</v>
      </c>
    </row>
    <row r="2988" spans="16:17" x14ac:dyDescent="0.25">
      <c r="P2988" s="9">
        <f t="shared" si="48"/>
        <v>2984</v>
      </c>
      <c r="Q2988" s="28">
        <v>0</v>
      </c>
    </row>
    <row r="2989" spans="16:17" x14ac:dyDescent="0.25">
      <c r="P2989" s="9">
        <f t="shared" si="48"/>
        <v>2985</v>
      </c>
      <c r="Q2989" s="28">
        <v>209849.19555605165</v>
      </c>
    </row>
    <row r="2990" spans="16:17" x14ac:dyDescent="0.25">
      <c r="P2990" s="9">
        <f t="shared" si="48"/>
        <v>2986</v>
      </c>
      <c r="Q2990" s="28">
        <v>0</v>
      </c>
    </row>
    <row r="2991" spans="16:17" x14ac:dyDescent="0.25">
      <c r="P2991" s="9">
        <f t="shared" si="48"/>
        <v>2987</v>
      </c>
      <c r="Q2991" s="28">
        <v>0</v>
      </c>
    </row>
    <row r="2992" spans="16:17" x14ac:dyDescent="0.25">
      <c r="P2992" s="9">
        <f t="shared" si="48"/>
        <v>2988</v>
      </c>
      <c r="Q2992" s="28">
        <v>0</v>
      </c>
    </row>
    <row r="2993" spans="16:17" x14ac:dyDescent="0.25">
      <c r="P2993" s="9">
        <f t="shared" si="48"/>
        <v>2989</v>
      </c>
      <c r="Q2993" s="28">
        <v>0</v>
      </c>
    </row>
    <row r="2994" spans="16:17" x14ac:dyDescent="0.25">
      <c r="P2994" s="9">
        <f t="shared" si="48"/>
        <v>2990</v>
      </c>
      <c r="Q2994" s="28">
        <v>2717.3491357488024</v>
      </c>
    </row>
    <row r="2995" spans="16:17" x14ac:dyDescent="0.25">
      <c r="P2995" s="9">
        <f t="shared" si="48"/>
        <v>2991</v>
      </c>
      <c r="Q2995" s="28">
        <v>0</v>
      </c>
    </row>
    <row r="2996" spans="16:17" x14ac:dyDescent="0.25">
      <c r="P2996" s="9">
        <f t="shared" si="48"/>
        <v>2992</v>
      </c>
      <c r="Q2996" s="28">
        <v>247469.83923165791</v>
      </c>
    </row>
    <row r="2997" spans="16:17" x14ac:dyDescent="0.25">
      <c r="P2997" s="9">
        <f t="shared" si="48"/>
        <v>2993</v>
      </c>
      <c r="Q2997" s="28">
        <v>0</v>
      </c>
    </row>
    <row r="2998" spans="16:17" x14ac:dyDescent="0.25">
      <c r="P2998" s="9">
        <f t="shared" si="48"/>
        <v>2994</v>
      </c>
      <c r="Q2998" s="28">
        <v>291379.60130593536</v>
      </c>
    </row>
    <row r="2999" spans="16:17" x14ac:dyDescent="0.25">
      <c r="P2999" s="9">
        <f t="shared" si="48"/>
        <v>2995</v>
      </c>
      <c r="Q2999" s="28">
        <v>0</v>
      </c>
    </row>
    <row r="3000" spans="16:17" x14ac:dyDescent="0.25">
      <c r="P3000" s="9">
        <f t="shared" si="48"/>
        <v>2996</v>
      </c>
      <c r="Q3000" s="28">
        <v>23078.652406744659</v>
      </c>
    </row>
    <row r="3001" spans="16:17" x14ac:dyDescent="0.25">
      <c r="P3001" s="9">
        <f t="shared" si="48"/>
        <v>2997</v>
      </c>
      <c r="Q3001" s="28">
        <v>191858.23423289772</v>
      </c>
    </row>
    <row r="3002" spans="16:17" x14ac:dyDescent="0.25">
      <c r="P3002" s="9">
        <f t="shared" si="48"/>
        <v>2998</v>
      </c>
      <c r="Q3002" s="28">
        <v>0</v>
      </c>
    </row>
    <row r="3003" spans="16:17" x14ac:dyDescent="0.25">
      <c r="P3003" s="9">
        <f t="shared" si="48"/>
        <v>2999</v>
      </c>
      <c r="Q3003" s="28">
        <v>122863.57476087127</v>
      </c>
    </row>
    <row r="3004" spans="16:17" x14ac:dyDescent="0.25">
      <c r="P3004" s="9">
        <f t="shared" si="48"/>
        <v>3000</v>
      </c>
      <c r="Q3004" s="28">
        <v>5278.0492272269548</v>
      </c>
    </row>
    <row r="3005" spans="16:17" x14ac:dyDescent="0.25">
      <c r="P3005" s="9">
        <f t="shared" si="48"/>
        <v>3001</v>
      </c>
      <c r="Q3005" s="28">
        <v>0</v>
      </c>
    </row>
    <row r="3006" spans="16:17" x14ac:dyDescent="0.25">
      <c r="P3006" s="9">
        <f t="shared" si="48"/>
        <v>3002</v>
      </c>
      <c r="Q3006" s="28">
        <v>0</v>
      </c>
    </row>
    <row r="3007" spans="16:17" x14ac:dyDescent="0.25">
      <c r="P3007" s="9">
        <f t="shared" si="48"/>
        <v>3003</v>
      </c>
      <c r="Q3007" s="28">
        <v>0</v>
      </c>
    </row>
    <row r="3008" spans="16:17" x14ac:dyDescent="0.25">
      <c r="P3008" s="9">
        <f t="shared" si="48"/>
        <v>3004</v>
      </c>
      <c r="Q3008" s="28">
        <v>71920.997594731452</v>
      </c>
    </row>
    <row r="3009" spans="16:17" x14ac:dyDescent="0.25">
      <c r="P3009" s="9">
        <f t="shared" si="48"/>
        <v>3005</v>
      </c>
      <c r="Q3009" s="28">
        <v>0</v>
      </c>
    </row>
    <row r="3010" spans="16:17" x14ac:dyDescent="0.25">
      <c r="P3010" s="9">
        <f t="shared" si="48"/>
        <v>3006</v>
      </c>
      <c r="Q3010" s="28">
        <v>118727.7522914242</v>
      </c>
    </row>
    <row r="3011" spans="16:17" x14ac:dyDescent="0.25">
      <c r="P3011" s="9">
        <f t="shared" si="48"/>
        <v>3007</v>
      </c>
      <c r="Q3011" s="28">
        <v>0</v>
      </c>
    </row>
    <row r="3012" spans="16:17" x14ac:dyDescent="0.25">
      <c r="P3012" s="9">
        <f t="shared" si="48"/>
        <v>3008</v>
      </c>
      <c r="Q3012" s="28">
        <v>0</v>
      </c>
    </row>
    <row r="3013" spans="16:17" x14ac:dyDescent="0.25">
      <c r="P3013" s="9">
        <f t="shared" si="48"/>
        <v>3009</v>
      </c>
      <c r="Q3013" s="28">
        <v>324166.05963771197</v>
      </c>
    </row>
    <row r="3014" spans="16:17" x14ac:dyDescent="0.25">
      <c r="P3014" s="9">
        <f t="shared" si="48"/>
        <v>3010</v>
      </c>
      <c r="Q3014" s="28">
        <v>27768.111036860177</v>
      </c>
    </row>
    <row r="3015" spans="16:17" x14ac:dyDescent="0.25">
      <c r="P3015" s="9">
        <f t="shared" ref="P3015:P3078" si="49">P3014+1</f>
        <v>3011</v>
      </c>
      <c r="Q3015" s="28">
        <v>0</v>
      </c>
    </row>
    <row r="3016" spans="16:17" x14ac:dyDescent="0.25">
      <c r="P3016" s="9">
        <f t="shared" si="49"/>
        <v>3012</v>
      </c>
      <c r="Q3016" s="28">
        <v>0</v>
      </c>
    </row>
    <row r="3017" spans="16:17" x14ac:dyDescent="0.25">
      <c r="P3017" s="9">
        <f t="shared" si="49"/>
        <v>3013</v>
      </c>
      <c r="Q3017" s="28">
        <v>132.13666762267391</v>
      </c>
    </row>
    <row r="3018" spans="16:17" x14ac:dyDescent="0.25">
      <c r="P3018" s="9">
        <f t="shared" si="49"/>
        <v>3014</v>
      </c>
      <c r="Q3018" s="28">
        <v>0</v>
      </c>
    </row>
    <row r="3019" spans="16:17" x14ac:dyDescent="0.25">
      <c r="P3019" s="9">
        <f t="shared" si="49"/>
        <v>3015</v>
      </c>
      <c r="Q3019" s="28">
        <v>0</v>
      </c>
    </row>
    <row r="3020" spans="16:17" x14ac:dyDescent="0.25">
      <c r="P3020" s="9">
        <f t="shared" si="49"/>
        <v>3016</v>
      </c>
      <c r="Q3020" s="28">
        <v>0</v>
      </c>
    </row>
    <row r="3021" spans="16:17" x14ac:dyDescent="0.25">
      <c r="P3021" s="9">
        <f t="shared" si="49"/>
        <v>3017</v>
      </c>
      <c r="Q3021" s="28">
        <v>0</v>
      </c>
    </row>
    <row r="3022" spans="16:17" x14ac:dyDescent="0.25">
      <c r="P3022" s="9">
        <f t="shared" si="49"/>
        <v>3018</v>
      </c>
      <c r="Q3022" s="28">
        <v>44583.55200409775</v>
      </c>
    </row>
    <row r="3023" spans="16:17" x14ac:dyDescent="0.25">
      <c r="P3023" s="9">
        <f t="shared" si="49"/>
        <v>3019</v>
      </c>
      <c r="Q3023" s="28">
        <v>362041.22526986466</v>
      </c>
    </row>
    <row r="3024" spans="16:17" x14ac:dyDescent="0.25">
      <c r="P3024" s="9">
        <f t="shared" si="49"/>
        <v>3020</v>
      </c>
      <c r="Q3024" s="28">
        <v>0</v>
      </c>
    </row>
    <row r="3025" spans="16:17" x14ac:dyDescent="0.25">
      <c r="P3025" s="9">
        <f t="shared" si="49"/>
        <v>3021</v>
      </c>
      <c r="Q3025" s="28">
        <v>0</v>
      </c>
    </row>
    <row r="3026" spans="16:17" x14ac:dyDescent="0.25">
      <c r="P3026" s="9">
        <f t="shared" si="49"/>
        <v>3022</v>
      </c>
      <c r="Q3026" s="28">
        <v>93811.700255483607</v>
      </c>
    </row>
    <row r="3027" spans="16:17" x14ac:dyDescent="0.25">
      <c r="P3027" s="9">
        <f t="shared" si="49"/>
        <v>3023</v>
      </c>
      <c r="Q3027" s="28">
        <v>44240.458275229095</v>
      </c>
    </row>
    <row r="3028" spans="16:17" x14ac:dyDescent="0.25">
      <c r="P3028" s="9">
        <f t="shared" si="49"/>
        <v>3024</v>
      </c>
      <c r="Q3028" s="28">
        <v>210202.95636837729</v>
      </c>
    </row>
    <row r="3029" spans="16:17" x14ac:dyDescent="0.25">
      <c r="P3029" s="9">
        <f t="shared" si="49"/>
        <v>3025</v>
      </c>
      <c r="Q3029" s="28">
        <v>0</v>
      </c>
    </row>
    <row r="3030" spans="16:17" x14ac:dyDescent="0.25">
      <c r="P3030" s="9">
        <f t="shared" si="49"/>
        <v>3026</v>
      </c>
      <c r="Q3030" s="28">
        <v>25027.360463917459</v>
      </c>
    </row>
    <row r="3031" spans="16:17" x14ac:dyDescent="0.25">
      <c r="P3031" s="9">
        <f t="shared" si="49"/>
        <v>3027</v>
      </c>
      <c r="Q3031" s="28">
        <v>0</v>
      </c>
    </row>
    <row r="3032" spans="16:17" x14ac:dyDescent="0.25">
      <c r="P3032" s="9">
        <f t="shared" si="49"/>
        <v>3028</v>
      </c>
      <c r="Q3032" s="28">
        <v>0</v>
      </c>
    </row>
    <row r="3033" spans="16:17" x14ac:dyDescent="0.25">
      <c r="P3033" s="9">
        <f t="shared" si="49"/>
        <v>3029</v>
      </c>
      <c r="Q3033" s="28">
        <v>210742.53831299959</v>
      </c>
    </row>
    <row r="3034" spans="16:17" x14ac:dyDescent="0.25">
      <c r="P3034" s="9">
        <f t="shared" si="49"/>
        <v>3030</v>
      </c>
      <c r="Q3034" s="28">
        <v>0</v>
      </c>
    </row>
    <row r="3035" spans="16:17" x14ac:dyDescent="0.25">
      <c r="P3035" s="9">
        <f t="shared" si="49"/>
        <v>3031</v>
      </c>
      <c r="Q3035" s="28">
        <v>247942.38539054024</v>
      </c>
    </row>
    <row r="3036" spans="16:17" x14ac:dyDescent="0.25">
      <c r="P3036" s="9">
        <f t="shared" si="49"/>
        <v>3032</v>
      </c>
      <c r="Q3036" s="28">
        <v>0</v>
      </c>
    </row>
    <row r="3037" spans="16:17" x14ac:dyDescent="0.25">
      <c r="P3037" s="9">
        <f t="shared" si="49"/>
        <v>3033</v>
      </c>
      <c r="Q3037" s="28">
        <v>383932.71838810662</v>
      </c>
    </row>
    <row r="3038" spans="16:17" x14ac:dyDescent="0.25">
      <c r="P3038" s="9">
        <f t="shared" si="49"/>
        <v>3034</v>
      </c>
      <c r="Q3038" s="28">
        <v>0</v>
      </c>
    </row>
    <row r="3039" spans="16:17" x14ac:dyDescent="0.25">
      <c r="P3039" s="9">
        <f t="shared" si="49"/>
        <v>3035</v>
      </c>
      <c r="Q3039" s="28">
        <v>0</v>
      </c>
    </row>
    <row r="3040" spans="16:17" x14ac:dyDescent="0.25">
      <c r="P3040" s="9">
        <f t="shared" si="49"/>
        <v>3036</v>
      </c>
      <c r="Q3040" s="28">
        <v>56385.615613201211</v>
      </c>
    </row>
    <row r="3041" spans="16:17" x14ac:dyDescent="0.25">
      <c r="P3041" s="9">
        <f t="shared" si="49"/>
        <v>3037</v>
      </c>
      <c r="Q3041" s="28">
        <v>0</v>
      </c>
    </row>
    <row r="3042" spans="16:17" x14ac:dyDescent="0.25">
      <c r="P3042" s="9">
        <f t="shared" si="49"/>
        <v>3038</v>
      </c>
      <c r="Q3042" s="28">
        <v>143590.21971790941</v>
      </c>
    </row>
    <row r="3043" spans="16:17" x14ac:dyDescent="0.25">
      <c r="P3043" s="9">
        <f t="shared" si="49"/>
        <v>3039</v>
      </c>
      <c r="Q3043" s="28">
        <v>0</v>
      </c>
    </row>
    <row r="3044" spans="16:17" x14ac:dyDescent="0.25">
      <c r="P3044" s="9">
        <f t="shared" si="49"/>
        <v>3040</v>
      </c>
      <c r="Q3044" s="28">
        <v>0</v>
      </c>
    </row>
    <row r="3045" spans="16:17" x14ac:dyDescent="0.25">
      <c r="P3045" s="9">
        <f t="shared" si="49"/>
        <v>3041</v>
      </c>
      <c r="Q3045" s="28">
        <v>1957.9841857870515</v>
      </c>
    </row>
    <row r="3046" spans="16:17" x14ac:dyDescent="0.25">
      <c r="P3046" s="9">
        <f t="shared" si="49"/>
        <v>3042</v>
      </c>
      <c r="Q3046" s="28">
        <v>175534.45202431447</v>
      </c>
    </row>
    <row r="3047" spans="16:17" x14ac:dyDescent="0.25">
      <c r="P3047" s="9">
        <f t="shared" si="49"/>
        <v>3043</v>
      </c>
      <c r="Q3047" s="28">
        <v>0</v>
      </c>
    </row>
    <row r="3048" spans="16:17" x14ac:dyDescent="0.25">
      <c r="P3048" s="9">
        <f t="shared" si="49"/>
        <v>3044</v>
      </c>
      <c r="Q3048" s="28">
        <v>0</v>
      </c>
    </row>
    <row r="3049" spans="16:17" x14ac:dyDescent="0.25">
      <c r="P3049" s="9">
        <f t="shared" si="49"/>
        <v>3045</v>
      </c>
      <c r="Q3049" s="28">
        <v>0</v>
      </c>
    </row>
    <row r="3050" spans="16:17" x14ac:dyDescent="0.25">
      <c r="P3050" s="9">
        <f t="shared" si="49"/>
        <v>3046</v>
      </c>
      <c r="Q3050" s="28">
        <v>0</v>
      </c>
    </row>
    <row r="3051" spans="16:17" x14ac:dyDescent="0.25">
      <c r="P3051" s="9">
        <f t="shared" si="49"/>
        <v>3047</v>
      </c>
      <c r="Q3051" s="28">
        <v>0</v>
      </c>
    </row>
    <row r="3052" spans="16:17" x14ac:dyDescent="0.25">
      <c r="P3052" s="9">
        <f t="shared" si="49"/>
        <v>3048</v>
      </c>
      <c r="Q3052" s="28">
        <v>0</v>
      </c>
    </row>
    <row r="3053" spans="16:17" x14ac:dyDescent="0.25">
      <c r="P3053" s="9">
        <f t="shared" si="49"/>
        <v>3049</v>
      </c>
      <c r="Q3053" s="28">
        <v>139325.27032118649</v>
      </c>
    </row>
    <row r="3054" spans="16:17" x14ac:dyDescent="0.25">
      <c r="P3054" s="9">
        <f t="shared" si="49"/>
        <v>3050</v>
      </c>
      <c r="Q3054" s="28">
        <v>0</v>
      </c>
    </row>
    <row r="3055" spans="16:17" x14ac:dyDescent="0.25">
      <c r="P3055" s="9">
        <f t="shared" si="49"/>
        <v>3051</v>
      </c>
      <c r="Q3055" s="28">
        <v>0</v>
      </c>
    </row>
    <row r="3056" spans="16:17" x14ac:dyDescent="0.25">
      <c r="P3056" s="9">
        <f t="shared" si="49"/>
        <v>3052</v>
      </c>
      <c r="Q3056" s="28">
        <v>154320.10872484194</v>
      </c>
    </row>
    <row r="3057" spans="16:17" x14ac:dyDescent="0.25">
      <c r="P3057" s="9">
        <f t="shared" si="49"/>
        <v>3053</v>
      </c>
      <c r="Q3057" s="28">
        <v>0</v>
      </c>
    </row>
    <row r="3058" spans="16:17" x14ac:dyDescent="0.25">
      <c r="P3058" s="9">
        <f t="shared" si="49"/>
        <v>3054</v>
      </c>
      <c r="Q3058" s="28">
        <v>103386.28044093213</v>
      </c>
    </row>
    <row r="3059" spans="16:17" x14ac:dyDescent="0.25">
      <c r="P3059" s="9">
        <f t="shared" si="49"/>
        <v>3055</v>
      </c>
      <c r="Q3059" s="28">
        <v>0</v>
      </c>
    </row>
    <row r="3060" spans="16:17" x14ac:dyDescent="0.25">
      <c r="P3060" s="9">
        <f t="shared" si="49"/>
        <v>3056</v>
      </c>
      <c r="Q3060" s="28">
        <v>0</v>
      </c>
    </row>
    <row r="3061" spans="16:17" x14ac:dyDescent="0.25">
      <c r="P3061" s="9">
        <f t="shared" si="49"/>
        <v>3057</v>
      </c>
      <c r="Q3061" s="28">
        <v>471909.38937518245</v>
      </c>
    </row>
    <row r="3062" spans="16:17" x14ac:dyDescent="0.25">
      <c r="P3062" s="9">
        <f t="shared" si="49"/>
        <v>3058</v>
      </c>
      <c r="Q3062" s="28">
        <v>0</v>
      </c>
    </row>
    <row r="3063" spans="16:17" x14ac:dyDescent="0.25">
      <c r="P3063" s="9">
        <f t="shared" si="49"/>
        <v>3059</v>
      </c>
      <c r="Q3063" s="28">
        <v>168265.83033948403</v>
      </c>
    </row>
    <row r="3064" spans="16:17" x14ac:dyDescent="0.25">
      <c r="P3064" s="9">
        <f t="shared" si="49"/>
        <v>3060</v>
      </c>
      <c r="Q3064" s="28">
        <v>0</v>
      </c>
    </row>
    <row r="3065" spans="16:17" x14ac:dyDescent="0.25">
      <c r="P3065" s="9">
        <f t="shared" si="49"/>
        <v>3061</v>
      </c>
      <c r="Q3065" s="28">
        <v>299609.88274664088</v>
      </c>
    </row>
    <row r="3066" spans="16:17" x14ac:dyDescent="0.25">
      <c r="P3066" s="9">
        <f t="shared" si="49"/>
        <v>3062</v>
      </c>
      <c r="Q3066" s="28">
        <v>0</v>
      </c>
    </row>
    <row r="3067" spans="16:17" x14ac:dyDescent="0.25">
      <c r="P3067" s="9">
        <f t="shared" si="49"/>
        <v>3063</v>
      </c>
      <c r="Q3067" s="28">
        <v>0</v>
      </c>
    </row>
    <row r="3068" spans="16:17" x14ac:dyDescent="0.25">
      <c r="P3068" s="9">
        <f t="shared" si="49"/>
        <v>3064</v>
      </c>
      <c r="Q3068" s="28">
        <v>0</v>
      </c>
    </row>
    <row r="3069" spans="16:17" x14ac:dyDescent="0.25">
      <c r="P3069" s="9">
        <f t="shared" si="49"/>
        <v>3065</v>
      </c>
      <c r="Q3069" s="28">
        <v>0</v>
      </c>
    </row>
    <row r="3070" spans="16:17" x14ac:dyDescent="0.25">
      <c r="P3070" s="9">
        <f t="shared" si="49"/>
        <v>3066</v>
      </c>
      <c r="Q3070" s="28">
        <v>105128.02659951839</v>
      </c>
    </row>
    <row r="3071" spans="16:17" x14ac:dyDescent="0.25">
      <c r="P3071" s="9">
        <f t="shared" si="49"/>
        <v>3067</v>
      </c>
      <c r="Q3071" s="28">
        <v>303335.89236754319</v>
      </c>
    </row>
    <row r="3072" spans="16:17" x14ac:dyDescent="0.25">
      <c r="P3072" s="9">
        <f t="shared" si="49"/>
        <v>3068</v>
      </c>
      <c r="Q3072" s="28">
        <v>0</v>
      </c>
    </row>
    <row r="3073" spans="16:17" x14ac:dyDescent="0.25">
      <c r="P3073" s="9">
        <f t="shared" si="49"/>
        <v>3069</v>
      </c>
      <c r="Q3073" s="28">
        <v>23343.19965485192</v>
      </c>
    </row>
    <row r="3074" spans="16:17" x14ac:dyDescent="0.25">
      <c r="P3074" s="9">
        <f t="shared" si="49"/>
        <v>3070</v>
      </c>
      <c r="Q3074" s="28">
        <v>407103.1229315009</v>
      </c>
    </row>
    <row r="3075" spans="16:17" x14ac:dyDescent="0.25">
      <c r="P3075" s="9">
        <f t="shared" si="49"/>
        <v>3071</v>
      </c>
      <c r="Q3075" s="28">
        <v>56825.553603824745</v>
      </c>
    </row>
    <row r="3076" spans="16:17" x14ac:dyDescent="0.25">
      <c r="P3076" s="9">
        <f t="shared" si="49"/>
        <v>3072</v>
      </c>
      <c r="Q3076" s="28">
        <v>0</v>
      </c>
    </row>
    <row r="3077" spans="16:17" x14ac:dyDescent="0.25">
      <c r="P3077" s="9">
        <f t="shared" si="49"/>
        <v>3073</v>
      </c>
      <c r="Q3077" s="28">
        <v>0</v>
      </c>
    </row>
    <row r="3078" spans="16:17" x14ac:dyDescent="0.25">
      <c r="P3078" s="9">
        <f t="shared" si="49"/>
        <v>3074</v>
      </c>
      <c r="Q3078" s="28">
        <v>0</v>
      </c>
    </row>
    <row r="3079" spans="16:17" x14ac:dyDescent="0.25">
      <c r="P3079" s="9">
        <f t="shared" ref="P3079:P3142" si="50">P3078+1</f>
        <v>3075</v>
      </c>
      <c r="Q3079" s="28">
        <v>0</v>
      </c>
    </row>
    <row r="3080" spans="16:17" x14ac:dyDescent="0.25">
      <c r="P3080" s="9">
        <f t="shared" si="50"/>
        <v>3076</v>
      </c>
      <c r="Q3080" s="28">
        <v>0</v>
      </c>
    </row>
    <row r="3081" spans="16:17" x14ac:dyDescent="0.25">
      <c r="P3081" s="9">
        <f t="shared" si="50"/>
        <v>3077</v>
      </c>
      <c r="Q3081" s="28">
        <v>0</v>
      </c>
    </row>
    <row r="3082" spans="16:17" x14ac:dyDescent="0.25">
      <c r="P3082" s="9">
        <f t="shared" si="50"/>
        <v>3078</v>
      </c>
      <c r="Q3082" s="28">
        <v>0</v>
      </c>
    </row>
    <row r="3083" spans="16:17" x14ac:dyDescent="0.25">
      <c r="P3083" s="9">
        <f t="shared" si="50"/>
        <v>3079</v>
      </c>
      <c r="Q3083" s="28">
        <v>465736.07527085982</v>
      </c>
    </row>
    <row r="3084" spans="16:17" x14ac:dyDescent="0.25">
      <c r="P3084" s="9">
        <f t="shared" si="50"/>
        <v>3080</v>
      </c>
      <c r="Q3084" s="28">
        <v>0</v>
      </c>
    </row>
    <row r="3085" spans="16:17" x14ac:dyDescent="0.25">
      <c r="P3085" s="9">
        <f t="shared" si="50"/>
        <v>3081</v>
      </c>
      <c r="Q3085" s="28">
        <v>0</v>
      </c>
    </row>
    <row r="3086" spans="16:17" x14ac:dyDescent="0.25">
      <c r="P3086" s="9">
        <f t="shared" si="50"/>
        <v>3082</v>
      </c>
      <c r="Q3086" s="28">
        <v>0</v>
      </c>
    </row>
    <row r="3087" spans="16:17" x14ac:dyDescent="0.25">
      <c r="P3087" s="9">
        <f t="shared" si="50"/>
        <v>3083</v>
      </c>
      <c r="Q3087" s="28">
        <v>0</v>
      </c>
    </row>
    <row r="3088" spans="16:17" x14ac:dyDescent="0.25">
      <c r="P3088" s="9">
        <f t="shared" si="50"/>
        <v>3084</v>
      </c>
      <c r="Q3088" s="28">
        <v>75307.171153247211</v>
      </c>
    </row>
    <row r="3089" spans="16:17" x14ac:dyDescent="0.25">
      <c r="P3089" s="9">
        <f t="shared" si="50"/>
        <v>3085</v>
      </c>
      <c r="Q3089" s="28">
        <v>15830.258267714151</v>
      </c>
    </row>
    <row r="3090" spans="16:17" x14ac:dyDescent="0.25">
      <c r="P3090" s="9">
        <f t="shared" si="50"/>
        <v>3086</v>
      </c>
      <c r="Q3090" s="28">
        <v>206335.51320553859</v>
      </c>
    </row>
    <row r="3091" spans="16:17" x14ac:dyDescent="0.25">
      <c r="P3091" s="9">
        <f t="shared" si="50"/>
        <v>3087</v>
      </c>
      <c r="Q3091" s="28">
        <v>0</v>
      </c>
    </row>
    <row r="3092" spans="16:17" x14ac:dyDescent="0.25">
      <c r="P3092" s="9">
        <f t="shared" si="50"/>
        <v>3088</v>
      </c>
      <c r="Q3092" s="28">
        <v>0</v>
      </c>
    </row>
    <row r="3093" spans="16:17" x14ac:dyDescent="0.25">
      <c r="P3093" s="9">
        <f t="shared" si="50"/>
        <v>3089</v>
      </c>
      <c r="Q3093" s="28">
        <v>0</v>
      </c>
    </row>
    <row r="3094" spans="16:17" x14ac:dyDescent="0.25">
      <c r="P3094" s="9">
        <f t="shared" si="50"/>
        <v>3090</v>
      </c>
      <c r="Q3094" s="28">
        <v>103060.77396948382</v>
      </c>
    </row>
    <row r="3095" spans="16:17" x14ac:dyDescent="0.25">
      <c r="P3095" s="9">
        <f t="shared" si="50"/>
        <v>3091</v>
      </c>
      <c r="Q3095" s="28">
        <v>279593.20843024226</v>
      </c>
    </row>
    <row r="3096" spans="16:17" x14ac:dyDescent="0.25">
      <c r="P3096" s="9">
        <f t="shared" si="50"/>
        <v>3092</v>
      </c>
      <c r="Q3096" s="28">
        <v>133184.81445694933</v>
      </c>
    </row>
    <row r="3097" spans="16:17" x14ac:dyDescent="0.25">
      <c r="P3097" s="9">
        <f t="shared" si="50"/>
        <v>3093</v>
      </c>
      <c r="Q3097" s="28">
        <v>0</v>
      </c>
    </row>
    <row r="3098" spans="16:17" x14ac:dyDescent="0.25">
      <c r="P3098" s="9">
        <f t="shared" si="50"/>
        <v>3094</v>
      </c>
      <c r="Q3098" s="28">
        <v>186209.81425788198</v>
      </c>
    </row>
    <row r="3099" spans="16:17" x14ac:dyDescent="0.25">
      <c r="P3099" s="9">
        <f t="shared" si="50"/>
        <v>3095</v>
      </c>
      <c r="Q3099" s="28">
        <v>0</v>
      </c>
    </row>
    <row r="3100" spans="16:17" x14ac:dyDescent="0.25">
      <c r="P3100" s="9">
        <f t="shared" si="50"/>
        <v>3096</v>
      </c>
      <c r="Q3100" s="28">
        <v>0</v>
      </c>
    </row>
    <row r="3101" spans="16:17" x14ac:dyDescent="0.25">
      <c r="P3101" s="9">
        <f t="shared" si="50"/>
        <v>3097</v>
      </c>
      <c r="Q3101" s="28">
        <v>26655.296617366017</v>
      </c>
    </row>
    <row r="3102" spans="16:17" x14ac:dyDescent="0.25">
      <c r="P3102" s="9">
        <f t="shared" si="50"/>
        <v>3098</v>
      </c>
      <c r="Q3102" s="28">
        <v>0</v>
      </c>
    </row>
    <row r="3103" spans="16:17" x14ac:dyDescent="0.25">
      <c r="P3103" s="9">
        <f t="shared" si="50"/>
        <v>3099</v>
      </c>
      <c r="Q3103" s="28">
        <v>0</v>
      </c>
    </row>
    <row r="3104" spans="16:17" x14ac:dyDescent="0.25">
      <c r="P3104" s="9">
        <f t="shared" si="50"/>
        <v>3100</v>
      </c>
      <c r="Q3104" s="28">
        <v>0</v>
      </c>
    </row>
    <row r="3105" spans="16:17" x14ac:dyDescent="0.25">
      <c r="P3105" s="9">
        <f t="shared" si="50"/>
        <v>3101</v>
      </c>
      <c r="Q3105" s="28">
        <v>0</v>
      </c>
    </row>
    <row r="3106" spans="16:17" x14ac:dyDescent="0.25">
      <c r="P3106" s="9">
        <f t="shared" si="50"/>
        <v>3102</v>
      </c>
      <c r="Q3106" s="28">
        <v>0</v>
      </c>
    </row>
    <row r="3107" spans="16:17" x14ac:dyDescent="0.25">
      <c r="P3107" s="9">
        <f t="shared" si="50"/>
        <v>3103</v>
      </c>
      <c r="Q3107" s="28">
        <v>109260.78683341479</v>
      </c>
    </row>
    <row r="3108" spans="16:17" x14ac:dyDescent="0.25">
      <c r="P3108" s="9">
        <f t="shared" si="50"/>
        <v>3104</v>
      </c>
      <c r="Q3108" s="28">
        <v>253103.98006843033</v>
      </c>
    </row>
    <row r="3109" spans="16:17" x14ac:dyDescent="0.25">
      <c r="P3109" s="9">
        <f t="shared" si="50"/>
        <v>3105</v>
      </c>
      <c r="Q3109" s="28">
        <v>0</v>
      </c>
    </row>
    <row r="3110" spans="16:17" x14ac:dyDescent="0.25">
      <c r="P3110" s="9">
        <f t="shared" si="50"/>
        <v>3106</v>
      </c>
      <c r="Q3110" s="28">
        <v>0</v>
      </c>
    </row>
    <row r="3111" spans="16:17" x14ac:dyDescent="0.25">
      <c r="P3111" s="9">
        <f t="shared" si="50"/>
        <v>3107</v>
      </c>
      <c r="Q3111" s="28">
        <v>0</v>
      </c>
    </row>
    <row r="3112" spans="16:17" x14ac:dyDescent="0.25">
      <c r="P3112" s="9">
        <f t="shared" si="50"/>
        <v>3108</v>
      </c>
      <c r="Q3112" s="28">
        <v>0</v>
      </c>
    </row>
    <row r="3113" spans="16:17" x14ac:dyDescent="0.25">
      <c r="P3113" s="9">
        <f t="shared" si="50"/>
        <v>3109</v>
      </c>
      <c r="Q3113" s="28">
        <v>0</v>
      </c>
    </row>
    <row r="3114" spans="16:17" x14ac:dyDescent="0.25">
      <c r="P3114" s="9">
        <f t="shared" si="50"/>
        <v>3110</v>
      </c>
      <c r="Q3114" s="28">
        <v>0</v>
      </c>
    </row>
    <row r="3115" spans="16:17" x14ac:dyDescent="0.25">
      <c r="P3115" s="9">
        <f t="shared" si="50"/>
        <v>3111</v>
      </c>
      <c r="Q3115" s="28">
        <v>0</v>
      </c>
    </row>
    <row r="3116" spans="16:17" x14ac:dyDescent="0.25">
      <c r="P3116" s="9">
        <f t="shared" si="50"/>
        <v>3112</v>
      </c>
      <c r="Q3116" s="28">
        <v>32450.538874526053</v>
      </c>
    </row>
    <row r="3117" spans="16:17" x14ac:dyDescent="0.25">
      <c r="P3117" s="9">
        <f t="shared" si="50"/>
        <v>3113</v>
      </c>
      <c r="Q3117" s="28">
        <v>0</v>
      </c>
    </row>
    <row r="3118" spans="16:17" x14ac:dyDescent="0.25">
      <c r="P3118" s="9">
        <f t="shared" si="50"/>
        <v>3114</v>
      </c>
      <c r="Q3118" s="28">
        <v>146544.07153045997</v>
      </c>
    </row>
    <row r="3119" spans="16:17" x14ac:dyDescent="0.25">
      <c r="P3119" s="9">
        <f t="shared" si="50"/>
        <v>3115</v>
      </c>
      <c r="Q3119" s="28">
        <v>0</v>
      </c>
    </row>
    <row r="3120" spans="16:17" x14ac:dyDescent="0.25">
      <c r="P3120" s="9">
        <f t="shared" si="50"/>
        <v>3116</v>
      </c>
      <c r="Q3120" s="28">
        <v>0</v>
      </c>
    </row>
    <row r="3121" spans="16:17" x14ac:dyDescent="0.25">
      <c r="P3121" s="9">
        <f t="shared" si="50"/>
        <v>3117</v>
      </c>
      <c r="Q3121" s="28">
        <v>0</v>
      </c>
    </row>
    <row r="3122" spans="16:17" x14ac:dyDescent="0.25">
      <c r="P3122" s="9">
        <f t="shared" si="50"/>
        <v>3118</v>
      </c>
      <c r="Q3122" s="28">
        <v>19341.260784144215</v>
      </c>
    </row>
    <row r="3123" spans="16:17" x14ac:dyDescent="0.25">
      <c r="P3123" s="9">
        <f t="shared" si="50"/>
        <v>3119</v>
      </c>
      <c r="Q3123" s="28">
        <v>0</v>
      </c>
    </row>
    <row r="3124" spans="16:17" x14ac:dyDescent="0.25">
      <c r="P3124" s="9">
        <f t="shared" si="50"/>
        <v>3120</v>
      </c>
      <c r="Q3124" s="28">
        <v>0</v>
      </c>
    </row>
    <row r="3125" spans="16:17" x14ac:dyDescent="0.25">
      <c r="P3125" s="9">
        <f t="shared" si="50"/>
        <v>3121</v>
      </c>
      <c r="Q3125" s="28">
        <v>0</v>
      </c>
    </row>
    <row r="3126" spans="16:17" x14ac:dyDescent="0.25">
      <c r="P3126" s="9">
        <f t="shared" si="50"/>
        <v>3122</v>
      </c>
      <c r="Q3126" s="28">
        <v>0</v>
      </c>
    </row>
    <row r="3127" spans="16:17" x14ac:dyDescent="0.25">
      <c r="P3127" s="9">
        <f t="shared" si="50"/>
        <v>3123</v>
      </c>
      <c r="Q3127" s="28">
        <v>0</v>
      </c>
    </row>
    <row r="3128" spans="16:17" x14ac:dyDescent="0.25">
      <c r="P3128" s="9">
        <f t="shared" si="50"/>
        <v>3124</v>
      </c>
      <c r="Q3128" s="28">
        <v>206987.90102174581</v>
      </c>
    </row>
    <row r="3129" spans="16:17" x14ac:dyDescent="0.25">
      <c r="P3129" s="9">
        <f t="shared" si="50"/>
        <v>3125</v>
      </c>
      <c r="Q3129" s="28">
        <v>151631.75481150451</v>
      </c>
    </row>
    <row r="3130" spans="16:17" x14ac:dyDescent="0.25">
      <c r="P3130" s="9">
        <f t="shared" si="50"/>
        <v>3126</v>
      </c>
      <c r="Q3130" s="28">
        <v>340246.43197018979</v>
      </c>
    </row>
    <row r="3131" spans="16:17" x14ac:dyDescent="0.25">
      <c r="P3131" s="9">
        <f t="shared" si="50"/>
        <v>3127</v>
      </c>
      <c r="Q3131" s="28">
        <v>0</v>
      </c>
    </row>
    <row r="3132" spans="16:17" x14ac:dyDescent="0.25">
      <c r="P3132" s="9">
        <f t="shared" si="50"/>
        <v>3128</v>
      </c>
      <c r="Q3132" s="28">
        <v>10518.930718401039</v>
      </c>
    </row>
    <row r="3133" spans="16:17" x14ac:dyDescent="0.25">
      <c r="P3133" s="9">
        <f t="shared" si="50"/>
        <v>3129</v>
      </c>
      <c r="Q3133" s="28">
        <v>0</v>
      </c>
    </row>
    <row r="3134" spans="16:17" x14ac:dyDescent="0.25">
      <c r="P3134" s="9">
        <f t="shared" si="50"/>
        <v>3130</v>
      </c>
      <c r="Q3134" s="28">
        <v>279019.95451788849</v>
      </c>
    </row>
    <row r="3135" spans="16:17" x14ac:dyDescent="0.25">
      <c r="P3135" s="9">
        <f t="shared" si="50"/>
        <v>3131</v>
      </c>
      <c r="Q3135" s="28">
        <v>0</v>
      </c>
    </row>
    <row r="3136" spans="16:17" x14ac:dyDescent="0.25">
      <c r="P3136" s="9">
        <f t="shared" si="50"/>
        <v>3132</v>
      </c>
      <c r="Q3136" s="28">
        <v>0</v>
      </c>
    </row>
    <row r="3137" spans="16:17" x14ac:dyDescent="0.25">
      <c r="P3137" s="9">
        <f t="shared" si="50"/>
        <v>3133</v>
      </c>
      <c r="Q3137" s="28">
        <v>0</v>
      </c>
    </row>
    <row r="3138" spans="16:17" x14ac:dyDescent="0.25">
      <c r="P3138" s="9">
        <f t="shared" si="50"/>
        <v>3134</v>
      </c>
      <c r="Q3138" s="28">
        <v>0</v>
      </c>
    </row>
    <row r="3139" spans="16:17" x14ac:dyDescent="0.25">
      <c r="P3139" s="9">
        <f t="shared" si="50"/>
        <v>3135</v>
      </c>
      <c r="Q3139" s="28">
        <v>94067.630835966513</v>
      </c>
    </row>
    <row r="3140" spans="16:17" x14ac:dyDescent="0.25">
      <c r="P3140" s="9">
        <f t="shared" si="50"/>
        <v>3136</v>
      </c>
      <c r="Q3140" s="28">
        <v>360619.47416554135</v>
      </c>
    </row>
    <row r="3141" spans="16:17" x14ac:dyDescent="0.25">
      <c r="P3141" s="9">
        <f t="shared" si="50"/>
        <v>3137</v>
      </c>
      <c r="Q3141" s="28">
        <v>0</v>
      </c>
    </row>
    <row r="3142" spans="16:17" x14ac:dyDescent="0.25">
      <c r="P3142" s="9">
        <f t="shared" si="50"/>
        <v>3138</v>
      </c>
      <c r="Q3142" s="28">
        <v>0</v>
      </c>
    </row>
    <row r="3143" spans="16:17" x14ac:dyDescent="0.25">
      <c r="P3143" s="9">
        <f t="shared" ref="P3143:P3206" si="51">P3142+1</f>
        <v>3139</v>
      </c>
      <c r="Q3143" s="28">
        <v>0</v>
      </c>
    </row>
    <row r="3144" spans="16:17" x14ac:dyDescent="0.25">
      <c r="P3144" s="9">
        <f t="shared" si="51"/>
        <v>3140</v>
      </c>
      <c r="Q3144" s="28">
        <v>0</v>
      </c>
    </row>
    <row r="3145" spans="16:17" x14ac:dyDescent="0.25">
      <c r="P3145" s="9">
        <f t="shared" si="51"/>
        <v>3141</v>
      </c>
      <c r="Q3145" s="28">
        <v>0</v>
      </c>
    </row>
    <row r="3146" spans="16:17" x14ac:dyDescent="0.25">
      <c r="P3146" s="9">
        <f t="shared" si="51"/>
        <v>3142</v>
      </c>
      <c r="Q3146" s="28">
        <v>257005.30113193806</v>
      </c>
    </row>
    <row r="3147" spans="16:17" x14ac:dyDescent="0.25">
      <c r="P3147" s="9">
        <f t="shared" si="51"/>
        <v>3143</v>
      </c>
      <c r="Q3147" s="28">
        <v>0</v>
      </c>
    </row>
    <row r="3148" spans="16:17" x14ac:dyDescent="0.25">
      <c r="P3148" s="9">
        <f t="shared" si="51"/>
        <v>3144</v>
      </c>
      <c r="Q3148" s="28">
        <v>100032.2063547958</v>
      </c>
    </row>
    <row r="3149" spans="16:17" x14ac:dyDescent="0.25">
      <c r="P3149" s="9">
        <f t="shared" si="51"/>
        <v>3145</v>
      </c>
      <c r="Q3149" s="28">
        <v>286135.03726194083</v>
      </c>
    </row>
    <row r="3150" spans="16:17" x14ac:dyDescent="0.25">
      <c r="P3150" s="9">
        <f t="shared" si="51"/>
        <v>3146</v>
      </c>
      <c r="Q3150" s="28">
        <v>0</v>
      </c>
    </row>
    <row r="3151" spans="16:17" x14ac:dyDescent="0.25">
      <c r="P3151" s="9">
        <f t="shared" si="51"/>
        <v>3147</v>
      </c>
      <c r="Q3151" s="28">
        <v>22872.062346420807</v>
      </c>
    </row>
    <row r="3152" spans="16:17" x14ac:dyDescent="0.25">
      <c r="P3152" s="9">
        <f t="shared" si="51"/>
        <v>3148</v>
      </c>
      <c r="Q3152" s="28">
        <v>281099.14158082136</v>
      </c>
    </row>
    <row r="3153" spans="16:17" x14ac:dyDescent="0.25">
      <c r="P3153" s="9">
        <f t="shared" si="51"/>
        <v>3149</v>
      </c>
      <c r="Q3153" s="28">
        <v>122464.82053168688</v>
      </c>
    </row>
    <row r="3154" spans="16:17" x14ac:dyDescent="0.25">
      <c r="P3154" s="9">
        <f t="shared" si="51"/>
        <v>3150</v>
      </c>
      <c r="Q3154" s="28">
        <v>0</v>
      </c>
    </row>
    <row r="3155" spans="16:17" x14ac:dyDescent="0.25">
      <c r="P3155" s="9">
        <f t="shared" si="51"/>
        <v>3151</v>
      </c>
      <c r="Q3155" s="28">
        <v>0</v>
      </c>
    </row>
    <row r="3156" spans="16:17" x14ac:dyDescent="0.25">
      <c r="P3156" s="9">
        <f t="shared" si="51"/>
        <v>3152</v>
      </c>
      <c r="Q3156" s="28">
        <v>0</v>
      </c>
    </row>
    <row r="3157" spans="16:17" x14ac:dyDescent="0.25">
      <c r="P3157" s="9">
        <f t="shared" si="51"/>
        <v>3153</v>
      </c>
      <c r="Q3157" s="28">
        <v>0</v>
      </c>
    </row>
    <row r="3158" spans="16:17" x14ac:dyDescent="0.25">
      <c r="P3158" s="9">
        <f t="shared" si="51"/>
        <v>3154</v>
      </c>
      <c r="Q3158" s="28">
        <v>245195.02210804445</v>
      </c>
    </row>
    <row r="3159" spans="16:17" x14ac:dyDescent="0.25">
      <c r="P3159" s="9">
        <f t="shared" si="51"/>
        <v>3155</v>
      </c>
      <c r="Q3159" s="28">
        <v>0</v>
      </c>
    </row>
    <row r="3160" spans="16:17" x14ac:dyDescent="0.25">
      <c r="P3160" s="9">
        <f t="shared" si="51"/>
        <v>3156</v>
      </c>
      <c r="Q3160" s="28">
        <v>0</v>
      </c>
    </row>
    <row r="3161" spans="16:17" x14ac:dyDescent="0.25">
      <c r="P3161" s="9">
        <f t="shared" si="51"/>
        <v>3157</v>
      </c>
      <c r="Q3161" s="28">
        <v>0</v>
      </c>
    </row>
    <row r="3162" spans="16:17" x14ac:dyDescent="0.25">
      <c r="P3162" s="9">
        <f t="shared" si="51"/>
        <v>3158</v>
      </c>
      <c r="Q3162" s="28">
        <v>0</v>
      </c>
    </row>
    <row r="3163" spans="16:17" x14ac:dyDescent="0.25">
      <c r="P3163" s="9">
        <f t="shared" si="51"/>
        <v>3159</v>
      </c>
      <c r="Q3163" s="28">
        <v>0</v>
      </c>
    </row>
    <row r="3164" spans="16:17" x14ac:dyDescent="0.25">
      <c r="P3164" s="9">
        <f t="shared" si="51"/>
        <v>3160</v>
      </c>
      <c r="Q3164" s="28">
        <v>0</v>
      </c>
    </row>
    <row r="3165" spans="16:17" x14ac:dyDescent="0.25">
      <c r="P3165" s="9">
        <f t="shared" si="51"/>
        <v>3161</v>
      </c>
      <c r="Q3165" s="28">
        <v>0</v>
      </c>
    </row>
    <row r="3166" spans="16:17" x14ac:dyDescent="0.25">
      <c r="P3166" s="9">
        <f t="shared" si="51"/>
        <v>3162</v>
      </c>
      <c r="Q3166" s="28">
        <v>0</v>
      </c>
    </row>
    <row r="3167" spans="16:17" x14ac:dyDescent="0.25">
      <c r="P3167" s="9">
        <f t="shared" si="51"/>
        <v>3163</v>
      </c>
      <c r="Q3167" s="28">
        <v>322809.53056454461</v>
      </c>
    </row>
    <row r="3168" spans="16:17" x14ac:dyDescent="0.25">
      <c r="P3168" s="9">
        <f t="shared" si="51"/>
        <v>3164</v>
      </c>
      <c r="Q3168" s="28">
        <v>0</v>
      </c>
    </row>
    <row r="3169" spans="16:17" x14ac:dyDescent="0.25">
      <c r="P3169" s="9">
        <f t="shared" si="51"/>
        <v>3165</v>
      </c>
      <c r="Q3169" s="28">
        <v>369170.22230869898</v>
      </c>
    </row>
    <row r="3170" spans="16:17" x14ac:dyDescent="0.25">
      <c r="P3170" s="9">
        <f t="shared" si="51"/>
        <v>3166</v>
      </c>
      <c r="Q3170" s="28">
        <v>465997.65240921493</v>
      </c>
    </row>
    <row r="3171" spans="16:17" x14ac:dyDescent="0.25">
      <c r="P3171" s="9">
        <f t="shared" si="51"/>
        <v>3167</v>
      </c>
      <c r="Q3171" s="28">
        <v>0</v>
      </c>
    </row>
    <row r="3172" spans="16:17" x14ac:dyDescent="0.25">
      <c r="P3172" s="9">
        <f t="shared" si="51"/>
        <v>3168</v>
      </c>
      <c r="Q3172" s="28">
        <v>181935.81064721712</v>
      </c>
    </row>
    <row r="3173" spans="16:17" x14ac:dyDescent="0.25">
      <c r="P3173" s="9">
        <f t="shared" si="51"/>
        <v>3169</v>
      </c>
      <c r="Q3173" s="28">
        <v>0</v>
      </c>
    </row>
    <row r="3174" spans="16:17" x14ac:dyDescent="0.25">
      <c r="P3174" s="9">
        <f t="shared" si="51"/>
        <v>3170</v>
      </c>
      <c r="Q3174" s="28">
        <v>0</v>
      </c>
    </row>
    <row r="3175" spans="16:17" x14ac:dyDescent="0.25">
      <c r="P3175" s="9">
        <f t="shared" si="51"/>
        <v>3171</v>
      </c>
      <c r="Q3175" s="28">
        <v>501135.61149250821</v>
      </c>
    </row>
    <row r="3176" spans="16:17" x14ac:dyDescent="0.25">
      <c r="P3176" s="9">
        <f t="shared" si="51"/>
        <v>3172</v>
      </c>
      <c r="Q3176" s="28">
        <v>0</v>
      </c>
    </row>
    <row r="3177" spans="16:17" x14ac:dyDescent="0.25">
      <c r="P3177" s="9">
        <f t="shared" si="51"/>
        <v>3173</v>
      </c>
      <c r="Q3177" s="28">
        <v>169529.37106122298</v>
      </c>
    </row>
    <row r="3178" spans="16:17" x14ac:dyDescent="0.25">
      <c r="P3178" s="9">
        <f t="shared" si="51"/>
        <v>3174</v>
      </c>
      <c r="Q3178" s="28">
        <v>0</v>
      </c>
    </row>
    <row r="3179" spans="16:17" x14ac:dyDescent="0.25">
      <c r="P3179" s="9">
        <f t="shared" si="51"/>
        <v>3175</v>
      </c>
      <c r="Q3179" s="28">
        <v>0</v>
      </c>
    </row>
    <row r="3180" spans="16:17" x14ac:dyDescent="0.25">
      <c r="P3180" s="9">
        <f t="shared" si="51"/>
        <v>3176</v>
      </c>
      <c r="Q3180" s="28">
        <v>0</v>
      </c>
    </row>
    <row r="3181" spans="16:17" x14ac:dyDescent="0.25">
      <c r="P3181" s="9">
        <f t="shared" si="51"/>
        <v>3177</v>
      </c>
      <c r="Q3181" s="28">
        <v>604278.48172211414</v>
      </c>
    </row>
    <row r="3182" spans="16:17" x14ac:dyDescent="0.25">
      <c r="P3182" s="9">
        <f t="shared" si="51"/>
        <v>3178</v>
      </c>
      <c r="Q3182" s="28">
        <v>112561.73101665321</v>
      </c>
    </row>
    <row r="3183" spans="16:17" x14ac:dyDescent="0.25">
      <c r="P3183" s="9">
        <f t="shared" si="51"/>
        <v>3179</v>
      </c>
      <c r="Q3183" s="28">
        <v>0</v>
      </c>
    </row>
    <row r="3184" spans="16:17" x14ac:dyDescent="0.25">
      <c r="P3184" s="9">
        <f t="shared" si="51"/>
        <v>3180</v>
      </c>
      <c r="Q3184" s="28">
        <v>0</v>
      </c>
    </row>
    <row r="3185" spans="16:17" x14ac:dyDescent="0.25">
      <c r="P3185" s="9">
        <f t="shared" si="51"/>
        <v>3181</v>
      </c>
      <c r="Q3185" s="28">
        <v>70465.732229254907</v>
      </c>
    </row>
    <row r="3186" spans="16:17" x14ac:dyDescent="0.25">
      <c r="P3186" s="9">
        <f t="shared" si="51"/>
        <v>3182</v>
      </c>
      <c r="Q3186" s="28">
        <v>45952.28125218999</v>
      </c>
    </row>
    <row r="3187" spans="16:17" x14ac:dyDescent="0.25">
      <c r="P3187" s="9">
        <f t="shared" si="51"/>
        <v>3183</v>
      </c>
      <c r="Q3187" s="28">
        <v>0</v>
      </c>
    </row>
    <row r="3188" spans="16:17" x14ac:dyDescent="0.25">
      <c r="P3188" s="9">
        <f t="shared" si="51"/>
        <v>3184</v>
      </c>
      <c r="Q3188" s="28">
        <v>0</v>
      </c>
    </row>
    <row r="3189" spans="16:17" x14ac:dyDescent="0.25">
      <c r="P3189" s="9">
        <f t="shared" si="51"/>
        <v>3185</v>
      </c>
      <c r="Q3189" s="28">
        <v>0</v>
      </c>
    </row>
    <row r="3190" spans="16:17" x14ac:dyDescent="0.25">
      <c r="P3190" s="9">
        <f t="shared" si="51"/>
        <v>3186</v>
      </c>
      <c r="Q3190" s="28">
        <v>0</v>
      </c>
    </row>
    <row r="3191" spans="16:17" x14ac:dyDescent="0.25">
      <c r="P3191" s="9">
        <f t="shared" si="51"/>
        <v>3187</v>
      </c>
      <c r="Q3191" s="28">
        <v>164088.44700503669</v>
      </c>
    </row>
    <row r="3192" spans="16:17" x14ac:dyDescent="0.25">
      <c r="P3192" s="9">
        <f t="shared" si="51"/>
        <v>3188</v>
      </c>
      <c r="Q3192" s="28">
        <v>0</v>
      </c>
    </row>
    <row r="3193" spans="16:17" x14ac:dyDescent="0.25">
      <c r="P3193" s="9">
        <f t="shared" si="51"/>
        <v>3189</v>
      </c>
      <c r="Q3193" s="28">
        <v>0</v>
      </c>
    </row>
    <row r="3194" spans="16:17" x14ac:dyDescent="0.25">
      <c r="P3194" s="9">
        <f t="shared" si="51"/>
        <v>3190</v>
      </c>
      <c r="Q3194" s="28">
        <v>0</v>
      </c>
    </row>
    <row r="3195" spans="16:17" x14ac:dyDescent="0.25">
      <c r="P3195" s="9">
        <f t="shared" si="51"/>
        <v>3191</v>
      </c>
      <c r="Q3195" s="28">
        <v>0</v>
      </c>
    </row>
    <row r="3196" spans="16:17" x14ac:dyDescent="0.25">
      <c r="P3196" s="9">
        <f t="shared" si="51"/>
        <v>3192</v>
      </c>
      <c r="Q3196" s="28">
        <v>484369.04094660061</v>
      </c>
    </row>
    <row r="3197" spans="16:17" x14ac:dyDescent="0.25">
      <c r="P3197" s="9">
        <f t="shared" si="51"/>
        <v>3193</v>
      </c>
      <c r="Q3197" s="28">
        <v>0</v>
      </c>
    </row>
    <row r="3198" spans="16:17" x14ac:dyDescent="0.25">
      <c r="P3198" s="9">
        <f t="shared" si="51"/>
        <v>3194</v>
      </c>
      <c r="Q3198" s="28">
        <v>0</v>
      </c>
    </row>
    <row r="3199" spans="16:17" x14ac:dyDescent="0.25">
      <c r="P3199" s="9">
        <f t="shared" si="51"/>
        <v>3195</v>
      </c>
      <c r="Q3199" s="28">
        <v>0</v>
      </c>
    </row>
    <row r="3200" spans="16:17" x14ac:dyDescent="0.25">
      <c r="P3200" s="9">
        <f t="shared" si="51"/>
        <v>3196</v>
      </c>
      <c r="Q3200" s="28">
        <v>222590.29697925743</v>
      </c>
    </row>
    <row r="3201" spans="16:17" x14ac:dyDescent="0.25">
      <c r="P3201" s="9">
        <f t="shared" si="51"/>
        <v>3197</v>
      </c>
      <c r="Q3201" s="28">
        <v>0</v>
      </c>
    </row>
    <row r="3202" spans="16:17" x14ac:dyDescent="0.25">
      <c r="P3202" s="9">
        <f t="shared" si="51"/>
        <v>3198</v>
      </c>
      <c r="Q3202" s="28">
        <v>0</v>
      </c>
    </row>
    <row r="3203" spans="16:17" x14ac:dyDescent="0.25">
      <c r="P3203" s="9">
        <f t="shared" si="51"/>
        <v>3199</v>
      </c>
      <c r="Q3203" s="28">
        <v>0</v>
      </c>
    </row>
    <row r="3204" spans="16:17" x14ac:dyDescent="0.25">
      <c r="P3204" s="9">
        <f t="shared" si="51"/>
        <v>3200</v>
      </c>
      <c r="Q3204" s="28">
        <v>0</v>
      </c>
    </row>
    <row r="3205" spans="16:17" x14ac:dyDescent="0.25">
      <c r="P3205" s="9">
        <f t="shared" si="51"/>
        <v>3201</v>
      </c>
      <c r="Q3205" s="28">
        <v>0</v>
      </c>
    </row>
    <row r="3206" spans="16:17" x14ac:dyDescent="0.25">
      <c r="P3206" s="9">
        <f t="shared" si="51"/>
        <v>3202</v>
      </c>
      <c r="Q3206" s="28">
        <v>0</v>
      </c>
    </row>
    <row r="3207" spans="16:17" x14ac:dyDescent="0.25">
      <c r="P3207" s="9">
        <f t="shared" ref="P3207:P3270" si="52">P3206+1</f>
        <v>3203</v>
      </c>
      <c r="Q3207" s="28">
        <v>0</v>
      </c>
    </row>
    <row r="3208" spans="16:17" x14ac:dyDescent="0.25">
      <c r="P3208" s="9">
        <f t="shared" si="52"/>
        <v>3204</v>
      </c>
      <c r="Q3208" s="28">
        <v>12476.737430068326</v>
      </c>
    </row>
    <row r="3209" spans="16:17" x14ac:dyDescent="0.25">
      <c r="P3209" s="9">
        <f t="shared" si="52"/>
        <v>3205</v>
      </c>
      <c r="Q3209" s="28">
        <v>0</v>
      </c>
    </row>
    <row r="3210" spans="16:17" x14ac:dyDescent="0.25">
      <c r="P3210" s="9">
        <f t="shared" si="52"/>
        <v>3206</v>
      </c>
      <c r="Q3210" s="28">
        <v>0</v>
      </c>
    </row>
    <row r="3211" spans="16:17" x14ac:dyDescent="0.25">
      <c r="P3211" s="9">
        <f t="shared" si="52"/>
        <v>3207</v>
      </c>
      <c r="Q3211" s="28">
        <v>0</v>
      </c>
    </row>
    <row r="3212" spans="16:17" x14ac:dyDescent="0.25">
      <c r="P3212" s="9">
        <f t="shared" si="52"/>
        <v>3208</v>
      </c>
      <c r="Q3212" s="28">
        <v>8551.7000454105637</v>
      </c>
    </row>
    <row r="3213" spans="16:17" x14ac:dyDescent="0.25">
      <c r="P3213" s="9">
        <f t="shared" si="52"/>
        <v>3209</v>
      </c>
      <c r="Q3213" s="28">
        <v>0</v>
      </c>
    </row>
    <row r="3214" spans="16:17" x14ac:dyDescent="0.25">
      <c r="P3214" s="9">
        <f t="shared" si="52"/>
        <v>3210</v>
      </c>
      <c r="Q3214" s="28">
        <v>201438.78935770565</v>
      </c>
    </row>
    <row r="3215" spans="16:17" x14ac:dyDescent="0.25">
      <c r="P3215" s="9">
        <f t="shared" si="52"/>
        <v>3211</v>
      </c>
      <c r="Q3215" s="28">
        <v>0</v>
      </c>
    </row>
    <row r="3216" spans="16:17" x14ac:dyDescent="0.25">
      <c r="P3216" s="9">
        <f t="shared" si="52"/>
        <v>3212</v>
      </c>
      <c r="Q3216" s="28">
        <v>0</v>
      </c>
    </row>
    <row r="3217" spans="16:17" x14ac:dyDescent="0.25">
      <c r="P3217" s="9">
        <f t="shared" si="52"/>
        <v>3213</v>
      </c>
      <c r="Q3217" s="28">
        <v>0</v>
      </c>
    </row>
    <row r="3218" spans="16:17" x14ac:dyDescent="0.25">
      <c r="P3218" s="9">
        <f t="shared" si="52"/>
        <v>3214</v>
      </c>
      <c r="Q3218" s="28">
        <v>583693.06297779677</v>
      </c>
    </row>
    <row r="3219" spans="16:17" x14ac:dyDescent="0.25">
      <c r="P3219" s="9">
        <f t="shared" si="52"/>
        <v>3215</v>
      </c>
      <c r="Q3219" s="28">
        <v>375481.21366446215</v>
      </c>
    </row>
    <row r="3220" spans="16:17" x14ac:dyDescent="0.25">
      <c r="P3220" s="9">
        <f t="shared" si="52"/>
        <v>3216</v>
      </c>
      <c r="Q3220" s="28">
        <v>0</v>
      </c>
    </row>
    <row r="3221" spans="16:17" x14ac:dyDescent="0.25">
      <c r="P3221" s="9">
        <f t="shared" si="52"/>
        <v>3217</v>
      </c>
      <c r="Q3221" s="28">
        <v>0</v>
      </c>
    </row>
    <row r="3222" spans="16:17" x14ac:dyDescent="0.25">
      <c r="P3222" s="9">
        <f t="shared" si="52"/>
        <v>3218</v>
      </c>
      <c r="Q3222" s="28">
        <v>259618.23263332559</v>
      </c>
    </row>
    <row r="3223" spans="16:17" x14ac:dyDescent="0.25">
      <c r="P3223" s="9">
        <f t="shared" si="52"/>
        <v>3219</v>
      </c>
      <c r="Q3223" s="28">
        <v>0</v>
      </c>
    </row>
    <row r="3224" spans="16:17" x14ac:dyDescent="0.25">
      <c r="P3224" s="9">
        <f t="shared" si="52"/>
        <v>3220</v>
      </c>
      <c r="Q3224" s="28">
        <v>327754.8849383918</v>
      </c>
    </row>
    <row r="3225" spans="16:17" x14ac:dyDescent="0.25">
      <c r="P3225" s="9">
        <f t="shared" si="52"/>
        <v>3221</v>
      </c>
      <c r="Q3225" s="28">
        <v>0</v>
      </c>
    </row>
    <row r="3226" spans="16:17" x14ac:dyDescent="0.25">
      <c r="P3226" s="9">
        <f t="shared" si="52"/>
        <v>3222</v>
      </c>
      <c r="Q3226" s="28">
        <v>40054.872436402096</v>
      </c>
    </row>
    <row r="3227" spans="16:17" x14ac:dyDescent="0.25">
      <c r="P3227" s="9">
        <f t="shared" si="52"/>
        <v>3223</v>
      </c>
      <c r="Q3227" s="28">
        <v>167454.93306325027</v>
      </c>
    </row>
    <row r="3228" spans="16:17" x14ac:dyDescent="0.25">
      <c r="P3228" s="9">
        <f t="shared" si="52"/>
        <v>3224</v>
      </c>
      <c r="Q3228" s="28">
        <v>125199.5370196958</v>
      </c>
    </row>
    <row r="3229" spans="16:17" x14ac:dyDescent="0.25">
      <c r="P3229" s="9">
        <f t="shared" si="52"/>
        <v>3225</v>
      </c>
      <c r="Q3229" s="28">
        <v>0</v>
      </c>
    </row>
    <row r="3230" spans="16:17" x14ac:dyDescent="0.25">
      <c r="P3230" s="9">
        <f t="shared" si="52"/>
        <v>3226</v>
      </c>
      <c r="Q3230" s="28">
        <v>0</v>
      </c>
    </row>
    <row r="3231" spans="16:17" x14ac:dyDescent="0.25">
      <c r="P3231" s="9">
        <f t="shared" si="52"/>
        <v>3227</v>
      </c>
      <c r="Q3231" s="28">
        <v>3346.9973683512349</v>
      </c>
    </row>
    <row r="3232" spans="16:17" x14ac:dyDescent="0.25">
      <c r="P3232" s="9">
        <f t="shared" si="52"/>
        <v>3228</v>
      </c>
      <c r="Q3232" s="28">
        <v>0</v>
      </c>
    </row>
    <row r="3233" spans="16:17" x14ac:dyDescent="0.25">
      <c r="P3233" s="9">
        <f t="shared" si="52"/>
        <v>3229</v>
      </c>
      <c r="Q3233" s="28">
        <v>0</v>
      </c>
    </row>
    <row r="3234" spans="16:17" x14ac:dyDescent="0.25">
      <c r="P3234" s="9">
        <f t="shared" si="52"/>
        <v>3230</v>
      </c>
      <c r="Q3234" s="28">
        <v>0</v>
      </c>
    </row>
    <row r="3235" spans="16:17" x14ac:dyDescent="0.25">
      <c r="P3235" s="9">
        <f t="shared" si="52"/>
        <v>3231</v>
      </c>
      <c r="Q3235" s="28">
        <v>0</v>
      </c>
    </row>
    <row r="3236" spans="16:17" x14ac:dyDescent="0.25">
      <c r="P3236" s="9">
        <f t="shared" si="52"/>
        <v>3232</v>
      </c>
      <c r="Q3236" s="28">
        <v>0</v>
      </c>
    </row>
    <row r="3237" spans="16:17" x14ac:dyDescent="0.25">
      <c r="P3237" s="9">
        <f t="shared" si="52"/>
        <v>3233</v>
      </c>
      <c r="Q3237" s="28">
        <v>208441.67695032019</v>
      </c>
    </row>
    <row r="3238" spans="16:17" x14ac:dyDescent="0.25">
      <c r="P3238" s="9">
        <f t="shared" si="52"/>
        <v>3234</v>
      </c>
      <c r="Q3238" s="28">
        <v>128398.82020851507</v>
      </c>
    </row>
    <row r="3239" spans="16:17" x14ac:dyDescent="0.25">
      <c r="P3239" s="9">
        <f t="shared" si="52"/>
        <v>3235</v>
      </c>
      <c r="Q3239" s="28">
        <v>0</v>
      </c>
    </row>
    <row r="3240" spans="16:17" x14ac:dyDescent="0.25">
      <c r="P3240" s="9">
        <f t="shared" si="52"/>
        <v>3236</v>
      </c>
      <c r="Q3240" s="28">
        <v>0</v>
      </c>
    </row>
    <row r="3241" spans="16:17" x14ac:dyDescent="0.25">
      <c r="P3241" s="9">
        <f t="shared" si="52"/>
        <v>3237</v>
      </c>
      <c r="Q3241" s="28">
        <v>0</v>
      </c>
    </row>
    <row r="3242" spans="16:17" x14ac:dyDescent="0.25">
      <c r="P3242" s="9">
        <f t="shared" si="52"/>
        <v>3238</v>
      </c>
      <c r="Q3242" s="28">
        <v>0</v>
      </c>
    </row>
    <row r="3243" spans="16:17" x14ac:dyDescent="0.25">
      <c r="P3243" s="9">
        <f t="shared" si="52"/>
        <v>3239</v>
      </c>
      <c r="Q3243" s="28">
        <v>88419.633768058935</v>
      </c>
    </row>
    <row r="3244" spans="16:17" x14ac:dyDescent="0.25">
      <c r="P3244" s="9">
        <f t="shared" si="52"/>
        <v>3240</v>
      </c>
      <c r="Q3244" s="28">
        <v>10923.926405867176</v>
      </c>
    </row>
    <row r="3245" spans="16:17" x14ac:dyDescent="0.25">
      <c r="P3245" s="9">
        <f t="shared" si="52"/>
        <v>3241</v>
      </c>
      <c r="Q3245" s="28">
        <v>204955.56197495491</v>
      </c>
    </row>
    <row r="3246" spans="16:17" x14ac:dyDescent="0.25">
      <c r="P3246" s="9">
        <f t="shared" si="52"/>
        <v>3242</v>
      </c>
      <c r="Q3246" s="28">
        <v>24701.955392452142</v>
      </c>
    </row>
    <row r="3247" spans="16:17" x14ac:dyDescent="0.25">
      <c r="P3247" s="9">
        <f t="shared" si="52"/>
        <v>3243</v>
      </c>
      <c r="Q3247" s="28">
        <v>0</v>
      </c>
    </row>
    <row r="3248" spans="16:17" x14ac:dyDescent="0.25">
      <c r="P3248" s="9">
        <f t="shared" si="52"/>
        <v>3244</v>
      </c>
      <c r="Q3248" s="28">
        <v>317597.6881093001</v>
      </c>
    </row>
    <row r="3249" spans="16:17" x14ac:dyDescent="0.25">
      <c r="P3249" s="9">
        <f t="shared" si="52"/>
        <v>3245</v>
      </c>
      <c r="Q3249" s="28">
        <v>178610.14957779719</v>
      </c>
    </row>
    <row r="3250" spans="16:17" x14ac:dyDescent="0.25">
      <c r="P3250" s="9">
        <f t="shared" si="52"/>
        <v>3246</v>
      </c>
      <c r="Q3250" s="28">
        <v>0</v>
      </c>
    </row>
    <row r="3251" spans="16:17" x14ac:dyDescent="0.25">
      <c r="P3251" s="9">
        <f t="shared" si="52"/>
        <v>3247</v>
      </c>
      <c r="Q3251" s="28">
        <v>202159.55252474276</v>
      </c>
    </row>
    <row r="3252" spans="16:17" x14ac:dyDescent="0.25">
      <c r="P3252" s="9">
        <f t="shared" si="52"/>
        <v>3248</v>
      </c>
      <c r="Q3252" s="28">
        <v>103752.04011894189</v>
      </c>
    </row>
    <row r="3253" spans="16:17" x14ac:dyDescent="0.25">
      <c r="P3253" s="9">
        <f t="shared" si="52"/>
        <v>3249</v>
      </c>
      <c r="Q3253" s="28">
        <v>68823.847186693456</v>
      </c>
    </row>
    <row r="3254" spans="16:17" x14ac:dyDescent="0.25">
      <c r="P3254" s="9">
        <f t="shared" si="52"/>
        <v>3250</v>
      </c>
      <c r="Q3254" s="28">
        <v>0</v>
      </c>
    </row>
    <row r="3255" spans="16:17" x14ac:dyDescent="0.25">
      <c r="P3255" s="9">
        <f t="shared" si="52"/>
        <v>3251</v>
      </c>
      <c r="Q3255" s="28">
        <v>0</v>
      </c>
    </row>
    <row r="3256" spans="16:17" x14ac:dyDescent="0.25">
      <c r="P3256" s="9">
        <f t="shared" si="52"/>
        <v>3252</v>
      </c>
      <c r="Q3256" s="28">
        <v>0</v>
      </c>
    </row>
    <row r="3257" spans="16:17" x14ac:dyDescent="0.25">
      <c r="P3257" s="9">
        <f t="shared" si="52"/>
        <v>3253</v>
      </c>
      <c r="Q3257" s="28">
        <v>648284.46976742626</v>
      </c>
    </row>
    <row r="3258" spans="16:17" x14ac:dyDescent="0.25">
      <c r="P3258" s="9">
        <f t="shared" si="52"/>
        <v>3254</v>
      </c>
      <c r="Q3258" s="28">
        <v>0</v>
      </c>
    </row>
    <row r="3259" spans="16:17" x14ac:dyDescent="0.25">
      <c r="P3259" s="9">
        <f t="shared" si="52"/>
        <v>3255</v>
      </c>
      <c r="Q3259" s="28">
        <v>202254.66504455989</v>
      </c>
    </row>
    <row r="3260" spans="16:17" x14ac:dyDescent="0.25">
      <c r="P3260" s="9">
        <f t="shared" si="52"/>
        <v>3256</v>
      </c>
      <c r="Q3260" s="28">
        <v>0</v>
      </c>
    </row>
    <row r="3261" spans="16:17" x14ac:dyDescent="0.25">
      <c r="P3261" s="9">
        <f t="shared" si="52"/>
        <v>3257</v>
      </c>
      <c r="Q3261" s="28">
        <v>121784.60901864133</v>
      </c>
    </row>
    <row r="3262" spans="16:17" x14ac:dyDescent="0.25">
      <c r="P3262" s="9">
        <f t="shared" si="52"/>
        <v>3258</v>
      </c>
      <c r="Q3262" s="28">
        <v>112646.88392232973</v>
      </c>
    </row>
    <row r="3263" spans="16:17" x14ac:dyDescent="0.25">
      <c r="P3263" s="9">
        <f t="shared" si="52"/>
        <v>3259</v>
      </c>
      <c r="Q3263" s="28">
        <v>0</v>
      </c>
    </row>
    <row r="3264" spans="16:17" x14ac:dyDescent="0.25">
      <c r="P3264" s="9">
        <f t="shared" si="52"/>
        <v>3260</v>
      </c>
      <c r="Q3264" s="28">
        <v>0</v>
      </c>
    </row>
    <row r="3265" spans="16:17" x14ac:dyDescent="0.25">
      <c r="P3265" s="9">
        <f t="shared" si="52"/>
        <v>3261</v>
      </c>
      <c r="Q3265" s="28">
        <v>0</v>
      </c>
    </row>
    <row r="3266" spans="16:17" x14ac:dyDescent="0.25">
      <c r="P3266" s="9">
        <f t="shared" si="52"/>
        <v>3262</v>
      </c>
      <c r="Q3266" s="28">
        <v>0</v>
      </c>
    </row>
    <row r="3267" spans="16:17" x14ac:dyDescent="0.25">
      <c r="P3267" s="9">
        <f t="shared" si="52"/>
        <v>3263</v>
      </c>
      <c r="Q3267" s="28">
        <v>0</v>
      </c>
    </row>
    <row r="3268" spans="16:17" x14ac:dyDescent="0.25">
      <c r="P3268" s="9">
        <f t="shared" si="52"/>
        <v>3264</v>
      </c>
      <c r="Q3268" s="28">
        <v>0</v>
      </c>
    </row>
    <row r="3269" spans="16:17" x14ac:dyDescent="0.25">
      <c r="P3269" s="9">
        <f t="shared" si="52"/>
        <v>3265</v>
      </c>
      <c r="Q3269" s="28">
        <v>43967.227657489282</v>
      </c>
    </row>
    <row r="3270" spans="16:17" x14ac:dyDescent="0.25">
      <c r="P3270" s="9">
        <f t="shared" si="52"/>
        <v>3266</v>
      </c>
      <c r="Q3270" s="28">
        <v>293599.15191813925</v>
      </c>
    </row>
    <row r="3271" spans="16:17" x14ac:dyDescent="0.25">
      <c r="P3271" s="9">
        <f t="shared" ref="P3271:P3334" si="53">P3270+1</f>
        <v>3267</v>
      </c>
      <c r="Q3271" s="28">
        <v>57052.488837716221</v>
      </c>
    </row>
    <row r="3272" spans="16:17" x14ac:dyDescent="0.25">
      <c r="P3272" s="9">
        <f t="shared" si="53"/>
        <v>3268</v>
      </c>
      <c r="Q3272" s="28">
        <v>0</v>
      </c>
    </row>
    <row r="3273" spans="16:17" x14ac:dyDescent="0.25">
      <c r="P3273" s="9">
        <f t="shared" si="53"/>
        <v>3269</v>
      </c>
      <c r="Q3273" s="28">
        <v>0</v>
      </c>
    </row>
    <row r="3274" spans="16:17" x14ac:dyDescent="0.25">
      <c r="P3274" s="9">
        <f t="shared" si="53"/>
        <v>3270</v>
      </c>
      <c r="Q3274" s="28">
        <v>0</v>
      </c>
    </row>
    <row r="3275" spans="16:17" x14ac:dyDescent="0.25">
      <c r="P3275" s="9">
        <f t="shared" si="53"/>
        <v>3271</v>
      </c>
      <c r="Q3275" s="28">
        <v>22343.233045482219</v>
      </c>
    </row>
    <row r="3276" spans="16:17" x14ac:dyDescent="0.25">
      <c r="P3276" s="9">
        <f t="shared" si="53"/>
        <v>3272</v>
      </c>
      <c r="Q3276" s="28">
        <v>0</v>
      </c>
    </row>
    <row r="3277" spans="16:17" x14ac:dyDescent="0.25">
      <c r="P3277" s="9">
        <f t="shared" si="53"/>
        <v>3273</v>
      </c>
      <c r="Q3277" s="28">
        <v>55270.200981013375</v>
      </c>
    </row>
    <row r="3278" spans="16:17" x14ac:dyDescent="0.25">
      <c r="P3278" s="9">
        <f t="shared" si="53"/>
        <v>3274</v>
      </c>
      <c r="Q3278" s="28">
        <v>0</v>
      </c>
    </row>
    <row r="3279" spans="16:17" x14ac:dyDescent="0.25">
      <c r="P3279" s="9">
        <f t="shared" si="53"/>
        <v>3275</v>
      </c>
      <c r="Q3279" s="28">
        <v>0</v>
      </c>
    </row>
    <row r="3280" spans="16:17" x14ac:dyDescent="0.25">
      <c r="P3280" s="9">
        <f t="shared" si="53"/>
        <v>3276</v>
      </c>
      <c r="Q3280" s="28">
        <v>65206.990483353351</v>
      </c>
    </row>
    <row r="3281" spans="16:17" x14ac:dyDescent="0.25">
      <c r="P3281" s="9">
        <f t="shared" si="53"/>
        <v>3277</v>
      </c>
      <c r="Q3281" s="28">
        <v>0</v>
      </c>
    </row>
    <row r="3282" spans="16:17" x14ac:dyDescent="0.25">
      <c r="P3282" s="9">
        <f t="shared" si="53"/>
        <v>3278</v>
      </c>
      <c r="Q3282" s="28">
        <v>0</v>
      </c>
    </row>
    <row r="3283" spans="16:17" x14ac:dyDescent="0.25">
      <c r="P3283" s="9">
        <f t="shared" si="53"/>
        <v>3279</v>
      </c>
      <c r="Q3283" s="28">
        <v>0</v>
      </c>
    </row>
    <row r="3284" spans="16:17" x14ac:dyDescent="0.25">
      <c r="P3284" s="9">
        <f t="shared" si="53"/>
        <v>3280</v>
      </c>
      <c r="Q3284" s="28">
        <v>0</v>
      </c>
    </row>
    <row r="3285" spans="16:17" x14ac:dyDescent="0.25">
      <c r="P3285" s="9">
        <f t="shared" si="53"/>
        <v>3281</v>
      </c>
      <c r="Q3285" s="28">
        <v>0</v>
      </c>
    </row>
    <row r="3286" spans="16:17" x14ac:dyDescent="0.25">
      <c r="P3286" s="9">
        <f t="shared" si="53"/>
        <v>3282</v>
      </c>
      <c r="Q3286" s="28">
        <v>0</v>
      </c>
    </row>
    <row r="3287" spans="16:17" x14ac:dyDescent="0.25">
      <c r="P3287" s="9">
        <f t="shared" si="53"/>
        <v>3283</v>
      </c>
      <c r="Q3287" s="28">
        <v>67370.928853359816</v>
      </c>
    </row>
    <row r="3288" spans="16:17" x14ac:dyDescent="0.25">
      <c r="P3288" s="9">
        <f t="shared" si="53"/>
        <v>3284</v>
      </c>
      <c r="Q3288" s="28">
        <v>0</v>
      </c>
    </row>
    <row r="3289" spans="16:17" x14ac:dyDescent="0.25">
      <c r="P3289" s="9">
        <f t="shared" si="53"/>
        <v>3285</v>
      </c>
      <c r="Q3289" s="28">
        <v>0</v>
      </c>
    </row>
    <row r="3290" spans="16:17" x14ac:dyDescent="0.25">
      <c r="P3290" s="9">
        <f t="shared" si="53"/>
        <v>3286</v>
      </c>
      <c r="Q3290" s="28">
        <v>413401.46006302914</v>
      </c>
    </row>
    <row r="3291" spans="16:17" x14ac:dyDescent="0.25">
      <c r="P3291" s="9">
        <f t="shared" si="53"/>
        <v>3287</v>
      </c>
      <c r="Q3291" s="28">
        <v>0</v>
      </c>
    </row>
    <row r="3292" spans="16:17" x14ac:dyDescent="0.25">
      <c r="P3292" s="9">
        <f t="shared" si="53"/>
        <v>3288</v>
      </c>
      <c r="Q3292" s="28">
        <v>33614.234063211828</v>
      </c>
    </row>
    <row r="3293" spans="16:17" x14ac:dyDescent="0.25">
      <c r="P3293" s="9">
        <f t="shared" si="53"/>
        <v>3289</v>
      </c>
      <c r="Q3293" s="28">
        <v>610771.44751185633</v>
      </c>
    </row>
    <row r="3294" spans="16:17" x14ac:dyDescent="0.25">
      <c r="P3294" s="9">
        <f t="shared" si="53"/>
        <v>3290</v>
      </c>
      <c r="Q3294" s="28">
        <v>447688.19302149501</v>
      </c>
    </row>
    <row r="3295" spans="16:17" x14ac:dyDescent="0.25">
      <c r="P3295" s="9">
        <f t="shared" si="53"/>
        <v>3291</v>
      </c>
      <c r="Q3295" s="28">
        <v>0</v>
      </c>
    </row>
    <row r="3296" spans="16:17" x14ac:dyDescent="0.25">
      <c r="P3296" s="9">
        <f t="shared" si="53"/>
        <v>3292</v>
      </c>
      <c r="Q3296" s="28">
        <v>0</v>
      </c>
    </row>
    <row r="3297" spans="16:17" x14ac:dyDescent="0.25">
      <c r="P3297" s="9">
        <f t="shared" si="53"/>
        <v>3293</v>
      </c>
      <c r="Q3297" s="28">
        <v>103149.79363955595</v>
      </c>
    </row>
    <row r="3298" spans="16:17" x14ac:dyDescent="0.25">
      <c r="P3298" s="9">
        <f t="shared" si="53"/>
        <v>3294</v>
      </c>
      <c r="Q3298" s="28">
        <v>22028.155653087721</v>
      </c>
    </row>
    <row r="3299" spans="16:17" x14ac:dyDescent="0.25">
      <c r="P3299" s="9">
        <f t="shared" si="53"/>
        <v>3295</v>
      </c>
      <c r="Q3299" s="28">
        <v>0</v>
      </c>
    </row>
    <row r="3300" spans="16:17" x14ac:dyDescent="0.25">
      <c r="P3300" s="9">
        <f t="shared" si="53"/>
        <v>3296</v>
      </c>
      <c r="Q3300" s="28">
        <v>0</v>
      </c>
    </row>
    <row r="3301" spans="16:17" x14ac:dyDescent="0.25">
      <c r="P3301" s="9">
        <f t="shared" si="53"/>
        <v>3297</v>
      </c>
      <c r="Q3301" s="28">
        <v>0</v>
      </c>
    </row>
    <row r="3302" spans="16:17" x14ac:dyDescent="0.25">
      <c r="P3302" s="9">
        <f t="shared" si="53"/>
        <v>3298</v>
      </c>
      <c r="Q3302" s="28">
        <v>95963.917018762499</v>
      </c>
    </row>
    <row r="3303" spans="16:17" x14ac:dyDescent="0.25">
      <c r="P3303" s="9">
        <f t="shared" si="53"/>
        <v>3299</v>
      </c>
      <c r="Q3303" s="28">
        <v>238459.30326657757</v>
      </c>
    </row>
    <row r="3304" spans="16:17" x14ac:dyDescent="0.25">
      <c r="P3304" s="9">
        <f t="shared" si="53"/>
        <v>3300</v>
      </c>
      <c r="Q3304" s="28">
        <v>0</v>
      </c>
    </row>
    <row r="3305" spans="16:17" x14ac:dyDescent="0.25">
      <c r="P3305" s="9">
        <f t="shared" si="53"/>
        <v>3301</v>
      </c>
      <c r="Q3305" s="28">
        <v>0</v>
      </c>
    </row>
    <row r="3306" spans="16:17" x14ac:dyDescent="0.25">
      <c r="P3306" s="9">
        <f t="shared" si="53"/>
        <v>3302</v>
      </c>
      <c r="Q3306" s="28">
        <v>0</v>
      </c>
    </row>
    <row r="3307" spans="16:17" x14ac:dyDescent="0.25">
      <c r="P3307" s="9">
        <f t="shared" si="53"/>
        <v>3303</v>
      </c>
      <c r="Q3307" s="28">
        <v>511535.38015095022</v>
      </c>
    </row>
    <row r="3308" spans="16:17" x14ac:dyDescent="0.25">
      <c r="P3308" s="9">
        <f t="shared" si="53"/>
        <v>3304</v>
      </c>
      <c r="Q3308" s="28">
        <v>244155.23593662595</v>
      </c>
    </row>
    <row r="3309" spans="16:17" x14ac:dyDescent="0.25">
      <c r="P3309" s="9">
        <f t="shared" si="53"/>
        <v>3305</v>
      </c>
      <c r="Q3309" s="28">
        <v>0</v>
      </c>
    </row>
    <row r="3310" spans="16:17" x14ac:dyDescent="0.25">
      <c r="P3310" s="9">
        <f t="shared" si="53"/>
        <v>3306</v>
      </c>
      <c r="Q3310" s="28">
        <v>470208.11687533866</v>
      </c>
    </row>
    <row r="3311" spans="16:17" x14ac:dyDescent="0.25">
      <c r="P3311" s="9">
        <f t="shared" si="53"/>
        <v>3307</v>
      </c>
      <c r="Q3311" s="28">
        <v>40871.694834510519</v>
      </c>
    </row>
    <row r="3312" spans="16:17" x14ac:dyDescent="0.25">
      <c r="P3312" s="9">
        <f t="shared" si="53"/>
        <v>3308</v>
      </c>
      <c r="Q3312" s="28">
        <v>0</v>
      </c>
    </row>
    <row r="3313" spans="16:17" x14ac:dyDescent="0.25">
      <c r="P3313" s="9">
        <f t="shared" si="53"/>
        <v>3309</v>
      </c>
      <c r="Q3313" s="28">
        <v>0</v>
      </c>
    </row>
    <row r="3314" spans="16:17" x14ac:dyDescent="0.25">
      <c r="P3314" s="9">
        <f t="shared" si="53"/>
        <v>3310</v>
      </c>
      <c r="Q3314" s="28">
        <v>0</v>
      </c>
    </row>
    <row r="3315" spans="16:17" x14ac:dyDescent="0.25">
      <c r="P3315" s="9">
        <f t="shared" si="53"/>
        <v>3311</v>
      </c>
      <c r="Q3315" s="28">
        <v>428564.66918624728</v>
      </c>
    </row>
    <row r="3316" spans="16:17" x14ac:dyDescent="0.25">
      <c r="P3316" s="9">
        <f t="shared" si="53"/>
        <v>3312</v>
      </c>
      <c r="Q3316" s="28">
        <v>0</v>
      </c>
    </row>
    <row r="3317" spans="16:17" x14ac:dyDescent="0.25">
      <c r="P3317" s="9">
        <f t="shared" si="53"/>
        <v>3313</v>
      </c>
      <c r="Q3317" s="28">
        <v>0</v>
      </c>
    </row>
    <row r="3318" spans="16:17" x14ac:dyDescent="0.25">
      <c r="P3318" s="9">
        <f t="shared" si="53"/>
        <v>3314</v>
      </c>
      <c r="Q3318" s="28">
        <v>764257.95810499589</v>
      </c>
    </row>
    <row r="3319" spans="16:17" x14ac:dyDescent="0.25">
      <c r="P3319" s="9">
        <f t="shared" si="53"/>
        <v>3315</v>
      </c>
      <c r="Q3319" s="28">
        <v>396505.76862663508</v>
      </c>
    </row>
    <row r="3320" spans="16:17" x14ac:dyDescent="0.25">
      <c r="P3320" s="9">
        <f t="shared" si="53"/>
        <v>3316</v>
      </c>
      <c r="Q3320" s="28">
        <v>302934.32255407079</v>
      </c>
    </row>
    <row r="3321" spans="16:17" x14ac:dyDescent="0.25">
      <c r="P3321" s="9">
        <f t="shared" si="53"/>
        <v>3317</v>
      </c>
      <c r="Q3321" s="28">
        <v>139782.67018377356</v>
      </c>
    </row>
    <row r="3322" spans="16:17" x14ac:dyDescent="0.25">
      <c r="P3322" s="9">
        <f t="shared" si="53"/>
        <v>3318</v>
      </c>
      <c r="Q3322" s="28">
        <v>0</v>
      </c>
    </row>
    <row r="3323" spans="16:17" x14ac:dyDescent="0.25">
      <c r="P3323" s="9">
        <f t="shared" si="53"/>
        <v>3319</v>
      </c>
      <c r="Q3323" s="28">
        <v>139252.59138382142</v>
      </c>
    </row>
    <row r="3324" spans="16:17" x14ac:dyDescent="0.25">
      <c r="P3324" s="9">
        <f t="shared" si="53"/>
        <v>3320</v>
      </c>
      <c r="Q3324" s="28">
        <v>238802.95972466539</v>
      </c>
    </row>
    <row r="3325" spans="16:17" x14ac:dyDescent="0.25">
      <c r="P3325" s="9">
        <f t="shared" si="53"/>
        <v>3321</v>
      </c>
      <c r="Q3325" s="28">
        <v>0</v>
      </c>
    </row>
    <row r="3326" spans="16:17" x14ac:dyDescent="0.25">
      <c r="P3326" s="9">
        <f t="shared" si="53"/>
        <v>3322</v>
      </c>
      <c r="Q3326" s="28">
        <v>0</v>
      </c>
    </row>
    <row r="3327" spans="16:17" x14ac:dyDescent="0.25">
      <c r="P3327" s="9">
        <f t="shared" si="53"/>
        <v>3323</v>
      </c>
      <c r="Q3327" s="28">
        <v>187695.28697517037</v>
      </c>
    </row>
    <row r="3328" spans="16:17" x14ac:dyDescent="0.25">
      <c r="P3328" s="9">
        <f t="shared" si="53"/>
        <v>3324</v>
      </c>
      <c r="Q3328" s="28">
        <v>0</v>
      </c>
    </row>
    <row r="3329" spans="16:17" x14ac:dyDescent="0.25">
      <c r="P3329" s="9">
        <f t="shared" si="53"/>
        <v>3325</v>
      </c>
      <c r="Q3329" s="28">
        <v>383674.03990955523</v>
      </c>
    </row>
    <row r="3330" spans="16:17" x14ac:dyDescent="0.25">
      <c r="P3330" s="9">
        <f t="shared" si="53"/>
        <v>3326</v>
      </c>
      <c r="Q3330" s="28">
        <v>0</v>
      </c>
    </row>
    <row r="3331" spans="16:17" x14ac:dyDescent="0.25">
      <c r="P3331" s="9">
        <f t="shared" si="53"/>
        <v>3327</v>
      </c>
      <c r="Q3331" s="28">
        <v>512313.27973446378</v>
      </c>
    </row>
    <row r="3332" spans="16:17" x14ac:dyDescent="0.25">
      <c r="P3332" s="9">
        <f t="shared" si="53"/>
        <v>3328</v>
      </c>
      <c r="Q3332" s="28">
        <v>0</v>
      </c>
    </row>
    <row r="3333" spans="16:17" x14ac:dyDescent="0.25">
      <c r="P3333" s="9">
        <f t="shared" si="53"/>
        <v>3329</v>
      </c>
      <c r="Q3333" s="28">
        <v>0</v>
      </c>
    </row>
    <row r="3334" spans="16:17" x14ac:dyDescent="0.25">
      <c r="P3334" s="9">
        <f t="shared" si="53"/>
        <v>3330</v>
      </c>
      <c r="Q3334" s="28">
        <v>265792.53580800089</v>
      </c>
    </row>
    <row r="3335" spans="16:17" x14ac:dyDescent="0.25">
      <c r="P3335" s="9">
        <f t="shared" ref="P3335:P3398" si="54">P3334+1</f>
        <v>3331</v>
      </c>
      <c r="Q3335" s="28">
        <v>0</v>
      </c>
    </row>
    <row r="3336" spans="16:17" x14ac:dyDescent="0.25">
      <c r="P3336" s="9">
        <f t="shared" si="54"/>
        <v>3332</v>
      </c>
      <c r="Q3336" s="28">
        <v>504026.20546735509</v>
      </c>
    </row>
    <row r="3337" spans="16:17" x14ac:dyDescent="0.25">
      <c r="P3337" s="9">
        <f t="shared" si="54"/>
        <v>3333</v>
      </c>
      <c r="Q3337" s="28">
        <v>0</v>
      </c>
    </row>
    <row r="3338" spans="16:17" x14ac:dyDescent="0.25">
      <c r="P3338" s="9">
        <f t="shared" si="54"/>
        <v>3334</v>
      </c>
      <c r="Q3338" s="28">
        <v>39543.11834918971</v>
      </c>
    </row>
    <row r="3339" spans="16:17" x14ac:dyDescent="0.25">
      <c r="P3339" s="9">
        <f t="shared" si="54"/>
        <v>3335</v>
      </c>
      <c r="Q3339" s="28">
        <v>504782.38315605419</v>
      </c>
    </row>
    <row r="3340" spans="16:17" x14ac:dyDescent="0.25">
      <c r="P3340" s="9">
        <f t="shared" si="54"/>
        <v>3336</v>
      </c>
      <c r="Q3340" s="28">
        <v>0</v>
      </c>
    </row>
    <row r="3341" spans="16:17" x14ac:dyDescent="0.25">
      <c r="P3341" s="9">
        <f t="shared" si="54"/>
        <v>3337</v>
      </c>
      <c r="Q3341" s="28">
        <v>0</v>
      </c>
    </row>
    <row r="3342" spans="16:17" x14ac:dyDescent="0.25">
      <c r="P3342" s="9">
        <f t="shared" si="54"/>
        <v>3338</v>
      </c>
      <c r="Q3342" s="28">
        <v>0</v>
      </c>
    </row>
    <row r="3343" spans="16:17" x14ac:dyDescent="0.25">
      <c r="P3343" s="9">
        <f t="shared" si="54"/>
        <v>3339</v>
      </c>
      <c r="Q3343" s="28">
        <v>0</v>
      </c>
    </row>
    <row r="3344" spans="16:17" x14ac:dyDescent="0.25">
      <c r="P3344" s="9">
        <f t="shared" si="54"/>
        <v>3340</v>
      </c>
      <c r="Q3344" s="28">
        <v>323007.94880190381</v>
      </c>
    </row>
    <row r="3345" spans="16:17" x14ac:dyDescent="0.25">
      <c r="P3345" s="9">
        <f t="shared" si="54"/>
        <v>3341</v>
      </c>
      <c r="Q3345" s="28">
        <v>0</v>
      </c>
    </row>
    <row r="3346" spans="16:17" x14ac:dyDescent="0.25">
      <c r="P3346" s="9">
        <f t="shared" si="54"/>
        <v>3342</v>
      </c>
      <c r="Q3346" s="28">
        <v>0</v>
      </c>
    </row>
    <row r="3347" spans="16:17" x14ac:dyDescent="0.25">
      <c r="P3347" s="9">
        <f t="shared" si="54"/>
        <v>3343</v>
      </c>
      <c r="Q3347" s="28">
        <v>0</v>
      </c>
    </row>
    <row r="3348" spans="16:17" x14ac:dyDescent="0.25">
      <c r="P3348" s="9">
        <f t="shared" si="54"/>
        <v>3344</v>
      </c>
      <c r="Q3348" s="28">
        <v>209914.68463697919</v>
      </c>
    </row>
    <row r="3349" spans="16:17" x14ac:dyDescent="0.25">
      <c r="P3349" s="9">
        <f t="shared" si="54"/>
        <v>3345</v>
      </c>
      <c r="Q3349" s="28">
        <v>0</v>
      </c>
    </row>
    <row r="3350" spans="16:17" x14ac:dyDescent="0.25">
      <c r="P3350" s="9">
        <f t="shared" si="54"/>
        <v>3346</v>
      </c>
      <c r="Q3350" s="28">
        <v>391052.23797041003</v>
      </c>
    </row>
    <row r="3351" spans="16:17" x14ac:dyDescent="0.25">
      <c r="P3351" s="9">
        <f t="shared" si="54"/>
        <v>3347</v>
      </c>
      <c r="Q3351" s="28">
        <v>0</v>
      </c>
    </row>
    <row r="3352" spans="16:17" x14ac:dyDescent="0.25">
      <c r="P3352" s="9">
        <f t="shared" si="54"/>
        <v>3348</v>
      </c>
      <c r="Q3352" s="28">
        <v>0</v>
      </c>
    </row>
    <row r="3353" spans="16:17" x14ac:dyDescent="0.25">
      <c r="P3353" s="9">
        <f t="shared" si="54"/>
        <v>3349</v>
      </c>
      <c r="Q3353" s="28">
        <v>242082.45791166811</v>
      </c>
    </row>
    <row r="3354" spans="16:17" x14ac:dyDescent="0.25">
      <c r="P3354" s="9">
        <f t="shared" si="54"/>
        <v>3350</v>
      </c>
      <c r="Q3354" s="28">
        <v>0</v>
      </c>
    </row>
    <row r="3355" spans="16:17" x14ac:dyDescent="0.25">
      <c r="P3355" s="9">
        <f t="shared" si="54"/>
        <v>3351</v>
      </c>
      <c r="Q3355" s="28">
        <v>0</v>
      </c>
    </row>
    <row r="3356" spans="16:17" x14ac:dyDescent="0.25">
      <c r="P3356" s="9">
        <f t="shared" si="54"/>
        <v>3352</v>
      </c>
      <c r="Q3356" s="28">
        <v>114948.6523141762</v>
      </c>
    </row>
    <row r="3357" spans="16:17" x14ac:dyDescent="0.25">
      <c r="P3357" s="9">
        <f t="shared" si="54"/>
        <v>3353</v>
      </c>
      <c r="Q3357" s="28">
        <v>0</v>
      </c>
    </row>
    <row r="3358" spans="16:17" x14ac:dyDescent="0.25">
      <c r="P3358" s="9">
        <f t="shared" si="54"/>
        <v>3354</v>
      </c>
      <c r="Q3358" s="28">
        <v>61045.170409671802</v>
      </c>
    </row>
    <row r="3359" spans="16:17" x14ac:dyDescent="0.25">
      <c r="P3359" s="9">
        <f t="shared" si="54"/>
        <v>3355</v>
      </c>
      <c r="Q3359" s="28">
        <v>336873.93620574143</v>
      </c>
    </row>
    <row r="3360" spans="16:17" x14ac:dyDescent="0.25">
      <c r="P3360" s="9">
        <f t="shared" si="54"/>
        <v>3356</v>
      </c>
      <c r="Q3360" s="28">
        <v>203561.54939698364</v>
      </c>
    </row>
    <row r="3361" spans="16:17" x14ac:dyDescent="0.25">
      <c r="P3361" s="9">
        <f t="shared" si="54"/>
        <v>3357</v>
      </c>
      <c r="Q3361" s="28">
        <v>0</v>
      </c>
    </row>
    <row r="3362" spans="16:17" x14ac:dyDescent="0.25">
      <c r="P3362" s="9">
        <f t="shared" si="54"/>
        <v>3358</v>
      </c>
      <c r="Q3362" s="28">
        <v>0</v>
      </c>
    </row>
    <row r="3363" spans="16:17" x14ac:dyDescent="0.25">
      <c r="P3363" s="9">
        <f t="shared" si="54"/>
        <v>3359</v>
      </c>
      <c r="Q3363" s="28">
        <v>0</v>
      </c>
    </row>
    <row r="3364" spans="16:17" x14ac:dyDescent="0.25">
      <c r="P3364" s="9">
        <f t="shared" si="54"/>
        <v>3360</v>
      </c>
      <c r="Q3364" s="28">
        <v>85310.463145790214</v>
      </c>
    </row>
    <row r="3365" spans="16:17" x14ac:dyDescent="0.25">
      <c r="P3365" s="9">
        <f t="shared" si="54"/>
        <v>3361</v>
      </c>
      <c r="Q3365" s="28">
        <v>0</v>
      </c>
    </row>
    <row r="3366" spans="16:17" x14ac:dyDescent="0.25">
      <c r="P3366" s="9">
        <f t="shared" si="54"/>
        <v>3362</v>
      </c>
      <c r="Q3366" s="28">
        <v>0</v>
      </c>
    </row>
    <row r="3367" spans="16:17" x14ac:dyDescent="0.25">
      <c r="P3367" s="9">
        <f t="shared" si="54"/>
        <v>3363</v>
      </c>
      <c r="Q3367" s="28">
        <v>190459.82059807971</v>
      </c>
    </row>
    <row r="3368" spans="16:17" x14ac:dyDescent="0.25">
      <c r="P3368" s="9">
        <f t="shared" si="54"/>
        <v>3364</v>
      </c>
      <c r="Q3368" s="28">
        <v>0</v>
      </c>
    </row>
    <row r="3369" spans="16:17" x14ac:dyDescent="0.25">
      <c r="P3369" s="9">
        <f t="shared" si="54"/>
        <v>3365</v>
      </c>
      <c r="Q3369" s="28">
        <v>0</v>
      </c>
    </row>
    <row r="3370" spans="16:17" x14ac:dyDescent="0.25">
      <c r="P3370" s="9">
        <f t="shared" si="54"/>
        <v>3366</v>
      </c>
      <c r="Q3370" s="28">
        <v>0</v>
      </c>
    </row>
    <row r="3371" spans="16:17" x14ac:dyDescent="0.25">
      <c r="P3371" s="9">
        <f t="shared" si="54"/>
        <v>3367</v>
      </c>
      <c r="Q3371" s="28">
        <v>0</v>
      </c>
    </row>
    <row r="3372" spans="16:17" x14ac:dyDescent="0.25">
      <c r="P3372" s="9">
        <f t="shared" si="54"/>
        <v>3368</v>
      </c>
      <c r="Q3372" s="28">
        <v>186187.52430490285</v>
      </c>
    </row>
    <row r="3373" spans="16:17" x14ac:dyDescent="0.25">
      <c r="P3373" s="9">
        <f t="shared" si="54"/>
        <v>3369</v>
      </c>
      <c r="Q3373" s="28">
        <v>0</v>
      </c>
    </row>
    <row r="3374" spans="16:17" x14ac:dyDescent="0.25">
      <c r="P3374" s="9">
        <f t="shared" si="54"/>
        <v>3370</v>
      </c>
      <c r="Q3374" s="28">
        <v>0</v>
      </c>
    </row>
    <row r="3375" spans="16:17" x14ac:dyDescent="0.25">
      <c r="P3375" s="9">
        <f t="shared" si="54"/>
        <v>3371</v>
      </c>
      <c r="Q3375" s="28">
        <v>0</v>
      </c>
    </row>
    <row r="3376" spans="16:17" x14ac:dyDescent="0.25">
      <c r="P3376" s="9">
        <f t="shared" si="54"/>
        <v>3372</v>
      </c>
      <c r="Q3376" s="28">
        <v>0</v>
      </c>
    </row>
    <row r="3377" spans="16:17" x14ac:dyDescent="0.25">
      <c r="P3377" s="9">
        <f t="shared" si="54"/>
        <v>3373</v>
      </c>
      <c r="Q3377" s="28">
        <v>228237.73286053058</v>
      </c>
    </row>
    <row r="3378" spans="16:17" x14ac:dyDescent="0.25">
      <c r="P3378" s="9">
        <f t="shared" si="54"/>
        <v>3374</v>
      </c>
      <c r="Q3378" s="28">
        <v>0</v>
      </c>
    </row>
    <row r="3379" spans="16:17" x14ac:dyDescent="0.25">
      <c r="P3379" s="9">
        <f t="shared" si="54"/>
        <v>3375</v>
      </c>
      <c r="Q3379" s="28">
        <v>0</v>
      </c>
    </row>
    <row r="3380" spans="16:17" x14ac:dyDescent="0.25">
      <c r="P3380" s="9">
        <f t="shared" si="54"/>
        <v>3376</v>
      </c>
      <c r="Q3380" s="28">
        <v>0</v>
      </c>
    </row>
    <row r="3381" spans="16:17" x14ac:dyDescent="0.25">
      <c r="P3381" s="9">
        <f t="shared" si="54"/>
        <v>3377</v>
      </c>
      <c r="Q3381" s="28">
        <v>0</v>
      </c>
    </row>
    <row r="3382" spans="16:17" x14ac:dyDescent="0.25">
      <c r="P3382" s="9">
        <f t="shared" si="54"/>
        <v>3378</v>
      </c>
      <c r="Q3382" s="28">
        <v>0</v>
      </c>
    </row>
    <row r="3383" spans="16:17" x14ac:dyDescent="0.25">
      <c r="P3383" s="9">
        <f t="shared" si="54"/>
        <v>3379</v>
      </c>
      <c r="Q3383" s="28">
        <v>393374.73755633185</v>
      </c>
    </row>
    <row r="3384" spans="16:17" x14ac:dyDescent="0.25">
      <c r="P3384" s="9">
        <f t="shared" si="54"/>
        <v>3380</v>
      </c>
      <c r="Q3384" s="28">
        <v>0</v>
      </c>
    </row>
    <row r="3385" spans="16:17" x14ac:dyDescent="0.25">
      <c r="P3385" s="9">
        <f t="shared" si="54"/>
        <v>3381</v>
      </c>
      <c r="Q3385" s="28">
        <v>0</v>
      </c>
    </row>
    <row r="3386" spans="16:17" x14ac:dyDescent="0.25">
      <c r="P3386" s="9">
        <f t="shared" si="54"/>
        <v>3382</v>
      </c>
      <c r="Q3386" s="28">
        <v>0</v>
      </c>
    </row>
    <row r="3387" spans="16:17" x14ac:dyDescent="0.25">
      <c r="P3387" s="9">
        <f t="shared" si="54"/>
        <v>3383</v>
      </c>
      <c r="Q3387" s="28">
        <v>0</v>
      </c>
    </row>
    <row r="3388" spans="16:17" x14ac:dyDescent="0.25">
      <c r="P3388" s="9">
        <f t="shared" si="54"/>
        <v>3384</v>
      </c>
      <c r="Q3388" s="28">
        <v>85786.663861919384</v>
      </c>
    </row>
    <row r="3389" spans="16:17" x14ac:dyDescent="0.25">
      <c r="P3389" s="9">
        <f t="shared" si="54"/>
        <v>3385</v>
      </c>
      <c r="Q3389" s="28">
        <v>141142.65882484644</v>
      </c>
    </row>
    <row r="3390" spans="16:17" x14ac:dyDescent="0.25">
      <c r="P3390" s="9">
        <f t="shared" si="54"/>
        <v>3386</v>
      </c>
      <c r="Q3390" s="28">
        <v>215852.34794886224</v>
      </c>
    </row>
    <row r="3391" spans="16:17" x14ac:dyDescent="0.25">
      <c r="P3391" s="9">
        <f t="shared" si="54"/>
        <v>3387</v>
      </c>
      <c r="Q3391" s="28">
        <v>0</v>
      </c>
    </row>
    <row r="3392" spans="16:17" x14ac:dyDescent="0.25">
      <c r="P3392" s="9">
        <f t="shared" si="54"/>
        <v>3388</v>
      </c>
      <c r="Q3392" s="28">
        <v>358659.88438590989</v>
      </c>
    </row>
    <row r="3393" spans="16:17" x14ac:dyDescent="0.25">
      <c r="P3393" s="9">
        <f t="shared" si="54"/>
        <v>3389</v>
      </c>
      <c r="Q3393" s="28">
        <v>0</v>
      </c>
    </row>
    <row r="3394" spans="16:17" x14ac:dyDescent="0.25">
      <c r="P3394" s="9">
        <f t="shared" si="54"/>
        <v>3390</v>
      </c>
      <c r="Q3394" s="28">
        <v>349502.72781898169</v>
      </c>
    </row>
    <row r="3395" spans="16:17" x14ac:dyDescent="0.25">
      <c r="P3395" s="9">
        <f t="shared" si="54"/>
        <v>3391</v>
      </c>
      <c r="Q3395" s="28">
        <v>0</v>
      </c>
    </row>
    <row r="3396" spans="16:17" x14ac:dyDescent="0.25">
      <c r="P3396" s="9">
        <f t="shared" si="54"/>
        <v>3392</v>
      </c>
      <c r="Q3396" s="28">
        <v>0</v>
      </c>
    </row>
    <row r="3397" spans="16:17" x14ac:dyDescent="0.25">
      <c r="P3397" s="9">
        <f t="shared" si="54"/>
        <v>3393</v>
      </c>
      <c r="Q3397" s="28">
        <v>374564.59442031971</v>
      </c>
    </row>
    <row r="3398" spans="16:17" x14ac:dyDescent="0.25">
      <c r="P3398" s="9">
        <f t="shared" si="54"/>
        <v>3394</v>
      </c>
      <c r="Q3398" s="28">
        <v>0</v>
      </c>
    </row>
    <row r="3399" spans="16:17" x14ac:dyDescent="0.25">
      <c r="P3399" s="9">
        <f t="shared" ref="P3399:P3462" si="55">P3398+1</f>
        <v>3395</v>
      </c>
      <c r="Q3399" s="28">
        <v>89049.08218570397</v>
      </c>
    </row>
    <row r="3400" spans="16:17" x14ac:dyDescent="0.25">
      <c r="P3400" s="9">
        <f t="shared" si="55"/>
        <v>3396</v>
      </c>
      <c r="Q3400" s="28">
        <v>0</v>
      </c>
    </row>
    <row r="3401" spans="16:17" x14ac:dyDescent="0.25">
      <c r="P3401" s="9">
        <f t="shared" si="55"/>
        <v>3397</v>
      </c>
      <c r="Q3401" s="28">
        <v>0</v>
      </c>
    </row>
    <row r="3402" spans="16:17" x14ac:dyDescent="0.25">
      <c r="P3402" s="9">
        <f t="shared" si="55"/>
        <v>3398</v>
      </c>
      <c r="Q3402" s="28">
        <v>0</v>
      </c>
    </row>
    <row r="3403" spans="16:17" x14ac:dyDescent="0.25">
      <c r="P3403" s="9">
        <f t="shared" si="55"/>
        <v>3399</v>
      </c>
      <c r="Q3403" s="28">
        <v>257123.41804114505</v>
      </c>
    </row>
    <row r="3404" spans="16:17" x14ac:dyDescent="0.25">
      <c r="P3404" s="9">
        <f t="shared" si="55"/>
        <v>3400</v>
      </c>
      <c r="Q3404" s="28">
        <v>488839.7495083629</v>
      </c>
    </row>
    <row r="3405" spans="16:17" x14ac:dyDescent="0.25">
      <c r="P3405" s="9">
        <f t="shared" si="55"/>
        <v>3401</v>
      </c>
      <c r="Q3405" s="28">
        <v>0</v>
      </c>
    </row>
    <row r="3406" spans="16:17" x14ac:dyDescent="0.25">
      <c r="P3406" s="9">
        <f t="shared" si="55"/>
        <v>3402</v>
      </c>
      <c r="Q3406" s="28">
        <v>265635.07448940189</v>
      </c>
    </row>
    <row r="3407" spans="16:17" x14ac:dyDescent="0.25">
      <c r="P3407" s="9">
        <f t="shared" si="55"/>
        <v>3403</v>
      </c>
      <c r="Q3407" s="28">
        <v>286135.96405353484</v>
      </c>
    </row>
    <row r="3408" spans="16:17" x14ac:dyDescent="0.25">
      <c r="P3408" s="9">
        <f t="shared" si="55"/>
        <v>3404</v>
      </c>
      <c r="Q3408" s="28">
        <v>0</v>
      </c>
    </row>
    <row r="3409" spans="16:17" x14ac:dyDescent="0.25">
      <c r="P3409" s="9">
        <f t="shared" si="55"/>
        <v>3405</v>
      </c>
      <c r="Q3409" s="28">
        <v>215427.14682141595</v>
      </c>
    </row>
    <row r="3410" spans="16:17" x14ac:dyDescent="0.25">
      <c r="P3410" s="9">
        <f t="shared" si="55"/>
        <v>3406</v>
      </c>
      <c r="Q3410" s="28">
        <v>0</v>
      </c>
    </row>
    <row r="3411" spans="16:17" x14ac:dyDescent="0.25">
      <c r="P3411" s="9">
        <f t="shared" si="55"/>
        <v>3407</v>
      </c>
      <c r="Q3411" s="28">
        <v>0</v>
      </c>
    </row>
    <row r="3412" spans="16:17" x14ac:dyDescent="0.25">
      <c r="P3412" s="9">
        <f t="shared" si="55"/>
        <v>3408</v>
      </c>
      <c r="Q3412" s="28">
        <v>0</v>
      </c>
    </row>
    <row r="3413" spans="16:17" x14ac:dyDescent="0.25">
      <c r="P3413" s="9">
        <f t="shared" si="55"/>
        <v>3409</v>
      </c>
      <c r="Q3413" s="28">
        <v>189880.7325870216</v>
      </c>
    </row>
    <row r="3414" spans="16:17" x14ac:dyDescent="0.25">
      <c r="P3414" s="9">
        <f t="shared" si="55"/>
        <v>3410</v>
      </c>
      <c r="Q3414" s="28">
        <v>0</v>
      </c>
    </row>
    <row r="3415" spans="16:17" x14ac:dyDescent="0.25">
      <c r="P3415" s="9">
        <f t="shared" si="55"/>
        <v>3411</v>
      </c>
      <c r="Q3415" s="28">
        <v>190535.52260472474</v>
      </c>
    </row>
    <row r="3416" spans="16:17" x14ac:dyDescent="0.25">
      <c r="P3416" s="9">
        <f t="shared" si="55"/>
        <v>3412</v>
      </c>
      <c r="Q3416" s="28">
        <v>0</v>
      </c>
    </row>
    <row r="3417" spans="16:17" x14ac:dyDescent="0.25">
      <c r="P3417" s="9">
        <f t="shared" si="55"/>
        <v>3413</v>
      </c>
      <c r="Q3417" s="28">
        <v>0</v>
      </c>
    </row>
    <row r="3418" spans="16:17" x14ac:dyDescent="0.25">
      <c r="P3418" s="9">
        <f t="shared" si="55"/>
        <v>3414</v>
      </c>
      <c r="Q3418" s="28">
        <v>0</v>
      </c>
    </row>
    <row r="3419" spans="16:17" x14ac:dyDescent="0.25">
      <c r="P3419" s="9">
        <f t="shared" si="55"/>
        <v>3415</v>
      </c>
      <c r="Q3419" s="28">
        <v>523314.21698628663</v>
      </c>
    </row>
    <row r="3420" spans="16:17" x14ac:dyDescent="0.25">
      <c r="P3420" s="9">
        <f t="shared" si="55"/>
        <v>3416</v>
      </c>
      <c r="Q3420" s="28">
        <v>0</v>
      </c>
    </row>
    <row r="3421" spans="16:17" x14ac:dyDescent="0.25">
      <c r="P3421" s="9">
        <f t="shared" si="55"/>
        <v>3417</v>
      </c>
      <c r="Q3421" s="28">
        <v>0</v>
      </c>
    </row>
    <row r="3422" spans="16:17" x14ac:dyDescent="0.25">
      <c r="P3422" s="9">
        <f t="shared" si="55"/>
        <v>3418</v>
      </c>
      <c r="Q3422" s="28">
        <v>188793.90732469832</v>
      </c>
    </row>
    <row r="3423" spans="16:17" x14ac:dyDescent="0.25">
      <c r="P3423" s="9">
        <f t="shared" si="55"/>
        <v>3419</v>
      </c>
      <c r="Q3423" s="28">
        <v>181278.49066623568</v>
      </c>
    </row>
    <row r="3424" spans="16:17" x14ac:dyDescent="0.25">
      <c r="P3424" s="9">
        <f t="shared" si="55"/>
        <v>3420</v>
      </c>
      <c r="Q3424" s="28">
        <v>0</v>
      </c>
    </row>
    <row r="3425" spans="16:17" x14ac:dyDescent="0.25">
      <c r="P3425" s="9">
        <f t="shared" si="55"/>
        <v>3421</v>
      </c>
      <c r="Q3425" s="28">
        <v>0</v>
      </c>
    </row>
    <row r="3426" spans="16:17" x14ac:dyDescent="0.25">
      <c r="P3426" s="9">
        <f t="shared" si="55"/>
        <v>3422</v>
      </c>
      <c r="Q3426" s="28">
        <v>0</v>
      </c>
    </row>
    <row r="3427" spans="16:17" x14ac:dyDescent="0.25">
      <c r="P3427" s="9">
        <f t="shared" si="55"/>
        <v>3423</v>
      </c>
      <c r="Q3427" s="28">
        <v>38871.42012922233</v>
      </c>
    </row>
    <row r="3428" spans="16:17" x14ac:dyDescent="0.25">
      <c r="P3428" s="9">
        <f t="shared" si="55"/>
        <v>3424</v>
      </c>
      <c r="Q3428" s="28">
        <v>0</v>
      </c>
    </row>
    <row r="3429" spans="16:17" x14ac:dyDescent="0.25">
      <c r="P3429" s="9">
        <f t="shared" si="55"/>
        <v>3425</v>
      </c>
      <c r="Q3429" s="28">
        <v>303982.77216642757</v>
      </c>
    </row>
    <row r="3430" spans="16:17" x14ac:dyDescent="0.25">
      <c r="P3430" s="9">
        <f t="shared" si="55"/>
        <v>3426</v>
      </c>
      <c r="Q3430" s="28">
        <v>0</v>
      </c>
    </row>
    <row r="3431" spans="16:17" x14ac:dyDescent="0.25">
      <c r="P3431" s="9">
        <f t="shared" si="55"/>
        <v>3427</v>
      </c>
      <c r="Q3431" s="28">
        <v>0</v>
      </c>
    </row>
    <row r="3432" spans="16:17" x14ac:dyDescent="0.25">
      <c r="P3432" s="9">
        <f t="shared" si="55"/>
        <v>3428</v>
      </c>
      <c r="Q3432" s="28">
        <v>675259.39785925299</v>
      </c>
    </row>
    <row r="3433" spans="16:17" x14ac:dyDescent="0.25">
      <c r="P3433" s="9">
        <f t="shared" si="55"/>
        <v>3429</v>
      </c>
      <c r="Q3433" s="28">
        <v>308189.17237110483</v>
      </c>
    </row>
    <row r="3434" spans="16:17" x14ac:dyDescent="0.25">
      <c r="P3434" s="9">
        <f t="shared" si="55"/>
        <v>3430</v>
      </c>
      <c r="Q3434" s="28">
        <v>384968.4832737337</v>
      </c>
    </row>
    <row r="3435" spans="16:17" x14ac:dyDescent="0.25">
      <c r="P3435" s="9">
        <f t="shared" si="55"/>
        <v>3431</v>
      </c>
      <c r="Q3435" s="28">
        <v>0</v>
      </c>
    </row>
    <row r="3436" spans="16:17" x14ac:dyDescent="0.25">
      <c r="P3436" s="9">
        <f t="shared" si="55"/>
        <v>3432</v>
      </c>
      <c r="Q3436" s="28">
        <v>0</v>
      </c>
    </row>
    <row r="3437" spans="16:17" x14ac:dyDescent="0.25">
      <c r="P3437" s="9">
        <f t="shared" si="55"/>
        <v>3433</v>
      </c>
      <c r="Q3437" s="28">
        <v>48843.823105890486</v>
      </c>
    </row>
    <row r="3438" spans="16:17" x14ac:dyDescent="0.25">
      <c r="P3438" s="9">
        <f t="shared" si="55"/>
        <v>3434</v>
      </c>
      <c r="Q3438" s="28">
        <v>19488.865498201205</v>
      </c>
    </row>
    <row r="3439" spans="16:17" x14ac:dyDescent="0.25">
      <c r="P3439" s="9">
        <f t="shared" si="55"/>
        <v>3435</v>
      </c>
      <c r="Q3439" s="28">
        <v>0</v>
      </c>
    </row>
    <row r="3440" spans="16:17" x14ac:dyDescent="0.25">
      <c r="P3440" s="9">
        <f t="shared" si="55"/>
        <v>3436</v>
      </c>
      <c r="Q3440" s="28">
        <v>0</v>
      </c>
    </row>
    <row r="3441" spans="16:17" x14ac:dyDescent="0.25">
      <c r="P3441" s="9">
        <f t="shared" si="55"/>
        <v>3437</v>
      </c>
      <c r="Q3441" s="28">
        <v>0</v>
      </c>
    </row>
    <row r="3442" spans="16:17" x14ac:dyDescent="0.25">
      <c r="P3442" s="9">
        <f t="shared" si="55"/>
        <v>3438</v>
      </c>
      <c r="Q3442" s="28">
        <v>0</v>
      </c>
    </row>
    <row r="3443" spans="16:17" x14ac:dyDescent="0.25">
      <c r="P3443" s="9">
        <f t="shared" si="55"/>
        <v>3439</v>
      </c>
      <c r="Q3443" s="28">
        <v>0</v>
      </c>
    </row>
    <row r="3444" spans="16:17" x14ac:dyDescent="0.25">
      <c r="P3444" s="9">
        <f t="shared" si="55"/>
        <v>3440</v>
      </c>
      <c r="Q3444" s="28">
        <v>312530.92939360271</v>
      </c>
    </row>
    <row r="3445" spans="16:17" x14ac:dyDescent="0.25">
      <c r="P3445" s="9">
        <f t="shared" si="55"/>
        <v>3441</v>
      </c>
      <c r="Q3445" s="28">
        <v>0</v>
      </c>
    </row>
    <row r="3446" spans="16:17" x14ac:dyDescent="0.25">
      <c r="P3446" s="9">
        <f t="shared" si="55"/>
        <v>3442</v>
      </c>
      <c r="Q3446" s="28">
        <v>0</v>
      </c>
    </row>
    <row r="3447" spans="16:17" x14ac:dyDescent="0.25">
      <c r="P3447" s="9">
        <f t="shared" si="55"/>
        <v>3443</v>
      </c>
      <c r="Q3447" s="28">
        <v>169972.74120933912</v>
      </c>
    </row>
    <row r="3448" spans="16:17" x14ac:dyDescent="0.25">
      <c r="P3448" s="9">
        <f t="shared" si="55"/>
        <v>3444</v>
      </c>
      <c r="Q3448" s="28">
        <v>0</v>
      </c>
    </row>
    <row r="3449" spans="16:17" x14ac:dyDescent="0.25">
      <c r="P3449" s="9">
        <f t="shared" si="55"/>
        <v>3445</v>
      </c>
      <c r="Q3449" s="28">
        <v>365993.79322008125</v>
      </c>
    </row>
    <row r="3450" spans="16:17" x14ac:dyDescent="0.25">
      <c r="P3450" s="9">
        <f t="shared" si="55"/>
        <v>3446</v>
      </c>
      <c r="Q3450" s="28">
        <v>183959.04863440801</v>
      </c>
    </row>
    <row r="3451" spans="16:17" x14ac:dyDescent="0.25">
      <c r="P3451" s="9">
        <f t="shared" si="55"/>
        <v>3447</v>
      </c>
      <c r="Q3451" s="28">
        <v>117088.03941172436</v>
      </c>
    </row>
    <row r="3452" spans="16:17" x14ac:dyDescent="0.25">
      <c r="P3452" s="9">
        <f t="shared" si="55"/>
        <v>3448</v>
      </c>
      <c r="Q3452" s="28">
        <v>0</v>
      </c>
    </row>
    <row r="3453" spans="16:17" x14ac:dyDescent="0.25">
      <c r="P3453" s="9">
        <f t="shared" si="55"/>
        <v>3449</v>
      </c>
      <c r="Q3453" s="28">
        <v>0</v>
      </c>
    </row>
    <row r="3454" spans="16:17" x14ac:dyDescent="0.25">
      <c r="P3454" s="9">
        <f t="shared" si="55"/>
        <v>3450</v>
      </c>
      <c r="Q3454" s="28">
        <v>0</v>
      </c>
    </row>
    <row r="3455" spans="16:17" x14ac:dyDescent="0.25">
      <c r="P3455" s="9">
        <f t="shared" si="55"/>
        <v>3451</v>
      </c>
      <c r="Q3455" s="28">
        <v>0</v>
      </c>
    </row>
    <row r="3456" spans="16:17" x14ac:dyDescent="0.25">
      <c r="P3456" s="9">
        <f t="shared" si="55"/>
        <v>3452</v>
      </c>
      <c r="Q3456" s="28">
        <v>0</v>
      </c>
    </row>
    <row r="3457" spans="16:17" x14ac:dyDescent="0.25">
      <c r="P3457" s="9">
        <f t="shared" si="55"/>
        <v>3453</v>
      </c>
      <c r="Q3457" s="28">
        <v>467883.30789301544</v>
      </c>
    </row>
    <row r="3458" spans="16:17" x14ac:dyDescent="0.25">
      <c r="P3458" s="9">
        <f t="shared" si="55"/>
        <v>3454</v>
      </c>
      <c r="Q3458" s="28">
        <v>110204.44994808736</v>
      </c>
    </row>
    <row r="3459" spans="16:17" x14ac:dyDescent="0.25">
      <c r="P3459" s="9">
        <f t="shared" si="55"/>
        <v>3455</v>
      </c>
      <c r="Q3459" s="28">
        <v>0</v>
      </c>
    </row>
    <row r="3460" spans="16:17" x14ac:dyDescent="0.25">
      <c r="P3460" s="9">
        <f t="shared" si="55"/>
        <v>3456</v>
      </c>
      <c r="Q3460" s="28">
        <v>0</v>
      </c>
    </row>
    <row r="3461" spans="16:17" x14ac:dyDescent="0.25">
      <c r="P3461" s="9">
        <f t="shared" si="55"/>
        <v>3457</v>
      </c>
      <c r="Q3461" s="28">
        <v>0</v>
      </c>
    </row>
    <row r="3462" spans="16:17" x14ac:dyDescent="0.25">
      <c r="P3462" s="9">
        <f t="shared" si="55"/>
        <v>3458</v>
      </c>
      <c r="Q3462" s="28">
        <v>0</v>
      </c>
    </row>
    <row r="3463" spans="16:17" x14ac:dyDescent="0.25">
      <c r="P3463" s="9">
        <f t="shared" ref="P3463:P3526" si="56">P3462+1</f>
        <v>3459</v>
      </c>
      <c r="Q3463" s="28">
        <v>0</v>
      </c>
    </row>
    <row r="3464" spans="16:17" x14ac:dyDescent="0.25">
      <c r="P3464" s="9">
        <f t="shared" si="56"/>
        <v>3460</v>
      </c>
      <c r="Q3464" s="28">
        <v>683252.48813112453</v>
      </c>
    </row>
    <row r="3465" spans="16:17" x14ac:dyDescent="0.25">
      <c r="P3465" s="9">
        <f t="shared" si="56"/>
        <v>3461</v>
      </c>
      <c r="Q3465" s="28">
        <v>0</v>
      </c>
    </row>
    <row r="3466" spans="16:17" x14ac:dyDescent="0.25">
      <c r="P3466" s="9">
        <f t="shared" si="56"/>
        <v>3462</v>
      </c>
      <c r="Q3466" s="28">
        <v>0</v>
      </c>
    </row>
    <row r="3467" spans="16:17" x14ac:dyDescent="0.25">
      <c r="P3467" s="9">
        <f t="shared" si="56"/>
        <v>3463</v>
      </c>
      <c r="Q3467" s="28">
        <v>0</v>
      </c>
    </row>
    <row r="3468" spans="16:17" x14ac:dyDescent="0.25">
      <c r="P3468" s="9">
        <f t="shared" si="56"/>
        <v>3464</v>
      </c>
      <c r="Q3468" s="28">
        <v>0</v>
      </c>
    </row>
    <row r="3469" spans="16:17" x14ac:dyDescent="0.25">
      <c r="P3469" s="9">
        <f t="shared" si="56"/>
        <v>3465</v>
      </c>
      <c r="Q3469" s="28">
        <v>92236.611298556105</v>
      </c>
    </row>
    <row r="3470" spans="16:17" x14ac:dyDescent="0.25">
      <c r="P3470" s="9">
        <f t="shared" si="56"/>
        <v>3466</v>
      </c>
      <c r="Q3470" s="28">
        <v>0</v>
      </c>
    </row>
    <row r="3471" spans="16:17" x14ac:dyDescent="0.25">
      <c r="P3471" s="9">
        <f t="shared" si="56"/>
        <v>3467</v>
      </c>
      <c r="Q3471" s="28">
        <v>0</v>
      </c>
    </row>
    <row r="3472" spans="16:17" x14ac:dyDescent="0.25">
      <c r="P3472" s="9">
        <f t="shared" si="56"/>
        <v>3468</v>
      </c>
      <c r="Q3472" s="28">
        <v>0</v>
      </c>
    </row>
    <row r="3473" spans="16:17" x14ac:dyDescent="0.25">
      <c r="P3473" s="9">
        <f t="shared" si="56"/>
        <v>3469</v>
      </c>
      <c r="Q3473" s="28">
        <v>0</v>
      </c>
    </row>
    <row r="3474" spans="16:17" x14ac:dyDescent="0.25">
      <c r="P3474" s="9">
        <f t="shared" si="56"/>
        <v>3470</v>
      </c>
      <c r="Q3474" s="28">
        <v>59840.520333583205</v>
      </c>
    </row>
    <row r="3475" spans="16:17" x14ac:dyDescent="0.25">
      <c r="P3475" s="9">
        <f t="shared" si="56"/>
        <v>3471</v>
      </c>
      <c r="Q3475" s="28">
        <v>77891.58977060442</v>
      </c>
    </row>
    <row r="3476" spans="16:17" x14ac:dyDescent="0.25">
      <c r="P3476" s="9">
        <f t="shared" si="56"/>
        <v>3472</v>
      </c>
      <c r="Q3476" s="28">
        <v>0</v>
      </c>
    </row>
    <row r="3477" spans="16:17" x14ac:dyDescent="0.25">
      <c r="P3477" s="9">
        <f t="shared" si="56"/>
        <v>3473</v>
      </c>
      <c r="Q3477" s="28">
        <v>0</v>
      </c>
    </row>
    <row r="3478" spans="16:17" x14ac:dyDescent="0.25">
      <c r="P3478" s="9">
        <f t="shared" si="56"/>
        <v>3474</v>
      </c>
      <c r="Q3478" s="28">
        <v>141918.9663657815</v>
      </c>
    </row>
    <row r="3479" spans="16:17" x14ac:dyDescent="0.25">
      <c r="P3479" s="9">
        <f t="shared" si="56"/>
        <v>3475</v>
      </c>
      <c r="Q3479" s="28">
        <v>69344.443509382691</v>
      </c>
    </row>
    <row r="3480" spans="16:17" x14ac:dyDescent="0.25">
      <c r="P3480" s="9">
        <f t="shared" si="56"/>
        <v>3476</v>
      </c>
      <c r="Q3480" s="28">
        <v>172191.38624696192</v>
      </c>
    </row>
    <row r="3481" spans="16:17" x14ac:dyDescent="0.25">
      <c r="P3481" s="9">
        <f t="shared" si="56"/>
        <v>3477</v>
      </c>
      <c r="Q3481" s="28">
        <v>212188.5240450975</v>
      </c>
    </row>
    <row r="3482" spans="16:17" x14ac:dyDescent="0.25">
      <c r="P3482" s="9">
        <f t="shared" si="56"/>
        <v>3478</v>
      </c>
      <c r="Q3482" s="28">
        <v>0</v>
      </c>
    </row>
    <row r="3483" spans="16:17" x14ac:dyDescent="0.25">
      <c r="P3483" s="9">
        <f t="shared" si="56"/>
        <v>3479</v>
      </c>
      <c r="Q3483" s="28">
        <v>0</v>
      </c>
    </row>
    <row r="3484" spans="16:17" x14ac:dyDescent="0.25">
      <c r="P3484" s="9">
        <f t="shared" si="56"/>
        <v>3480</v>
      </c>
      <c r="Q3484" s="28">
        <v>0</v>
      </c>
    </row>
    <row r="3485" spans="16:17" x14ac:dyDescent="0.25">
      <c r="P3485" s="9">
        <f t="shared" si="56"/>
        <v>3481</v>
      </c>
      <c r="Q3485" s="28">
        <v>0</v>
      </c>
    </row>
    <row r="3486" spans="16:17" x14ac:dyDescent="0.25">
      <c r="P3486" s="9">
        <f t="shared" si="56"/>
        <v>3482</v>
      </c>
      <c r="Q3486" s="28">
        <v>216307.14433070979</v>
      </c>
    </row>
    <row r="3487" spans="16:17" x14ac:dyDescent="0.25">
      <c r="P3487" s="9">
        <f t="shared" si="56"/>
        <v>3483</v>
      </c>
      <c r="Q3487" s="28">
        <v>70846.803872671837</v>
      </c>
    </row>
    <row r="3488" spans="16:17" x14ac:dyDescent="0.25">
      <c r="P3488" s="9">
        <f t="shared" si="56"/>
        <v>3484</v>
      </c>
      <c r="Q3488" s="28">
        <v>0</v>
      </c>
    </row>
    <row r="3489" spans="16:17" x14ac:dyDescent="0.25">
      <c r="P3489" s="9">
        <f t="shared" si="56"/>
        <v>3485</v>
      </c>
      <c r="Q3489" s="28">
        <v>0</v>
      </c>
    </row>
    <row r="3490" spans="16:17" x14ac:dyDescent="0.25">
      <c r="P3490" s="9">
        <f t="shared" si="56"/>
        <v>3486</v>
      </c>
      <c r="Q3490" s="28">
        <v>0</v>
      </c>
    </row>
    <row r="3491" spans="16:17" x14ac:dyDescent="0.25">
      <c r="P3491" s="9">
        <f t="shared" si="56"/>
        <v>3487</v>
      </c>
      <c r="Q3491" s="28">
        <v>40864.103569710722</v>
      </c>
    </row>
    <row r="3492" spans="16:17" x14ac:dyDescent="0.25">
      <c r="P3492" s="9">
        <f t="shared" si="56"/>
        <v>3488</v>
      </c>
      <c r="Q3492" s="28">
        <v>0</v>
      </c>
    </row>
    <row r="3493" spans="16:17" x14ac:dyDescent="0.25">
      <c r="P3493" s="9">
        <f t="shared" si="56"/>
        <v>3489</v>
      </c>
      <c r="Q3493" s="28">
        <v>0</v>
      </c>
    </row>
    <row r="3494" spans="16:17" x14ac:dyDescent="0.25">
      <c r="P3494" s="9">
        <f t="shared" si="56"/>
        <v>3490</v>
      </c>
      <c r="Q3494" s="28">
        <v>227579.15622245026</v>
      </c>
    </row>
    <row r="3495" spans="16:17" x14ac:dyDescent="0.25">
      <c r="P3495" s="9">
        <f t="shared" si="56"/>
        <v>3491</v>
      </c>
      <c r="Q3495" s="28">
        <v>0</v>
      </c>
    </row>
    <row r="3496" spans="16:17" x14ac:dyDescent="0.25">
      <c r="P3496" s="9">
        <f t="shared" si="56"/>
        <v>3492</v>
      </c>
      <c r="Q3496" s="28">
        <v>0</v>
      </c>
    </row>
    <row r="3497" spans="16:17" x14ac:dyDescent="0.25">
      <c r="P3497" s="9">
        <f t="shared" si="56"/>
        <v>3493</v>
      </c>
      <c r="Q3497" s="28">
        <v>277458.29209430434</v>
      </c>
    </row>
    <row r="3498" spans="16:17" x14ac:dyDescent="0.25">
      <c r="P3498" s="9">
        <f t="shared" si="56"/>
        <v>3494</v>
      </c>
      <c r="Q3498" s="28">
        <v>0</v>
      </c>
    </row>
    <row r="3499" spans="16:17" x14ac:dyDescent="0.25">
      <c r="P3499" s="9">
        <f t="shared" si="56"/>
        <v>3495</v>
      </c>
      <c r="Q3499" s="28">
        <v>0</v>
      </c>
    </row>
    <row r="3500" spans="16:17" x14ac:dyDescent="0.25">
      <c r="P3500" s="9">
        <f t="shared" si="56"/>
        <v>3496</v>
      </c>
      <c r="Q3500" s="28">
        <v>0</v>
      </c>
    </row>
    <row r="3501" spans="16:17" x14ac:dyDescent="0.25">
      <c r="P3501" s="9">
        <f t="shared" si="56"/>
        <v>3497</v>
      </c>
      <c r="Q3501" s="28">
        <v>0</v>
      </c>
    </row>
    <row r="3502" spans="16:17" x14ac:dyDescent="0.25">
      <c r="P3502" s="9">
        <f t="shared" si="56"/>
        <v>3498</v>
      </c>
      <c r="Q3502" s="28">
        <v>0</v>
      </c>
    </row>
    <row r="3503" spans="16:17" x14ac:dyDescent="0.25">
      <c r="P3503" s="9">
        <f t="shared" si="56"/>
        <v>3499</v>
      </c>
      <c r="Q3503" s="28">
        <v>0</v>
      </c>
    </row>
    <row r="3504" spans="16:17" x14ac:dyDescent="0.25">
      <c r="P3504" s="9">
        <f t="shared" si="56"/>
        <v>3500</v>
      </c>
      <c r="Q3504" s="28">
        <v>0</v>
      </c>
    </row>
    <row r="3505" spans="16:17" x14ac:dyDescent="0.25">
      <c r="P3505" s="9">
        <f t="shared" si="56"/>
        <v>3501</v>
      </c>
      <c r="Q3505" s="28">
        <v>0</v>
      </c>
    </row>
    <row r="3506" spans="16:17" x14ac:dyDescent="0.25">
      <c r="P3506" s="9">
        <f t="shared" si="56"/>
        <v>3502</v>
      </c>
      <c r="Q3506" s="28">
        <v>0</v>
      </c>
    </row>
    <row r="3507" spans="16:17" x14ac:dyDescent="0.25">
      <c r="P3507" s="9">
        <f t="shared" si="56"/>
        <v>3503</v>
      </c>
      <c r="Q3507" s="28">
        <v>0</v>
      </c>
    </row>
    <row r="3508" spans="16:17" x14ac:dyDescent="0.25">
      <c r="P3508" s="9">
        <f t="shared" si="56"/>
        <v>3504</v>
      </c>
      <c r="Q3508" s="28">
        <v>367907.38331185799</v>
      </c>
    </row>
    <row r="3509" spans="16:17" x14ac:dyDescent="0.25">
      <c r="P3509" s="9">
        <f t="shared" si="56"/>
        <v>3505</v>
      </c>
      <c r="Q3509" s="28">
        <v>0</v>
      </c>
    </row>
    <row r="3510" spans="16:17" x14ac:dyDescent="0.25">
      <c r="P3510" s="9">
        <f t="shared" si="56"/>
        <v>3506</v>
      </c>
      <c r="Q3510" s="28">
        <v>0</v>
      </c>
    </row>
    <row r="3511" spans="16:17" x14ac:dyDescent="0.25">
      <c r="P3511" s="9">
        <f t="shared" si="56"/>
        <v>3507</v>
      </c>
      <c r="Q3511" s="28">
        <v>0</v>
      </c>
    </row>
    <row r="3512" spans="16:17" x14ac:dyDescent="0.25">
      <c r="P3512" s="9">
        <f t="shared" si="56"/>
        <v>3508</v>
      </c>
      <c r="Q3512" s="28">
        <v>0</v>
      </c>
    </row>
    <row r="3513" spans="16:17" x14ac:dyDescent="0.25">
      <c r="P3513" s="9">
        <f t="shared" si="56"/>
        <v>3509</v>
      </c>
      <c r="Q3513" s="28">
        <v>0</v>
      </c>
    </row>
    <row r="3514" spans="16:17" x14ac:dyDescent="0.25">
      <c r="P3514" s="9">
        <f t="shared" si="56"/>
        <v>3510</v>
      </c>
      <c r="Q3514" s="28">
        <v>0</v>
      </c>
    </row>
    <row r="3515" spans="16:17" x14ac:dyDescent="0.25">
      <c r="P3515" s="9">
        <f t="shared" si="56"/>
        <v>3511</v>
      </c>
      <c r="Q3515" s="28">
        <v>319245.13908721315</v>
      </c>
    </row>
    <row r="3516" spans="16:17" x14ac:dyDescent="0.25">
      <c r="P3516" s="9">
        <f t="shared" si="56"/>
        <v>3512</v>
      </c>
      <c r="Q3516" s="28">
        <v>259148.16645021006</v>
      </c>
    </row>
    <row r="3517" spans="16:17" x14ac:dyDescent="0.25">
      <c r="P3517" s="9">
        <f t="shared" si="56"/>
        <v>3513</v>
      </c>
      <c r="Q3517" s="28">
        <v>589005.88599286461</v>
      </c>
    </row>
    <row r="3518" spans="16:17" x14ac:dyDescent="0.25">
      <c r="P3518" s="9">
        <f t="shared" si="56"/>
        <v>3514</v>
      </c>
      <c r="Q3518" s="28">
        <v>393709.01027060667</v>
      </c>
    </row>
    <row r="3519" spans="16:17" x14ac:dyDescent="0.25">
      <c r="P3519" s="9">
        <f t="shared" si="56"/>
        <v>3515</v>
      </c>
      <c r="Q3519" s="28">
        <v>102470.22350613485</v>
      </c>
    </row>
    <row r="3520" spans="16:17" x14ac:dyDescent="0.25">
      <c r="P3520" s="9">
        <f t="shared" si="56"/>
        <v>3516</v>
      </c>
      <c r="Q3520" s="28">
        <v>0</v>
      </c>
    </row>
    <row r="3521" spans="16:17" x14ac:dyDescent="0.25">
      <c r="P3521" s="9">
        <f t="shared" si="56"/>
        <v>3517</v>
      </c>
      <c r="Q3521" s="28">
        <v>0</v>
      </c>
    </row>
    <row r="3522" spans="16:17" x14ac:dyDescent="0.25">
      <c r="P3522" s="9">
        <f t="shared" si="56"/>
        <v>3518</v>
      </c>
      <c r="Q3522" s="28">
        <v>200476.51495021826</v>
      </c>
    </row>
    <row r="3523" spans="16:17" x14ac:dyDescent="0.25">
      <c r="P3523" s="9">
        <f t="shared" si="56"/>
        <v>3519</v>
      </c>
      <c r="Q3523" s="28">
        <v>138038.14237514063</v>
      </c>
    </row>
    <row r="3524" spans="16:17" x14ac:dyDescent="0.25">
      <c r="P3524" s="9">
        <f t="shared" si="56"/>
        <v>3520</v>
      </c>
      <c r="Q3524" s="28">
        <v>120767.37421892733</v>
      </c>
    </row>
    <row r="3525" spans="16:17" x14ac:dyDescent="0.25">
      <c r="P3525" s="9">
        <f t="shared" si="56"/>
        <v>3521</v>
      </c>
      <c r="Q3525" s="28">
        <v>62937.625488886602</v>
      </c>
    </row>
    <row r="3526" spans="16:17" x14ac:dyDescent="0.25">
      <c r="P3526" s="9">
        <f t="shared" si="56"/>
        <v>3522</v>
      </c>
      <c r="Q3526" s="28">
        <v>455331.91839834186</v>
      </c>
    </row>
    <row r="3527" spans="16:17" x14ac:dyDescent="0.25">
      <c r="P3527" s="9">
        <f t="shared" ref="P3527:P3590" si="57">P3526+1</f>
        <v>3523</v>
      </c>
      <c r="Q3527" s="28">
        <v>514865.91099686868</v>
      </c>
    </row>
    <row r="3528" spans="16:17" x14ac:dyDescent="0.25">
      <c r="P3528" s="9">
        <f t="shared" si="57"/>
        <v>3524</v>
      </c>
      <c r="Q3528" s="28">
        <v>529171.44245250884</v>
      </c>
    </row>
    <row r="3529" spans="16:17" x14ac:dyDescent="0.25">
      <c r="P3529" s="9">
        <f t="shared" si="57"/>
        <v>3525</v>
      </c>
      <c r="Q3529" s="28">
        <v>0</v>
      </c>
    </row>
    <row r="3530" spans="16:17" x14ac:dyDescent="0.25">
      <c r="P3530" s="9">
        <f t="shared" si="57"/>
        <v>3526</v>
      </c>
      <c r="Q3530" s="28">
        <v>0</v>
      </c>
    </row>
    <row r="3531" spans="16:17" x14ac:dyDescent="0.25">
      <c r="P3531" s="9">
        <f t="shared" si="57"/>
        <v>3527</v>
      </c>
      <c r="Q3531" s="28">
        <v>0</v>
      </c>
    </row>
    <row r="3532" spans="16:17" x14ac:dyDescent="0.25">
      <c r="P3532" s="9">
        <f t="shared" si="57"/>
        <v>3528</v>
      </c>
      <c r="Q3532" s="28">
        <v>0</v>
      </c>
    </row>
    <row r="3533" spans="16:17" x14ac:dyDescent="0.25">
      <c r="P3533" s="9">
        <f t="shared" si="57"/>
        <v>3529</v>
      </c>
      <c r="Q3533" s="28">
        <v>390000.0787795381</v>
      </c>
    </row>
    <row r="3534" spans="16:17" x14ac:dyDescent="0.25">
      <c r="P3534" s="9">
        <f t="shared" si="57"/>
        <v>3530</v>
      </c>
      <c r="Q3534" s="28">
        <v>0</v>
      </c>
    </row>
    <row r="3535" spans="16:17" x14ac:dyDescent="0.25">
      <c r="P3535" s="9">
        <f t="shared" si="57"/>
        <v>3531</v>
      </c>
      <c r="Q3535" s="28">
        <v>0</v>
      </c>
    </row>
    <row r="3536" spans="16:17" x14ac:dyDescent="0.25">
      <c r="P3536" s="9">
        <f t="shared" si="57"/>
        <v>3532</v>
      </c>
      <c r="Q3536" s="28">
        <v>0</v>
      </c>
    </row>
    <row r="3537" spans="16:17" x14ac:dyDescent="0.25">
      <c r="P3537" s="9">
        <f t="shared" si="57"/>
        <v>3533</v>
      </c>
      <c r="Q3537" s="28">
        <v>0</v>
      </c>
    </row>
    <row r="3538" spans="16:17" x14ac:dyDescent="0.25">
      <c r="P3538" s="9">
        <f t="shared" si="57"/>
        <v>3534</v>
      </c>
      <c r="Q3538" s="28">
        <v>0</v>
      </c>
    </row>
    <row r="3539" spans="16:17" x14ac:dyDescent="0.25">
      <c r="P3539" s="9">
        <f t="shared" si="57"/>
        <v>3535</v>
      </c>
      <c r="Q3539" s="28">
        <v>24972.3676981432</v>
      </c>
    </row>
    <row r="3540" spans="16:17" x14ac:dyDescent="0.25">
      <c r="P3540" s="9">
        <f t="shared" si="57"/>
        <v>3536</v>
      </c>
      <c r="Q3540" s="28">
        <v>25022.263880887327</v>
      </c>
    </row>
    <row r="3541" spans="16:17" x14ac:dyDescent="0.25">
      <c r="P3541" s="9">
        <f t="shared" si="57"/>
        <v>3537</v>
      </c>
      <c r="Q3541" s="28">
        <v>195158.69003841118</v>
      </c>
    </row>
    <row r="3542" spans="16:17" x14ac:dyDescent="0.25">
      <c r="P3542" s="9">
        <f t="shared" si="57"/>
        <v>3538</v>
      </c>
      <c r="Q3542" s="28">
        <v>0</v>
      </c>
    </row>
    <row r="3543" spans="16:17" x14ac:dyDescent="0.25">
      <c r="P3543" s="9">
        <f t="shared" si="57"/>
        <v>3539</v>
      </c>
      <c r="Q3543" s="28">
        <v>0</v>
      </c>
    </row>
    <row r="3544" spans="16:17" x14ac:dyDescent="0.25">
      <c r="P3544" s="9">
        <f t="shared" si="57"/>
        <v>3540</v>
      </c>
      <c r="Q3544" s="28">
        <v>0</v>
      </c>
    </row>
    <row r="3545" spans="16:17" x14ac:dyDescent="0.25">
      <c r="P3545" s="9">
        <f t="shared" si="57"/>
        <v>3541</v>
      </c>
      <c r="Q3545" s="28">
        <v>258984.28469632406</v>
      </c>
    </row>
    <row r="3546" spans="16:17" x14ac:dyDescent="0.25">
      <c r="P3546" s="9">
        <f t="shared" si="57"/>
        <v>3542</v>
      </c>
      <c r="Q3546" s="28">
        <v>0</v>
      </c>
    </row>
    <row r="3547" spans="16:17" x14ac:dyDescent="0.25">
      <c r="P3547" s="9">
        <f t="shared" si="57"/>
        <v>3543</v>
      </c>
      <c r="Q3547" s="28">
        <v>0</v>
      </c>
    </row>
    <row r="3548" spans="16:17" x14ac:dyDescent="0.25">
      <c r="P3548" s="9">
        <f t="shared" si="57"/>
        <v>3544</v>
      </c>
      <c r="Q3548" s="28">
        <v>0</v>
      </c>
    </row>
    <row r="3549" spans="16:17" x14ac:dyDescent="0.25">
      <c r="P3549" s="9">
        <f t="shared" si="57"/>
        <v>3545</v>
      </c>
      <c r="Q3549" s="28">
        <v>490735.72405874706</v>
      </c>
    </row>
    <row r="3550" spans="16:17" x14ac:dyDescent="0.25">
      <c r="P3550" s="9">
        <f t="shared" si="57"/>
        <v>3546</v>
      </c>
      <c r="Q3550" s="28">
        <v>118565.34528738342</v>
      </c>
    </row>
    <row r="3551" spans="16:17" x14ac:dyDescent="0.25">
      <c r="P3551" s="9">
        <f t="shared" si="57"/>
        <v>3547</v>
      </c>
      <c r="Q3551" s="28">
        <v>0</v>
      </c>
    </row>
    <row r="3552" spans="16:17" x14ac:dyDescent="0.25">
      <c r="P3552" s="9">
        <f t="shared" si="57"/>
        <v>3548</v>
      </c>
      <c r="Q3552" s="28">
        <v>0</v>
      </c>
    </row>
    <row r="3553" spans="16:17" x14ac:dyDescent="0.25">
      <c r="P3553" s="9">
        <f t="shared" si="57"/>
        <v>3549</v>
      </c>
      <c r="Q3553" s="28">
        <v>0</v>
      </c>
    </row>
    <row r="3554" spans="16:17" x14ac:dyDescent="0.25">
      <c r="P3554" s="9">
        <f t="shared" si="57"/>
        <v>3550</v>
      </c>
      <c r="Q3554" s="28">
        <v>0</v>
      </c>
    </row>
    <row r="3555" spans="16:17" x14ac:dyDescent="0.25">
      <c r="P3555" s="9">
        <f t="shared" si="57"/>
        <v>3551</v>
      </c>
      <c r="Q3555" s="28">
        <v>334357.21461190475</v>
      </c>
    </row>
    <row r="3556" spans="16:17" x14ac:dyDescent="0.25">
      <c r="P3556" s="9">
        <f t="shared" si="57"/>
        <v>3552</v>
      </c>
      <c r="Q3556" s="28">
        <v>0</v>
      </c>
    </row>
    <row r="3557" spans="16:17" x14ac:dyDescent="0.25">
      <c r="P3557" s="9">
        <f t="shared" si="57"/>
        <v>3553</v>
      </c>
      <c r="Q3557" s="28">
        <v>49.125292246305307</v>
      </c>
    </row>
    <row r="3558" spans="16:17" x14ac:dyDescent="0.25">
      <c r="P3558" s="9">
        <f t="shared" si="57"/>
        <v>3554</v>
      </c>
      <c r="Q3558" s="28">
        <v>0</v>
      </c>
    </row>
    <row r="3559" spans="16:17" x14ac:dyDescent="0.25">
      <c r="P3559" s="9">
        <f t="shared" si="57"/>
        <v>3555</v>
      </c>
      <c r="Q3559" s="28">
        <v>264917.35416354146</v>
      </c>
    </row>
    <row r="3560" spans="16:17" x14ac:dyDescent="0.25">
      <c r="P3560" s="9">
        <f t="shared" si="57"/>
        <v>3556</v>
      </c>
      <c r="Q3560" s="28">
        <v>0</v>
      </c>
    </row>
    <row r="3561" spans="16:17" x14ac:dyDescent="0.25">
      <c r="P3561" s="9">
        <f t="shared" si="57"/>
        <v>3557</v>
      </c>
      <c r="Q3561" s="28">
        <v>0</v>
      </c>
    </row>
    <row r="3562" spans="16:17" x14ac:dyDescent="0.25">
      <c r="P3562" s="9">
        <f t="shared" si="57"/>
        <v>3558</v>
      </c>
      <c r="Q3562" s="28">
        <v>129527.60962354499</v>
      </c>
    </row>
    <row r="3563" spans="16:17" x14ac:dyDescent="0.25">
      <c r="P3563" s="9">
        <f t="shared" si="57"/>
        <v>3559</v>
      </c>
      <c r="Q3563" s="28">
        <v>0</v>
      </c>
    </row>
    <row r="3564" spans="16:17" x14ac:dyDescent="0.25">
      <c r="P3564" s="9">
        <f t="shared" si="57"/>
        <v>3560</v>
      </c>
      <c r="Q3564" s="28">
        <v>0</v>
      </c>
    </row>
    <row r="3565" spans="16:17" x14ac:dyDescent="0.25">
      <c r="P3565" s="9">
        <f t="shared" si="57"/>
        <v>3561</v>
      </c>
      <c r="Q3565" s="28">
        <v>33150.970955259138</v>
      </c>
    </row>
    <row r="3566" spans="16:17" x14ac:dyDescent="0.25">
      <c r="P3566" s="9">
        <f t="shared" si="57"/>
        <v>3562</v>
      </c>
      <c r="Q3566" s="28">
        <v>0</v>
      </c>
    </row>
    <row r="3567" spans="16:17" x14ac:dyDescent="0.25">
      <c r="P3567" s="9">
        <f t="shared" si="57"/>
        <v>3563</v>
      </c>
      <c r="Q3567" s="28">
        <v>210069.98307036862</v>
      </c>
    </row>
    <row r="3568" spans="16:17" x14ac:dyDescent="0.25">
      <c r="P3568" s="9">
        <f t="shared" si="57"/>
        <v>3564</v>
      </c>
      <c r="Q3568" s="28">
        <v>0</v>
      </c>
    </row>
    <row r="3569" spans="16:17" x14ac:dyDescent="0.25">
      <c r="P3569" s="9">
        <f t="shared" si="57"/>
        <v>3565</v>
      </c>
      <c r="Q3569" s="28">
        <v>0</v>
      </c>
    </row>
    <row r="3570" spans="16:17" x14ac:dyDescent="0.25">
      <c r="P3570" s="9">
        <f t="shared" si="57"/>
        <v>3566</v>
      </c>
      <c r="Q3570" s="28">
        <v>0</v>
      </c>
    </row>
    <row r="3571" spans="16:17" x14ac:dyDescent="0.25">
      <c r="P3571" s="9">
        <f t="shared" si="57"/>
        <v>3567</v>
      </c>
      <c r="Q3571" s="28">
        <v>0</v>
      </c>
    </row>
    <row r="3572" spans="16:17" x14ac:dyDescent="0.25">
      <c r="P3572" s="9">
        <f t="shared" si="57"/>
        <v>3568</v>
      </c>
      <c r="Q3572" s="28">
        <v>0</v>
      </c>
    </row>
    <row r="3573" spans="16:17" x14ac:dyDescent="0.25">
      <c r="P3573" s="9">
        <f t="shared" si="57"/>
        <v>3569</v>
      </c>
      <c r="Q3573" s="28">
        <v>0</v>
      </c>
    </row>
    <row r="3574" spans="16:17" x14ac:dyDescent="0.25">
      <c r="P3574" s="9">
        <f t="shared" si="57"/>
        <v>3570</v>
      </c>
      <c r="Q3574" s="28">
        <v>0</v>
      </c>
    </row>
    <row r="3575" spans="16:17" x14ac:dyDescent="0.25">
      <c r="P3575" s="9">
        <f t="shared" si="57"/>
        <v>3571</v>
      </c>
      <c r="Q3575" s="28">
        <v>0</v>
      </c>
    </row>
    <row r="3576" spans="16:17" x14ac:dyDescent="0.25">
      <c r="P3576" s="9">
        <f t="shared" si="57"/>
        <v>3572</v>
      </c>
      <c r="Q3576" s="28">
        <v>0</v>
      </c>
    </row>
    <row r="3577" spans="16:17" x14ac:dyDescent="0.25">
      <c r="P3577" s="9">
        <f t="shared" si="57"/>
        <v>3573</v>
      </c>
      <c r="Q3577" s="28">
        <v>136607.31339343</v>
      </c>
    </row>
    <row r="3578" spans="16:17" x14ac:dyDescent="0.25">
      <c r="P3578" s="9">
        <f t="shared" si="57"/>
        <v>3574</v>
      </c>
      <c r="Q3578" s="28">
        <v>0</v>
      </c>
    </row>
    <row r="3579" spans="16:17" x14ac:dyDescent="0.25">
      <c r="P3579" s="9">
        <f t="shared" si="57"/>
        <v>3575</v>
      </c>
      <c r="Q3579" s="28">
        <v>297072.67397695215</v>
      </c>
    </row>
    <row r="3580" spans="16:17" x14ac:dyDescent="0.25">
      <c r="P3580" s="9">
        <f t="shared" si="57"/>
        <v>3576</v>
      </c>
      <c r="Q3580" s="28">
        <v>0</v>
      </c>
    </row>
    <row r="3581" spans="16:17" x14ac:dyDescent="0.25">
      <c r="P3581" s="9">
        <f t="shared" si="57"/>
        <v>3577</v>
      </c>
      <c r="Q3581" s="28">
        <v>0</v>
      </c>
    </row>
    <row r="3582" spans="16:17" x14ac:dyDescent="0.25">
      <c r="P3582" s="9">
        <f t="shared" si="57"/>
        <v>3578</v>
      </c>
      <c r="Q3582" s="28">
        <v>0</v>
      </c>
    </row>
    <row r="3583" spans="16:17" x14ac:dyDescent="0.25">
      <c r="P3583" s="9">
        <f t="shared" si="57"/>
        <v>3579</v>
      </c>
      <c r="Q3583" s="28">
        <v>418837.22295836115</v>
      </c>
    </row>
    <row r="3584" spans="16:17" x14ac:dyDescent="0.25">
      <c r="P3584" s="9">
        <f t="shared" si="57"/>
        <v>3580</v>
      </c>
      <c r="Q3584" s="28">
        <v>168461.12704448539</v>
      </c>
    </row>
    <row r="3585" spans="16:17" x14ac:dyDescent="0.25">
      <c r="P3585" s="9">
        <f t="shared" si="57"/>
        <v>3581</v>
      </c>
      <c r="Q3585" s="28">
        <v>0</v>
      </c>
    </row>
    <row r="3586" spans="16:17" x14ac:dyDescent="0.25">
      <c r="P3586" s="9">
        <f t="shared" si="57"/>
        <v>3582</v>
      </c>
      <c r="Q3586" s="28">
        <v>0</v>
      </c>
    </row>
    <row r="3587" spans="16:17" x14ac:dyDescent="0.25">
      <c r="P3587" s="9">
        <f t="shared" si="57"/>
        <v>3583</v>
      </c>
      <c r="Q3587" s="28">
        <v>161163.50018269836</v>
      </c>
    </row>
    <row r="3588" spans="16:17" x14ac:dyDescent="0.25">
      <c r="P3588" s="9">
        <f t="shared" si="57"/>
        <v>3584</v>
      </c>
      <c r="Q3588" s="28">
        <v>0</v>
      </c>
    </row>
    <row r="3589" spans="16:17" x14ac:dyDescent="0.25">
      <c r="P3589" s="9">
        <f t="shared" si="57"/>
        <v>3585</v>
      </c>
      <c r="Q3589" s="28">
        <v>0</v>
      </c>
    </row>
    <row r="3590" spans="16:17" x14ac:dyDescent="0.25">
      <c r="P3590" s="9">
        <f t="shared" si="57"/>
        <v>3586</v>
      </c>
      <c r="Q3590" s="28">
        <v>0</v>
      </c>
    </row>
    <row r="3591" spans="16:17" x14ac:dyDescent="0.25">
      <c r="P3591" s="9">
        <f t="shared" ref="P3591:P3654" si="58">P3590+1</f>
        <v>3587</v>
      </c>
      <c r="Q3591" s="28">
        <v>0</v>
      </c>
    </row>
    <row r="3592" spans="16:17" x14ac:dyDescent="0.25">
      <c r="P3592" s="9">
        <f t="shared" si="58"/>
        <v>3588</v>
      </c>
      <c r="Q3592" s="28">
        <v>354456.16328969761</v>
      </c>
    </row>
    <row r="3593" spans="16:17" x14ac:dyDescent="0.25">
      <c r="P3593" s="9">
        <f t="shared" si="58"/>
        <v>3589</v>
      </c>
      <c r="Q3593" s="28">
        <v>0</v>
      </c>
    </row>
    <row r="3594" spans="16:17" x14ac:dyDescent="0.25">
      <c r="P3594" s="9">
        <f t="shared" si="58"/>
        <v>3590</v>
      </c>
      <c r="Q3594" s="28">
        <v>0</v>
      </c>
    </row>
    <row r="3595" spans="16:17" x14ac:dyDescent="0.25">
      <c r="P3595" s="9">
        <f t="shared" si="58"/>
        <v>3591</v>
      </c>
      <c r="Q3595" s="28">
        <v>0</v>
      </c>
    </row>
    <row r="3596" spans="16:17" x14ac:dyDescent="0.25">
      <c r="P3596" s="9">
        <f t="shared" si="58"/>
        <v>3592</v>
      </c>
      <c r="Q3596" s="28">
        <v>48531.564014543073</v>
      </c>
    </row>
    <row r="3597" spans="16:17" x14ac:dyDescent="0.25">
      <c r="P3597" s="9">
        <f t="shared" si="58"/>
        <v>3593</v>
      </c>
      <c r="Q3597" s="28">
        <v>503947.48525281704</v>
      </c>
    </row>
    <row r="3598" spans="16:17" x14ac:dyDescent="0.25">
      <c r="P3598" s="9">
        <f t="shared" si="58"/>
        <v>3594</v>
      </c>
      <c r="Q3598" s="28">
        <v>296074.08917035308</v>
      </c>
    </row>
    <row r="3599" spans="16:17" x14ac:dyDescent="0.25">
      <c r="P3599" s="9">
        <f t="shared" si="58"/>
        <v>3595</v>
      </c>
      <c r="Q3599" s="28">
        <v>94368.986263993196</v>
      </c>
    </row>
    <row r="3600" spans="16:17" x14ac:dyDescent="0.25">
      <c r="P3600" s="9">
        <f t="shared" si="58"/>
        <v>3596</v>
      </c>
      <c r="Q3600" s="28">
        <v>0</v>
      </c>
    </row>
    <row r="3601" spans="16:17" x14ac:dyDescent="0.25">
      <c r="P3601" s="9">
        <f t="shared" si="58"/>
        <v>3597</v>
      </c>
      <c r="Q3601" s="28">
        <v>0</v>
      </c>
    </row>
    <row r="3602" spans="16:17" x14ac:dyDescent="0.25">
      <c r="P3602" s="9">
        <f t="shared" si="58"/>
        <v>3598</v>
      </c>
      <c r="Q3602" s="28">
        <v>87346.637950946853</v>
      </c>
    </row>
    <row r="3603" spans="16:17" x14ac:dyDescent="0.25">
      <c r="P3603" s="9">
        <f t="shared" si="58"/>
        <v>3599</v>
      </c>
      <c r="Q3603" s="28">
        <v>88259.486055696092</v>
      </c>
    </row>
    <row r="3604" spans="16:17" x14ac:dyDescent="0.25">
      <c r="P3604" s="9">
        <f t="shared" si="58"/>
        <v>3600</v>
      </c>
      <c r="Q3604" s="28">
        <v>0</v>
      </c>
    </row>
    <row r="3605" spans="16:17" x14ac:dyDescent="0.25">
      <c r="P3605" s="9">
        <f t="shared" si="58"/>
        <v>3601</v>
      </c>
      <c r="Q3605" s="28">
        <v>11650.148868929386</v>
      </c>
    </row>
    <row r="3606" spans="16:17" x14ac:dyDescent="0.25">
      <c r="P3606" s="9">
        <f t="shared" si="58"/>
        <v>3602</v>
      </c>
      <c r="Q3606" s="28">
        <v>608856.78585351293</v>
      </c>
    </row>
    <row r="3607" spans="16:17" x14ac:dyDescent="0.25">
      <c r="P3607" s="9">
        <f t="shared" si="58"/>
        <v>3603</v>
      </c>
      <c r="Q3607" s="28">
        <v>312592.5328015851</v>
      </c>
    </row>
    <row r="3608" spans="16:17" x14ac:dyDescent="0.25">
      <c r="P3608" s="9">
        <f t="shared" si="58"/>
        <v>3604</v>
      </c>
      <c r="Q3608" s="28">
        <v>0</v>
      </c>
    </row>
    <row r="3609" spans="16:17" x14ac:dyDescent="0.25">
      <c r="P3609" s="9">
        <f t="shared" si="58"/>
        <v>3605</v>
      </c>
      <c r="Q3609" s="28">
        <v>0</v>
      </c>
    </row>
    <row r="3610" spans="16:17" x14ac:dyDescent="0.25">
      <c r="P3610" s="9">
        <f t="shared" si="58"/>
        <v>3606</v>
      </c>
      <c r="Q3610" s="28">
        <v>0</v>
      </c>
    </row>
    <row r="3611" spans="16:17" x14ac:dyDescent="0.25">
      <c r="P3611" s="9">
        <f t="shared" si="58"/>
        <v>3607</v>
      </c>
      <c r="Q3611" s="28">
        <v>0</v>
      </c>
    </row>
    <row r="3612" spans="16:17" x14ac:dyDescent="0.25">
      <c r="P3612" s="9">
        <f t="shared" si="58"/>
        <v>3608</v>
      </c>
      <c r="Q3612" s="28">
        <v>0</v>
      </c>
    </row>
    <row r="3613" spans="16:17" x14ac:dyDescent="0.25">
      <c r="P3613" s="9">
        <f t="shared" si="58"/>
        <v>3609</v>
      </c>
      <c r="Q3613" s="28">
        <v>0</v>
      </c>
    </row>
    <row r="3614" spans="16:17" x14ac:dyDescent="0.25">
      <c r="P3614" s="9">
        <f t="shared" si="58"/>
        <v>3610</v>
      </c>
      <c r="Q3614" s="28">
        <v>371345.62124821078</v>
      </c>
    </row>
    <row r="3615" spans="16:17" x14ac:dyDescent="0.25">
      <c r="P3615" s="9">
        <f t="shared" si="58"/>
        <v>3611</v>
      </c>
      <c r="Q3615" s="28">
        <v>277901.13148450141</v>
      </c>
    </row>
    <row r="3616" spans="16:17" x14ac:dyDescent="0.25">
      <c r="P3616" s="9">
        <f t="shared" si="58"/>
        <v>3612</v>
      </c>
      <c r="Q3616" s="28">
        <v>0</v>
      </c>
    </row>
    <row r="3617" spans="16:17" x14ac:dyDescent="0.25">
      <c r="P3617" s="9">
        <f t="shared" si="58"/>
        <v>3613</v>
      </c>
      <c r="Q3617" s="28">
        <v>314757.669918189</v>
      </c>
    </row>
    <row r="3618" spans="16:17" x14ac:dyDescent="0.25">
      <c r="P3618" s="9">
        <f t="shared" si="58"/>
        <v>3614</v>
      </c>
      <c r="Q3618" s="28">
        <v>0</v>
      </c>
    </row>
    <row r="3619" spans="16:17" x14ac:dyDescent="0.25">
      <c r="P3619" s="9">
        <f t="shared" si="58"/>
        <v>3615</v>
      </c>
      <c r="Q3619" s="28">
        <v>0</v>
      </c>
    </row>
    <row r="3620" spans="16:17" x14ac:dyDescent="0.25">
      <c r="P3620" s="9">
        <f t="shared" si="58"/>
        <v>3616</v>
      </c>
      <c r="Q3620" s="28">
        <v>0</v>
      </c>
    </row>
    <row r="3621" spans="16:17" x14ac:dyDescent="0.25">
      <c r="P3621" s="9">
        <f t="shared" si="58"/>
        <v>3617</v>
      </c>
      <c r="Q3621" s="28">
        <v>166976.05319749992</v>
      </c>
    </row>
    <row r="3622" spans="16:17" x14ac:dyDescent="0.25">
      <c r="P3622" s="9">
        <f t="shared" si="58"/>
        <v>3618</v>
      </c>
      <c r="Q3622" s="28">
        <v>0</v>
      </c>
    </row>
    <row r="3623" spans="16:17" x14ac:dyDescent="0.25">
      <c r="P3623" s="9">
        <f t="shared" si="58"/>
        <v>3619</v>
      </c>
      <c r="Q3623" s="28">
        <v>0</v>
      </c>
    </row>
    <row r="3624" spans="16:17" x14ac:dyDescent="0.25">
      <c r="P3624" s="9">
        <f t="shared" si="58"/>
        <v>3620</v>
      </c>
      <c r="Q3624" s="28">
        <v>192491.36167140646</v>
      </c>
    </row>
    <row r="3625" spans="16:17" x14ac:dyDescent="0.25">
      <c r="P3625" s="9">
        <f t="shared" si="58"/>
        <v>3621</v>
      </c>
      <c r="Q3625" s="28">
        <v>32119.210765002776</v>
      </c>
    </row>
    <row r="3626" spans="16:17" x14ac:dyDescent="0.25">
      <c r="P3626" s="9">
        <f t="shared" si="58"/>
        <v>3622</v>
      </c>
      <c r="Q3626" s="28">
        <v>0</v>
      </c>
    </row>
    <row r="3627" spans="16:17" x14ac:dyDescent="0.25">
      <c r="P3627" s="9">
        <f t="shared" si="58"/>
        <v>3623</v>
      </c>
      <c r="Q3627" s="28">
        <v>0</v>
      </c>
    </row>
    <row r="3628" spans="16:17" x14ac:dyDescent="0.25">
      <c r="P3628" s="9">
        <f t="shared" si="58"/>
        <v>3624</v>
      </c>
      <c r="Q3628" s="28">
        <v>0</v>
      </c>
    </row>
    <row r="3629" spans="16:17" x14ac:dyDescent="0.25">
      <c r="P3629" s="9">
        <f t="shared" si="58"/>
        <v>3625</v>
      </c>
      <c r="Q3629" s="28">
        <v>4679.4812828220511</v>
      </c>
    </row>
    <row r="3630" spans="16:17" x14ac:dyDescent="0.25">
      <c r="P3630" s="9">
        <f t="shared" si="58"/>
        <v>3626</v>
      </c>
      <c r="Q3630" s="28">
        <v>0</v>
      </c>
    </row>
    <row r="3631" spans="16:17" x14ac:dyDescent="0.25">
      <c r="P3631" s="9">
        <f t="shared" si="58"/>
        <v>3627</v>
      </c>
      <c r="Q3631" s="28">
        <v>0</v>
      </c>
    </row>
    <row r="3632" spans="16:17" x14ac:dyDescent="0.25">
      <c r="P3632" s="9">
        <f t="shared" si="58"/>
        <v>3628</v>
      </c>
      <c r="Q3632" s="28">
        <v>0</v>
      </c>
    </row>
    <row r="3633" spans="16:17" x14ac:dyDescent="0.25">
      <c r="P3633" s="9">
        <f t="shared" si="58"/>
        <v>3629</v>
      </c>
      <c r="Q3633" s="28">
        <v>0</v>
      </c>
    </row>
    <row r="3634" spans="16:17" x14ac:dyDescent="0.25">
      <c r="P3634" s="9">
        <f t="shared" si="58"/>
        <v>3630</v>
      </c>
      <c r="Q3634" s="28">
        <v>0</v>
      </c>
    </row>
    <row r="3635" spans="16:17" x14ac:dyDescent="0.25">
      <c r="P3635" s="9">
        <f t="shared" si="58"/>
        <v>3631</v>
      </c>
      <c r="Q3635" s="28">
        <v>0</v>
      </c>
    </row>
    <row r="3636" spans="16:17" x14ac:dyDescent="0.25">
      <c r="P3636" s="9">
        <f t="shared" si="58"/>
        <v>3632</v>
      </c>
      <c r="Q3636" s="28">
        <v>0</v>
      </c>
    </row>
    <row r="3637" spans="16:17" x14ac:dyDescent="0.25">
      <c r="P3637" s="9">
        <f t="shared" si="58"/>
        <v>3633</v>
      </c>
      <c r="Q3637" s="28">
        <v>0</v>
      </c>
    </row>
    <row r="3638" spans="16:17" x14ac:dyDescent="0.25">
      <c r="P3638" s="9">
        <f t="shared" si="58"/>
        <v>3634</v>
      </c>
      <c r="Q3638" s="28">
        <v>148960.71159913391</v>
      </c>
    </row>
    <row r="3639" spans="16:17" x14ac:dyDescent="0.25">
      <c r="P3639" s="9">
        <f t="shared" si="58"/>
        <v>3635</v>
      </c>
      <c r="Q3639" s="28">
        <v>283115.02416248294</v>
      </c>
    </row>
    <row r="3640" spans="16:17" x14ac:dyDescent="0.25">
      <c r="P3640" s="9">
        <f t="shared" si="58"/>
        <v>3636</v>
      </c>
      <c r="Q3640" s="28">
        <v>0</v>
      </c>
    </row>
    <row r="3641" spans="16:17" x14ac:dyDescent="0.25">
      <c r="P3641" s="9">
        <f t="shared" si="58"/>
        <v>3637</v>
      </c>
      <c r="Q3641" s="28">
        <v>0</v>
      </c>
    </row>
    <row r="3642" spans="16:17" x14ac:dyDescent="0.25">
      <c r="P3642" s="9">
        <f t="shared" si="58"/>
        <v>3638</v>
      </c>
      <c r="Q3642" s="28">
        <v>0</v>
      </c>
    </row>
    <row r="3643" spans="16:17" x14ac:dyDescent="0.25">
      <c r="P3643" s="9">
        <f t="shared" si="58"/>
        <v>3639</v>
      </c>
      <c r="Q3643" s="28">
        <v>11354.16407432358</v>
      </c>
    </row>
    <row r="3644" spans="16:17" x14ac:dyDescent="0.25">
      <c r="P3644" s="9">
        <f t="shared" si="58"/>
        <v>3640</v>
      </c>
      <c r="Q3644" s="28">
        <v>0</v>
      </c>
    </row>
    <row r="3645" spans="16:17" x14ac:dyDescent="0.25">
      <c r="P3645" s="9">
        <f t="shared" si="58"/>
        <v>3641</v>
      </c>
      <c r="Q3645" s="28">
        <v>0</v>
      </c>
    </row>
    <row r="3646" spans="16:17" x14ac:dyDescent="0.25">
      <c r="P3646" s="9">
        <f t="shared" si="58"/>
        <v>3642</v>
      </c>
      <c r="Q3646" s="28">
        <v>0</v>
      </c>
    </row>
    <row r="3647" spans="16:17" x14ac:dyDescent="0.25">
      <c r="P3647" s="9">
        <f t="shared" si="58"/>
        <v>3643</v>
      </c>
      <c r="Q3647" s="28">
        <v>78273.068267073904</v>
      </c>
    </row>
    <row r="3648" spans="16:17" x14ac:dyDescent="0.25">
      <c r="P3648" s="9">
        <f t="shared" si="58"/>
        <v>3644</v>
      </c>
      <c r="Q3648" s="28">
        <v>0</v>
      </c>
    </row>
    <row r="3649" spans="16:17" x14ac:dyDescent="0.25">
      <c r="P3649" s="9">
        <f t="shared" si="58"/>
        <v>3645</v>
      </c>
      <c r="Q3649" s="28">
        <v>13218.29299297113</v>
      </c>
    </row>
    <row r="3650" spans="16:17" x14ac:dyDescent="0.25">
      <c r="P3650" s="9">
        <f t="shared" si="58"/>
        <v>3646</v>
      </c>
      <c r="Q3650" s="28">
        <v>339110.26968178718</v>
      </c>
    </row>
    <row r="3651" spans="16:17" x14ac:dyDescent="0.25">
      <c r="P3651" s="9">
        <f t="shared" si="58"/>
        <v>3647</v>
      </c>
      <c r="Q3651" s="28">
        <v>0</v>
      </c>
    </row>
    <row r="3652" spans="16:17" x14ac:dyDescent="0.25">
      <c r="P3652" s="9">
        <f t="shared" si="58"/>
        <v>3648</v>
      </c>
      <c r="Q3652" s="28">
        <v>0</v>
      </c>
    </row>
    <row r="3653" spans="16:17" x14ac:dyDescent="0.25">
      <c r="P3653" s="9">
        <f t="shared" si="58"/>
        <v>3649</v>
      </c>
      <c r="Q3653" s="28">
        <v>424363.97389031627</v>
      </c>
    </row>
    <row r="3654" spans="16:17" x14ac:dyDescent="0.25">
      <c r="P3654" s="9">
        <f t="shared" si="58"/>
        <v>3650</v>
      </c>
      <c r="Q3654" s="28">
        <v>0</v>
      </c>
    </row>
    <row r="3655" spans="16:17" x14ac:dyDescent="0.25">
      <c r="P3655" s="9">
        <f t="shared" ref="P3655:P3718" si="59">P3654+1</f>
        <v>3651</v>
      </c>
      <c r="Q3655" s="28">
        <v>51814.373735575187</v>
      </c>
    </row>
    <row r="3656" spans="16:17" x14ac:dyDescent="0.25">
      <c r="P3656" s="9">
        <f t="shared" si="59"/>
        <v>3652</v>
      </c>
      <c r="Q3656" s="28">
        <v>69443.671134108605</v>
      </c>
    </row>
    <row r="3657" spans="16:17" x14ac:dyDescent="0.25">
      <c r="P3657" s="9">
        <f t="shared" si="59"/>
        <v>3653</v>
      </c>
      <c r="Q3657" s="28">
        <v>0</v>
      </c>
    </row>
    <row r="3658" spans="16:17" x14ac:dyDescent="0.25">
      <c r="P3658" s="9">
        <f t="shared" si="59"/>
        <v>3654</v>
      </c>
      <c r="Q3658" s="28">
        <v>0</v>
      </c>
    </row>
    <row r="3659" spans="16:17" x14ac:dyDescent="0.25">
      <c r="P3659" s="9">
        <f t="shared" si="59"/>
        <v>3655</v>
      </c>
      <c r="Q3659" s="28">
        <v>105323.56730086707</v>
      </c>
    </row>
    <row r="3660" spans="16:17" x14ac:dyDescent="0.25">
      <c r="P3660" s="9">
        <f t="shared" si="59"/>
        <v>3656</v>
      </c>
      <c r="Q3660" s="28">
        <v>0</v>
      </c>
    </row>
    <row r="3661" spans="16:17" x14ac:dyDescent="0.25">
      <c r="P3661" s="9">
        <f t="shared" si="59"/>
        <v>3657</v>
      </c>
      <c r="Q3661" s="28">
        <v>0</v>
      </c>
    </row>
    <row r="3662" spans="16:17" x14ac:dyDescent="0.25">
      <c r="P3662" s="9">
        <f t="shared" si="59"/>
        <v>3658</v>
      </c>
      <c r="Q3662" s="28">
        <v>57258.010362028748</v>
      </c>
    </row>
    <row r="3663" spans="16:17" x14ac:dyDescent="0.25">
      <c r="P3663" s="9">
        <f t="shared" si="59"/>
        <v>3659</v>
      </c>
      <c r="Q3663" s="28">
        <v>0</v>
      </c>
    </row>
    <row r="3664" spans="16:17" x14ac:dyDescent="0.25">
      <c r="P3664" s="9">
        <f t="shared" si="59"/>
        <v>3660</v>
      </c>
      <c r="Q3664" s="28">
        <v>0</v>
      </c>
    </row>
    <row r="3665" spans="16:17" x14ac:dyDescent="0.25">
      <c r="P3665" s="9">
        <f t="shared" si="59"/>
        <v>3661</v>
      </c>
      <c r="Q3665" s="28">
        <v>0</v>
      </c>
    </row>
    <row r="3666" spans="16:17" x14ac:dyDescent="0.25">
      <c r="P3666" s="9">
        <f t="shared" si="59"/>
        <v>3662</v>
      </c>
      <c r="Q3666" s="28">
        <v>99998.644087871187</v>
      </c>
    </row>
    <row r="3667" spans="16:17" x14ac:dyDescent="0.25">
      <c r="P3667" s="9">
        <f t="shared" si="59"/>
        <v>3663</v>
      </c>
      <c r="Q3667" s="28">
        <v>0</v>
      </c>
    </row>
    <row r="3668" spans="16:17" x14ac:dyDescent="0.25">
      <c r="P3668" s="9">
        <f t="shared" si="59"/>
        <v>3664</v>
      </c>
      <c r="Q3668" s="28">
        <v>0</v>
      </c>
    </row>
    <row r="3669" spans="16:17" x14ac:dyDescent="0.25">
      <c r="P3669" s="9">
        <f t="shared" si="59"/>
        <v>3665</v>
      </c>
      <c r="Q3669" s="28">
        <v>303436.88609446096</v>
      </c>
    </row>
    <row r="3670" spans="16:17" x14ac:dyDescent="0.25">
      <c r="P3670" s="9">
        <f t="shared" si="59"/>
        <v>3666</v>
      </c>
      <c r="Q3670" s="28">
        <v>0</v>
      </c>
    </row>
    <row r="3671" spans="16:17" x14ac:dyDescent="0.25">
      <c r="P3671" s="9">
        <f t="shared" si="59"/>
        <v>3667</v>
      </c>
      <c r="Q3671" s="28">
        <v>0</v>
      </c>
    </row>
    <row r="3672" spans="16:17" x14ac:dyDescent="0.25">
      <c r="P3672" s="9">
        <f t="shared" si="59"/>
        <v>3668</v>
      </c>
      <c r="Q3672" s="28">
        <v>0</v>
      </c>
    </row>
    <row r="3673" spans="16:17" x14ac:dyDescent="0.25">
      <c r="P3673" s="9">
        <f t="shared" si="59"/>
        <v>3669</v>
      </c>
      <c r="Q3673" s="28">
        <v>0</v>
      </c>
    </row>
    <row r="3674" spans="16:17" x14ac:dyDescent="0.25">
      <c r="P3674" s="9">
        <f t="shared" si="59"/>
        <v>3670</v>
      </c>
      <c r="Q3674" s="28">
        <v>66857.733883879788</v>
      </c>
    </row>
    <row r="3675" spans="16:17" x14ac:dyDescent="0.25">
      <c r="P3675" s="9">
        <f t="shared" si="59"/>
        <v>3671</v>
      </c>
      <c r="Q3675" s="28">
        <v>0</v>
      </c>
    </row>
    <row r="3676" spans="16:17" x14ac:dyDescent="0.25">
      <c r="P3676" s="9">
        <f t="shared" si="59"/>
        <v>3672</v>
      </c>
      <c r="Q3676" s="28">
        <v>0</v>
      </c>
    </row>
    <row r="3677" spans="16:17" x14ac:dyDescent="0.25">
      <c r="P3677" s="9">
        <f t="shared" si="59"/>
        <v>3673</v>
      </c>
      <c r="Q3677" s="28">
        <v>0</v>
      </c>
    </row>
    <row r="3678" spans="16:17" x14ac:dyDescent="0.25">
      <c r="P3678" s="9">
        <f t="shared" si="59"/>
        <v>3674</v>
      </c>
      <c r="Q3678" s="28">
        <v>161590.42599679416</v>
      </c>
    </row>
    <row r="3679" spans="16:17" x14ac:dyDescent="0.25">
      <c r="P3679" s="9">
        <f t="shared" si="59"/>
        <v>3675</v>
      </c>
      <c r="Q3679" s="28">
        <v>0</v>
      </c>
    </row>
    <row r="3680" spans="16:17" x14ac:dyDescent="0.25">
      <c r="P3680" s="9">
        <f t="shared" si="59"/>
        <v>3676</v>
      </c>
      <c r="Q3680" s="28">
        <v>0</v>
      </c>
    </row>
    <row r="3681" spans="16:17" x14ac:dyDescent="0.25">
      <c r="P3681" s="9">
        <f t="shared" si="59"/>
        <v>3677</v>
      </c>
      <c r="Q3681" s="28">
        <v>85203.172926190979</v>
      </c>
    </row>
    <row r="3682" spans="16:17" x14ac:dyDescent="0.25">
      <c r="P3682" s="9">
        <f t="shared" si="59"/>
        <v>3678</v>
      </c>
      <c r="Q3682" s="28">
        <v>0</v>
      </c>
    </row>
    <row r="3683" spans="16:17" x14ac:dyDescent="0.25">
      <c r="P3683" s="9">
        <f t="shared" si="59"/>
        <v>3679</v>
      </c>
      <c r="Q3683" s="28">
        <v>438907.58053517691</v>
      </c>
    </row>
    <row r="3684" spans="16:17" x14ac:dyDescent="0.25">
      <c r="P3684" s="9">
        <f t="shared" si="59"/>
        <v>3680</v>
      </c>
      <c r="Q3684" s="28">
        <v>0</v>
      </c>
    </row>
    <row r="3685" spans="16:17" x14ac:dyDescent="0.25">
      <c r="P3685" s="9">
        <f t="shared" si="59"/>
        <v>3681</v>
      </c>
      <c r="Q3685" s="28">
        <v>117995.28801313952</v>
      </c>
    </row>
    <row r="3686" spans="16:17" x14ac:dyDescent="0.25">
      <c r="P3686" s="9">
        <f t="shared" si="59"/>
        <v>3682</v>
      </c>
      <c r="Q3686" s="28">
        <v>227183.46011028666</v>
      </c>
    </row>
    <row r="3687" spans="16:17" x14ac:dyDescent="0.25">
      <c r="P3687" s="9">
        <f t="shared" si="59"/>
        <v>3683</v>
      </c>
      <c r="Q3687" s="28">
        <v>0</v>
      </c>
    </row>
    <row r="3688" spans="16:17" x14ac:dyDescent="0.25">
      <c r="P3688" s="9">
        <f t="shared" si="59"/>
        <v>3684</v>
      </c>
      <c r="Q3688" s="28">
        <v>402538.44113552594</v>
      </c>
    </row>
    <row r="3689" spans="16:17" x14ac:dyDescent="0.25">
      <c r="P3689" s="9">
        <f t="shared" si="59"/>
        <v>3685</v>
      </c>
      <c r="Q3689" s="28">
        <v>0</v>
      </c>
    </row>
    <row r="3690" spans="16:17" x14ac:dyDescent="0.25">
      <c r="P3690" s="9">
        <f t="shared" si="59"/>
        <v>3686</v>
      </c>
      <c r="Q3690" s="28">
        <v>66085.760140272614</v>
      </c>
    </row>
    <row r="3691" spans="16:17" x14ac:dyDescent="0.25">
      <c r="P3691" s="9">
        <f t="shared" si="59"/>
        <v>3687</v>
      </c>
      <c r="Q3691" s="28">
        <v>0</v>
      </c>
    </row>
    <row r="3692" spans="16:17" x14ac:dyDescent="0.25">
      <c r="P3692" s="9">
        <f t="shared" si="59"/>
        <v>3688</v>
      </c>
      <c r="Q3692" s="28">
        <v>0</v>
      </c>
    </row>
    <row r="3693" spans="16:17" x14ac:dyDescent="0.25">
      <c r="P3693" s="9">
        <f t="shared" si="59"/>
        <v>3689</v>
      </c>
      <c r="Q3693" s="28">
        <v>0</v>
      </c>
    </row>
    <row r="3694" spans="16:17" x14ac:dyDescent="0.25">
      <c r="P3694" s="9">
        <f t="shared" si="59"/>
        <v>3690</v>
      </c>
      <c r="Q3694" s="28">
        <v>0</v>
      </c>
    </row>
    <row r="3695" spans="16:17" x14ac:dyDescent="0.25">
      <c r="P3695" s="9">
        <f t="shared" si="59"/>
        <v>3691</v>
      </c>
      <c r="Q3695" s="28">
        <v>0</v>
      </c>
    </row>
    <row r="3696" spans="16:17" x14ac:dyDescent="0.25">
      <c r="P3696" s="9">
        <f t="shared" si="59"/>
        <v>3692</v>
      </c>
      <c r="Q3696" s="28">
        <v>0</v>
      </c>
    </row>
    <row r="3697" spans="16:17" x14ac:dyDescent="0.25">
      <c r="P3697" s="9">
        <f t="shared" si="59"/>
        <v>3693</v>
      </c>
      <c r="Q3697" s="28">
        <v>406182.79045080609</v>
      </c>
    </row>
    <row r="3698" spans="16:17" x14ac:dyDescent="0.25">
      <c r="P3698" s="9">
        <f t="shared" si="59"/>
        <v>3694</v>
      </c>
      <c r="Q3698" s="28">
        <v>402291.76327331061</v>
      </c>
    </row>
    <row r="3699" spans="16:17" x14ac:dyDescent="0.25">
      <c r="P3699" s="9">
        <f t="shared" si="59"/>
        <v>3695</v>
      </c>
      <c r="Q3699" s="28">
        <v>0</v>
      </c>
    </row>
    <row r="3700" spans="16:17" x14ac:dyDescent="0.25">
      <c r="P3700" s="9">
        <f t="shared" si="59"/>
        <v>3696</v>
      </c>
      <c r="Q3700" s="28">
        <v>83393.124916211935</v>
      </c>
    </row>
    <row r="3701" spans="16:17" x14ac:dyDescent="0.25">
      <c r="P3701" s="9">
        <f t="shared" si="59"/>
        <v>3697</v>
      </c>
      <c r="Q3701" s="28">
        <v>330667.00312625524</v>
      </c>
    </row>
    <row r="3702" spans="16:17" x14ac:dyDescent="0.25">
      <c r="P3702" s="9">
        <f t="shared" si="59"/>
        <v>3698</v>
      </c>
      <c r="Q3702" s="28">
        <v>238015.69698212217</v>
      </c>
    </row>
    <row r="3703" spans="16:17" x14ac:dyDescent="0.25">
      <c r="P3703" s="9">
        <f t="shared" si="59"/>
        <v>3699</v>
      </c>
      <c r="Q3703" s="28">
        <v>109367.8567612164</v>
      </c>
    </row>
    <row r="3704" spans="16:17" x14ac:dyDescent="0.25">
      <c r="P3704" s="9">
        <f t="shared" si="59"/>
        <v>3700</v>
      </c>
      <c r="Q3704" s="28">
        <v>0</v>
      </c>
    </row>
    <row r="3705" spans="16:17" x14ac:dyDescent="0.25">
      <c r="P3705" s="9">
        <f t="shared" si="59"/>
        <v>3701</v>
      </c>
      <c r="Q3705" s="28">
        <v>0</v>
      </c>
    </row>
    <row r="3706" spans="16:17" x14ac:dyDescent="0.25">
      <c r="P3706" s="9">
        <f t="shared" si="59"/>
        <v>3702</v>
      </c>
      <c r="Q3706" s="28">
        <v>0</v>
      </c>
    </row>
    <row r="3707" spans="16:17" x14ac:dyDescent="0.25">
      <c r="P3707" s="9">
        <f t="shared" si="59"/>
        <v>3703</v>
      </c>
      <c r="Q3707" s="28">
        <v>0</v>
      </c>
    </row>
    <row r="3708" spans="16:17" x14ac:dyDescent="0.25">
      <c r="P3708" s="9">
        <f t="shared" si="59"/>
        <v>3704</v>
      </c>
      <c r="Q3708" s="28">
        <v>0</v>
      </c>
    </row>
    <row r="3709" spans="16:17" x14ac:dyDescent="0.25">
      <c r="P3709" s="9">
        <f t="shared" si="59"/>
        <v>3705</v>
      </c>
      <c r="Q3709" s="28">
        <v>0</v>
      </c>
    </row>
    <row r="3710" spans="16:17" x14ac:dyDescent="0.25">
      <c r="P3710" s="9">
        <f t="shared" si="59"/>
        <v>3706</v>
      </c>
      <c r="Q3710" s="28">
        <v>0</v>
      </c>
    </row>
    <row r="3711" spans="16:17" x14ac:dyDescent="0.25">
      <c r="P3711" s="9">
        <f t="shared" si="59"/>
        <v>3707</v>
      </c>
      <c r="Q3711" s="28">
        <v>297382.85712732631</v>
      </c>
    </row>
    <row r="3712" spans="16:17" x14ac:dyDescent="0.25">
      <c r="P3712" s="9">
        <f t="shared" si="59"/>
        <v>3708</v>
      </c>
      <c r="Q3712" s="28">
        <v>0</v>
      </c>
    </row>
    <row r="3713" spans="16:17" x14ac:dyDescent="0.25">
      <c r="P3713" s="9">
        <f t="shared" si="59"/>
        <v>3709</v>
      </c>
      <c r="Q3713" s="28">
        <v>0</v>
      </c>
    </row>
    <row r="3714" spans="16:17" x14ac:dyDescent="0.25">
      <c r="P3714" s="9">
        <f t="shared" si="59"/>
        <v>3710</v>
      </c>
      <c r="Q3714" s="28">
        <v>96922.238376798035</v>
      </c>
    </row>
    <row r="3715" spans="16:17" x14ac:dyDescent="0.25">
      <c r="P3715" s="9">
        <f t="shared" si="59"/>
        <v>3711</v>
      </c>
      <c r="Q3715" s="28">
        <v>0</v>
      </c>
    </row>
    <row r="3716" spans="16:17" x14ac:dyDescent="0.25">
      <c r="P3716" s="9">
        <f t="shared" si="59"/>
        <v>3712</v>
      </c>
      <c r="Q3716" s="28">
        <v>402021.43935321062</v>
      </c>
    </row>
    <row r="3717" spans="16:17" x14ac:dyDescent="0.25">
      <c r="P3717" s="9">
        <f t="shared" si="59"/>
        <v>3713</v>
      </c>
      <c r="Q3717" s="28">
        <v>0</v>
      </c>
    </row>
    <row r="3718" spans="16:17" x14ac:dyDescent="0.25">
      <c r="P3718" s="9">
        <f t="shared" si="59"/>
        <v>3714</v>
      </c>
      <c r="Q3718" s="28">
        <v>0</v>
      </c>
    </row>
    <row r="3719" spans="16:17" x14ac:dyDescent="0.25">
      <c r="P3719" s="9">
        <f t="shared" ref="P3719:P3782" si="60">P3718+1</f>
        <v>3715</v>
      </c>
      <c r="Q3719" s="28">
        <v>0</v>
      </c>
    </row>
    <row r="3720" spans="16:17" x14ac:dyDescent="0.25">
      <c r="P3720" s="9">
        <f t="shared" si="60"/>
        <v>3716</v>
      </c>
      <c r="Q3720" s="28">
        <v>0</v>
      </c>
    </row>
    <row r="3721" spans="16:17" x14ac:dyDescent="0.25">
      <c r="P3721" s="9">
        <f t="shared" si="60"/>
        <v>3717</v>
      </c>
      <c r="Q3721" s="28">
        <v>425541.50289337995</v>
      </c>
    </row>
    <row r="3722" spans="16:17" x14ac:dyDescent="0.25">
      <c r="P3722" s="9">
        <f t="shared" si="60"/>
        <v>3718</v>
      </c>
      <c r="Q3722" s="28">
        <v>0</v>
      </c>
    </row>
    <row r="3723" spans="16:17" x14ac:dyDescent="0.25">
      <c r="P3723" s="9">
        <f t="shared" si="60"/>
        <v>3719</v>
      </c>
      <c r="Q3723" s="28">
        <v>0</v>
      </c>
    </row>
    <row r="3724" spans="16:17" x14ac:dyDescent="0.25">
      <c r="P3724" s="9">
        <f t="shared" si="60"/>
        <v>3720</v>
      </c>
      <c r="Q3724" s="28">
        <v>0</v>
      </c>
    </row>
    <row r="3725" spans="16:17" x14ac:dyDescent="0.25">
      <c r="P3725" s="9">
        <f t="shared" si="60"/>
        <v>3721</v>
      </c>
      <c r="Q3725" s="28">
        <v>45260.110145922292</v>
      </c>
    </row>
    <row r="3726" spans="16:17" x14ac:dyDescent="0.25">
      <c r="P3726" s="9">
        <f t="shared" si="60"/>
        <v>3722</v>
      </c>
      <c r="Q3726" s="28">
        <v>0</v>
      </c>
    </row>
    <row r="3727" spans="16:17" x14ac:dyDescent="0.25">
      <c r="P3727" s="9">
        <f t="shared" si="60"/>
        <v>3723</v>
      </c>
      <c r="Q3727" s="28">
        <v>0</v>
      </c>
    </row>
    <row r="3728" spans="16:17" x14ac:dyDescent="0.25">
      <c r="P3728" s="9">
        <f t="shared" si="60"/>
        <v>3724</v>
      </c>
      <c r="Q3728" s="28">
        <v>0</v>
      </c>
    </row>
    <row r="3729" spans="16:17" x14ac:dyDescent="0.25">
      <c r="P3729" s="9">
        <f t="shared" si="60"/>
        <v>3725</v>
      </c>
      <c r="Q3729" s="28">
        <v>428513.69941067742</v>
      </c>
    </row>
    <row r="3730" spans="16:17" x14ac:dyDescent="0.25">
      <c r="P3730" s="9">
        <f t="shared" si="60"/>
        <v>3726</v>
      </c>
      <c r="Q3730" s="28">
        <v>0</v>
      </c>
    </row>
    <row r="3731" spans="16:17" x14ac:dyDescent="0.25">
      <c r="P3731" s="9">
        <f t="shared" si="60"/>
        <v>3727</v>
      </c>
      <c r="Q3731" s="28">
        <v>105922.93839631166</v>
      </c>
    </row>
    <row r="3732" spans="16:17" x14ac:dyDescent="0.25">
      <c r="P3732" s="9">
        <f t="shared" si="60"/>
        <v>3728</v>
      </c>
      <c r="Q3732" s="28">
        <v>0</v>
      </c>
    </row>
    <row r="3733" spans="16:17" x14ac:dyDescent="0.25">
      <c r="P3733" s="9">
        <f t="shared" si="60"/>
        <v>3729</v>
      </c>
      <c r="Q3733" s="28">
        <v>0</v>
      </c>
    </row>
    <row r="3734" spans="16:17" x14ac:dyDescent="0.25">
      <c r="P3734" s="9">
        <f t="shared" si="60"/>
        <v>3730</v>
      </c>
      <c r="Q3734" s="28">
        <v>61107.514826785031</v>
      </c>
    </row>
    <row r="3735" spans="16:17" x14ac:dyDescent="0.25">
      <c r="P3735" s="9">
        <f t="shared" si="60"/>
        <v>3731</v>
      </c>
      <c r="Q3735" s="28">
        <v>236606.77988799315</v>
      </c>
    </row>
    <row r="3736" spans="16:17" x14ac:dyDescent="0.25">
      <c r="P3736" s="9">
        <f t="shared" si="60"/>
        <v>3732</v>
      </c>
      <c r="Q3736" s="28">
        <v>0</v>
      </c>
    </row>
    <row r="3737" spans="16:17" x14ac:dyDescent="0.25">
      <c r="P3737" s="9">
        <f t="shared" si="60"/>
        <v>3733</v>
      </c>
      <c r="Q3737" s="28">
        <v>474272.46203462197</v>
      </c>
    </row>
    <row r="3738" spans="16:17" x14ac:dyDescent="0.25">
      <c r="P3738" s="9">
        <f t="shared" si="60"/>
        <v>3734</v>
      </c>
      <c r="Q3738" s="28">
        <v>0</v>
      </c>
    </row>
    <row r="3739" spans="16:17" x14ac:dyDescent="0.25">
      <c r="P3739" s="9">
        <f t="shared" si="60"/>
        <v>3735</v>
      </c>
      <c r="Q3739" s="28">
        <v>0</v>
      </c>
    </row>
    <row r="3740" spans="16:17" x14ac:dyDescent="0.25">
      <c r="P3740" s="9">
        <f t="shared" si="60"/>
        <v>3736</v>
      </c>
      <c r="Q3740" s="28">
        <v>119918.37821339024</v>
      </c>
    </row>
    <row r="3741" spans="16:17" x14ac:dyDescent="0.25">
      <c r="P3741" s="9">
        <f t="shared" si="60"/>
        <v>3737</v>
      </c>
      <c r="Q3741" s="28">
        <v>0</v>
      </c>
    </row>
    <row r="3742" spans="16:17" x14ac:dyDescent="0.25">
      <c r="P3742" s="9">
        <f t="shared" si="60"/>
        <v>3738</v>
      </c>
      <c r="Q3742" s="28">
        <v>0</v>
      </c>
    </row>
    <row r="3743" spans="16:17" x14ac:dyDescent="0.25">
      <c r="P3743" s="9">
        <f t="shared" si="60"/>
        <v>3739</v>
      </c>
      <c r="Q3743" s="28">
        <v>202945.59830696523</v>
      </c>
    </row>
    <row r="3744" spans="16:17" x14ac:dyDescent="0.25">
      <c r="P3744" s="9">
        <f t="shared" si="60"/>
        <v>3740</v>
      </c>
      <c r="Q3744" s="28">
        <v>0</v>
      </c>
    </row>
    <row r="3745" spans="16:17" x14ac:dyDescent="0.25">
      <c r="P3745" s="9">
        <f t="shared" si="60"/>
        <v>3741</v>
      </c>
      <c r="Q3745" s="28">
        <v>109223.06554354032</v>
      </c>
    </row>
    <row r="3746" spans="16:17" x14ac:dyDescent="0.25">
      <c r="P3746" s="9">
        <f t="shared" si="60"/>
        <v>3742</v>
      </c>
      <c r="Q3746" s="28">
        <v>0</v>
      </c>
    </row>
    <row r="3747" spans="16:17" x14ac:dyDescent="0.25">
      <c r="P3747" s="9">
        <f t="shared" si="60"/>
        <v>3743</v>
      </c>
      <c r="Q3747" s="28">
        <v>0</v>
      </c>
    </row>
    <row r="3748" spans="16:17" x14ac:dyDescent="0.25">
      <c r="P3748" s="9">
        <f t="shared" si="60"/>
        <v>3744</v>
      </c>
      <c r="Q3748" s="28">
        <v>199905.16668509619</v>
      </c>
    </row>
    <row r="3749" spans="16:17" x14ac:dyDescent="0.25">
      <c r="P3749" s="9">
        <f t="shared" si="60"/>
        <v>3745</v>
      </c>
      <c r="Q3749" s="28">
        <v>0</v>
      </c>
    </row>
    <row r="3750" spans="16:17" x14ac:dyDescent="0.25">
      <c r="P3750" s="9">
        <f t="shared" si="60"/>
        <v>3746</v>
      </c>
      <c r="Q3750" s="28">
        <v>0</v>
      </c>
    </row>
    <row r="3751" spans="16:17" x14ac:dyDescent="0.25">
      <c r="P3751" s="9">
        <f t="shared" si="60"/>
        <v>3747</v>
      </c>
      <c r="Q3751" s="28">
        <v>0</v>
      </c>
    </row>
    <row r="3752" spans="16:17" x14ac:dyDescent="0.25">
      <c r="P3752" s="9">
        <f t="shared" si="60"/>
        <v>3748</v>
      </c>
      <c r="Q3752" s="28">
        <v>302030.34199831972</v>
      </c>
    </row>
    <row r="3753" spans="16:17" x14ac:dyDescent="0.25">
      <c r="P3753" s="9">
        <f t="shared" si="60"/>
        <v>3749</v>
      </c>
      <c r="Q3753" s="28">
        <v>0</v>
      </c>
    </row>
    <row r="3754" spans="16:17" x14ac:dyDescent="0.25">
      <c r="P3754" s="9">
        <f t="shared" si="60"/>
        <v>3750</v>
      </c>
      <c r="Q3754" s="28">
        <v>0</v>
      </c>
    </row>
    <row r="3755" spans="16:17" x14ac:dyDescent="0.25">
      <c r="P3755" s="9">
        <f t="shared" si="60"/>
        <v>3751</v>
      </c>
      <c r="Q3755" s="28">
        <v>35793.208672804598</v>
      </c>
    </row>
    <row r="3756" spans="16:17" x14ac:dyDescent="0.25">
      <c r="P3756" s="9">
        <f t="shared" si="60"/>
        <v>3752</v>
      </c>
      <c r="Q3756" s="28">
        <v>0</v>
      </c>
    </row>
    <row r="3757" spans="16:17" x14ac:dyDescent="0.25">
      <c r="P3757" s="9">
        <f t="shared" si="60"/>
        <v>3753</v>
      </c>
      <c r="Q3757" s="28">
        <v>0</v>
      </c>
    </row>
    <row r="3758" spans="16:17" x14ac:dyDescent="0.25">
      <c r="P3758" s="9">
        <f t="shared" si="60"/>
        <v>3754</v>
      </c>
      <c r="Q3758" s="28">
        <v>0</v>
      </c>
    </row>
    <row r="3759" spans="16:17" x14ac:dyDescent="0.25">
      <c r="P3759" s="9">
        <f t="shared" si="60"/>
        <v>3755</v>
      </c>
      <c r="Q3759" s="28">
        <v>0</v>
      </c>
    </row>
    <row r="3760" spans="16:17" x14ac:dyDescent="0.25">
      <c r="P3760" s="9">
        <f t="shared" si="60"/>
        <v>3756</v>
      </c>
      <c r="Q3760" s="28">
        <v>0</v>
      </c>
    </row>
    <row r="3761" spans="16:17" x14ac:dyDescent="0.25">
      <c r="P3761" s="9">
        <f t="shared" si="60"/>
        <v>3757</v>
      </c>
      <c r="Q3761" s="28">
        <v>87787.557900583139</v>
      </c>
    </row>
    <row r="3762" spans="16:17" x14ac:dyDescent="0.25">
      <c r="P3762" s="9">
        <f t="shared" si="60"/>
        <v>3758</v>
      </c>
      <c r="Q3762" s="28">
        <v>223194.77870257362</v>
      </c>
    </row>
    <row r="3763" spans="16:17" x14ac:dyDescent="0.25">
      <c r="P3763" s="9">
        <f t="shared" si="60"/>
        <v>3759</v>
      </c>
      <c r="Q3763" s="28">
        <v>265491.18910848058</v>
      </c>
    </row>
    <row r="3764" spans="16:17" x14ac:dyDescent="0.25">
      <c r="P3764" s="9">
        <f t="shared" si="60"/>
        <v>3760</v>
      </c>
      <c r="Q3764" s="28">
        <v>11710.410080739584</v>
      </c>
    </row>
    <row r="3765" spans="16:17" x14ac:dyDescent="0.25">
      <c r="P3765" s="9">
        <f t="shared" si="60"/>
        <v>3761</v>
      </c>
      <c r="Q3765" s="28">
        <v>192846.2403949482</v>
      </c>
    </row>
    <row r="3766" spans="16:17" x14ac:dyDescent="0.25">
      <c r="P3766" s="9">
        <f t="shared" si="60"/>
        <v>3762</v>
      </c>
      <c r="Q3766" s="28">
        <v>616510.97513745993</v>
      </c>
    </row>
    <row r="3767" spans="16:17" x14ac:dyDescent="0.25">
      <c r="P3767" s="9">
        <f t="shared" si="60"/>
        <v>3763</v>
      </c>
      <c r="Q3767" s="28">
        <v>501700.33874812472</v>
      </c>
    </row>
    <row r="3768" spans="16:17" x14ac:dyDescent="0.25">
      <c r="P3768" s="9">
        <f t="shared" si="60"/>
        <v>3764</v>
      </c>
      <c r="Q3768" s="28">
        <v>0</v>
      </c>
    </row>
    <row r="3769" spans="16:17" x14ac:dyDescent="0.25">
      <c r="P3769" s="9">
        <f t="shared" si="60"/>
        <v>3765</v>
      </c>
      <c r="Q3769" s="28">
        <v>0</v>
      </c>
    </row>
    <row r="3770" spans="16:17" x14ac:dyDescent="0.25">
      <c r="P3770" s="9">
        <f t="shared" si="60"/>
        <v>3766</v>
      </c>
      <c r="Q3770" s="28">
        <v>0</v>
      </c>
    </row>
    <row r="3771" spans="16:17" x14ac:dyDescent="0.25">
      <c r="P3771" s="9">
        <f t="shared" si="60"/>
        <v>3767</v>
      </c>
      <c r="Q3771" s="28">
        <v>0</v>
      </c>
    </row>
    <row r="3772" spans="16:17" x14ac:dyDescent="0.25">
      <c r="P3772" s="9">
        <f t="shared" si="60"/>
        <v>3768</v>
      </c>
      <c r="Q3772" s="28">
        <v>0</v>
      </c>
    </row>
    <row r="3773" spans="16:17" x14ac:dyDescent="0.25">
      <c r="P3773" s="9">
        <f t="shared" si="60"/>
        <v>3769</v>
      </c>
      <c r="Q3773" s="28">
        <v>15272.76808244273</v>
      </c>
    </row>
    <row r="3774" spans="16:17" x14ac:dyDescent="0.25">
      <c r="P3774" s="9">
        <f t="shared" si="60"/>
        <v>3770</v>
      </c>
      <c r="Q3774" s="28">
        <v>0</v>
      </c>
    </row>
    <row r="3775" spans="16:17" x14ac:dyDescent="0.25">
      <c r="P3775" s="9">
        <f t="shared" si="60"/>
        <v>3771</v>
      </c>
      <c r="Q3775" s="28">
        <v>0</v>
      </c>
    </row>
    <row r="3776" spans="16:17" x14ac:dyDescent="0.25">
      <c r="P3776" s="9">
        <f t="shared" si="60"/>
        <v>3772</v>
      </c>
      <c r="Q3776" s="28">
        <v>9697.429744826426</v>
      </c>
    </row>
    <row r="3777" spans="16:17" x14ac:dyDescent="0.25">
      <c r="P3777" s="9">
        <f t="shared" si="60"/>
        <v>3773</v>
      </c>
      <c r="Q3777" s="28">
        <v>0</v>
      </c>
    </row>
    <row r="3778" spans="16:17" x14ac:dyDescent="0.25">
      <c r="P3778" s="9">
        <f t="shared" si="60"/>
        <v>3774</v>
      </c>
      <c r="Q3778" s="28">
        <v>0</v>
      </c>
    </row>
    <row r="3779" spans="16:17" x14ac:dyDescent="0.25">
      <c r="P3779" s="9">
        <f t="shared" si="60"/>
        <v>3775</v>
      </c>
      <c r="Q3779" s="28">
        <v>0</v>
      </c>
    </row>
    <row r="3780" spans="16:17" x14ac:dyDescent="0.25">
      <c r="P3780" s="9">
        <f t="shared" si="60"/>
        <v>3776</v>
      </c>
      <c r="Q3780" s="28">
        <v>66480.036452594082</v>
      </c>
    </row>
    <row r="3781" spans="16:17" x14ac:dyDescent="0.25">
      <c r="P3781" s="9">
        <f t="shared" si="60"/>
        <v>3777</v>
      </c>
      <c r="Q3781" s="28">
        <v>0</v>
      </c>
    </row>
    <row r="3782" spans="16:17" x14ac:dyDescent="0.25">
      <c r="P3782" s="9">
        <f t="shared" si="60"/>
        <v>3778</v>
      </c>
      <c r="Q3782" s="28">
        <v>268325.2382137386</v>
      </c>
    </row>
    <row r="3783" spans="16:17" x14ac:dyDescent="0.25">
      <c r="P3783" s="9">
        <f t="shared" ref="P3783:P3846" si="61">P3782+1</f>
        <v>3779</v>
      </c>
      <c r="Q3783" s="28">
        <v>577091.6728437955</v>
      </c>
    </row>
    <row r="3784" spans="16:17" x14ac:dyDescent="0.25">
      <c r="P3784" s="9">
        <f t="shared" si="61"/>
        <v>3780</v>
      </c>
      <c r="Q3784" s="28">
        <v>0</v>
      </c>
    </row>
    <row r="3785" spans="16:17" x14ac:dyDescent="0.25">
      <c r="P3785" s="9">
        <f t="shared" si="61"/>
        <v>3781</v>
      </c>
      <c r="Q3785" s="28">
        <v>0</v>
      </c>
    </row>
    <row r="3786" spans="16:17" x14ac:dyDescent="0.25">
      <c r="P3786" s="9">
        <f t="shared" si="61"/>
        <v>3782</v>
      </c>
      <c r="Q3786" s="28">
        <v>0</v>
      </c>
    </row>
    <row r="3787" spans="16:17" x14ac:dyDescent="0.25">
      <c r="P3787" s="9">
        <f t="shared" si="61"/>
        <v>3783</v>
      </c>
      <c r="Q3787" s="28">
        <v>0</v>
      </c>
    </row>
    <row r="3788" spans="16:17" x14ac:dyDescent="0.25">
      <c r="P3788" s="9">
        <f t="shared" si="61"/>
        <v>3784</v>
      </c>
      <c r="Q3788" s="28">
        <v>0</v>
      </c>
    </row>
    <row r="3789" spans="16:17" x14ac:dyDescent="0.25">
      <c r="P3789" s="9">
        <f t="shared" si="61"/>
        <v>3785</v>
      </c>
      <c r="Q3789" s="28">
        <v>14270.811639077579</v>
      </c>
    </row>
    <row r="3790" spans="16:17" x14ac:dyDescent="0.25">
      <c r="P3790" s="9">
        <f t="shared" si="61"/>
        <v>3786</v>
      </c>
      <c r="Q3790" s="28">
        <v>0</v>
      </c>
    </row>
    <row r="3791" spans="16:17" x14ac:dyDescent="0.25">
      <c r="P3791" s="9">
        <f t="shared" si="61"/>
        <v>3787</v>
      </c>
      <c r="Q3791" s="28">
        <v>425279.40256833012</v>
      </c>
    </row>
    <row r="3792" spans="16:17" x14ac:dyDescent="0.25">
      <c r="P3792" s="9">
        <f t="shared" si="61"/>
        <v>3788</v>
      </c>
      <c r="Q3792" s="28">
        <v>0</v>
      </c>
    </row>
    <row r="3793" spans="16:17" x14ac:dyDescent="0.25">
      <c r="P3793" s="9">
        <f t="shared" si="61"/>
        <v>3789</v>
      </c>
      <c r="Q3793" s="28">
        <v>0</v>
      </c>
    </row>
    <row r="3794" spans="16:17" x14ac:dyDescent="0.25">
      <c r="P3794" s="9">
        <f t="shared" si="61"/>
        <v>3790</v>
      </c>
      <c r="Q3794" s="28">
        <v>0</v>
      </c>
    </row>
    <row r="3795" spans="16:17" x14ac:dyDescent="0.25">
      <c r="P3795" s="9">
        <f t="shared" si="61"/>
        <v>3791</v>
      </c>
      <c r="Q3795" s="28">
        <v>0</v>
      </c>
    </row>
    <row r="3796" spans="16:17" x14ac:dyDescent="0.25">
      <c r="P3796" s="9">
        <f t="shared" si="61"/>
        <v>3792</v>
      </c>
      <c r="Q3796" s="28">
        <v>433399.28582818125</v>
      </c>
    </row>
    <row r="3797" spans="16:17" x14ac:dyDescent="0.25">
      <c r="P3797" s="9">
        <f t="shared" si="61"/>
        <v>3793</v>
      </c>
      <c r="Q3797" s="28">
        <v>0</v>
      </c>
    </row>
    <row r="3798" spans="16:17" x14ac:dyDescent="0.25">
      <c r="P3798" s="9">
        <f t="shared" si="61"/>
        <v>3794</v>
      </c>
      <c r="Q3798" s="28">
        <v>0</v>
      </c>
    </row>
    <row r="3799" spans="16:17" x14ac:dyDescent="0.25">
      <c r="P3799" s="9">
        <f t="shared" si="61"/>
        <v>3795</v>
      </c>
      <c r="Q3799" s="28">
        <v>247640.28669961027</v>
      </c>
    </row>
    <row r="3800" spans="16:17" x14ac:dyDescent="0.25">
      <c r="P3800" s="9">
        <f t="shared" si="61"/>
        <v>3796</v>
      </c>
      <c r="Q3800" s="28">
        <v>0</v>
      </c>
    </row>
    <row r="3801" spans="16:17" x14ac:dyDescent="0.25">
      <c r="P3801" s="9">
        <f t="shared" si="61"/>
        <v>3797</v>
      </c>
      <c r="Q3801" s="28">
        <v>0</v>
      </c>
    </row>
    <row r="3802" spans="16:17" x14ac:dyDescent="0.25">
      <c r="P3802" s="9">
        <f t="shared" si="61"/>
        <v>3798</v>
      </c>
      <c r="Q3802" s="28">
        <v>247828.61872337662</v>
      </c>
    </row>
    <row r="3803" spans="16:17" x14ac:dyDescent="0.25">
      <c r="P3803" s="9">
        <f t="shared" si="61"/>
        <v>3799</v>
      </c>
      <c r="Q3803" s="28">
        <v>582139.34416320059</v>
      </c>
    </row>
    <row r="3804" spans="16:17" x14ac:dyDescent="0.25">
      <c r="P3804" s="9">
        <f t="shared" si="61"/>
        <v>3800</v>
      </c>
      <c r="Q3804" s="28">
        <v>0</v>
      </c>
    </row>
    <row r="3805" spans="16:17" x14ac:dyDescent="0.25">
      <c r="P3805" s="9">
        <f t="shared" si="61"/>
        <v>3801</v>
      </c>
      <c r="Q3805" s="28">
        <v>0</v>
      </c>
    </row>
    <row r="3806" spans="16:17" x14ac:dyDescent="0.25">
      <c r="P3806" s="9">
        <f t="shared" si="61"/>
        <v>3802</v>
      </c>
      <c r="Q3806" s="28">
        <v>0</v>
      </c>
    </row>
    <row r="3807" spans="16:17" x14ac:dyDescent="0.25">
      <c r="P3807" s="9">
        <f t="shared" si="61"/>
        <v>3803</v>
      </c>
      <c r="Q3807" s="28">
        <v>96688.343250202553</v>
      </c>
    </row>
    <row r="3808" spans="16:17" x14ac:dyDescent="0.25">
      <c r="P3808" s="9">
        <f t="shared" si="61"/>
        <v>3804</v>
      </c>
      <c r="Q3808" s="28">
        <v>0</v>
      </c>
    </row>
    <row r="3809" spans="16:17" x14ac:dyDescent="0.25">
      <c r="P3809" s="9">
        <f t="shared" si="61"/>
        <v>3805</v>
      </c>
      <c r="Q3809" s="28">
        <v>0</v>
      </c>
    </row>
    <row r="3810" spans="16:17" x14ac:dyDescent="0.25">
      <c r="P3810" s="9">
        <f t="shared" si="61"/>
        <v>3806</v>
      </c>
      <c r="Q3810" s="28">
        <v>0</v>
      </c>
    </row>
    <row r="3811" spans="16:17" x14ac:dyDescent="0.25">
      <c r="P3811" s="9">
        <f t="shared" si="61"/>
        <v>3807</v>
      </c>
      <c r="Q3811" s="28">
        <v>0</v>
      </c>
    </row>
    <row r="3812" spans="16:17" x14ac:dyDescent="0.25">
      <c r="P3812" s="9">
        <f t="shared" si="61"/>
        <v>3808</v>
      </c>
      <c r="Q3812" s="28">
        <v>0</v>
      </c>
    </row>
    <row r="3813" spans="16:17" x14ac:dyDescent="0.25">
      <c r="P3813" s="9">
        <f t="shared" si="61"/>
        <v>3809</v>
      </c>
      <c r="Q3813" s="28">
        <v>0</v>
      </c>
    </row>
    <row r="3814" spans="16:17" x14ac:dyDescent="0.25">
      <c r="P3814" s="9">
        <f t="shared" si="61"/>
        <v>3810</v>
      </c>
      <c r="Q3814" s="28">
        <v>0</v>
      </c>
    </row>
    <row r="3815" spans="16:17" x14ac:dyDescent="0.25">
      <c r="P3815" s="9">
        <f t="shared" si="61"/>
        <v>3811</v>
      </c>
      <c r="Q3815" s="28">
        <v>0</v>
      </c>
    </row>
    <row r="3816" spans="16:17" x14ac:dyDescent="0.25">
      <c r="P3816" s="9">
        <f t="shared" si="61"/>
        <v>3812</v>
      </c>
      <c r="Q3816" s="28">
        <v>0</v>
      </c>
    </row>
    <row r="3817" spans="16:17" x14ac:dyDescent="0.25">
      <c r="P3817" s="9">
        <f t="shared" si="61"/>
        <v>3813</v>
      </c>
      <c r="Q3817" s="28">
        <v>311015.39075921325</v>
      </c>
    </row>
    <row r="3818" spans="16:17" x14ac:dyDescent="0.25">
      <c r="P3818" s="9">
        <f t="shared" si="61"/>
        <v>3814</v>
      </c>
      <c r="Q3818" s="28">
        <v>0</v>
      </c>
    </row>
    <row r="3819" spans="16:17" x14ac:dyDescent="0.25">
      <c r="P3819" s="9">
        <f t="shared" si="61"/>
        <v>3815</v>
      </c>
      <c r="Q3819" s="28">
        <v>0</v>
      </c>
    </row>
    <row r="3820" spans="16:17" x14ac:dyDescent="0.25">
      <c r="P3820" s="9">
        <f t="shared" si="61"/>
        <v>3816</v>
      </c>
      <c r="Q3820" s="28">
        <v>0</v>
      </c>
    </row>
    <row r="3821" spans="16:17" x14ac:dyDescent="0.25">
      <c r="P3821" s="9">
        <f t="shared" si="61"/>
        <v>3817</v>
      </c>
      <c r="Q3821" s="28">
        <v>450701.00689569302</v>
      </c>
    </row>
    <row r="3822" spans="16:17" x14ac:dyDescent="0.25">
      <c r="P3822" s="9">
        <f t="shared" si="61"/>
        <v>3818</v>
      </c>
      <c r="Q3822" s="28">
        <v>0</v>
      </c>
    </row>
    <row r="3823" spans="16:17" x14ac:dyDescent="0.25">
      <c r="P3823" s="9">
        <f t="shared" si="61"/>
        <v>3819</v>
      </c>
      <c r="Q3823" s="28">
        <v>173397.3245471371</v>
      </c>
    </row>
    <row r="3824" spans="16:17" x14ac:dyDescent="0.25">
      <c r="P3824" s="9">
        <f t="shared" si="61"/>
        <v>3820</v>
      </c>
      <c r="Q3824" s="28">
        <v>0</v>
      </c>
    </row>
    <row r="3825" spans="16:17" x14ac:dyDescent="0.25">
      <c r="P3825" s="9">
        <f t="shared" si="61"/>
        <v>3821</v>
      </c>
      <c r="Q3825" s="28">
        <v>0</v>
      </c>
    </row>
    <row r="3826" spans="16:17" x14ac:dyDescent="0.25">
      <c r="P3826" s="9">
        <f t="shared" si="61"/>
        <v>3822</v>
      </c>
      <c r="Q3826" s="28">
        <v>444762.76693708333</v>
      </c>
    </row>
    <row r="3827" spans="16:17" x14ac:dyDescent="0.25">
      <c r="P3827" s="9">
        <f t="shared" si="61"/>
        <v>3823</v>
      </c>
      <c r="Q3827" s="28">
        <v>0</v>
      </c>
    </row>
    <row r="3828" spans="16:17" x14ac:dyDescent="0.25">
      <c r="P3828" s="9">
        <f t="shared" si="61"/>
        <v>3824</v>
      </c>
      <c r="Q3828" s="28">
        <v>0</v>
      </c>
    </row>
    <row r="3829" spans="16:17" x14ac:dyDescent="0.25">
      <c r="P3829" s="9">
        <f t="shared" si="61"/>
        <v>3825</v>
      </c>
      <c r="Q3829" s="28">
        <v>0</v>
      </c>
    </row>
    <row r="3830" spans="16:17" x14ac:dyDescent="0.25">
      <c r="P3830" s="9">
        <f t="shared" si="61"/>
        <v>3826</v>
      </c>
      <c r="Q3830" s="28">
        <v>0</v>
      </c>
    </row>
    <row r="3831" spans="16:17" x14ac:dyDescent="0.25">
      <c r="P3831" s="9">
        <f t="shared" si="61"/>
        <v>3827</v>
      </c>
      <c r="Q3831" s="28">
        <v>0</v>
      </c>
    </row>
    <row r="3832" spans="16:17" x14ac:dyDescent="0.25">
      <c r="P3832" s="9">
        <f t="shared" si="61"/>
        <v>3828</v>
      </c>
      <c r="Q3832" s="28">
        <v>0</v>
      </c>
    </row>
    <row r="3833" spans="16:17" x14ac:dyDescent="0.25">
      <c r="P3833" s="9">
        <f t="shared" si="61"/>
        <v>3829</v>
      </c>
      <c r="Q3833" s="28">
        <v>646505.0440039729</v>
      </c>
    </row>
    <row r="3834" spans="16:17" x14ac:dyDescent="0.25">
      <c r="P3834" s="9">
        <f t="shared" si="61"/>
        <v>3830</v>
      </c>
      <c r="Q3834" s="28">
        <v>0</v>
      </c>
    </row>
    <row r="3835" spans="16:17" x14ac:dyDescent="0.25">
      <c r="P3835" s="9">
        <f t="shared" si="61"/>
        <v>3831</v>
      </c>
      <c r="Q3835" s="28">
        <v>0</v>
      </c>
    </row>
    <row r="3836" spans="16:17" x14ac:dyDescent="0.25">
      <c r="P3836" s="9">
        <f t="shared" si="61"/>
        <v>3832</v>
      </c>
      <c r="Q3836" s="28">
        <v>0</v>
      </c>
    </row>
    <row r="3837" spans="16:17" x14ac:dyDescent="0.25">
      <c r="P3837" s="9">
        <f t="shared" si="61"/>
        <v>3833</v>
      </c>
      <c r="Q3837" s="28">
        <v>0</v>
      </c>
    </row>
    <row r="3838" spans="16:17" x14ac:dyDescent="0.25">
      <c r="P3838" s="9">
        <f t="shared" si="61"/>
        <v>3834</v>
      </c>
      <c r="Q3838" s="28">
        <v>0</v>
      </c>
    </row>
    <row r="3839" spans="16:17" x14ac:dyDescent="0.25">
      <c r="P3839" s="9">
        <f t="shared" si="61"/>
        <v>3835</v>
      </c>
      <c r="Q3839" s="28">
        <v>0</v>
      </c>
    </row>
    <row r="3840" spans="16:17" x14ac:dyDescent="0.25">
      <c r="P3840" s="9">
        <f t="shared" si="61"/>
        <v>3836</v>
      </c>
      <c r="Q3840" s="28">
        <v>0</v>
      </c>
    </row>
    <row r="3841" spans="16:17" x14ac:dyDescent="0.25">
      <c r="P3841" s="9">
        <f t="shared" si="61"/>
        <v>3837</v>
      </c>
      <c r="Q3841" s="28">
        <v>0</v>
      </c>
    </row>
    <row r="3842" spans="16:17" x14ac:dyDescent="0.25">
      <c r="P3842" s="9">
        <f t="shared" si="61"/>
        <v>3838</v>
      </c>
      <c r="Q3842" s="28">
        <v>221259.92889619179</v>
      </c>
    </row>
    <row r="3843" spans="16:17" x14ac:dyDescent="0.25">
      <c r="P3843" s="9">
        <f t="shared" si="61"/>
        <v>3839</v>
      </c>
      <c r="Q3843" s="28">
        <v>0</v>
      </c>
    </row>
    <row r="3844" spans="16:17" x14ac:dyDescent="0.25">
      <c r="P3844" s="9">
        <f t="shared" si="61"/>
        <v>3840</v>
      </c>
      <c r="Q3844" s="28">
        <v>0</v>
      </c>
    </row>
    <row r="3845" spans="16:17" x14ac:dyDescent="0.25">
      <c r="P3845" s="9">
        <f t="shared" si="61"/>
        <v>3841</v>
      </c>
      <c r="Q3845" s="28">
        <v>164063.13498270381</v>
      </c>
    </row>
    <row r="3846" spans="16:17" x14ac:dyDescent="0.25">
      <c r="P3846" s="9">
        <f t="shared" si="61"/>
        <v>3842</v>
      </c>
      <c r="Q3846" s="28">
        <v>509784.56623181305</v>
      </c>
    </row>
    <row r="3847" spans="16:17" x14ac:dyDescent="0.25">
      <c r="P3847" s="9">
        <f t="shared" ref="P3847:P3910" si="62">P3846+1</f>
        <v>3843</v>
      </c>
      <c r="Q3847" s="28">
        <v>570835.3923610159</v>
      </c>
    </row>
    <row r="3848" spans="16:17" x14ac:dyDescent="0.25">
      <c r="P3848" s="9">
        <f t="shared" si="62"/>
        <v>3844</v>
      </c>
      <c r="Q3848" s="28">
        <v>85365.320845714989</v>
      </c>
    </row>
    <row r="3849" spans="16:17" x14ac:dyDescent="0.25">
      <c r="P3849" s="9">
        <f t="shared" si="62"/>
        <v>3845</v>
      </c>
      <c r="Q3849" s="28">
        <v>241775.18875647234</v>
      </c>
    </row>
    <row r="3850" spans="16:17" x14ac:dyDescent="0.25">
      <c r="P3850" s="9">
        <f t="shared" si="62"/>
        <v>3846</v>
      </c>
      <c r="Q3850" s="28">
        <v>0</v>
      </c>
    </row>
    <row r="3851" spans="16:17" x14ac:dyDescent="0.25">
      <c r="P3851" s="9">
        <f t="shared" si="62"/>
        <v>3847</v>
      </c>
      <c r="Q3851" s="28">
        <v>10962.723308522958</v>
      </c>
    </row>
    <row r="3852" spans="16:17" x14ac:dyDescent="0.25">
      <c r="P3852" s="9">
        <f t="shared" si="62"/>
        <v>3848</v>
      </c>
      <c r="Q3852" s="28">
        <v>0</v>
      </c>
    </row>
    <row r="3853" spans="16:17" x14ac:dyDescent="0.25">
      <c r="P3853" s="9">
        <f t="shared" si="62"/>
        <v>3849</v>
      </c>
      <c r="Q3853" s="28">
        <v>19363.102381924811</v>
      </c>
    </row>
    <row r="3854" spans="16:17" x14ac:dyDescent="0.25">
      <c r="P3854" s="9">
        <f t="shared" si="62"/>
        <v>3850</v>
      </c>
      <c r="Q3854" s="28">
        <v>100685.93486583265</v>
      </c>
    </row>
    <row r="3855" spans="16:17" x14ac:dyDescent="0.25">
      <c r="P3855" s="9">
        <f t="shared" si="62"/>
        <v>3851</v>
      </c>
      <c r="Q3855" s="28">
        <v>0</v>
      </c>
    </row>
    <row r="3856" spans="16:17" x14ac:dyDescent="0.25">
      <c r="P3856" s="9">
        <f t="shared" si="62"/>
        <v>3852</v>
      </c>
      <c r="Q3856" s="28">
        <v>0</v>
      </c>
    </row>
    <row r="3857" spans="16:17" x14ac:dyDescent="0.25">
      <c r="P3857" s="9">
        <f t="shared" si="62"/>
        <v>3853</v>
      </c>
      <c r="Q3857" s="28">
        <v>0</v>
      </c>
    </row>
    <row r="3858" spans="16:17" x14ac:dyDescent="0.25">
      <c r="P3858" s="9">
        <f t="shared" si="62"/>
        <v>3854</v>
      </c>
      <c r="Q3858" s="28">
        <v>0</v>
      </c>
    </row>
    <row r="3859" spans="16:17" x14ac:dyDescent="0.25">
      <c r="P3859" s="9">
        <f t="shared" si="62"/>
        <v>3855</v>
      </c>
      <c r="Q3859" s="28">
        <v>152021.76522084183</v>
      </c>
    </row>
    <row r="3860" spans="16:17" x14ac:dyDescent="0.25">
      <c r="P3860" s="9">
        <f t="shared" si="62"/>
        <v>3856</v>
      </c>
      <c r="Q3860" s="28">
        <v>0</v>
      </c>
    </row>
    <row r="3861" spans="16:17" x14ac:dyDescent="0.25">
      <c r="P3861" s="9">
        <f t="shared" si="62"/>
        <v>3857</v>
      </c>
      <c r="Q3861" s="28">
        <v>540713.88840690418</v>
      </c>
    </row>
    <row r="3862" spans="16:17" x14ac:dyDescent="0.25">
      <c r="P3862" s="9">
        <f t="shared" si="62"/>
        <v>3858</v>
      </c>
      <c r="Q3862" s="28">
        <v>0</v>
      </c>
    </row>
    <row r="3863" spans="16:17" x14ac:dyDescent="0.25">
      <c r="P3863" s="9">
        <f t="shared" si="62"/>
        <v>3859</v>
      </c>
      <c r="Q3863" s="28">
        <v>568613.67400348629</v>
      </c>
    </row>
    <row r="3864" spans="16:17" x14ac:dyDescent="0.25">
      <c r="P3864" s="9">
        <f t="shared" si="62"/>
        <v>3860</v>
      </c>
      <c r="Q3864" s="28">
        <v>348840.82073636824</v>
      </c>
    </row>
    <row r="3865" spans="16:17" x14ac:dyDescent="0.25">
      <c r="P3865" s="9">
        <f t="shared" si="62"/>
        <v>3861</v>
      </c>
      <c r="Q3865" s="28">
        <v>489024.26920815482</v>
      </c>
    </row>
    <row r="3866" spans="16:17" x14ac:dyDescent="0.25">
      <c r="P3866" s="9">
        <f t="shared" si="62"/>
        <v>3862</v>
      </c>
      <c r="Q3866" s="28">
        <v>342377.76852208422</v>
      </c>
    </row>
    <row r="3867" spans="16:17" x14ac:dyDescent="0.25">
      <c r="P3867" s="9">
        <f t="shared" si="62"/>
        <v>3863</v>
      </c>
      <c r="Q3867" s="28">
        <v>0</v>
      </c>
    </row>
    <row r="3868" spans="16:17" x14ac:dyDescent="0.25">
      <c r="P3868" s="9">
        <f t="shared" si="62"/>
        <v>3864</v>
      </c>
      <c r="Q3868" s="28">
        <v>603301.51221865986</v>
      </c>
    </row>
    <row r="3869" spans="16:17" x14ac:dyDescent="0.25">
      <c r="P3869" s="9">
        <f t="shared" si="62"/>
        <v>3865</v>
      </c>
      <c r="Q3869" s="28">
        <v>112956.86777321996</v>
      </c>
    </row>
    <row r="3870" spans="16:17" x14ac:dyDescent="0.25">
      <c r="P3870" s="9">
        <f t="shared" si="62"/>
        <v>3866</v>
      </c>
      <c r="Q3870" s="28">
        <v>0</v>
      </c>
    </row>
    <row r="3871" spans="16:17" x14ac:dyDescent="0.25">
      <c r="P3871" s="9">
        <f t="shared" si="62"/>
        <v>3867</v>
      </c>
      <c r="Q3871" s="28">
        <v>0</v>
      </c>
    </row>
    <row r="3872" spans="16:17" x14ac:dyDescent="0.25">
      <c r="P3872" s="9">
        <f t="shared" si="62"/>
        <v>3868</v>
      </c>
      <c r="Q3872" s="28">
        <v>0</v>
      </c>
    </row>
    <row r="3873" spans="16:17" x14ac:dyDescent="0.25">
      <c r="P3873" s="9">
        <f t="shared" si="62"/>
        <v>3869</v>
      </c>
      <c r="Q3873" s="28">
        <v>0</v>
      </c>
    </row>
    <row r="3874" spans="16:17" x14ac:dyDescent="0.25">
      <c r="P3874" s="9">
        <f t="shared" si="62"/>
        <v>3870</v>
      </c>
      <c r="Q3874" s="28">
        <v>0</v>
      </c>
    </row>
    <row r="3875" spans="16:17" x14ac:dyDescent="0.25">
      <c r="P3875" s="9">
        <f t="shared" si="62"/>
        <v>3871</v>
      </c>
      <c r="Q3875" s="28">
        <v>0</v>
      </c>
    </row>
    <row r="3876" spans="16:17" x14ac:dyDescent="0.25">
      <c r="P3876" s="9">
        <f t="shared" si="62"/>
        <v>3872</v>
      </c>
      <c r="Q3876" s="28">
        <v>0</v>
      </c>
    </row>
    <row r="3877" spans="16:17" x14ac:dyDescent="0.25">
      <c r="P3877" s="9">
        <f t="shared" si="62"/>
        <v>3873</v>
      </c>
      <c r="Q3877" s="28">
        <v>58861.355876424692</v>
      </c>
    </row>
    <row r="3878" spans="16:17" x14ac:dyDescent="0.25">
      <c r="P3878" s="9">
        <f t="shared" si="62"/>
        <v>3874</v>
      </c>
      <c r="Q3878" s="28">
        <v>0</v>
      </c>
    </row>
    <row r="3879" spans="16:17" x14ac:dyDescent="0.25">
      <c r="P3879" s="9">
        <f t="shared" si="62"/>
        <v>3875</v>
      </c>
      <c r="Q3879" s="28">
        <v>0</v>
      </c>
    </row>
    <row r="3880" spans="16:17" x14ac:dyDescent="0.25">
      <c r="P3880" s="9">
        <f t="shared" si="62"/>
        <v>3876</v>
      </c>
      <c r="Q3880" s="28">
        <v>0</v>
      </c>
    </row>
    <row r="3881" spans="16:17" x14ac:dyDescent="0.25">
      <c r="P3881" s="9">
        <f t="shared" si="62"/>
        <v>3877</v>
      </c>
      <c r="Q3881" s="28">
        <v>0</v>
      </c>
    </row>
    <row r="3882" spans="16:17" x14ac:dyDescent="0.25">
      <c r="P3882" s="9">
        <f t="shared" si="62"/>
        <v>3878</v>
      </c>
      <c r="Q3882" s="28">
        <v>161226.73951802481</v>
      </c>
    </row>
    <row r="3883" spans="16:17" x14ac:dyDescent="0.25">
      <c r="P3883" s="9">
        <f t="shared" si="62"/>
        <v>3879</v>
      </c>
      <c r="Q3883" s="28">
        <v>0</v>
      </c>
    </row>
    <row r="3884" spans="16:17" x14ac:dyDescent="0.25">
      <c r="P3884" s="9">
        <f t="shared" si="62"/>
        <v>3880</v>
      </c>
      <c r="Q3884" s="28">
        <v>0</v>
      </c>
    </row>
    <row r="3885" spans="16:17" x14ac:dyDescent="0.25">
      <c r="P3885" s="9">
        <f t="shared" si="62"/>
        <v>3881</v>
      </c>
      <c r="Q3885" s="28">
        <v>0</v>
      </c>
    </row>
    <row r="3886" spans="16:17" x14ac:dyDescent="0.25">
      <c r="P3886" s="9">
        <f t="shared" si="62"/>
        <v>3882</v>
      </c>
      <c r="Q3886" s="28">
        <v>442384.2100537041</v>
      </c>
    </row>
    <row r="3887" spans="16:17" x14ac:dyDescent="0.25">
      <c r="P3887" s="9">
        <f t="shared" si="62"/>
        <v>3883</v>
      </c>
      <c r="Q3887" s="28">
        <v>20572.725132575073</v>
      </c>
    </row>
    <row r="3888" spans="16:17" x14ac:dyDescent="0.25">
      <c r="P3888" s="9">
        <f t="shared" si="62"/>
        <v>3884</v>
      </c>
      <c r="Q3888" s="28">
        <v>205658.39009036112</v>
      </c>
    </row>
    <row r="3889" spans="16:17" x14ac:dyDescent="0.25">
      <c r="P3889" s="9">
        <f t="shared" si="62"/>
        <v>3885</v>
      </c>
      <c r="Q3889" s="28">
        <v>321913.93429315131</v>
      </c>
    </row>
    <row r="3890" spans="16:17" x14ac:dyDescent="0.25">
      <c r="P3890" s="9">
        <f t="shared" si="62"/>
        <v>3886</v>
      </c>
      <c r="Q3890" s="28">
        <v>189162.1920170073</v>
      </c>
    </row>
    <row r="3891" spans="16:17" x14ac:dyDescent="0.25">
      <c r="P3891" s="9">
        <f t="shared" si="62"/>
        <v>3887</v>
      </c>
      <c r="Q3891" s="28">
        <v>0</v>
      </c>
    </row>
    <row r="3892" spans="16:17" x14ac:dyDescent="0.25">
      <c r="P3892" s="9">
        <f t="shared" si="62"/>
        <v>3888</v>
      </c>
      <c r="Q3892" s="28">
        <v>0</v>
      </c>
    </row>
    <row r="3893" spans="16:17" x14ac:dyDescent="0.25">
      <c r="P3893" s="9">
        <f t="shared" si="62"/>
        <v>3889</v>
      </c>
      <c r="Q3893" s="28">
        <v>68288.327129048703</v>
      </c>
    </row>
    <row r="3894" spans="16:17" x14ac:dyDescent="0.25">
      <c r="P3894" s="9">
        <f t="shared" si="62"/>
        <v>3890</v>
      </c>
      <c r="Q3894" s="28">
        <v>155812.93271952559</v>
      </c>
    </row>
    <row r="3895" spans="16:17" x14ac:dyDescent="0.25">
      <c r="P3895" s="9">
        <f t="shared" si="62"/>
        <v>3891</v>
      </c>
      <c r="Q3895" s="28">
        <v>57898.016477731508</v>
      </c>
    </row>
    <row r="3896" spans="16:17" x14ac:dyDescent="0.25">
      <c r="P3896" s="9">
        <f t="shared" si="62"/>
        <v>3892</v>
      </c>
      <c r="Q3896" s="28">
        <v>0</v>
      </c>
    </row>
    <row r="3897" spans="16:17" x14ac:dyDescent="0.25">
      <c r="P3897" s="9">
        <f t="shared" si="62"/>
        <v>3893</v>
      </c>
      <c r="Q3897" s="28">
        <v>0</v>
      </c>
    </row>
    <row r="3898" spans="16:17" x14ac:dyDescent="0.25">
      <c r="P3898" s="9">
        <f t="shared" si="62"/>
        <v>3894</v>
      </c>
      <c r="Q3898" s="28">
        <v>0</v>
      </c>
    </row>
    <row r="3899" spans="16:17" x14ac:dyDescent="0.25">
      <c r="P3899" s="9">
        <f t="shared" si="62"/>
        <v>3895</v>
      </c>
      <c r="Q3899" s="28">
        <v>0</v>
      </c>
    </row>
    <row r="3900" spans="16:17" x14ac:dyDescent="0.25">
      <c r="P3900" s="9">
        <f t="shared" si="62"/>
        <v>3896</v>
      </c>
      <c r="Q3900" s="28">
        <v>106509.95145553166</v>
      </c>
    </row>
    <row r="3901" spans="16:17" x14ac:dyDescent="0.25">
      <c r="P3901" s="9">
        <f t="shared" si="62"/>
        <v>3897</v>
      </c>
      <c r="Q3901" s="28">
        <v>310776.34450250416</v>
      </c>
    </row>
    <row r="3902" spans="16:17" x14ac:dyDescent="0.25">
      <c r="P3902" s="9">
        <f t="shared" si="62"/>
        <v>3898</v>
      </c>
      <c r="Q3902" s="28">
        <v>0</v>
      </c>
    </row>
    <row r="3903" spans="16:17" x14ac:dyDescent="0.25">
      <c r="P3903" s="9">
        <f t="shared" si="62"/>
        <v>3899</v>
      </c>
      <c r="Q3903" s="28">
        <v>0</v>
      </c>
    </row>
    <row r="3904" spans="16:17" x14ac:dyDescent="0.25">
      <c r="P3904" s="9">
        <f t="shared" si="62"/>
        <v>3900</v>
      </c>
      <c r="Q3904" s="28">
        <v>0</v>
      </c>
    </row>
    <row r="3905" spans="16:17" x14ac:dyDescent="0.25">
      <c r="P3905" s="9">
        <f t="shared" si="62"/>
        <v>3901</v>
      </c>
      <c r="Q3905" s="28">
        <v>0</v>
      </c>
    </row>
    <row r="3906" spans="16:17" x14ac:dyDescent="0.25">
      <c r="P3906" s="9">
        <f t="shared" si="62"/>
        <v>3902</v>
      </c>
      <c r="Q3906" s="28">
        <v>0</v>
      </c>
    </row>
    <row r="3907" spans="16:17" x14ac:dyDescent="0.25">
      <c r="P3907" s="9">
        <f t="shared" si="62"/>
        <v>3903</v>
      </c>
      <c r="Q3907" s="28">
        <v>0</v>
      </c>
    </row>
    <row r="3908" spans="16:17" x14ac:dyDescent="0.25">
      <c r="P3908" s="9">
        <f t="shared" si="62"/>
        <v>3904</v>
      </c>
      <c r="Q3908" s="28">
        <v>0</v>
      </c>
    </row>
    <row r="3909" spans="16:17" x14ac:dyDescent="0.25">
      <c r="P3909" s="9">
        <f t="shared" si="62"/>
        <v>3905</v>
      </c>
      <c r="Q3909" s="28">
        <v>322894.17913070758</v>
      </c>
    </row>
    <row r="3910" spans="16:17" x14ac:dyDescent="0.25">
      <c r="P3910" s="9">
        <f t="shared" si="62"/>
        <v>3906</v>
      </c>
      <c r="Q3910" s="28">
        <v>0</v>
      </c>
    </row>
    <row r="3911" spans="16:17" x14ac:dyDescent="0.25">
      <c r="P3911" s="9">
        <f t="shared" ref="P3911:P3974" si="63">P3910+1</f>
        <v>3907</v>
      </c>
      <c r="Q3911" s="28">
        <v>0</v>
      </c>
    </row>
    <row r="3912" spans="16:17" x14ac:dyDescent="0.25">
      <c r="P3912" s="9">
        <f t="shared" si="63"/>
        <v>3908</v>
      </c>
      <c r="Q3912" s="28">
        <v>154048.72849243743</v>
      </c>
    </row>
    <row r="3913" spans="16:17" x14ac:dyDescent="0.25">
      <c r="P3913" s="9">
        <f t="shared" si="63"/>
        <v>3909</v>
      </c>
      <c r="Q3913" s="28">
        <v>0</v>
      </c>
    </row>
    <row r="3914" spans="16:17" x14ac:dyDescent="0.25">
      <c r="P3914" s="9">
        <f t="shared" si="63"/>
        <v>3910</v>
      </c>
      <c r="Q3914" s="28">
        <v>0</v>
      </c>
    </row>
    <row r="3915" spans="16:17" x14ac:dyDescent="0.25">
      <c r="P3915" s="9">
        <f t="shared" si="63"/>
        <v>3911</v>
      </c>
      <c r="Q3915" s="28">
        <v>0</v>
      </c>
    </row>
    <row r="3916" spans="16:17" x14ac:dyDescent="0.25">
      <c r="P3916" s="9">
        <f t="shared" si="63"/>
        <v>3912</v>
      </c>
      <c r="Q3916" s="28">
        <v>0</v>
      </c>
    </row>
    <row r="3917" spans="16:17" x14ac:dyDescent="0.25">
      <c r="P3917" s="9">
        <f t="shared" si="63"/>
        <v>3913</v>
      </c>
      <c r="Q3917" s="28">
        <v>0</v>
      </c>
    </row>
    <row r="3918" spans="16:17" x14ac:dyDescent="0.25">
      <c r="P3918" s="9">
        <f t="shared" si="63"/>
        <v>3914</v>
      </c>
      <c r="Q3918" s="28">
        <v>0</v>
      </c>
    </row>
    <row r="3919" spans="16:17" x14ac:dyDescent="0.25">
      <c r="P3919" s="9">
        <f t="shared" si="63"/>
        <v>3915</v>
      </c>
      <c r="Q3919" s="28">
        <v>0</v>
      </c>
    </row>
    <row r="3920" spans="16:17" x14ac:dyDescent="0.25">
      <c r="P3920" s="9">
        <f t="shared" si="63"/>
        <v>3916</v>
      </c>
      <c r="Q3920" s="28">
        <v>241608.65314584563</v>
      </c>
    </row>
    <row r="3921" spans="16:17" x14ac:dyDescent="0.25">
      <c r="P3921" s="9">
        <f t="shared" si="63"/>
        <v>3917</v>
      </c>
      <c r="Q3921" s="28">
        <v>416780.22967096319</v>
      </c>
    </row>
    <row r="3922" spans="16:17" x14ac:dyDescent="0.25">
      <c r="P3922" s="9">
        <f t="shared" si="63"/>
        <v>3918</v>
      </c>
      <c r="Q3922" s="28">
        <v>0</v>
      </c>
    </row>
    <row r="3923" spans="16:17" x14ac:dyDescent="0.25">
      <c r="P3923" s="9">
        <f t="shared" si="63"/>
        <v>3919</v>
      </c>
      <c r="Q3923" s="28">
        <v>0</v>
      </c>
    </row>
    <row r="3924" spans="16:17" x14ac:dyDescent="0.25">
      <c r="P3924" s="9">
        <f t="shared" si="63"/>
        <v>3920</v>
      </c>
      <c r="Q3924" s="28">
        <v>402507.39166146988</v>
      </c>
    </row>
    <row r="3925" spans="16:17" x14ac:dyDescent="0.25">
      <c r="P3925" s="9">
        <f t="shared" si="63"/>
        <v>3921</v>
      </c>
      <c r="Q3925" s="28">
        <v>0</v>
      </c>
    </row>
    <row r="3926" spans="16:17" x14ac:dyDescent="0.25">
      <c r="P3926" s="9">
        <f t="shared" si="63"/>
        <v>3922</v>
      </c>
      <c r="Q3926" s="28">
        <v>0</v>
      </c>
    </row>
    <row r="3927" spans="16:17" x14ac:dyDescent="0.25">
      <c r="P3927" s="9">
        <f t="shared" si="63"/>
        <v>3923</v>
      </c>
      <c r="Q3927" s="28">
        <v>0</v>
      </c>
    </row>
    <row r="3928" spans="16:17" x14ac:dyDescent="0.25">
      <c r="P3928" s="9">
        <f t="shared" si="63"/>
        <v>3924</v>
      </c>
      <c r="Q3928" s="28">
        <v>278391.90419997764</v>
      </c>
    </row>
    <row r="3929" spans="16:17" x14ac:dyDescent="0.25">
      <c r="P3929" s="9">
        <f t="shared" si="63"/>
        <v>3925</v>
      </c>
      <c r="Q3929" s="28">
        <v>0</v>
      </c>
    </row>
    <row r="3930" spans="16:17" x14ac:dyDescent="0.25">
      <c r="P3930" s="9">
        <f t="shared" si="63"/>
        <v>3926</v>
      </c>
      <c r="Q3930" s="28">
        <v>101478.0263046316</v>
      </c>
    </row>
    <row r="3931" spans="16:17" x14ac:dyDescent="0.25">
      <c r="P3931" s="9">
        <f t="shared" si="63"/>
        <v>3927</v>
      </c>
      <c r="Q3931" s="28">
        <v>165392.42057533591</v>
      </c>
    </row>
    <row r="3932" spans="16:17" x14ac:dyDescent="0.25">
      <c r="P3932" s="9">
        <f t="shared" si="63"/>
        <v>3928</v>
      </c>
      <c r="Q3932" s="28">
        <v>0</v>
      </c>
    </row>
    <row r="3933" spans="16:17" x14ac:dyDescent="0.25">
      <c r="P3933" s="9">
        <f t="shared" si="63"/>
        <v>3929</v>
      </c>
      <c r="Q3933" s="28">
        <v>118662.82484069475</v>
      </c>
    </row>
    <row r="3934" spans="16:17" x14ac:dyDescent="0.25">
      <c r="P3934" s="9">
        <f t="shared" si="63"/>
        <v>3930</v>
      </c>
      <c r="Q3934" s="28">
        <v>620736.41225030518</v>
      </c>
    </row>
    <row r="3935" spans="16:17" x14ac:dyDescent="0.25">
      <c r="P3935" s="9">
        <f t="shared" si="63"/>
        <v>3931</v>
      </c>
      <c r="Q3935" s="28">
        <v>0</v>
      </c>
    </row>
    <row r="3936" spans="16:17" x14ac:dyDescent="0.25">
      <c r="P3936" s="9">
        <f t="shared" si="63"/>
        <v>3932</v>
      </c>
      <c r="Q3936" s="28">
        <v>153442.1480312006</v>
      </c>
    </row>
    <row r="3937" spans="16:17" x14ac:dyDescent="0.25">
      <c r="P3937" s="9">
        <f t="shared" si="63"/>
        <v>3933</v>
      </c>
      <c r="Q3937" s="28">
        <v>329138.69526619086</v>
      </c>
    </row>
    <row r="3938" spans="16:17" x14ac:dyDescent="0.25">
      <c r="P3938" s="9">
        <f t="shared" si="63"/>
        <v>3934</v>
      </c>
      <c r="Q3938" s="28">
        <v>0</v>
      </c>
    </row>
    <row r="3939" spans="16:17" x14ac:dyDescent="0.25">
      <c r="P3939" s="9">
        <f t="shared" si="63"/>
        <v>3935</v>
      </c>
      <c r="Q3939" s="28">
        <v>0</v>
      </c>
    </row>
    <row r="3940" spans="16:17" x14ac:dyDescent="0.25">
      <c r="P3940" s="9">
        <f t="shared" si="63"/>
        <v>3936</v>
      </c>
      <c r="Q3940" s="28">
        <v>0</v>
      </c>
    </row>
    <row r="3941" spans="16:17" x14ac:dyDescent="0.25">
      <c r="P3941" s="9">
        <f t="shared" si="63"/>
        <v>3937</v>
      </c>
      <c r="Q3941" s="28">
        <v>0</v>
      </c>
    </row>
    <row r="3942" spans="16:17" x14ac:dyDescent="0.25">
      <c r="P3942" s="9">
        <f t="shared" si="63"/>
        <v>3938</v>
      </c>
      <c r="Q3942" s="28">
        <v>0</v>
      </c>
    </row>
    <row r="3943" spans="16:17" x14ac:dyDescent="0.25">
      <c r="P3943" s="9">
        <f t="shared" si="63"/>
        <v>3939</v>
      </c>
      <c r="Q3943" s="28">
        <v>389804.87379099301</v>
      </c>
    </row>
    <row r="3944" spans="16:17" x14ac:dyDescent="0.25">
      <c r="P3944" s="9">
        <f t="shared" si="63"/>
        <v>3940</v>
      </c>
      <c r="Q3944" s="28">
        <v>0</v>
      </c>
    </row>
    <row r="3945" spans="16:17" x14ac:dyDescent="0.25">
      <c r="P3945" s="9">
        <f t="shared" si="63"/>
        <v>3941</v>
      </c>
      <c r="Q3945" s="28">
        <v>158728.45046857782</v>
      </c>
    </row>
    <row r="3946" spans="16:17" x14ac:dyDescent="0.25">
      <c r="P3946" s="9">
        <f t="shared" si="63"/>
        <v>3942</v>
      </c>
      <c r="Q3946" s="28">
        <v>0</v>
      </c>
    </row>
    <row r="3947" spans="16:17" x14ac:dyDescent="0.25">
      <c r="P3947" s="9">
        <f t="shared" si="63"/>
        <v>3943</v>
      </c>
      <c r="Q3947" s="28">
        <v>0</v>
      </c>
    </row>
    <row r="3948" spans="16:17" x14ac:dyDescent="0.25">
      <c r="P3948" s="9">
        <f t="shared" si="63"/>
        <v>3944</v>
      </c>
      <c r="Q3948" s="28">
        <v>0</v>
      </c>
    </row>
    <row r="3949" spans="16:17" x14ac:dyDescent="0.25">
      <c r="P3949" s="9">
        <f t="shared" si="63"/>
        <v>3945</v>
      </c>
      <c r="Q3949" s="28">
        <v>0</v>
      </c>
    </row>
    <row r="3950" spans="16:17" x14ac:dyDescent="0.25">
      <c r="P3950" s="9">
        <f t="shared" si="63"/>
        <v>3946</v>
      </c>
      <c r="Q3950" s="28">
        <v>0</v>
      </c>
    </row>
    <row r="3951" spans="16:17" x14ac:dyDescent="0.25">
      <c r="P3951" s="9">
        <f t="shared" si="63"/>
        <v>3947</v>
      </c>
      <c r="Q3951" s="28">
        <v>255087.62969593637</v>
      </c>
    </row>
    <row r="3952" spans="16:17" x14ac:dyDescent="0.25">
      <c r="P3952" s="9">
        <f t="shared" si="63"/>
        <v>3948</v>
      </c>
      <c r="Q3952" s="28">
        <v>0</v>
      </c>
    </row>
    <row r="3953" spans="16:17" x14ac:dyDescent="0.25">
      <c r="P3953" s="9">
        <f t="shared" si="63"/>
        <v>3949</v>
      </c>
      <c r="Q3953" s="28">
        <v>0</v>
      </c>
    </row>
    <row r="3954" spans="16:17" x14ac:dyDescent="0.25">
      <c r="P3954" s="9">
        <f t="shared" si="63"/>
        <v>3950</v>
      </c>
      <c r="Q3954" s="28">
        <v>430322.36791965738</v>
      </c>
    </row>
    <row r="3955" spans="16:17" x14ac:dyDescent="0.25">
      <c r="P3955" s="9">
        <f t="shared" si="63"/>
        <v>3951</v>
      </c>
      <c r="Q3955" s="28">
        <v>0</v>
      </c>
    </row>
    <row r="3956" spans="16:17" x14ac:dyDescent="0.25">
      <c r="P3956" s="9">
        <f t="shared" si="63"/>
        <v>3952</v>
      </c>
      <c r="Q3956" s="28">
        <v>45324.065164009189</v>
      </c>
    </row>
    <row r="3957" spans="16:17" x14ac:dyDescent="0.25">
      <c r="P3957" s="9">
        <f t="shared" si="63"/>
        <v>3953</v>
      </c>
      <c r="Q3957" s="28">
        <v>270789.00994742557</v>
      </c>
    </row>
    <row r="3958" spans="16:17" x14ac:dyDescent="0.25">
      <c r="P3958" s="9">
        <f t="shared" si="63"/>
        <v>3954</v>
      </c>
      <c r="Q3958" s="28">
        <v>339512.25597909058</v>
      </c>
    </row>
    <row r="3959" spans="16:17" x14ac:dyDescent="0.25">
      <c r="P3959" s="9">
        <f t="shared" si="63"/>
        <v>3955</v>
      </c>
      <c r="Q3959" s="28">
        <v>0</v>
      </c>
    </row>
    <row r="3960" spans="16:17" x14ac:dyDescent="0.25">
      <c r="P3960" s="9">
        <f t="shared" si="63"/>
        <v>3956</v>
      </c>
      <c r="Q3960" s="28">
        <v>121317.91945952142</v>
      </c>
    </row>
    <row r="3961" spans="16:17" x14ac:dyDescent="0.25">
      <c r="P3961" s="9">
        <f t="shared" si="63"/>
        <v>3957</v>
      </c>
      <c r="Q3961" s="28">
        <v>0</v>
      </c>
    </row>
    <row r="3962" spans="16:17" x14ac:dyDescent="0.25">
      <c r="P3962" s="9">
        <f t="shared" si="63"/>
        <v>3958</v>
      </c>
      <c r="Q3962" s="28">
        <v>0</v>
      </c>
    </row>
    <row r="3963" spans="16:17" x14ac:dyDescent="0.25">
      <c r="P3963" s="9">
        <f t="shared" si="63"/>
        <v>3959</v>
      </c>
      <c r="Q3963" s="28">
        <v>0</v>
      </c>
    </row>
    <row r="3964" spans="16:17" x14ac:dyDescent="0.25">
      <c r="P3964" s="9">
        <f t="shared" si="63"/>
        <v>3960</v>
      </c>
      <c r="Q3964" s="28">
        <v>0</v>
      </c>
    </row>
    <row r="3965" spans="16:17" x14ac:dyDescent="0.25">
      <c r="P3965" s="9">
        <f t="shared" si="63"/>
        <v>3961</v>
      </c>
      <c r="Q3965" s="28">
        <v>0</v>
      </c>
    </row>
    <row r="3966" spans="16:17" x14ac:dyDescent="0.25">
      <c r="P3966" s="9">
        <f t="shared" si="63"/>
        <v>3962</v>
      </c>
      <c r="Q3966" s="28">
        <v>196757.19647490437</v>
      </c>
    </row>
    <row r="3967" spans="16:17" x14ac:dyDescent="0.25">
      <c r="P3967" s="9">
        <f t="shared" si="63"/>
        <v>3963</v>
      </c>
      <c r="Q3967" s="28">
        <v>179342.79308298926</v>
      </c>
    </row>
    <row r="3968" spans="16:17" x14ac:dyDescent="0.25">
      <c r="P3968" s="9">
        <f t="shared" si="63"/>
        <v>3964</v>
      </c>
      <c r="Q3968" s="28">
        <v>0</v>
      </c>
    </row>
    <row r="3969" spans="16:17" x14ac:dyDescent="0.25">
      <c r="P3969" s="9">
        <f t="shared" si="63"/>
        <v>3965</v>
      </c>
      <c r="Q3969" s="28">
        <v>26367.892072933715</v>
      </c>
    </row>
    <row r="3970" spans="16:17" x14ac:dyDescent="0.25">
      <c r="P3970" s="9">
        <f t="shared" si="63"/>
        <v>3966</v>
      </c>
      <c r="Q3970" s="28">
        <v>0</v>
      </c>
    </row>
    <row r="3971" spans="16:17" x14ac:dyDescent="0.25">
      <c r="P3971" s="9">
        <f t="shared" si="63"/>
        <v>3967</v>
      </c>
      <c r="Q3971" s="28">
        <v>0</v>
      </c>
    </row>
    <row r="3972" spans="16:17" x14ac:dyDescent="0.25">
      <c r="P3972" s="9">
        <f t="shared" si="63"/>
        <v>3968</v>
      </c>
      <c r="Q3972" s="28">
        <v>0</v>
      </c>
    </row>
    <row r="3973" spans="16:17" x14ac:dyDescent="0.25">
      <c r="P3973" s="9">
        <f t="shared" si="63"/>
        <v>3969</v>
      </c>
      <c r="Q3973" s="28">
        <v>0</v>
      </c>
    </row>
    <row r="3974" spans="16:17" x14ac:dyDescent="0.25">
      <c r="P3974" s="9">
        <f t="shared" si="63"/>
        <v>3970</v>
      </c>
      <c r="Q3974" s="28">
        <v>0</v>
      </c>
    </row>
    <row r="3975" spans="16:17" x14ac:dyDescent="0.25">
      <c r="P3975" s="9">
        <f t="shared" ref="P3975:P4038" si="64">P3974+1</f>
        <v>3971</v>
      </c>
      <c r="Q3975" s="28">
        <v>41591.81182288297</v>
      </c>
    </row>
    <row r="3976" spans="16:17" x14ac:dyDescent="0.25">
      <c r="P3976" s="9">
        <f t="shared" si="64"/>
        <v>3972</v>
      </c>
      <c r="Q3976" s="28">
        <v>290679.55344018206</v>
      </c>
    </row>
    <row r="3977" spans="16:17" x14ac:dyDescent="0.25">
      <c r="P3977" s="9">
        <f t="shared" si="64"/>
        <v>3973</v>
      </c>
      <c r="Q3977" s="28">
        <v>0</v>
      </c>
    </row>
    <row r="3978" spans="16:17" x14ac:dyDescent="0.25">
      <c r="P3978" s="9">
        <f t="shared" si="64"/>
        <v>3974</v>
      </c>
      <c r="Q3978" s="28">
        <v>373917.42951608705</v>
      </c>
    </row>
    <row r="3979" spans="16:17" x14ac:dyDescent="0.25">
      <c r="P3979" s="9">
        <f t="shared" si="64"/>
        <v>3975</v>
      </c>
      <c r="Q3979" s="28">
        <v>0</v>
      </c>
    </row>
    <row r="3980" spans="16:17" x14ac:dyDescent="0.25">
      <c r="P3980" s="9">
        <f t="shared" si="64"/>
        <v>3976</v>
      </c>
      <c r="Q3980" s="28">
        <v>0</v>
      </c>
    </row>
    <row r="3981" spans="16:17" x14ac:dyDescent="0.25">
      <c r="P3981" s="9">
        <f t="shared" si="64"/>
        <v>3977</v>
      </c>
      <c r="Q3981" s="28">
        <v>0</v>
      </c>
    </row>
    <row r="3982" spans="16:17" x14ac:dyDescent="0.25">
      <c r="P3982" s="9">
        <f t="shared" si="64"/>
        <v>3978</v>
      </c>
      <c r="Q3982" s="28">
        <v>0</v>
      </c>
    </row>
    <row r="3983" spans="16:17" x14ac:dyDescent="0.25">
      <c r="P3983" s="9">
        <f t="shared" si="64"/>
        <v>3979</v>
      </c>
      <c r="Q3983" s="28">
        <v>236655.62109954169</v>
      </c>
    </row>
    <row r="3984" spans="16:17" x14ac:dyDescent="0.25">
      <c r="P3984" s="9">
        <f t="shared" si="64"/>
        <v>3980</v>
      </c>
      <c r="Q3984" s="28">
        <v>0</v>
      </c>
    </row>
    <row r="3985" spans="16:17" x14ac:dyDescent="0.25">
      <c r="P3985" s="9">
        <f t="shared" si="64"/>
        <v>3981</v>
      </c>
      <c r="Q3985" s="28">
        <v>0</v>
      </c>
    </row>
    <row r="3986" spans="16:17" x14ac:dyDescent="0.25">
      <c r="P3986" s="9">
        <f t="shared" si="64"/>
        <v>3982</v>
      </c>
      <c r="Q3986" s="28">
        <v>0</v>
      </c>
    </row>
    <row r="3987" spans="16:17" x14ac:dyDescent="0.25">
      <c r="P3987" s="9">
        <f t="shared" si="64"/>
        <v>3983</v>
      </c>
      <c r="Q3987" s="28">
        <v>432429.61248929455</v>
      </c>
    </row>
    <row r="3988" spans="16:17" x14ac:dyDescent="0.25">
      <c r="P3988" s="9">
        <f t="shared" si="64"/>
        <v>3984</v>
      </c>
      <c r="Q3988" s="28">
        <v>0</v>
      </c>
    </row>
    <row r="3989" spans="16:17" x14ac:dyDescent="0.25">
      <c r="P3989" s="9">
        <f t="shared" si="64"/>
        <v>3985</v>
      </c>
      <c r="Q3989" s="28">
        <v>0</v>
      </c>
    </row>
    <row r="3990" spans="16:17" x14ac:dyDescent="0.25">
      <c r="P3990" s="9">
        <f t="shared" si="64"/>
        <v>3986</v>
      </c>
      <c r="Q3990" s="28">
        <v>224941.41672540858</v>
      </c>
    </row>
    <row r="3991" spans="16:17" x14ac:dyDescent="0.25">
      <c r="P3991" s="9">
        <f t="shared" si="64"/>
        <v>3987</v>
      </c>
      <c r="Q3991" s="28">
        <v>0</v>
      </c>
    </row>
    <row r="3992" spans="16:17" x14ac:dyDescent="0.25">
      <c r="P3992" s="9">
        <f t="shared" si="64"/>
        <v>3988</v>
      </c>
      <c r="Q3992" s="28">
        <v>193891.39379751091</v>
      </c>
    </row>
    <row r="3993" spans="16:17" x14ac:dyDescent="0.25">
      <c r="P3993" s="9">
        <f t="shared" si="64"/>
        <v>3989</v>
      </c>
      <c r="Q3993" s="28">
        <v>63654.032628322391</v>
      </c>
    </row>
    <row r="3994" spans="16:17" x14ac:dyDescent="0.25">
      <c r="P3994" s="9">
        <f t="shared" si="64"/>
        <v>3990</v>
      </c>
      <c r="Q3994" s="28">
        <v>0</v>
      </c>
    </row>
    <row r="3995" spans="16:17" x14ac:dyDescent="0.25">
      <c r="P3995" s="9">
        <f t="shared" si="64"/>
        <v>3991</v>
      </c>
      <c r="Q3995" s="28">
        <v>596083.3987706356</v>
      </c>
    </row>
    <row r="3996" spans="16:17" x14ac:dyDescent="0.25">
      <c r="P3996" s="9">
        <f t="shared" si="64"/>
        <v>3992</v>
      </c>
      <c r="Q3996" s="28">
        <v>0</v>
      </c>
    </row>
    <row r="3997" spans="16:17" x14ac:dyDescent="0.25">
      <c r="P3997" s="9">
        <f t="shared" si="64"/>
        <v>3993</v>
      </c>
      <c r="Q3997" s="28">
        <v>57680.584588467944</v>
      </c>
    </row>
    <row r="3998" spans="16:17" x14ac:dyDescent="0.25">
      <c r="P3998" s="9">
        <f t="shared" si="64"/>
        <v>3994</v>
      </c>
      <c r="Q3998" s="28">
        <v>0</v>
      </c>
    </row>
    <row r="3999" spans="16:17" x14ac:dyDescent="0.25">
      <c r="P3999" s="9">
        <f t="shared" si="64"/>
        <v>3995</v>
      </c>
      <c r="Q3999" s="28">
        <v>0</v>
      </c>
    </row>
    <row r="4000" spans="16:17" x14ac:dyDescent="0.25">
      <c r="P4000" s="9">
        <f t="shared" si="64"/>
        <v>3996</v>
      </c>
      <c r="Q4000" s="28">
        <v>2541.2785315952724</v>
      </c>
    </row>
    <row r="4001" spans="16:17" x14ac:dyDescent="0.25">
      <c r="P4001" s="9">
        <f t="shared" si="64"/>
        <v>3997</v>
      </c>
      <c r="Q4001" s="28">
        <v>108370.90040582948</v>
      </c>
    </row>
    <row r="4002" spans="16:17" x14ac:dyDescent="0.25">
      <c r="P4002" s="9">
        <f t="shared" si="64"/>
        <v>3998</v>
      </c>
      <c r="Q4002" s="28">
        <v>480969.12533831823</v>
      </c>
    </row>
    <row r="4003" spans="16:17" x14ac:dyDescent="0.25">
      <c r="P4003" s="9">
        <f t="shared" si="64"/>
        <v>3999</v>
      </c>
      <c r="Q4003" s="28">
        <v>56082.201426586631</v>
      </c>
    </row>
    <row r="4004" spans="16:17" x14ac:dyDescent="0.25">
      <c r="P4004" s="9">
        <f t="shared" si="64"/>
        <v>4000</v>
      </c>
      <c r="Q4004" s="28">
        <v>0</v>
      </c>
    </row>
    <row r="4005" spans="16:17" x14ac:dyDescent="0.25">
      <c r="P4005" s="9">
        <f t="shared" si="64"/>
        <v>4001</v>
      </c>
      <c r="Q4005" s="28">
        <v>0</v>
      </c>
    </row>
    <row r="4006" spans="16:17" x14ac:dyDescent="0.25">
      <c r="P4006" s="9">
        <f t="shared" si="64"/>
        <v>4002</v>
      </c>
      <c r="Q4006" s="28">
        <v>78555.55655738739</v>
      </c>
    </row>
    <row r="4007" spans="16:17" x14ac:dyDescent="0.25">
      <c r="P4007" s="9">
        <f t="shared" si="64"/>
        <v>4003</v>
      </c>
      <c r="Q4007" s="28">
        <v>0</v>
      </c>
    </row>
    <row r="4008" spans="16:17" x14ac:dyDescent="0.25">
      <c r="P4008" s="9">
        <f t="shared" si="64"/>
        <v>4004</v>
      </c>
      <c r="Q4008" s="28">
        <v>0</v>
      </c>
    </row>
    <row r="4009" spans="16:17" x14ac:dyDescent="0.25">
      <c r="P4009" s="9">
        <f t="shared" si="64"/>
        <v>4005</v>
      </c>
      <c r="Q4009" s="28">
        <v>102470.45053390069</v>
      </c>
    </row>
    <row r="4010" spans="16:17" x14ac:dyDescent="0.25">
      <c r="P4010" s="9">
        <f t="shared" si="64"/>
        <v>4006</v>
      </c>
      <c r="Q4010" s="28">
        <v>0</v>
      </c>
    </row>
    <row r="4011" spans="16:17" x14ac:dyDescent="0.25">
      <c r="P4011" s="9">
        <f t="shared" si="64"/>
        <v>4007</v>
      </c>
      <c r="Q4011" s="28">
        <v>0</v>
      </c>
    </row>
    <row r="4012" spans="16:17" x14ac:dyDescent="0.25">
      <c r="P4012" s="9">
        <f t="shared" si="64"/>
        <v>4008</v>
      </c>
      <c r="Q4012" s="28">
        <v>301833.57757339964</v>
      </c>
    </row>
    <row r="4013" spans="16:17" x14ac:dyDescent="0.25">
      <c r="P4013" s="9">
        <f t="shared" si="64"/>
        <v>4009</v>
      </c>
      <c r="Q4013" s="28">
        <v>0</v>
      </c>
    </row>
    <row r="4014" spans="16:17" x14ac:dyDescent="0.25">
      <c r="P4014" s="9">
        <f t="shared" si="64"/>
        <v>4010</v>
      </c>
      <c r="Q4014" s="28">
        <v>300891.00583725329</v>
      </c>
    </row>
    <row r="4015" spans="16:17" x14ac:dyDescent="0.25">
      <c r="P4015" s="9">
        <f t="shared" si="64"/>
        <v>4011</v>
      </c>
      <c r="Q4015" s="28">
        <v>106264.52526894423</v>
      </c>
    </row>
    <row r="4016" spans="16:17" x14ac:dyDescent="0.25">
      <c r="P4016" s="9">
        <f t="shared" si="64"/>
        <v>4012</v>
      </c>
      <c r="Q4016" s="28">
        <v>125593.82909070885</v>
      </c>
    </row>
    <row r="4017" spans="16:17" x14ac:dyDescent="0.25">
      <c r="P4017" s="9">
        <f t="shared" si="64"/>
        <v>4013</v>
      </c>
      <c r="Q4017" s="28">
        <v>34016.42941911165</v>
      </c>
    </row>
    <row r="4018" spans="16:17" x14ac:dyDescent="0.25">
      <c r="P4018" s="9">
        <f t="shared" si="64"/>
        <v>4014</v>
      </c>
      <c r="Q4018" s="28">
        <v>242416.789807814</v>
      </c>
    </row>
    <row r="4019" spans="16:17" x14ac:dyDescent="0.25">
      <c r="P4019" s="9">
        <f t="shared" si="64"/>
        <v>4015</v>
      </c>
      <c r="Q4019" s="28">
        <v>0</v>
      </c>
    </row>
    <row r="4020" spans="16:17" x14ac:dyDescent="0.25">
      <c r="P4020" s="9">
        <f t="shared" si="64"/>
        <v>4016</v>
      </c>
      <c r="Q4020" s="28">
        <v>21965.251865168855</v>
      </c>
    </row>
    <row r="4021" spans="16:17" x14ac:dyDescent="0.25">
      <c r="P4021" s="9">
        <f t="shared" si="64"/>
        <v>4017</v>
      </c>
      <c r="Q4021" s="28">
        <v>103977.7738732229</v>
      </c>
    </row>
    <row r="4022" spans="16:17" x14ac:dyDescent="0.25">
      <c r="P4022" s="9">
        <f t="shared" si="64"/>
        <v>4018</v>
      </c>
      <c r="Q4022" s="28">
        <v>0</v>
      </c>
    </row>
    <row r="4023" spans="16:17" x14ac:dyDescent="0.25">
      <c r="P4023" s="9">
        <f t="shared" si="64"/>
        <v>4019</v>
      </c>
      <c r="Q4023" s="28">
        <v>0</v>
      </c>
    </row>
    <row r="4024" spans="16:17" x14ac:dyDescent="0.25">
      <c r="P4024" s="9">
        <f t="shared" si="64"/>
        <v>4020</v>
      </c>
      <c r="Q4024" s="28">
        <v>0</v>
      </c>
    </row>
    <row r="4025" spans="16:17" x14ac:dyDescent="0.25">
      <c r="P4025" s="9">
        <f t="shared" si="64"/>
        <v>4021</v>
      </c>
      <c r="Q4025" s="28">
        <v>0</v>
      </c>
    </row>
    <row r="4026" spans="16:17" x14ac:dyDescent="0.25">
      <c r="P4026" s="9">
        <f t="shared" si="64"/>
        <v>4022</v>
      </c>
      <c r="Q4026" s="28">
        <v>0</v>
      </c>
    </row>
    <row r="4027" spans="16:17" x14ac:dyDescent="0.25">
      <c r="P4027" s="9">
        <f t="shared" si="64"/>
        <v>4023</v>
      </c>
      <c r="Q4027" s="28">
        <v>446702.18033893994</v>
      </c>
    </row>
    <row r="4028" spans="16:17" x14ac:dyDescent="0.25">
      <c r="P4028" s="9">
        <f t="shared" si="64"/>
        <v>4024</v>
      </c>
      <c r="Q4028" s="28">
        <v>155859.87695305992</v>
      </c>
    </row>
    <row r="4029" spans="16:17" x14ac:dyDescent="0.25">
      <c r="P4029" s="9">
        <f t="shared" si="64"/>
        <v>4025</v>
      </c>
      <c r="Q4029" s="28">
        <v>172573.94807343624</v>
      </c>
    </row>
    <row r="4030" spans="16:17" x14ac:dyDescent="0.25">
      <c r="P4030" s="9">
        <f t="shared" si="64"/>
        <v>4026</v>
      </c>
      <c r="Q4030" s="28">
        <v>0</v>
      </c>
    </row>
    <row r="4031" spans="16:17" x14ac:dyDescent="0.25">
      <c r="P4031" s="9">
        <f t="shared" si="64"/>
        <v>4027</v>
      </c>
      <c r="Q4031" s="28">
        <v>0</v>
      </c>
    </row>
    <row r="4032" spans="16:17" x14ac:dyDescent="0.25">
      <c r="P4032" s="9">
        <f t="shared" si="64"/>
        <v>4028</v>
      </c>
      <c r="Q4032" s="28">
        <v>0</v>
      </c>
    </row>
    <row r="4033" spans="16:17" x14ac:dyDescent="0.25">
      <c r="P4033" s="9">
        <f t="shared" si="64"/>
        <v>4029</v>
      </c>
      <c r="Q4033" s="28">
        <v>0</v>
      </c>
    </row>
    <row r="4034" spans="16:17" x14ac:dyDescent="0.25">
      <c r="P4034" s="9">
        <f t="shared" si="64"/>
        <v>4030</v>
      </c>
      <c r="Q4034" s="28">
        <v>0</v>
      </c>
    </row>
    <row r="4035" spans="16:17" x14ac:dyDescent="0.25">
      <c r="P4035" s="9">
        <f t="shared" si="64"/>
        <v>4031</v>
      </c>
      <c r="Q4035" s="28">
        <v>119860.93901639484</v>
      </c>
    </row>
    <row r="4036" spans="16:17" x14ac:dyDescent="0.25">
      <c r="P4036" s="9">
        <f t="shared" si="64"/>
        <v>4032</v>
      </c>
      <c r="Q4036" s="28">
        <v>0</v>
      </c>
    </row>
    <row r="4037" spans="16:17" x14ac:dyDescent="0.25">
      <c r="P4037" s="9">
        <f t="shared" si="64"/>
        <v>4033</v>
      </c>
      <c r="Q4037" s="28">
        <v>0</v>
      </c>
    </row>
    <row r="4038" spans="16:17" x14ac:dyDescent="0.25">
      <c r="P4038" s="9">
        <f t="shared" si="64"/>
        <v>4034</v>
      </c>
      <c r="Q4038" s="28">
        <v>0</v>
      </c>
    </row>
    <row r="4039" spans="16:17" x14ac:dyDescent="0.25">
      <c r="P4039" s="9">
        <f t="shared" ref="P4039:P4102" si="65">P4038+1</f>
        <v>4035</v>
      </c>
      <c r="Q4039" s="28">
        <v>0</v>
      </c>
    </row>
    <row r="4040" spans="16:17" x14ac:dyDescent="0.25">
      <c r="P4040" s="9">
        <f t="shared" si="65"/>
        <v>4036</v>
      </c>
      <c r="Q4040" s="28">
        <v>0</v>
      </c>
    </row>
    <row r="4041" spans="16:17" x14ac:dyDescent="0.25">
      <c r="P4041" s="9">
        <f t="shared" si="65"/>
        <v>4037</v>
      </c>
      <c r="Q4041" s="28">
        <v>0</v>
      </c>
    </row>
    <row r="4042" spans="16:17" x14ac:dyDescent="0.25">
      <c r="P4042" s="9">
        <f t="shared" si="65"/>
        <v>4038</v>
      </c>
      <c r="Q4042" s="28">
        <v>213513.34068731393</v>
      </c>
    </row>
    <row r="4043" spans="16:17" x14ac:dyDescent="0.25">
      <c r="P4043" s="9">
        <f t="shared" si="65"/>
        <v>4039</v>
      </c>
      <c r="Q4043" s="28">
        <v>0</v>
      </c>
    </row>
    <row r="4044" spans="16:17" x14ac:dyDescent="0.25">
      <c r="P4044" s="9">
        <f t="shared" si="65"/>
        <v>4040</v>
      </c>
      <c r="Q4044" s="28">
        <v>37636.155774405204</v>
      </c>
    </row>
    <row r="4045" spans="16:17" x14ac:dyDescent="0.25">
      <c r="P4045" s="9">
        <f t="shared" si="65"/>
        <v>4041</v>
      </c>
      <c r="Q4045" s="28">
        <v>353856.83118244412</v>
      </c>
    </row>
    <row r="4046" spans="16:17" x14ac:dyDescent="0.25">
      <c r="P4046" s="9">
        <f t="shared" si="65"/>
        <v>4042</v>
      </c>
      <c r="Q4046" s="28">
        <v>0</v>
      </c>
    </row>
    <row r="4047" spans="16:17" x14ac:dyDescent="0.25">
      <c r="P4047" s="9">
        <f t="shared" si="65"/>
        <v>4043</v>
      </c>
      <c r="Q4047" s="28">
        <v>327538.22176907677</v>
      </c>
    </row>
    <row r="4048" spans="16:17" x14ac:dyDescent="0.25">
      <c r="P4048" s="9">
        <f t="shared" si="65"/>
        <v>4044</v>
      </c>
      <c r="Q4048" s="28">
        <v>607250.85440617311</v>
      </c>
    </row>
    <row r="4049" spans="16:17" x14ac:dyDescent="0.25">
      <c r="P4049" s="9">
        <f t="shared" si="65"/>
        <v>4045</v>
      </c>
      <c r="Q4049" s="28">
        <v>0</v>
      </c>
    </row>
    <row r="4050" spans="16:17" x14ac:dyDescent="0.25">
      <c r="P4050" s="9">
        <f t="shared" si="65"/>
        <v>4046</v>
      </c>
      <c r="Q4050" s="28">
        <v>507492.47283981205</v>
      </c>
    </row>
    <row r="4051" spans="16:17" x14ac:dyDescent="0.25">
      <c r="P4051" s="9">
        <f t="shared" si="65"/>
        <v>4047</v>
      </c>
      <c r="Q4051" s="28">
        <v>97075.297174407766</v>
      </c>
    </row>
    <row r="4052" spans="16:17" x14ac:dyDescent="0.25">
      <c r="P4052" s="9">
        <f t="shared" si="65"/>
        <v>4048</v>
      </c>
      <c r="Q4052" s="28">
        <v>0</v>
      </c>
    </row>
    <row r="4053" spans="16:17" x14ac:dyDescent="0.25">
      <c r="P4053" s="9">
        <f t="shared" si="65"/>
        <v>4049</v>
      </c>
      <c r="Q4053" s="28">
        <v>0</v>
      </c>
    </row>
    <row r="4054" spans="16:17" x14ac:dyDescent="0.25">
      <c r="P4054" s="9">
        <f t="shared" si="65"/>
        <v>4050</v>
      </c>
      <c r="Q4054" s="28">
        <v>0</v>
      </c>
    </row>
    <row r="4055" spans="16:17" x14ac:dyDescent="0.25">
      <c r="P4055" s="9">
        <f t="shared" si="65"/>
        <v>4051</v>
      </c>
      <c r="Q4055" s="28">
        <v>0</v>
      </c>
    </row>
    <row r="4056" spans="16:17" x14ac:dyDescent="0.25">
      <c r="P4056" s="9">
        <f t="shared" si="65"/>
        <v>4052</v>
      </c>
      <c r="Q4056" s="28">
        <v>0</v>
      </c>
    </row>
    <row r="4057" spans="16:17" x14ac:dyDescent="0.25">
      <c r="P4057" s="9">
        <f t="shared" si="65"/>
        <v>4053</v>
      </c>
      <c r="Q4057" s="28">
        <v>0</v>
      </c>
    </row>
    <row r="4058" spans="16:17" x14ac:dyDescent="0.25">
      <c r="P4058" s="9">
        <f t="shared" si="65"/>
        <v>4054</v>
      </c>
      <c r="Q4058" s="28">
        <v>20919.877408286149</v>
      </c>
    </row>
    <row r="4059" spans="16:17" x14ac:dyDescent="0.25">
      <c r="P4059" s="9">
        <f t="shared" si="65"/>
        <v>4055</v>
      </c>
      <c r="Q4059" s="28">
        <v>567589.46035160788</v>
      </c>
    </row>
    <row r="4060" spans="16:17" x14ac:dyDescent="0.25">
      <c r="P4060" s="9">
        <f t="shared" si="65"/>
        <v>4056</v>
      </c>
      <c r="Q4060" s="28">
        <v>0</v>
      </c>
    </row>
    <row r="4061" spans="16:17" x14ac:dyDescent="0.25">
      <c r="P4061" s="9">
        <f t="shared" si="65"/>
        <v>4057</v>
      </c>
      <c r="Q4061" s="28">
        <v>0</v>
      </c>
    </row>
    <row r="4062" spans="16:17" x14ac:dyDescent="0.25">
      <c r="P4062" s="9">
        <f t="shared" si="65"/>
        <v>4058</v>
      </c>
      <c r="Q4062" s="28">
        <v>0</v>
      </c>
    </row>
    <row r="4063" spans="16:17" x14ac:dyDescent="0.25">
      <c r="P4063" s="9">
        <f t="shared" si="65"/>
        <v>4059</v>
      </c>
      <c r="Q4063" s="28">
        <v>0</v>
      </c>
    </row>
    <row r="4064" spans="16:17" x14ac:dyDescent="0.25">
      <c r="P4064" s="9">
        <f t="shared" si="65"/>
        <v>4060</v>
      </c>
      <c r="Q4064" s="28">
        <v>268971.99916832318</v>
      </c>
    </row>
    <row r="4065" spans="16:17" x14ac:dyDescent="0.25">
      <c r="P4065" s="9">
        <f t="shared" si="65"/>
        <v>4061</v>
      </c>
      <c r="Q4065" s="28">
        <v>0</v>
      </c>
    </row>
    <row r="4066" spans="16:17" x14ac:dyDescent="0.25">
      <c r="P4066" s="9">
        <f t="shared" si="65"/>
        <v>4062</v>
      </c>
      <c r="Q4066" s="28">
        <v>49772.034431252461</v>
      </c>
    </row>
    <row r="4067" spans="16:17" x14ac:dyDescent="0.25">
      <c r="P4067" s="9">
        <f t="shared" si="65"/>
        <v>4063</v>
      </c>
      <c r="Q4067" s="28">
        <v>0</v>
      </c>
    </row>
    <row r="4068" spans="16:17" x14ac:dyDescent="0.25">
      <c r="P4068" s="9">
        <f t="shared" si="65"/>
        <v>4064</v>
      </c>
      <c r="Q4068" s="28">
        <v>0</v>
      </c>
    </row>
    <row r="4069" spans="16:17" x14ac:dyDescent="0.25">
      <c r="P4069" s="9">
        <f t="shared" si="65"/>
        <v>4065</v>
      </c>
      <c r="Q4069" s="28">
        <v>151321.84749914426</v>
      </c>
    </row>
    <row r="4070" spans="16:17" x14ac:dyDescent="0.25">
      <c r="P4070" s="9">
        <f t="shared" si="65"/>
        <v>4066</v>
      </c>
      <c r="Q4070" s="28">
        <v>391983.85786718922</v>
      </c>
    </row>
    <row r="4071" spans="16:17" x14ac:dyDescent="0.25">
      <c r="P4071" s="9">
        <f t="shared" si="65"/>
        <v>4067</v>
      </c>
      <c r="Q4071" s="28">
        <v>0</v>
      </c>
    </row>
    <row r="4072" spans="16:17" x14ac:dyDescent="0.25">
      <c r="P4072" s="9">
        <f t="shared" si="65"/>
        <v>4068</v>
      </c>
      <c r="Q4072" s="28">
        <v>0</v>
      </c>
    </row>
    <row r="4073" spans="16:17" x14ac:dyDescent="0.25">
      <c r="P4073" s="9">
        <f t="shared" si="65"/>
        <v>4069</v>
      </c>
      <c r="Q4073" s="28">
        <v>202670.99239302057</v>
      </c>
    </row>
    <row r="4074" spans="16:17" x14ac:dyDescent="0.25">
      <c r="P4074" s="9">
        <f t="shared" si="65"/>
        <v>4070</v>
      </c>
      <c r="Q4074" s="28">
        <v>320748.87779018522</v>
      </c>
    </row>
    <row r="4075" spans="16:17" x14ac:dyDescent="0.25">
      <c r="P4075" s="9">
        <f t="shared" si="65"/>
        <v>4071</v>
      </c>
      <c r="Q4075" s="28">
        <v>0</v>
      </c>
    </row>
    <row r="4076" spans="16:17" x14ac:dyDescent="0.25">
      <c r="P4076" s="9">
        <f t="shared" si="65"/>
        <v>4072</v>
      </c>
      <c r="Q4076" s="28">
        <v>0</v>
      </c>
    </row>
    <row r="4077" spans="16:17" x14ac:dyDescent="0.25">
      <c r="P4077" s="9">
        <f t="shared" si="65"/>
        <v>4073</v>
      </c>
      <c r="Q4077" s="28">
        <v>0</v>
      </c>
    </row>
    <row r="4078" spans="16:17" x14ac:dyDescent="0.25">
      <c r="P4078" s="9">
        <f t="shared" si="65"/>
        <v>4074</v>
      </c>
      <c r="Q4078" s="28">
        <v>0</v>
      </c>
    </row>
    <row r="4079" spans="16:17" x14ac:dyDescent="0.25">
      <c r="P4079" s="9">
        <f t="shared" si="65"/>
        <v>4075</v>
      </c>
      <c r="Q4079" s="28">
        <v>0</v>
      </c>
    </row>
    <row r="4080" spans="16:17" x14ac:dyDescent="0.25">
      <c r="P4080" s="9">
        <f t="shared" si="65"/>
        <v>4076</v>
      </c>
      <c r="Q4080" s="28">
        <v>0</v>
      </c>
    </row>
    <row r="4081" spans="16:17" x14ac:dyDescent="0.25">
      <c r="P4081" s="9">
        <f t="shared" si="65"/>
        <v>4077</v>
      </c>
      <c r="Q4081" s="28">
        <v>372826.8049413276</v>
      </c>
    </row>
    <row r="4082" spans="16:17" x14ac:dyDescent="0.25">
      <c r="P4082" s="9">
        <f t="shared" si="65"/>
        <v>4078</v>
      </c>
      <c r="Q4082" s="28">
        <v>0</v>
      </c>
    </row>
    <row r="4083" spans="16:17" x14ac:dyDescent="0.25">
      <c r="P4083" s="9">
        <f t="shared" si="65"/>
        <v>4079</v>
      </c>
      <c r="Q4083" s="28">
        <v>170113.16664714905</v>
      </c>
    </row>
    <row r="4084" spans="16:17" x14ac:dyDescent="0.25">
      <c r="P4084" s="9">
        <f t="shared" si="65"/>
        <v>4080</v>
      </c>
      <c r="Q4084" s="28">
        <v>12916.816646910434</v>
      </c>
    </row>
    <row r="4085" spans="16:17" x14ac:dyDescent="0.25">
      <c r="P4085" s="9">
        <f t="shared" si="65"/>
        <v>4081</v>
      </c>
      <c r="Q4085" s="28">
        <v>0</v>
      </c>
    </row>
    <row r="4086" spans="16:17" x14ac:dyDescent="0.25">
      <c r="P4086" s="9">
        <f t="shared" si="65"/>
        <v>4082</v>
      </c>
      <c r="Q4086" s="28">
        <v>0</v>
      </c>
    </row>
    <row r="4087" spans="16:17" x14ac:dyDescent="0.25">
      <c r="P4087" s="9">
        <f t="shared" si="65"/>
        <v>4083</v>
      </c>
      <c r="Q4087" s="28">
        <v>0</v>
      </c>
    </row>
    <row r="4088" spans="16:17" x14ac:dyDescent="0.25">
      <c r="P4088" s="9">
        <f t="shared" si="65"/>
        <v>4084</v>
      </c>
      <c r="Q4088" s="28">
        <v>463849.2143489045</v>
      </c>
    </row>
    <row r="4089" spans="16:17" x14ac:dyDescent="0.25">
      <c r="P4089" s="9">
        <f t="shared" si="65"/>
        <v>4085</v>
      </c>
      <c r="Q4089" s="28">
        <v>0</v>
      </c>
    </row>
    <row r="4090" spans="16:17" x14ac:dyDescent="0.25">
      <c r="P4090" s="9">
        <f t="shared" si="65"/>
        <v>4086</v>
      </c>
      <c r="Q4090" s="28">
        <v>0</v>
      </c>
    </row>
    <row r="4091" spans="16:17" x14ac:dyDescent="0.25">
      <c r="P4091" s="9">
        <f t="shared" si="65"/>
        <v>4087</v>
      </c>
      <c r="Q4091" s="28">
        <v>0</v>
      </c>
    </row>
    <row r="4092" spans="16:17" x14ac:dyDescent="0.25">
      <c r="P4092" s="9">
        <f t="shared" si="65"/>
        <v>4088</v>
      </c>
      <c r="Q4092" s="28">
        <v>0</v>
      </c>
    </row>
    <row r="4093" spans="16:17" x14ac:dyDescent="0.25">
      <c r="P4093" s="9">
        <f t="shared" si="65"/>
        <v>4089</v>
      </c>
      <c r="Q4093" s="28">
        <v>428567.11274215853</v>
      </c>
    </row>
    <row r="4094" spans="16:17" x14ac:dyDescent="0.25">
      <c r="P4094" s="9">
        <f t="shared" si="65"/>
        <v>4090</v>
      </c>
      <c r="Q4094" s="28">
        <v>0</v>
      </c>
    </row>
    <row r="4095" spans="16:17" x14ac:dyDescent="0.25">
      <c r="P4095" s="9">
        <f t="shared" si="65"/>
        <v>4091</v>
      </c>
      <c r="Q4095" s="28">
        <v>136394.60212526697</v>
      </c>
    </row>
    <row r="4096" spans="16:17" x14ac:dyDescent="0.25">
      <c r="P4096" s="9">
        <f t="shared" si="65"/>
        <v>4092</v>
      </c>
      <c r="Q4096" s="28">
        <v>0</v>
      </c>
    </row>
    <row r="4097" spans="16:17" x14ac:dyDescent="0.25">
      <c r="P4097" s="9">
        <f t="shared" si="65"/>
        <v>4093</v>
      </c>
      <c r="Q4097" s="28">
        <v>0</v>
      </c>
    </row>
    <row r="4098" spans="16:17" x14ac:dyDescent="0.25">
      <c r="P4098" s="9">
        <f t="shared" si="65"/>
        <v>4094</v>
      </c>
      <c r="Q4098" s="28">
        <v>0</v>
      </c>
    </row>
    <row r="4099" spans="16:17" x14ac:dyDescent="0.25">
      <c r="P4099" s="9">
        <f t="shared" si="65"/>
        <v>4095</v>
      </c>
      <c r="Q4099" s="28">
        <v>0</v>
      </c>
    </row>
    <row r="4100" spans="16:17" x14ac:dyDescent="0.25">
      <c r="P4100" s="9">
        <f t="shared" si="65"/>
        <v>4096</v>
      </c>
      <c r="Q4100" s="28">
        <v>0</v>
      </c>
    </row>
    <row r="4101" spans="16:17" x14ac:dyDescent="0.25">
      <c r="P4101" s="9">
        <f t="shared" si="65"/>
        <v>4097</v>
      </c>
      <c r="Q4101" s="28">
        <v>0</v>
      </c>
    </row>
    <row r="4102" spans="16:17" x14ac:dyDescent="0.25">
      <c r="P4102" s="9">
        <f t="shared" si="65"/>
        <v>4098</v>
      </c>
      <c r="Q4102" s="28">
        <v>0</v>
      </c>
    </row>
    <row r="4103" spans="16:17" x14ac:dyDescent="0.25">
      <c r="P4103" s="9">
        <f t="shared" ref="P4103:P4166" si="66">P4102+1</f>
        <v>4099</v>
      </c>
      <c r="Q4103" s="28">
        <v>0</v>
      </c>
    </row>
    <row r="4104" spans="16:17" x14ac:dyDescent="0.25">
      <c r="P4104" s="9">
        <f t="shared" si="66"/>
        <v>4100</v>
      </c>
      <c r="Q4104" s="28">
        <v>444014.02740233339</v>
      </c>
    </row>
    <row r="4105" spans="16:17" x14ac:dyDescent="0.25">
      <c r="P4105" s="9">
        <f t="shared" si="66"/>
        <v>4101</v>
      </c>
      <c r="Q4105" s="28">
        <v>58074.48904221355</v>
      </c>
    </row>
    <row r="4106" spans="16:17" x14ac:dyDescent="0.25">
      <c r="P4106" s="9">
        <f t="shared" si="66"/>
        <v>4102</v>
      </c>
      <c r="Q4106" s="28">
        <v>0</v>
      </c>
    </row>
    <row r="4107" spans="16:17" x14ac:dyDescent="0.25">
      <c r="P4107" s="9">
        <f t="shared" si="66"/>
        <v>4103</v>
      </c>
      <c r="Q4107" s="28">
        <v>0</v>
      </c>
    </row>
    <row r="4108" spans="16:17" x14ac:dyDescent="0.25">
      <c r="P4108" s="9">
        <f t="shared" si="66"/>
        <v>4104</v>
      </c>
      <c r="Q4108" s="28">
        <v>396798.38307989837</v>
      </c>
    </row>
    <row r="4109" spans="16:17" x14ac:dyDescent="0.25">
      <c r="P4109" s="9">
        <f t="shared" si="66"/>
        <v>4105</v>
      </c>
      <c r="Q4109" s="28">
        <v>24062.039982394552</v>
      </c>
    </row>
    <row r="4110" spans="16:17" x14ac:dyDescent="0.25">
      <c r="P4110" s="9">
        <f t="shared" si="66"/>
        <v>4106</v>
      </c>
      <c r="Q4110" s="28">
        <v>0</v>
      </c>
    </row>
    <row r="4111" spans="16:17" x14ac:dyDescent="0.25">
      <c r="P4111" s="9">
        <f t="shared" si="66"/>
        <v>4107</v>
      </c>
      <c r="Q4111" s="28">
        <v>0</v>
      </c>
    </row>
    <row r="4112" spans="16:17" x14ac:dyDescent="0.25">
      <c r="P4112" s="9">
        <f t="shared" si="66"/>
        <v>4108</v>
      </c>
      <c r="Q4112" s="28">
        <v>0</v>
      </c>
    </row>
    <row r="4113" spans="16:17" x14ac:dyDescent="0.25">
      <c r="P4113" s="9">
        <f t="shared" si="66"/>
        <v>4109</v>
      </c>
      <c r="Q4113" s="28">
        <v>0</v>
      </c>
    </row>
    <row r="4114" spans="16:17" x14ac:dyDescent="0.25">
      <c r="P4114" s="9">
        <f t="shared" si="66"/>
        <v>4110</v>
      </c>
      <c r="Q4114" s="28">
        <v>0</v>
      </c>
    </row>
    <row r="4115" spans="16:17" x14ac:dyDescent="0.25">
      <c r="P4115" s="9">
        <f t="shared" si="66"/>
        <v>4111</v>
      </c>
      <c r="Q4115" s="28">
        <v>0</v>
      </c>
    </row>
    <row r="4116" spans="16:17" x14ac:dyDescent="0.25">
      <c r="P4116" s="9">
        <f t="shared" si="66"/>
        <v>4112</v>
      </c>
      <c r="Q4116" s="28">
        <v>495420.21949614014</v>
      </c>
    </row>
    <row r="4117" spans="16:17" x14ac:dyDescent="0.25">
      <c r="P4117" s="9">
        <f t="shared" si="66"/>
        <v>4113</v>
      </c>
      <c r="Q4117" s="28">
        <v>0</v>
      </c>
    </row>
    <row r="4118" spans="16:17" x14ac:dyDescent="0.25">
      <c r="P4118" s="9">
        <f t="shared" si="66"/>
        <v>4114</v>
      </c>
      <c r="Q4118" s="28">
        <v>280669.37361549883</v>
      </c>
    </row>
    <row r="4119" spans="16:17" x14ac:dyDescent="0.25">
      <c r="P4119" s="9">
        <f t="shared" si="66"/>
        <v>4115</v>
      </c>
      <c r="Q4119" s="28">
        <v>0</v>
      </c>
    </row>
    <row r="4120" spans="16:17" x14ac:dyDescent="0.25">
      <c r="P4120" s="9">
        <f t="shared" si="66"/>
        <v>4116</v>
      </c>
      <c r="Q4120" s="28">
        <v>0</v>
      </c>
    </row>
    <row r="4121" spans="16:17" x14ac:dyDescent="0.25">
      <c r="P4121" s="9">
        <f t="shared" si="66"/>
        <v>4117</v>
      </c>
      <c r="Q4121" s="28">
        <v>0</v>
      </c>
    </row>
    <row r="4122" spans="16:17" x14ac:dyDescent="0.25">
      <c r="P4122" s="9">
        <f t="shared" si="66"/>
        <v>4118</v>
      </c>
      <c r="Q4122" s="28">
        <v>33225.574320618587</v>
      </c>
    </row>
    <row r="4123" spans="16:17" x14ac:dyDescent="0.25">
      <c r="P4123" s="9">
        <f t="shared" si="66"/>
        <v>4119</v>
      </c>
      <c r="Q4123" s="28">
        <v>263638.06457052787</v>
      </c>
    </row>
    <row r="4124" spans="16:17" x14ac:dyDescent="0.25">
      <c r="P4124" s="9">
        <f t="shared" si="66"/>
        <v>4120</v>
      </c>
      <c r="Q4124" s="28">
        <v>189979.59370021921</v>
      </c>
    </row>
    <row r="4125" spans="16:17" x14ac:dyDescent="0.25">
      <c r="P4125" s="9">
        <f t="shared" si="66"/>
        <v>4121</v>
      </c>
      <c r="Q4125" s="28">
        <v>0</v>
      </c>
    </row>
    <row r="4126" spans="16:17" x14ac:dyDescent="0.25">
      <c r="P4126" s="9">
        <f t="shared" si="66"/>
        <v>4122</v>
      </c>
      <c r="Q4126" s="28">
        <v>0</v>
      </c>
    </row>
    <row r="4127" spans="16:17" x14ac:dyDescent="0.25">
      <c r="P4127" s="9">
        <f t="shared" si="66"/>
        <v>4123</v>
      </c>
      <c r="Q4127" s="28">
        <v>103786.9137627516</v>
      </c>
    </row>
    <row r="4128" spans="16:17" x14ac:dyDescent="0.25">
      <c r="P4128" s="9">
        <f t="shared" si="66"/>
        <v>4124</v>
      </c>
      <c r="Q4128" s="28">
        <v>0</v>
      </c>
    </row>
    <row r="4129" spans="16:17" x14ac:dyDescent="0.25">
      <c r="P4129" s="9">
        <f t="shared" si="66"/>
        <v>4125</v>
      </c>
      <c r="Q4129" s="28">
        <v>0</v>
      </c>
    </row>
    <row r="4130" spans="16:17" x14ac:dyDescent="0.25">
      <c r="P4130" s="9">
        <f t="shared" si="66"/>
        <v>4126</v>
      </c>
      <c r="Q4130" s="28">
        <v>393370.35152782843</v>
      </c>
    </row>
    <row r="4131" spans="16:17" x14ac:dyDescent="0.25">
      <c r="P4131" s="9">
        <f t="shared" si="66"/>
        <v>4127</v>
      </c>
      <c r="Q4131" s="28">
        <v>12827.841434568225</v>
      </c>
    </row>
    <row r="4132" spans="16:17" x14ac:dyDescent="0.25">
      <c r="P4132" s="9">
        <f t="shared" si="66"/>
        <v>4128</v>
      </c>
      <c r="Q4132" s="28">
        <v>127311.04003473556</v>
      </c>
    </row>
    <row r="4133" spans="16:17" x14ac:dyDescent="0.25">
      <c r="P4133" s="9">
        <f t="shared" si="66"/>
        <v>4129</v>
      </c>
      <c r="Q4133" s="28">
        <v>372571.70101511938</v>
      </c>
    </row>
    <row r="4134" spans="16:17" x14ac:dyDescent="0.25">
      <c r="P4134" s="9">
        <f t="shared" si="66"/>
        <v>4130</v>
      </c>
      <c r="Q4134" s="28">
        <v>0</v>
      </c>
    </row>
    <row r="4135" spans="16:17" x14ac:dyDescent="0.25">
      <c r="P4135" s="9">
        <f t="shared" si="66"/>
        <v>4131</v>
      </c>
      <c r="Q4135" s="28">
        <v>0</v>
      </c>
    </row>
    <row r="4136" spans="16:17" x14ac:dyDescent="0.25">
      <c r="P4136" s="9">
        <f t="shared" si="66"/>
        <v>4132</v>
      </c>
      <c r="Q4136" s="28">
        <v>1184.4892369002732</v>
      </c>
    </row>
    <row r="4137" spans="16:17" x14ac:dyDescent="0.25">
      <c r="P4137" s="9">
        <f t="shared" si="66"/>
        <v>4133</v>
      </c>
      <c r="Q4137" s="28">
        <v>0</v>
      </c>
    </row>
    <row r="4138" spans="16:17" x14ac:dyDescent="0.25">
      <c r="P4138" s="9">
        <f t="shared" si="66"/>
        <v>4134</v>
      </c>
      <c r="Q4138" s="28">
        <v>0</v>
      </c>
    </row>
    <row r="4139" spans="16:17" x14ac:dyDescent="0.25">
      <c r="P4139" s="9">
        <f t="shared" si="66"/>
        <v>4135</v>
      </c>
      <c r="Q4139" s="28">
        <v>0</v>
      </c>
    </row>
    <row r="4140" spans="16:17" x14ac:dyDescent="0.25">
      <c r="P4140" s="9">
        <f t="shared" si="66"/>
        <v>4136</v>
      </c>
      <c r="Q4140" s="28">
        <v>232526.17444298722</v>
      </c>
    </row>
    <row r="4141" spans="16:17" x14ac:dyDescent="0.25">
      <c r="P4141" s="9">
        <f t="shared" si="66"/>
        <v>4137</v>
      </c>
      <c r="Q4141" s="28">
        <v>167796.5501249161</v>
      </c>
    </row>
    <row r="4142" spans="16:17" x14ac:dyDescent="0.25">
      <c r="P4142" s="9">
        <f t="shared" si="66"/>
        <v>4138</v>
      </c>
      <c r="Q4142" s="28">
        <v>0</v>
      </c>
    </row>
    <row r="4143" spans="16:17" x14ac:dyDescent="0.25">
      <c r="P4143" s="9">
        <f t="shared" si="66"/>
        <v>4139</v>
      </c>
      <c r="Q4143" s="28">
        <v>0</v>
      </c>
    </row>
    <row r="4144" spans="16:17" x14ac:dyDescent="0.25">
      <c r="P4144" s="9">
        <f t="shared" si="66"/>
        <v>4140</v>
      </c>
      <c r="Q4144" s="28">
        <v>0</v>
      </c>
    </row>
    <row r="4145" spans="16:17" x14ac:dyDescent="0.25">
      <c r="P4145" s="9">
        <f t="shared" si="66"/>
        <v>4141</v>
      </c>
      <c r="Q4145" s="28">
        <v>0</v>
      </c>
    </row>
    <row r="4146" spans="16:17" x14ac:dyDescent="0.25">
      <c r="P4146" s="9">
        <f t="shared" si="66"/>
        <v>4142</v>
      </c>
      <c r="Q4146" s="28">
        <v>0</v>
      </c>
    </row>
    <row r="4147" spans="16:17" x14ac:dyDescent="0.25">
      <c r="P4147" s="9">
        <f t="shared" si="66"/>
        <v>4143</v>
      </c>
      <c r="Q4147" s="28">
        <v>218721.37309929702</v>
      </c>
    </row>
    <row r="4148" spans="16:17" x14ac:dyDescent="0.25">
      <c r="P4148" s="9">
        <f t="shared" si="66"/>
        <v>4144</v>
      </c>
      <c r="Q4148" s="28">
        <v>0</v>
      </c>
    </row>
    <row r="4149" spans="16:17" x14ac:dyDescent="0.25">
      <c r="P4149" s="9">
        <f t="shared" si="66"/>
        <v>4145</v>
      </c>
      <c r="Q4149" s="28">
        <v>562054.48886021867</v>
      </c>
    </row>
    <row r="4150" spans="16:17" x14ac:dyDescent="0.25">
      <c r="P4150" s="9">
        <f t="shared" si="66"/>
        <v>4146</v>
      </c>
      <c r="Q4150" s="28">
        <v>0</v>
      </c>
    </row>
    <row r="4151" spans="16:17" x14ac:dyDescent="0.25">
      <c r="P4151" s="9">
        <f t="shared" si="66"/>
        <v>4147</v>
      </c>
      <c r="Q4151" s="28">
        <v>271392.6157070226</v>
      </c>
    </row>
    <row r="4152" spans="16:17" x14ac:dyDescent="0.25">
      <c r="P4152" s="9">
        <f t="shared" si="66"/>
        <v>4148</v>
      </c>
      <c r="Q4152" s="28">
        <v>0</v>
      </c>
    </row>
    <row r="4153" spans="16:17" x14ac:dyDescent="0.25">
      <c r="P4153" s="9">
        <f t="shared" si="66"/>
        <v>4149</v>
      </c>
      <c r="Q4153" s="28">
        <v>0</v>
      </c>
    </row>
    <row r="4154" spans="16:17" x14ac:dyDescent="0.25">
      <c r="P4154" s="9">
        <f t="shared" si="66"/>
        <v>4150</v>
      </c>
      <c r="Q4154" s="28">
        <v>164674.92019811424</v>
      </c>
    </row>
    <row r="4155" spans="16:17" x14ac:dyDescent="0.25">
      <c r="P4155" s="9">
        <f t="shared" si="66"/>
        <v>4151</v>
      </c>
      <c r="Q4155" s="28">
        <v>0</v>
      </c>
    </row>
    <row r="4156" spans="16:17" x14ac:dyDescent="0.25">
      <c r="P4156" s="9">
        <f t="shared" si="66"/>
        <v>4152</v>
      </c>
      <c r="Q4156" s="28">
        <v>123520.95696084799</v>
      </c>
    </row>
    <row r="4157" spans="16:17" x14ac:dyDescent="0.25">
      <c r="P4157" s="9">
        <f t="shared" si="66"/>
        <v>4153</v>
      </c>
      <c r="Q4157" s="28">
        <v>0</v>
      </c>
    </row>
    <row r="4158" spans="16:17" x14ac:dyDescent="0.25">
      <c r="P4158" s="9">
        <f t="shared" si="66"/>
        <v>4154</v>
      </c>
      <c r="Q4158" s="28">
        <v>423310.72393627383</v>
      </c>
    </row>
    <row r="4159" spans="16:17" x14ac:dyDescent="0.25">
      <c r="P4159" s="9">
        <f t="shared" si="66"/>
        <v>4155</v>
      </c>
      <c r="Q4159" s="28">
        <v>0</v>
      </c>
    </row>
    <row r="4160" spans="16:17" x14ac:dyDescent="0.25">
      <c r="P4160" s="9">
        <f t="shared" si="66"/>
        <v>4156</v>
      </c>
      <c r="Q4160" s="28">
        <v>0</v>
      </c>
    </row>
    <row r="4161" spans="16:17" x14ac:dyDescent="0.25">
      <c r="P4161" s="9">
        <f t="shared" si="66"/>
        <v>4157</v>
      </c>
      <c r="Q4161" s="28">
        <v>175173.35115597857</v>
      </c>
    </row>
    <row r="4162" spans="16:17" x14ac:dyDescent="0.25">
      <c r="P4162" s="9">
        <f t="shared" si="66"/>
        <v>4158</v>
      </c>
      <c r="Q4162" s="28">
        <v>0</v>
      </c>
    </row>
    <row r="4163" spans="16:17" x14ac:dyDescent="0.25">
      <c r="P4163" s="9">
        <f t="shared" si="66"/>
        <v>4159</v>
      </c>
      <c r="Q4163" s="28">
        <v>0</v>
      </c>
    </row>
    <row r="4164" spans="16:17" x14ac:dyDescent="0.25">
      <c r="P4164" s="9">
        <f t="shared" si="66"/>
        <v>4160</v>
      </c>
      <c r="Q4164" s="28">
        <v>585902.18885873037</v>
      </c>
    </row>
    <row r="4165" spans="16:17" x14ac:dyDescent="0.25">
      <c r="P4165" s="9">
        <f t="shared" si="66"/>
        <v>4161</v>
      </c>
      <c r="Q4165" s="28">
        <v>388271.79201918759</v>
      </c>
    </row>
    <row r="4166" spans="16:17" x14ac:dyDescent="0.25">
      <c r="P4166" s="9">
        <f t="shared" si="66"/>
        <v>4162</v>
      </c>
      <c r="Q4166" s="28">
        <v>0</v>
      </c>
    </row>
    <row r="4167" spans="16:17" x14ac:dyDescent="0.25">
      <c r="P4167" s="9">
        <f t="shared" ref="P4167:P4230" si="67">P4166+1</f>
        <v>4163</v>
      </c>
      <c r="Q4167" s="28">
        <v>0</v>
      </c>
    </row>
    <row r="4168" spans="16:17" x14ac:dyDescent="0.25">
      <c r="P4168" s="9">
        <f t="shared" si="67"/>
        <v>4164</v>
      </c>
      <c r="Q4168" s="28">
        <v>0</v>
      </c>
    </row>
    <row r="4169" spans="16:17" x14ac:dyDescent="0.25">
      <c r="P4169" s="9">
        <f t="shared" si="67"/>
        <v>4165</v>
      </c>
      <c r="Q4169" s="28">
        <v>0</v>
      </c>
    </row>
    <row r="4170" spans="16:17" x14ac:dyDescent="0.25">
      <c r="P4170" s="9">
        <f t="shared" si="67"/>
        <v>4166</v>
      </c>
      <c r="Q4170" s="28">
        <v>345065.99855204276</v>
      </c>
    </row>
    <row r="4171" spans="16:17" x14ac:dyDescent="0.25">
      <c r="P4171" s="9">
        <f t="shared" si="67"/>
        <v>4167</v>
      </c>
      <c r="Q4171" s="28">
        <v>0</v>
      </c>
    </row>
    <row r="4172" spans="16:17" x14ac:dyDescent="0.25">
      <c r="P4172" s="9">
        <f t="shared" si="67"/>
        <v>4168</v>
      </c>
      <c r="Q4172" s="28">
        <v>0</v>
      </c>
    </row>
    <row r="4173" spans="16:17" x14ac:dyDescent="0.25">
      <c r="P4173" s="9">
        <f t="shared" si="67"/>
        <v>4169</v>
      </c>
      <c r="Q4173" s="28">
        <v>0</v>
      </c>
    </row>
    <row r="4174" spans="16:17" x14ac:dyDescent="0.25">
      <c r="P4174" s="9">
        <f t="shared" si="67"/>
        <v>4170</v>
      </c>
      <c r="Q4174" s="28">
        <v>0</v>
      </c>
    </row>
    <row r="4175" spans="16:17" x14ac:dyDescent="0.25">
      <c r="P4175" s="9">
        <f t="shared" si="67"/>
        <v>4171</v>
      </c>
      <c r="Q4175" s="28">
        <v>0</v>
      </c>
    </row>
    <row r="4176" spans="16:17" x14ac:dyDescent="0.25">
      <c r="P4176" s="9">
        <f t="shared" si="67"/>
        <v>4172</v>
      </c>
      <c r="Q4176" s="28">
        <v>22.711068995022906</v>
      </c>
    </row>
    <row r="4177" spans="16:17" x14ac:dyDescent="0.25">
      <c r="P4177" s="9">
        <f t="shared" si="67"/>
        <v>4173</v>
      </c>
      <c r="Q4177" s="28">
        <v>0</v>
      </c>
    </row>
    <row r="4178" spans="16:17" x14ac:dyDescent="0.25">
      <c r="P4178" s="9">
        <f t="shared" si="67"/>
        <v>4174</v>
      </c>
      <c r="Q4178" s="28">
        <v>300149.7866046179</v>
      </c>
    </row>
    <row r="4179" spans="16:17" x14ac:dyDescent="0.25">
      <c r="P4179" s="9">
        <f t="shared" si="67"/>
        <v>4175</v>
      </c>
      <c r="Q4179" s="28">
        <v>0</v>
      </c>
    </row>
    <row r="4180" spans="16:17" x14ac:dyDescent="0.25">
      <c r="P4180" s="9">
        <f t="shared" si="67"/>
        <v>4176</v>
      </c>
      <c r="Q4180" s="28">
        <v>0</v>
      </c>
    </row>
    <row r="4181" spans="16:17" x14ac:dyDescent="0.25">
      <c r="P4181" s="9">
        <f t="shared" si="67"/>
        <v>4177</v>
      </c>
      <c r="Q4181" s="28">
        <v>59709.219321763798</v>
      </c>
    </row>
    <row r="4182" spans="16:17" x14ac:dyDescent="0.25">
      <c r="P4182" s="9">
        <f t="shared" si="67"/>
        <v>4178</v>
      </c>
      <c r="Q4182" s="28">
        <v>0</v>
      </c>
    </row>
    <row r="4183" spans="16:17" x14ac:dyDescent="0.25">
      <c r="P4183" s="9">
        <f t="shared" si="67"/>
        <v>4179</v>
      </c>
      <c r="Q4183" s="28">
        <v>0</v>
      </c>
    </row>
    <row r="4184" spans="16:17" x14ac:dyDescent="0.25">
      <c r="P4184" s="9">
        <f t="shared" si="67"/>
        <v>4180</v>
      </c>
      <c r="Q4184" s="28">
        <v>0</v>
      </c>
    </row>
    <row r="4185" spans="16:17" x14ac:dyDescent="0.25">
      <c r="P4185" s="9">
        <f t="shared" si="67"/>
        <v>4181</v>
      </c>
      <c r="Q4185" s="28">
        <v>0</v>
      </c>
    </row>
    <row r="4186" spans="16:17" x14ac:dyDescent="0.25">
      <c r="P4186" s="9">
        <f t="shared" si="67"/>
        <v>4182</v>
      </c>
      <c r="Q4186" s="28">
        <v>0</v>
      </c>
    </row>
    <row r="4187" spans="16:17" x14ac:dyDescent="0.25">
      <c r="P4187" s="9">
        <f t="shared" si="67"/>
        <v>4183</v>
      </c>
      <c r="Q4187" s="28">
        <v>0</v>
      </c>
    </row>
    <row r="4188" spans="16:17" x14ac:dyDescent="0.25">
      <c r="P4188" s="9">
        <f t="shared" si="67"/>
        <v>4184</v>
      </c>
      <c r="Q4188" s="28">
        <v>15574.503317111992</v>
      </c>
    </row>
    <row r="4189" spans="16:17" x14ac:dyDescent="0.25">
      <c r="P4189" s="9">
        <f t="shared" si="67"/>
        <v>4185</v>
      </c>
      <c r="Q4189" s="28">
        <v>0</v>
      </c>
    </row>
    <row r="4190" spans="16:17" x14ac:dyDescent="0.25">
      <c r="P4190" s="9">
        <f t="shared" si="67"/>
        <v>4186</v>
      </c>
      <c r="Q4190" s="28">
        <v>0</v>
      </c>
    </row>
    <row r="4191" spans="16:17" x14ac:dyDescent="0.25">
      <c r="P4191" s="9">
        <f t="shared" si="67"/>
        <v>4187</v>
      </c>
      <c r="Q4191" s="28">
        <v>0</v>
      </c>
    </row>
    <row r="4192" spans="16:17" x14ac:dyDescent="0.25">
      <c r="P4192" s="9">
        <f t="shared" si="67"/>
        <v>4188</v>
      </c>
      <c r="Q4192" s="28">
        <v>339729.32448909653</v>
      </c>
    </row>
    <row r="4193" spans="16:17" x14ac:dyDescent="0.25">
      <c r="P4193" s="9">
        <f t="shared" si="67"/>
        <v>4189</v>
      </c>
      <c r="Q4193" s="28">
        <v>0</v>
      </c>
    </row>
    <row r="4194" spans="16:17" x14ac:dyDescent="0.25">
      <c r="P4194" s="9">
        <f t="shared" si="67"/>
        <v>4190</v>
      </c>
      <c r="Q4194" s="28">
        <v>710414.10201542126</v>
      </c>
    </row>
    <row r="4195" spans="16:17" x14ac:dyDescent="0.25">
      <c r="P4195" s="9">
        <f t="shared" si="67"/>
        <v>4191</v>
      </c>
      <c r="Q4195" s="28">
        <v>0</v>
      </c>
    </row>
    <row r="4196" spans="16:17" x14ac:dyDescent="0.25">
      <c r="P4196" s="9">
        <f t="shared" si="67"/>
        <v>4192</v>
      </c>
      <c r="Q4196" s="28">
        <v>87588.056864776358</v>
      </c>
    </row>
    <row r="4197" spans="16:17" x14ac:dyDescent="0.25">
      <c r="P4197" s="9">
        <f t="shared" si="67"/>
        <v>4193</v>
      </c>
      <c r="Q4197" s="28">
        <v>222919.15101996512</v>
      </c>
    </row>
    <row r="4198" spans="16:17" x14ac:dyDescent="0.25">
      <c r="P4198" s="9">
        <f t="shared" si="67"/>
        <v>4194</v>
      </c>
      <c r="Q4198" s="28">
        <v>233546.37652950466</v>
      </c>
    </row>
    <row r="4199" spans="16:17" x14ac:dyDescent="0.25">
      <c r="P4199" s="9">
        <f t="shared" si="67"/>
        <v>4195</v>
      </c>
      <c r="Q4199" s="28">
        <v>0</v>
      </c>
    </row>
    <row r="4200" spans="16:17" x14ac:dyDescent="0.25">
      <c r="P4200" s="9">
        <f t="shared" si="67"/>
        <v>4196</v>
      </c>
      <c r="Q4200" s="28">
        <v>412132.18428192643</v>
      </c>
    </row>
    <row r="4201" spans="16:17" x14ac:dyDescent="0.25">
      <c r="P4201" s="9">
        <f t="shared" si="67"/>
        <v>4197</v>
      </c>
      <c r="Q4201" s="28">
        <v>481944.97813658626</v>
      </c>
    </row>
    <row r="4202" spans="16:17" x14ac:dyDescent="0.25">
      <c r="P4202" s="9">
        <f t="shared" si="67"/>
        <v>4198</v>
      </c>
      <c r="Q4202" s="28">
        <v>145526.01697582309</v>
      </c>
    </row>
    <row r="4203" spans="16:17" x14ac:dyDescent="0.25">
      <c r="P4203" s="9">
        <f t="shared" si="67"/>
        <v>4199</v>
      </c>
      <c r="Q4203" s="28">
        <v>0</v>
      </c>
    </row>
    <row r="4204" spans="16:17" x14ac:dyDescent="0.25">
      <c r="P4204" s="9">
        <f t="shared" si="67"/>
        <v>4200</v>
      </c>
      <c r="Q4204" s="28">
        <v>0</v>
      </c>
    </row>
    <row r="4205" spans="16:17" x14ac:dyDescent="0.25">
      <c r="P4205" s="9">
        <f t="shared" si="67"/>
        <v>4201</v>
      </c>
      <c r="Q4205" s="28">
        <v>77311.902325112169</v>
      </c>
    </row>
    <row r="4206" spans="16:17" x14ac:dyDescent="0.25">
      <c r="P4206" s="9">
        <f t="shared" si="67"/>
        <v>4202</v>
      </c>
      <c r="Q4206" s="28">
        <v>0</v>
      </c>
    </row>
    <row r="4207" spans="16:17" x14ac:dyDescent="0.25">
      <c r="P4207" s="9">
        <f t="shared" si="67"/>
        <v>4203</v>
      </c>
      <c r="Q4207" s="28">
        <v>225973.6276380831</v>
      </c>
    </row>
    <row r="4208" spans="16:17" x14ac:dyDescent="0.25">
      <c r="P4208" s="9">
        <f t="shared" si="67"/>
        <v>4204</v>
      </c>
      <c r="Q4208" s="28">
        <v>0</v>
      </c>
    </row>
    <row r="4209" spans="16:17" x14ac:dyDescent="0.25">
      <c r="P4209" s="9">
        <f t="shared" si="67"/>
        <v>4205</v>
      </c>
      <c r="Q4209" s="28">
        <v>0</v>
      </c>
    </row>
    <row r="4210" spans="16:17" x14ac:dyDescent="0.25">
      <c r="P4210" s="9">
        <f t="shared" si="67"/>
        <v>4206</v>
      </c>
      <c r="Q4210" s="28">
        <v>0</v>
      </c>
    </row>
    <row r="4211" spans="16:17" x14ac:dyDescent="0.25">
      <c r="P4211" s="9">
        <f t="shared" si="67"/>
        <v>4207</v>
      </c>
      <c r="Q4211" s="28">
        <v>0</v>
      </c>
    </row>
    <row r="4212" spans="16:17" x14ac:dyDescent="0.25">
      <c r="P4212" s="9">
        <f t="shared" si="67"/>
        <v>4208</v>
      </c>
      <c r="Q4212" s="28">
        <v>50182.328780141543</v>
      </c>
    </row>
    <row r="4213" spans="16:17" x14ac:dyDescent="0.25">
      <c r="P4213" s="9">
        <f t="shared" si="67"/>
        <v>4209</v>
      </c>
      <c r="Q4213" s="28">
        <v>95285.424394231799</v>
      </c>
    </row>
    <row r="4214" spans="16:17" x14ac:dyDescent="0.25">
      <c r="P4214" s="9">
        <f t="shared" si="67"/>
        <v>4210</v>
      </c>
      <c r="Q4214" s="28">
        <v>0</v>
      </c>
    </row>
    <row r="4215" spans="16:17" x14ac:dyDescent="0.25">
      <c r="P4215" s="9">
        <f t="shared" si="67"/>
        <v>4211</v>
      </c>
      <c r="Q4215" s="28">
        <v>339452.06751486281</v>
      </c>
    </row>
    <row r="4216" spans="16:17" x14ac:dyDescent="0.25">
      <c r="P4216" s="9">
        <f t="shared" si="67"/>
        <v>4212</v>
      </c>
      <c r="Q4216" s="28">
        <v>773228.73298958817</v>
      </c>
    </row>
    <row r="4217" spans="16:17" x14ac:dyDescent="0.25">
      <c r="P4217" s="9">
        <f t="shared" si="67"/>
        <v>4213</v>
      </c>
      <c r="Q4217" s="28">
        <v>0</v>
      </c>
    </row>
    <row r="4218" spans="16:17" x14ac:dyDescent="0.25">
      <c r="P4218" s="9">
        <f t="shared" si="67"/>
        <v>4214</v>
      </c>
      <c r="Q4218" s="28">
        <v>0</v>
      </c>
    </row>
    <row r="4219" spans="16:17" x14ac:dyDescent="0.25">
      <c r="P4219" s="9">
        <f t="shared" si="67"/>
        <v>4215</v>
      </c>
      <c r="Q4219" s="28">
        <v>0</v>
      </c>
    </row>
    <row r="4220" spans="16:17" x14ac:dyDescent="0.25">
      <c r="P4220" s="9">
        <f t="shared" si="67"/>
        <v>4216</v>
      </c>
      <c r="Q4220" s="28">
        <v>133746.82599857208</v>
      </c>
    </row>
    <row r="4221" spans="16:17" x14ac:dyDescent="0.25">
      <c r="P4221" s="9">
        <f t="shared" si="67"/>
        <v>4217</v>
      </c>
      <c r="Q4221" s="28">
        <v>0</v>
      </c>
    </row>
    <row r="4222" spans="16:17" x14ac:dyDescent="0.25">
      <c r="P4222" s="9">
        <f t="shared" si="67"/>
        <v>4218</v>
      </c>
      <c r="Q4222" s="28">
        <v>188678.58838500982</v>
      </c>
    </row>
    <row r="4223" spans="16:17" x14ac:dyDescent="0.25">
      <c r="P4223" s="9">
        <f t="shared" si="67"/>
        <v>4219</v>
      </c>
      <c r="Q4223" s="28">
        <v>226595.79791334461</v>
      </c>
    </row>
    <row r="4224" spans="16:17" x14ac:dyDescent="0.25">
      <c r="P4224" s="9">
        <f t="shared" si="67"/>
        <v>4220</v>
      </c>
      <c r="Q4224" s="28">
        <v>0</v>
      </c>
    </row>
    <row r="4225" spans="16:17" x14ac:dyDescent="0.25">
      <c r="P4225" s="9">
        <f t="shared" si="67"/>
        <v>4221</v>
      </c>
      <c r="Q4225" s="28">
        <v>0</v>
      </c>
    </row>
    <row r="4226" spans="16:17" x14ac:dyDescent="0.25">
      <c r="P4226" s="9">
        <f t="shared" si="67"/>
        <v>4222</v>
      </c>
      <c r="Q4226" s="28">
        <v>0</v>
      </c>
    </row>
    <row r="4227" spans="16:17" x14ac:dyDescent="0.25">
      <c r="P4227" s="9">
        <f t="shared" si="67"/>
        <v>4223</v>
      </c>
      <c r="Q4227" s="28">
        <v>114739.93805027545</v>
      </c>
    </row>
    <row r="4228" spans="16:17" x14ac:dyDescent="0.25">
      <c r="P4228" s="9">
        <f t="shared" si="67"/>
        <v>4224</v>
      </c>
      <c r="Q4228" s="28">
        <v>0</v>
      </c>
    </row>
    <row r="4229" spans="16:17" x14ac:dyDescent="0.25">
      <c r="P4229" s="9">
        <f t="shared" si="67"/>
        <v>4225</v>
      </c>
      <c r="Q4229" s="28">
        <v>0</v>
      </c>
    </row>
    <row r="4230" spans="16:17" x14ac:dyDescent="0.25">
      <c r="P4230" s="9">
        <f t="shared" si="67"/>
        <v>4226</v>
      </c>
      <c r="Q4230" s="28">
        <v>0</v>
      </c>
    </row>
    <row r="4231" spans="16:17" x14ac:dyDescent="0.25">
      <c r="P4231" s="9">
        <f t="shared" ref="P4231:P4294" si="68">P4230+1</f>
        <v>4227</v>
      </c>
      <c r="Q4231" s="28">
        <v>112684.65140962345</v>
      </c>
    </row>
    <row r="4232" spans="16:17" x14ac:dyDescent="0.25">
      <c r="P4232" s="9">
        <f t="shared" si="68"/>
        <v>4228</v>
      </c>
      <c r="Q4232" s="28">
        <v>186998.54035805794</v>
      </c>
    </row>
    <row r="4233" spans="16:17" x14ac:dyDescent="0.25">
      <c r="P4233" s="9">
        <f t="shared" si="68"/>
        <v>4229</v>
      </c>
      <c r="Q4233" s="28">
        <v>0</v>
      </c>
    </row>
    <row r="4234" spans="16:17" x14ac:dyDescent="0.25">
      <c r="P4234" s="9">
        <f t="shared" si="68"/>
        <v>4230</v>
      </c>
      <c r="Q4234" s="28">
        <v>0</v>
      </c>
    </row>
    <row r="4235" spans="16:17" x14ac:dyDescent="0.25">
      <c r="P4235" s="9">
        <f t="shared" si="68"/>
        <v>4231</v>
      </c>
      <c r="Q4235" s="28">
        <v>0</v>
      </c>
    </row>
    <row r="4236" spans="16:17" x14ac:dyDescent="0.25">
      <c r="P4236" s="9">
        <f t="shared" si="68"/>
        <v>4232</v>
      </c>
      <c r="Q4236" s="28">
        <v>0</v>
      </c>
    </row>
    <row r="4237" spans="16:17" x14ac:dyDescent="0.25">
      <c r="P4237" s="9">
        <f t="shared" si="68"/>
        <v>4233</v>
      </c>
      <c r="Q4237" s="28">
        <v>0</v>
      </c>
    </row>
    <row r="4238" spans="16:17" x14ac:dyDescent="0.25">
      <c r="P4238" s="9">
        <f t="shared" si="68"/>
        <v>4234</v>
      </c>
      <c r="Q4238" s="28">
        <v>0</v>
      </c>
    </row>
    <row r="4239" spans="16:17" x14ac:dyDescent="0.25">
      <c r="P4239" s="9">
        <f t="shared" si="68"/>
        <v>4235</v>
      </c>
      <c r="Q4239" s="28">
        <v>0</v>
      </c>
    </row>
    <row r="4240" spans="16:17" x14ac:dyDescent="0.25">
      <c r="P4240" s="9">
        <f t="shared" si="68"/>
        <v>4236</v>
      </c>
      <c r="Q4240" s="28">
        <v>0</v>
      </c>
    </row>
    <row r="4241" spans="16:17" x14ac:dyDescent="0.25">
      <c r="P4241" s="9">
        <f t="shared" si="68"/>
        <v>4237</v>
      </c>
      <c r="Q4241" s="28">
        <v>210830.0055296644</v>
      </c>
    </row>
    <row r="4242" spans="16:17" x14ac:dyDescent="0.25">
      <c r="P4242" s="9">
        <f t="shared" si="68"/>
        <v>4238</v>
      </c>
      <c r="Q4242" s="28">
        <v>0</v>
      </c>
    </row>
    <row r="4243" spans="16:17" x14ac:dyDescent="0.25">
      <c r="P4243" s="9">
        <f t="shared" si="68"/>
        <v>4239</v>
      </c>
      <c r="Q4243" s="28">
        <v>0</v>
      </c>
    </row>
    <row r="4244" spans="16:17" x14ac:dyDescent="0.25">
      <c r="P4244" s="9">
        <f t="shared" si="68"/>
        <v>4240</v>
      </c>
      <c r="Q4244" s="28">
        <v>0</v>
      </c>
    </row>
    <row r="4245" spans="16:17" x14ac:dyDescent="0.25">
      <c r="P4245" s="9">
        <f t="shared" si="68"/>
        <v>4241</v>
      </c>
      <c r="Q4245" s="28">
        <v>0</v>
      </c>
    </row>
    <row r="4246" spans="16:17" x14ac:dyDescent="0.25">
      <c r="P4246" s="9">
        <f t="shared" si="68"/>
        <v>4242</v>
      </c>
      <c r="Q4246" s="28">
        <v>0</v>
      </c>
    </row>
    <row r="4247" spans="16:17" x14ac:dyDescent="0.25">
      <c r="P4247" s="9">
        <f t="shared" si="68"/>
        <v>4243</v>
      </c>
      <c r="Q4247" s="28">
        <v>0</v>
      </c>
    </row>
    <row r="4248" spans="16:17" x14ac:dyDescent="0.25">
      <c r="P4248" s="9">
        <f t="shared" si="68"/>
        <v>4244</v>
      </c>
      <c r="Q4248" s="28">
        <v>6268.3246985968681</v>
      </c>
    </row>
    <row r="4249" spans="16:17" x14ac:dyDescent="0.25">
      <c r="P4249" s="9">
        <f t="shared" si="68"/>
        <v>4245</v>
      </c>
      <c r="Q4249" s="28">
        <v>0</v>
      </c>
    </row>
    <row r="4250" spans="16:17" x14ac:dyDescent="0.25">
      <c r="P4250" s="9">
        <f t="shared" si="68"/>
        <v>4246</v>
      </c>
      <c r="Q4250" s="28">
        <v>299127.17566599004</v>
      </c>
    </row>
    <row r="4251" spans="16:17" x14ac:dyDescent="0.25">
      <c r="P4251" s="9">
        <f t="shared" si="68"/>
        <v>4247</v>
      </c>
      <c r="Q4251" s="28">
        <v>0</v>
      </c>
    </row>
    <row r="4252" spans="16:17" x14ac:dyDescent="0.25">
      <c r="P4252" s="9">
        <f t="shared" si="68"/>
        <v>4248</v>
      </c>
      <c r="Q4252" s="28">
        <v>202938.51075056585</v>
      </c>
    </row>
    <row r="4253" spans="16:17" x14ac:dyDescent="0.25">
      <c r="P4253" s="9">
        <f t="shared" si="68"/>
        <v>4249</v>
      </c>
      <c r="Q4253" s="28">
        <v>0</v>
      </c>
    </row>
    <row r="4254" spans="16:17" x14ac:dyDescent="0.25">
      <c r="P4254" s="9">
        <f t="shared" si="68"/>
        <v>4250</v>
      </c>
      <c r="Q4254" s="28">
        <v>0</v>
      </c>
    </row>
    <row r="4255" spans="16:17" x14ac:dyDescent="0.25">
      <c r="P4255" s="9">
        <f t="shared" si="68"/>
        <v>4251</v>
      </c>
      <c r="Q4255" s="28">
        <v>505594.13830236858</v>
      </c>
    </row>
    <row r="4256" spans="16:17" x14ac:dyDescent="0.25">
      <c r="P4256" s="9">
        <f t="shared" si="68"/>
        <v>4252</v>
      </c>
      <c r="Q4256" s="28">
        <v>0</v>
      </c>
    </row>
    <row r="4257" spans="16:17" x14ac:dyDescent="0.25">
      <c r="P4257" s="9">
        <f t="shared" si="68"/>
        <v>4253</v>
      </c>
      <c r="Q4257" s="28">
        <v>0</v>
      </c>
    </row>
    <row r="4258" spans="16:17" x14ac:dyDescent="0.25">
      <c r="P4258" s="9">
        <f t="shared" si="68"/>
        <v>4254</v>
      </c>
      <c r="Q4258" s="28">
        <v>0</v>
      </c>
    </row>
    <row r="4259" spans="16:17" x14ac:dyDescent="0.25">
      <c r="P4259" s="9">
        <f t="shared" si="68"/>
        <v>4255</v>
      </c>
      <c r="Q4259" s="28">
        <v>0</v>
      </c>
    </row>
    <row r="4260" spans="16:17" x14ac:dyDescent="0.25">
      <c r="P4260" s="9">
        <f t="shared" si="68"/>
        <v>4256</v>
      </c>
      <c r="Q4260" s="28">
        <v>0</v>
      </c>
    </row>
    <row r="4261" spans="16:17" x14ac:dyDescent="0.25">
      <c r="P4261" s="9">
        <f t="shared" si="68"/>
        <v>4257</v>
      </c>
      <c r="Q4261" s="28">
        <v>0</v>
      </c>
    </row>
    <row r="4262" spans="16:17" x14ac:dyDescent="0.25">
      <c r="P4262" s="9">
        <f t="shared" si="68"/>
        <v>4258</v>
      </c>
      <c r="Q4262" s="28">
        <v>115112.20073741811</v>
      </c>
    </row>
    <row r="4263" spans="16:17" x14ac:dyDescent="0.25">
      <c r="P4263" s="9">
        <f t="shared" si="68"/>
        <v>4259</v>
      </c>
      <c r="Q4263" s="28">
        <v>0</v>
      </c>
    </row>
    <row r="4264" spans="16:17" x14ac:dyDescent="0.25">
      <c r="P4264" s="9">
        <f t="shared" si="68"/>
        <v>4260</v>
      </c>
      <c r="Q4264" s="28">
        <v>273847.85152720986</v>
      </c>
    </row>
    <row r="4265" spans="16:17" x14ac:dyDescent="0.25">
      <c r="P4265" s="9">
        <f t="shared" si="68"/>
        <v>4261</v>
      </c>
      <c r="Q4265" s="28">
        <v>0</v>
      </c>
    </row>
    <row r="4266" spans="16:17" x14ac:dyDescent="0.25">
      <c r="P4266" s="9">
        <f t="shared" si="68"/>
        <v>4262</v>
      </c>
      <c r="Q4266" s="28">
        <v>294629.7653613505</v>
      </c>
    </row>
    <row r="4267" spans="16:17" x14ac:dyDescent="0.25">
      <c r="P4267" s="9">
        <f t="shared" si="68"/>
        <v>4263</v>
      </c>
      <c r="Q4267" s="28">
        <v>0</v>
      </c>
    </row>
    <row r="4268" spans="16:17" x14ac:dyDescent="0.25">
      <c r="P4268" s="9">
        <f t="shared" si="68"/>
        <v>4264</v>
      </c>
      <c r="Q4268" s="28">
        <v>434139.09246532293</v>
      </c>
    </row>
    <row r="4269" spans="16:17" x14ac:dyDescent="0.25">
      <c r="P4269" s="9">
        <f t="shared" si="68"/>
        <v>4265</v>
      </c>
      <c r="Q4269" s="28">
        <v>0</v>
      </c>
    </row>
    <row r="4270" spans="16:17" x14ac:dyDescent="0.25">
      <c r="P4270" s="9">
        <f t="shared" si="68"/>
        <v>4266</v>
      </c>
      <c r="Q4270" s="28">
        <v>149066.55314657275</v>
      </c>
    </row>
    <row r="4271" spans="16:17" x14ac:dyDescent="0.25">
      <c r="P4271" s="9">
        <f t="shared" si="68"/>
        <v>4267</v>
      </c>
      <c r="Q4271" s="28">
        <v>80545.337062389983</v>
      </c>
    </row>
    <row r="4272" spans="16:17" x14ac:dyDescent="0.25">
      <c r="P4272" s="9">
        <f t="shared" si="68"/>
        <v>4268</v>
      </c>
      <c r="Q4272" s="28">
        <v>0</v>
      </c>
    </row>
    <row r="4273" spans="16:17" x14ac:dyDescent="0.25">
      <c r="P4273" s="9">
        <f t="shared" si="68"/>
        <v>4269</v>
      </c>
      <c r="Q4273" s="28">
        <v>0</v>
      </c>
    </row>
    <row r="4274" spans="16:17" x14ac:dyDescent="0.25">
      <c r="P4274" s="9">
        <f t="shared" si="68"/>
        <v>4270</v>
      </c>
      <c r="Q4274" s="28">
        <v>162695.70552627335</v>
      </c>
    </row>
    <row r="4275" spans="16:17" x14ac:dyDescent="0.25">
      <c r="P4275" s="9">
        <f t="shared" si="68"/>
        <v>4271</v>
      </c>
      <c r="Q4275" s="28">
        <v>0</v>
      </c>
    </row>
    <row r="4276" spans="16:17" x14ac:dyDescent="0.25">
      <c r="P4276" s="9">
        <f t="shared" si="68"/>
        <v>4272</v>
      </c>
      <c r="Q4276" s="28">
        <v>0</v>
      </c>
    </row>
    <row r="4277" spans="16:17" x14ac:dyDescent="0.25">
      <c r="P4277" s="9">
        <f t="shared" si="68"/>
        <v>4273</v>
      </c>
      <c r="Q4277" s="28">
        <v>140764.58238807606</v>
      </c>
    </row>
    <row r="4278" spans="16:17" x14ac:dyDescent="0.25">
      <c r="P4278" s="9">
        <f t="shared" si="68"/>
        <v>4274</v>
      </c>
      <c r="Q4278" s="28">
        <v>0</v>
      </c>
    </row>
    <row r="4279" spans="16:17" x14ac:dyDescent="0.25">
      <c r="P4279" s="9">
        <f t="shared" si="68"/>
        <v>4275</v>
      </c>
      <c r="Q4279" s="28">
        <v>0</v>
      </c>
    </row>
    <row r="4280" spans="16:17" x14ac:dyDescent="0.25">
      <c r="P4280" s="9">
        <f t="shared" si="68"/>
        <v>4276</v>
      </c>
      <c r="Q4280" s="28">
        <v>0</v>
      </c>
    </row>
    <row r="4281" spans="16:17" x14ac:dyDescent="0.25">
      <c r="P4281" s="9">
        <f t="shared" si="68"/>
        <v>4277</v>
      </c>
      <c r="Q4281" s="28">
        <v>0</v>
      </c>
    </row>
    <row r="4282" spans="16:17" x14ac:dyDescent="0.25">
      <c r="P4282" s="9">
        <f t="shared" si="68"/>
        <v>4278</v>
      </c>
      <c r="Q4282" s="28">
        <v>0</v>
      </c>
    </row>
    <row r="4283" spans="16:17" x14ac:dyDescent="0.25">
      <c r="P4283" s="9">
        <f t="shared" si="68"/>
        <v>4279</v>
      </c>
      <c r="Q4283" s="28">
        <v>0</v>
      </c>
    </row>
    <row r="4284" spans="16:17" x14ac:dyDescent="0.25">
      <c r="P4284" s="9">
        <f t="shared" si="68"/>
        <v>4280</v>
      </c>
      <c r="Q4284" s="28">
        <v>0</v>
      </c>
    </row>
    <row r="4285" spans="16:17" x14ac:dyDescent="0.25">
      <c r="P4285" s="9">
        <f t="shared" si="68"/>
        <v>4281</v>
      </c>
      <c r="Q4285" s="28">
        <v>0</v>
      </c>
    </row>
    <row r="4286" spans="16:17" x14ac:dyDescent="0.25">
      <c r="P4286" s="9">
        <f t="shared" si="68"/>
        <v>4282</v>
      </c>
      <c r="Q4286" s="28">
        <v>0</v>
      </c>
    </row>
    <row r="4287" spans="16:17" x14ac:dyDescent="0.25">
      <c r="P4287" s="9">
        <f t="shared" si="68"/>
        <v>4283</v>
      </c>
      <c r="Q4287" s="28">
        <v>0</v>
      </c>
    </row>
    <row r="4288" spans="16:17" x14ac:dyDescent="0.25">
      <c r="P4288" s="9">
        <f t="shared" si="68"/>
        <v>4284</v>
      </c>
      <c r="Q4288" s="28">
        <v>0</v>
      </c>
    </row>
    <row r="4289" spans="16:17" x14ac:dyDescent="0.25">
      <c r="P4289" s="9">
        <f t="shared" si="68"/>
        <v>4285</v>
      </c>
      <c r="Q4289" s="28">
        <v>0</v>
      </c>
    </row>
    <row r="4290" spans="16:17" x14ac:dyDescent="0.25">
      <c r="P4290" s="9">
        <f t="shared" si="68"/>
        <v>4286</v>
      </c>
      <c r="Q4290" s="28">
        <v>0</v>
      </c>
    </row>
    <row r="4291" spans="16:17" x14ac:dyDescent="0.25">
      <c r="P4291" s="9">
        <f t="shared" si="68"/>
        <v>4287</v>
      </c>
      <c r="Q4291" s="28">
        <v>224133.41771911623</v>
      </c>
    </row>
    <row r="4292" spans="16:17" x14ac:dyDescent="0.25">
      <c r="P4292" s="9">
        <f t="shared" si="68"/>
        <v>4288</v>
      </c>
      <c r="Q4292" s="28">
        <v>662947.70109518548</v>
      </c>
    </row>
    <row r="4293" spans="16:17" x14ac:dyDescent="0.25">
      <c r="P4293" s="9">
        <f t="shared" si="68"/>
        <v>4289</v>
      </c>
      <c r="Q4293" s="28">
        <v>25453.267813820356</v>
      </c>
    </row>
    <row r="4294" spans="16:17" x14ac:dyDescent="0.25">
      <c r="P4294" s="9">
        <f t="shared" si="68"/>
        <v>4290</v>
      </c>
      <c r="Q4294" s="28">
        <v>0</v>
      </c>
    </row>
    <row r="4295" spans="16:17" x14ac:dyDescent="0.25">
      <c r="P4295" s="9">
        <f t="shared" ref="P4295:P4358" si="69">P4294+1</f>
        <v>4291</v>
      </c>
      <c r="Q4295" s="28">
        <v>0</v>
      </c>
    </row>
    <row r="4296" spans="16:17" x14ac:dyDescent="0.25">
      <c r="P4296" s="9">
        <f t="shared" si="69"/>
        <v>4292</v>
      </c>
      <c r="Q4296" s="28">
        <v>109025.86179919788</v>
      </c>
    </row>
    <row r="4297" spans="16:17" x14ac:dyDescent="0.25">
      <c r="P4297" s="9">
        <f t="shared" si="69"/>
        <v>4293</v>
      </c>
      <c r="Q4297" s="28">
        <v>0</v>
      </c>
    </row>
    <row r="4298" spans="16:17" x14ac:dyDescent="0.25">
      <c r="P4298" s="9">
        <f t="shared" si="69"/>
        <v>4294</v>
      </c>
      <c r="Q4298" s="28">
        <v>0</v>
      </c>
    </row>
    <row r="4299" spans="16:17" x14ac:dyDescent="0.25">
      <c r="P4299" s="9">
        <f t="shared" si="69"/>
        <v>4295</v>
      </c>
      <c r="Q4299" s="28">
        <v>289659.75227391574</v>
      </c>
    </row>
    <row r="4300" spans="16:17" x14ac:dyDescent="0.25">
      <c r="P4300" s="9">
        <f t="shared" si="69"/>
        <v>4296</v>
      </c>
      <c r="Q4300" s="28">
        <v>8748.3829361499538</v>
      </c>
    </row>
    <row r="4301" spans="16:17" x14ac:dyDescent="0.25">
      <c r="P4301" s="9">
        <f t="shared" si="69"/>
        <v>4297</v>
      </c>
      <c r="Q4301" s="28">
        <v>214343.87758644615</v>
      </c>
    </row>
    <row r="4302" spans="16:17" x14ac:dyDescent="0.25">
      <c r="P4302" s="9">
        <f t="shared" si="69"/>
        <v>4298</v>
      </c>
      <c r="Q4302" s="28">
        <v>0</v>
      </c>
    </row>
    <row r="4303" spans="16:17" x14ac:dyDescent="0.25">
      <c r="P4303" s="9">
        <f t="shared" si="69"/>
        <v>4299</v>
      </c>
      <c r="Q4303" s="28">
        <v>274545.33302858105</v>
      </c>
    </row>
    <row r="4304" spans="16:17" x14ac:dyDescent="0.25">
      <c r="P4304" s="9">
        <f t="shared" si="69"/>
        <v>4300</v>
      </c>
      <c r="Q4304" s="28">
        <v>0</v>
      </c>
    </row>
    <row r="4305" spans="16:17" x14ac:dyDescent="0.25">
      <c r="P4305" s="9">
        <f t="shared" si="69"/>
        <v>4301</v>
      </c>
      <c r="Q4305" s="28">
        <v>0</v>
      </c>
    </row>
    <row r="4306" spans="16:17" x14ac:dyDescent="0.25">
      <c r="P4306" s="9">
        <f t="shared" si="69"/>
        <v>4302</v>
      </c>
      <c r="Q4306" s="28">
        <v>0</v>
      </c>
    </row>
    <row r="4307" spans="16:17" x14ac:dyDescent="0.25">
      <c r="P4307" s="9">
        <f t="shared" si="69"/>
        <v>4303</v>
      </c>
      <c r="Q4307" s="28">
        <v>0</v>
      </c>
    </row>
    <row r="4308" spans="16:17" x14ac:dyDescent="0.25">
      <c r="P4308" s="9">
        <f t="shared" si="69"/>
        <v>4304</v>
      </c>
      <c r="Q4308" s="28">
        <v>0</v>
      </c>
    </row>
    <row r="4309" spans="16:17" x14ac:dyDescent="0.25">
      <c r="P4309" s="9">
        <f t="shared" si="69"/>
        <v>4305</v>
      </c>
      <c r="Q4309" s="28">
        <v>0</v>
      </c>
    </row>
    <row r="4310" spans="16:17" x14ac:dyDescent="0.25">
      <c r="P4310" s="9">
        <f t="shared" si="69"/>
        <v>4306</v>
      </c>
      <c r="Q4310" s="28">
        <v>0</v>
      </c>
    </row>
    <row r="4311" spans="16:17" x14ac:dyDescent="0.25">
      <c r="P4311" s="9">
        <f t="shared" si="69"/>
        <v>4307</v>
      </c>
      <c r="Q4311" s="28">
        <v>0</v>
      </c>
    </row>
    <row r="4312" spans="16:17" x14ac:dyDescent="0.25">
      <c r="P4312" s="9">
        <f t="shared" si="69"/>
        <v>4308</v>
      </c>
      <c r="Q4312" s="28">
        <v>56464.802128635558</v>
      </c>
    </row>
    <row r="4313" spans="16:17" x14ac:dyDescent="0.25">
      <c r="P4313" s="9">
        <f t="shared" si="69"/>
        <v>4309</v>
      </c>
      <c r="Q4313" s="28">
        <v>0</v>
      </c>
    </row>
    <row r="4314" spans="16:17" x14ac:dyDescent="0.25">
      <c r="P4314" s="9">
        <f t="shared" si="69"/>
        <v>4310</v>
      </c>
      <c r="Q4314" s="28">
        <v>28359.459074404956</v>
      </c>
    </row>
    <row r="4315" spans="16:17" x14ac:dyDescent="0.25">
      <c r="P4315" s="9">
        <f t="shared" si="69"/>
        <v>4311</v>
      </c>
      <c r="Q4315" s="28">
        <v>302667.41008736595</v>
      </c>
    </row>
    <row r="4316" spans="16:17" x14ac:dyDescent="0.25">
      <c r="P4316" s="9">
        <f t="shared" si="69"/>
        <v>4312</v>
      </c>
      <c r="Q4316" s="28">
        <v>0</v>
      </c>
    </row>
    <row r="4317" spans="16:17" x14ac:dyDescent="0.25">
      <c r="P4317" s="9">
        <f t="shared" si="69"/>
        <v>4313</v>
      </c>
      <c r="Q4317" s="28">
        <v>0</v>
      </c>
    </row>
    <row r="4318" spans="16:17" x14ac:dyDescent="0.25">
      <c r="P4318" s="9">
        <f t="shared" si="69"/>
        <v>4314</v>
      </c>
      <c r="Q4318" s="28">
        <v>590142.7969395211</v>
      </c>
    </row>
    <row r="4319" spans="16:17" x14ac:dyDescent="0.25">
      <c r="P4319" s="9">
        <f t="shared" si="69"/>
        <v>4315</v>
      </c>
      <c r="Q4319" s="28">
        <v>0</v>
      </c>
    </row>
    <row r="4320" spans="16:17" x14ac:dyDescent="0.25">
      <c r="P4320" s="9">
        <f t="shared" si="69"/>
        <v>4316</v>
      </c>
      <c r="Q4320" s="28">
        <v>0</v>
      </c>
    </row>
    <row r="4321" spans="16:17" x14ac:dyDescent="0.25">
      <c r="P4321" s="9">
        <f t="shared" si="69"/>
        <v>4317</v>
      </c>
      <c r="Q4321" s="28">
        <v>0</v>
      </c>
    </row>
    <row r="4322" spans="16:17" x14ac:dyDescent="0.25">
      <c r="P4322" s="9">
        <f t="shared" si="69"/>
        <v>4318</v>
      </c>
      <c r="Q4322" s="28">
        <v>0</v>
      </c>
    </row>
    <row r="4323" spans="16:17" x14ac:dyDescent="0.25">
      <c r="P4323" s="9">
        <f t="shared" si="69"/>
        <v>4319</v>
      </c>
      <c r="Q4323" s="28">
        <v>0</v>
      </c>
    </row>
    <row r="4324" spans="16:17" x14ac:dyDescent="0.25">
      <c r="P4324" s="9">
        <f t="shared" si="69"/>
        <v>4320</v>
      </c>
      <c r="Q4324" s="28">
        <v>0</v>
      </c>
    </row>
    <row r="4325" spans="16:17" x14ac:dyDescent="0.25">
      <c r="P4325" s="9">
        <f t="shared" si="69"/>
        <v>4321</v>
      </c>
      <c r="Q4325" s="28">
        <v>118665.16623057597</v>
      </c>
    </row>
    <row r="4326" spans="16:17" x14ac:dyDescent="0.25">
      <c r="P4326" s="9">
        <f t="shared" si="69"/>
        <v>4322</v>
      </c>
      <c r="Q4326" s="28">
        <v>303475.45688417542</v>
      </c>
    </row>
    <row r="4327" spans="16:17" x14ac:dyDescent="0.25">
      <c r="P4327" s="9">
        <f t="shared" si="69"/>
        <v>4323</v>
      </c>
      <c r="Q4327" s="28">
        <v>0</v>
      </c>
    </row>
    <row r="4328" spans="16:17" x14ac:dyDescent="0.25">
      <c r="P4328" s="9">
        <f t="shared" si="69"/>
        <v>4324</v>
      </c>
      <c r="Q4328" s="28">
        <v>302784.0837247842</v>
      </c>
    </row>
    <row r="4329" spans="16:17" x14ac:dyDescent="0.25">
      <c r="P4329" s="9">
        <f t="shared" si="69"/>
        <v>4325</v>
      </c>
      <c r="Q4329" s="28">
        <v>0</v>
      </c>
    </row>
    <row r="4330" spans="16:17" x14ac:dyDescent="0.25">
      <c r="P4330" s="9">
        <f t="shared" si="69"/>
        <v>4326</v>
      </c>
      <c r="Q4330" s="28">
        <v>0</v>
      </c>
    </row>
    <row r="4331" spans="16:17" x14ac:dyDescent="0.25">
      <c r="P4331" s="9">
        <f t="shared" si="69"/>
        <v>4327</v>
      </c>
      <c r="Q4331" s="28">
        <v>0</v>
      </c>
    </row>
    <row r="4332" spans="16:17" x14ac:dyDescent="0.25">
      <c r="P4332" s="9">
        <f t="shared" si="69"/>
        <v>4328</v>
      </c>
      <c r="Q4332" s="28">
        <v>197525.61529064181</v>
      </c>
    </row>
    <row r="4333" spans="16:17" x14ac:dyDescent="0.25">
      <c r="P4333" s="9">
        <f t="shared" si="69"/>
        <v>4329</v>
      </c>
      <c r="Q4333" s="28">
        <v>0</v>
      </c>
    </row>
    <row r="4334" spans="16:17" x14ac:dyDescent="0.25">
      <c r="P4334" s="9">
        <f t="shared" si="69"/>
        <v>4330</v>
      </c>
      <c r="Q4334" s="28">
        <v>510937.30468108761</v>
      </c>
    </row>
    <row r="4335" spans="16:17" x14ac:dyDescent="0.25">
      <c r="P4335" s="9">
        <f t="shared" si="69"/>
        <v>4331</v>
      </c>
      <c r="Q4335" s="28">
        <v>0</v>
      </c>
    </row>
    <row r="4336" spans="16:17" x14ac:dyDescent="0.25">
      <c r="P4336" s="9">
        <f t="shared" si="69"/>
        <v>4332</v>
      </c>
      <c r="Q4336" s="28">
        <v>0</v>
      </c>
    </row>
    <row r="4337" spans="16:17" x14ac:dyDescent="0.25">
      <c r="P4337" s="9">
        <f t="shared" si="69"/>
        <v>4333</v>
      </c>
      <c r="Q4337" s="28">
        <v>0</v>
      </c>
    </row>
    <row r="4338" spans="16:17" x14ac:dyDescent="0.25">
      <c r="P4338" s="9">
        <f t="shared" si="69"/>
        <v>4334</v>
      </c>
      <c r="Q4338" s="28">
        <v>0</v>
      </c>
    </row>
    <row r="4339" spans="16:17" x14ac:dyDescent="0.25">
      <c r="P4339" s="9">
        <f t="shared" si="69"/>
        <v>4335</v>
      </c>
      <c r="Q4339" s="28">
        <v>0</v>
      </c>
    </row>
    <row r="4340" spans="16:17" x14ac:dyDescent="0.25">
      <c r="P4340" s="9">
        <f t="shared" si="69"/>
        <v>4336</v>
      </c>
      <c r="Q4340" s="28">
        <v>112395.30314356908</v>
      </c>
    </row>
    <row r="4341" spans="16:17" x14ac:dyDescent="0.25">
      <c r="P4341" s="9">
        <f t="shared" si="69"/>
        <v>4337</v>
      </c>
      <c r="Q4341" s="28">
        <v>0</v>
      </c>
    </row>
    <row r="4342" spans="16:17" x14ac:dyDescent="0.25">
      <c r="P4342" s="9">
        <f t="shared" si="69"/>
        <v>4338</v>
      </c>
      <c r="Q4342" s="28">
        <v>0</v>
      </c>
    </row>
    <row r="4343" spans="16:17" x14ac:dyDescent="0.25">
      <c r="P4343" s="9">
        <f t="shared" si="69"/>
        <v>4339</v>
      </c>
      <c r="Q4343" s="28">
        <v>153996.72125930665</v>
      </c>
    </row>
    <row r="4344" spans="16:17" x14ac:dyDescent="0.25">
      <c r="P4344" s="9">
        <f t="shared" si="69"/>
        <v>4340</v>
      </c>
      <c r="Q4344" s="28">
        <v>0</v>
      </c>
    </row>
    <row r="4345" spans="16:17" x14ac:dyDescent="0.25">
      <c r="P4345" s="9">
        <f t="shared" si="69"/>
        <v>4341</v>
      </c>
      <c r="Q4345" s="28">
        <v>0</v>
      </c>
    </row>
    <row r="4346" spans="16:17" x14ac:dyDescent="0.25">
      <c r="P4346" s="9">
        <f t="shared" si="69"/>
        <v>4342</v>
      </c>
      <c r="Q4346" s="28">
        <v>476924.18361831404</v>
      </c>
    </row>
    <row r="4347" spans="16:17" x14ac:dyDescent="0.25">
      <c r="P4347" s="9">
        <f t="shared" si="69"/>
        <v>4343</v>
      </c>
      <c r="Q4347" s="28">
        <v>69001.624747180103</v>
      </c>
    </row>
    <row r="4348" spans="16:17" x14ac:dyDescent="0.25">
      <c r="P4348" s="9">
        <f t="shared" si="69"/>
        <v>4344</v>
      </c>
      <c r="Q4348" s="28">
        <v>0</v>
      </c>
    </row>
    <row r="4349" spans="16:17" x14ac:dyDescent="0.25">
      <c r="P4349" s="9">
        <f t="shared" si="69"/>
        <v>4345</v>
      </c>
      <c r="Q4349" s="28">
        <v>0</v>
      </c>
    </row>
    <row r="4350" spans="16:17" x14ac:dyDescent="0.25">
      <c r="P4350" s="9">
        <f t="shared" si="69"/>
        <v>4346</v>
      </c>
      <c r="Q4350" s="28">
        <v>0</v>
      </c>
    </row>
    <row r="4351" spans="16:17" x14ac:dyDescent="0.25">
      <c r="P4351" s="9">
        <f t="shared" si="69"/>
        <v>4347</v>
      </c>
      <c r="Q4351" s="28">
        <v>414513.0990590218</v>
      </c>
    </row>
    <row r="4352" spans="16:17" x14ac:dyDescent="0.25">
      <c r="P4352" s="9">
        <f t="shared" si="69"/>
        <v>4348</v>
      </c>
      <c r="Q4352" s="28">
        <v>456325.24754885904</v>
      </c>
    </row>
    <row r="4353" spans="16:17" x14ac:dyDescent="0.25">
      <c r="P4353" s="9">
        <f t="shared" si="69"/>
        <v>4349</v>
      </c>
      <c r="Q4353" s="28">
        <v>0</v>
      </c>
    </row>
    <row r="4354" spans="16:17" x14ac:dyDescent="0.25">
      <c r="P4354" s="9">
        <f t="shared" si="69"/>
        <v>4350</v>
      </c>
      <c r="Q4354" s="28">
        <v>0</v>
      </c>
    </row>
    <row r="4355" spans="16:17" x14ac:dyDescent="0.25">
      <c r="P4355" s="9">
        <f t="shared" si="69"/>
        <v>4351</v>
      </c>
      <c r="Q4355" s="28">
        <v>169258.63987880261</v>
      </c>
    </row>
    <row r="4356" spans="16:17" x14ac:dyDescent="0.25">
      <c r="P4356" s="9">
        <f t="shared" si="69"/>
        <v>4352</v>
      </c>
      <c r="Q4356" s="28">
        <v>124055.15056280261</v>
      </c>
    </row>
    <row r="4357" spans="16:17" x14ac:dyDescent="0.25">
      <c r="P4357" s="9">
        <f t="shared" si="69"/>
        <v>4353</v>
      </c>
      <c r="Q4357" s="28">
        <v>515772.92123129999</v>
      </c>
    </row>
    <row r="4358" spans="16:17" x14ac:dyDescent="0.25">
      <c r="P4358" s="9">
        <f t="shared" si="69"/>
        <v>4354</v>
      </c>
      <c r="Q4358" s="28">
        <v>0</v>
      </c>
    </row>
    <row r="4359" spans="16:17" x14ac:dyDescent="0.25">
      <c r="P4359" s="9">
        <f t="shared" ref="P4359:P4422" si="70">P4358+1</f>
        <v>4355</v>
      </c>
      <c r="Q4359" s="28">
        <v>0</v>
      </c>
    </row>
    <row r="4360" spans="16:17" x14ac:dyDescent="0.25">
      <c r="P4360" s="9">
        <f t="shared" si="70"/>
        <v>4356</v>
      </c>
      <c r="Q4360" s="28">
        <v>0</v>
      </c>
    </row>
    <row r="4361" spans="16:17" x14ac:dyDescent="0.25">
      <c r="P4361" s="9">
        <f t="shared" si="70"/>
        <v>4357</v>
      </c>
      <c r="Q4361" s="28">
        <v>0</v>
      </c>
    </row>
    <row r="4362" spans="16:17" x14ac:dyDescent="0.25">
      <c r="P4362" s="9">
        <f t="shared" si="70"/>
        <v>4358</v>
      </c>
      <c r="Q4362" s="28">
        <v>57850.002576015468</v>
      </c>
    </row>
    <row r="4363" spans="16:17" x14ac:dyDescent="0.25">
      <c r="P4363" s="9">
        <f t="shared" si="70"/>
        <v>4359</v>
      </c>
      <c r="Q4363" s="28">
        <v>0</v>
      </c>
    </row>
    <row r="4364" spans="16:17" x14ac:dyDescent="0.25">
      <c r="P4364" s="9">
        <f t="shared" si="70"/>
        <v>4360</v>
      </c>
      <c r="Q4364" s="28">
        <v>0</v>
      </c>
    </row>
    <row r="4365" spans="16:17" x14ac:dyDescent="0.25">
      <c r="P4365" s="9">
        <f t="shared" si="70"/>
        <v>4361</v>
      </c>
      <c r="Q4365" s="28">
        <v>0</v>
      </c>
    </row>
    <row r="4366" spans="16:17" x14ac:dyDescent="0.25">
      <c r="P4366" s="9">
        <f t="shared" si="70"/>
        <v>4362</v>
      </c>
      <c r="Q4366" s="28">
        <v>895.68427301363033</v>
      </c>
    </row>
    <row r="4367" spans="16:17" x14ac:dyDescent="0.25">
      <c r="P4367" s="9">
        <f t="shared" si="70"/>
        <v>4363</v>
      </c>
      <c r="Q4367" s="28">
        <v>0</v>
      </c>
    </row>
    <row r="4368" spans="16:17" x14ac:dyDescent="0.25">
      <c r="P4368" s="9">
        <f t="shared" si="70"/>
        <v>4364</v>
      </c>
      <c r="Q4368" s="28">
        <v>0</v>
      </c>
    </row>
    <row r="4369" spans="16:17" x14ac:dyDescent="0.25">
      <c r="P4369" s="9">
        <f t="shared" si="70"/>
        <v>4365</v>
      </c>
      <c r="Q4369" s="28">
        <v>0</v>
      </c>
    </row>
    <row r="4370" spans="16:17" x14ac:dyDescent="0.25">
      <c r="P4370" s="9">
        <f t="shared" si="70"/>
        <v>4366</v>
      </c>
      <c r="Q4370" s="28">
        <v>0</v>
      </c>
    </row>
    <row r="4371" spans="16:17" x14ac:dyDescent="0.25">
      <c r="P4371" s="9">
        <f t="shared" si="70"/>
        <v>4367</v>
      </c>
      <c r="Q4371" s="28">
        <v>505360.06075209304</v>
      </c>
    </row>
    <row r="4372" spans="16:17" x14ac:dyDescent="0.25">
      <c r="P4372" s="9">
        <f t="shared" si="70"/>
        <v>4368</v>
      </c>
      <c r="Q4372" s="28">
        <v>0</v>
      </c>
    </row>
    <row r="4373" spans="16:17" x14ac:dyDescent="0.25">
      <c r="P4373" s="9">
        <f t="shared" si="70"/>
        <v>4369</v>
      </c>
      <c r="Q4373" s="28">
        <v>194759.70801014549</v>
      </c>
    </row>
    <row r="4374" spans="16:17" x14ac:dyDescent="0.25">
      <c r="P4374" s="9">
        <f t="shared" si="70"/>
        <v>4370</v>
      </c>
      <c r="Q4374" s="28">
        <v>0</v>
      </c>
    </row>
    <row r="4375" spans="16:17" x14ac:dyDescent="0.25">
      <c r="P4375" s="9">
        <f t="shared" si="70"/>
        <v>4371</v>
      </c>
      <c r="Q4375" s="28">
        <v>304230.01867154578</v>
      </c>
    </row>
    <row r="4376" spans="16:17" x14ac:dyDescent="0.25">
      <c r="P4376" s="9">
        <f t="shared" si="70"/>
        <v>4372</v>
      </c>
      <c r="Q4376" s="28">
        <v>0</v>
      </c>
    </row>
    <row r="4377" spans="16:17" x14ac:dyDescent="0.25">
      <c r="P4377" s="9">
        <f t="shared" si="70"/>
        <v>4373</v>
      </c>
      <c r="Q4377" s="28">
        <v>96958.278924743281</v>
      </c>
    </row>
    <row r="4378" spans="16:17" x14ac:dyDescent="0.25">
      <c r="P4378" s="9">
        <f t="shared" si="70"/>
        <v>4374</v>
      </c>
      <c r="Q4378" s="28">
        <v>0</v>
      </c>
    </row>
    <row r="4379" spans="16:17" x14ac:dyDescent="0.25">
      <c r="P4379" s="9">
        <f t="shared" si="70"/>
        <v>4375</v>
      </c>
      <c r="Q4379" s="28">
        <v>0</v>
      </c>
    </row>
    <row r="4380" spans="16:17" x14ac:dyDescent="0.25">
      <c r="P4380" s="9">
        <f t="shared" si="70"/>
        <v>4376</v>
      </c>
      <c r="Q4380" s="28">
        <v>310005.61651433463</v>
      </c>
    </row>
    <row r="4381" spans="16:17" x14ac:dyDescent="0.25">
      <c r="P4381" s="9">
        <f t="shared" si="70"/>
        <v>4377</v>
      </c>
      <c r="Q4381" s="28">
        <v>0</v>
      </c>
    </row>
    <row r="4382" spans="16:17" x14ac:dyDescent="0.25">
      <c r="P4382" s="9">
        <f t="shared" si="70"/>
        <v>4378</v>
      </c>
      <c r="Q4382" s="28">
        <v>0</v>
      </c>
    </row>
    <row r="4383" spans="16:17" x14ac:dyDescent="0.25">
      <c r="P4383" s="9">
        <f t="shared" si="70"/>
        <v>4379</v>
      </c>
      <c r="Q4383" s="28">
        <v>0</v>
      </c>
    </row>
    <row r="4384" spans="16:17" x14ac:dyDescent="0.25">
      <c r="P4384" s="9">
        <f t="shared" si="70"/>
        <v>4380</v>
      </c>
      <c r="Q4384" s="28">
        <v>0</v>
      </c>
    </row>
    <row r="4385" spans="16:17" x14ac:dyDescent="0.25">
      <c r="P4385" s="9">
        <f t="shared" si="70"/>
        <v>4381</v>
      </c>
      <c r="Q4385" s="28">
        <v>0</v>
      </c>
    </row>
    <row r="4386" spans="16:17" x14ac:dyDescent="0.25">
      <c r="P4386" s="9">
        <f t="shared" si="70"/>
        <v>4382</v>
      </c>
      <c r="Q4386" s="28">
        <v>0</v>
      </c>
    </row>
    <row r="4387" spans="16:17" x14ac:dyDescent="0.25">
      <c r="P4387" s="9">
        <f t="shared" si="70"/>
        <v>4383</v>
      </c>
      <c r="Q4387" s="28">
        <v>392808.32950391097</v>
      </c>
    </row>
    <row r="4388" spans="16:17" x14ac:dyDescent="0.25">
      <c r="P4388" s="9">
        <f t="shared" si="70"/>
        <v>4384</v>
      </c>
      <c r="Q4388" s="28">
        <v>0</v>
      </c>
    </row>
    <row r="4389" spans="16:17" x14ac:dyDescent="0.25">
      <c r="P4389" s="9">
        <f t="shared" si="70"/>
        <v>4385</v>
      </c>
      <c r="Q4389" s="28">
        <v>0</v>
      </c>
    </row>
    <row r="4390" spans="16:17" x14ac:dyDescent="0.25">
      <c r="P4390" s="9">
        <f t="shared" si="70"/>
        <v>4386</v>
      </c>
      <c r="Q4390" s="28">
        <v>0</v>
      </c>
    </row>
    <row r="4391" spans="16:17" x14ac:dyDescent="0.25">
      <c r="P4391" s="9">
        <f t="shared" si="70"/>
        <v>4387</v>
      </c>
      <c r="Q4391" s="28">
        <v>0</v>
      </c>
    </row>
    <row r="4392" spans="16:17" x14ac:dyDescent="0.25">
      <c r="P4392" s="9">
        <f t="shared" si="70"/>
        <v>4388</v>
      </c>
      <c r="Q4392" s="28">
        <v>0</v>
      </c>
    </row>
    <row r="4393" spans="16:17" x14ac:dyDescent="0.25">
      <c r="P4393" s="9">
        <f t="shared" si="70"/>
        <v>4389</v>
      </c>
      <c r="Q4393" s="28">
        <v>161848.08266943673</v>
      </c>
    </row>
    <row r="4394" spans="16:17" x14ac:dyDescent="0.25">
      <c r="P4394" s="9">
        <f t="shared" si="70"/>
        <v>4390</v>
      </c>
      <c r="Q4394" s="28">
        <v>0</v>
      </c>
    </row>
    <row r="4395" spans="16:17" x14ac:dyDescent="0.25">
      <c r="P4395" s="9">
        <f t="shared" si="70"/>
        <v>4391</v>
      </c>
      <c r="Q4395" s="28">
        <v>175308.22518063718</v>
      </c>
    </row>
    <row r="4396" spans="16:17" x14ac:dyDescent="0.25">
      <c r="P4396" s="9">
        <f t="shared" si="70"/>
        <v>4392</v>
      </c>
      <c r="Q4396" s="28">
        <v>78569.109447155322</v>
      </c>
    </row>
    <row r="4397" spans="16:17" x14ac:dyDescent="0.25">
      <c r="P4397" s="9">
        <f t="shared" si="70"/>
        <v>4393</v>
      </c>
      <c r="Q4397" s="28">
        <v>0</v>
      </c>
    </row>
    <row r="4398" spans="16:17" x14ac:dyDescent="0.25">
      <c r="P4398" s="9">
        <f t="shared" si="70"/>
        <v>4394</v>
      </c>
      <c r="Q4398" s="28">
        <v>0</v>
      </c>
    </row>
    <row r="4399" spans="16:17" x14ac:dyDescent="0.25">
      <c r="P4399" s="9">
        <f t="shared" si="70"/>
        <v>4395</v>
      </c>
      <c r="Q4399" s="28">
        <v>694504.87185935338</v>
      </c>
    </row>
    <row r="4400" spans="16:17" x14ac:dyDescent="0.25">
      <c r="P4400" s="9">
        <f t="shared" si="70"/>
        <v>4396</v>
      </c>
      <c r="Q4400" s="28">
        <v>0</v>
      </c>
    </row>
    <row r="4401" spans="16:17" x14ac:dyDescent="0.25">
      <c r="P4401" s="9">
        <f t="shared" si="70"/>
        <v>4397</v>
      </c>
      <c r="Q4401" s="28">
        <v>136284.71467963851</v>
      </c>
    </row>
    <row r="4402" spans="16:17" x14ac:dyDescent="0.25">
      <c r="P4402" s="9">
        <f t="shared" si="70"/>
        <v>4398</v>
      </c>
      <c r="Q4402" s="28">
        <v>210684.81948413912</v>
      </c>
    </row>
    <row r="4403" spans="16:17" x14ac:dyDescent="0.25">
      <c r="P4403" s="9">
        <f t="shared" si="70"/>
        <v>4399</v>
      </c>
      <c r="Q4403" s="28">
        <v>0</v>
      </c>
    </row>
    <row r="4404" spans="16:17" x14ac:dyDescent="0.25">
      <c r="P4404" s="9">
        <f t="shared" si="70"/>
        <v>4400</v>
      </c>
      <c r="Q4404" s="28">
        <v>12356.054125609369</v>
      </c>
    </row>
    <row r="4405" spans="16:17" x14ac:dyDescent="0.25">
      <c r="P4405" s="9">
        <f t="shared" si="70"/>
        <v>4401</v>
      </c>
      <c r="Q4405" s="28">
        <v>0</v>
      </c>
    </row>
    <row r="4406" spans="16:17" x14ac:dyDescent="0.25">
      <c r="P4406" s="9">
        <f t="shared" si="70"/>
        <v>4402</v>
      </c>
      <c r="Q4406" s="28">
        <v>110617.89476994249</v>
      </c>
    </row>
    <row r="4407" spans="16:17" x14ac:dyDescent="0.25">
      <c r="P4407" s="9">
        <f t="shared" si="70"/>
        <v>4403</v>
      </c>
      <c r="Q4407" s="28">
        <v>11282.17828469011</v>
      </c>
    </row>
    <row r="4408" spans="16:17" x14ac:dyDescent="0.25">
      <c r="P4408" s="9">
        <f t="shared" si="70"/>
        <v>4404</v>
      </c>
      <c r="Q4408" s="28">
        <v>0</v>
      </c>
    </row>
    <row r="4409" spans="16:17" x14ac:dyDescent="0.25">
      <c r="P4409" s="9">
        <f t="shared" si="70"/>
        <v>4405</v>
      </c>
      <c r="Q4409" s="28">
        <v>0</v>
      </c>
    </row>
    <row r="4410" spans="16:17" x14ac:dyDescent="0.25">
      <c r="P4410" s="9">
        <f t="shared" si="70"/>
        <v>4406</v>
      </c>
      <c r="Q4410" s="28">
        <v>0</v>
      </c>
    </row>
    <row r="4411" spans="16:17" x14ac:dyDescent="0.25">
      <c r="P4411" s="9">
        <f t="shared" si="70"/>
        <v>4407</v>
      </c>
      <c r="Q4411" s="28">
        <v>268564.52646711131</v>
      </c>
    </row>
    <row r="4412" spans="16:17" x14ac:dyDescent="0.25">
      <c r="P4412" s="9">
        <f t="shared" si="70"/>
        <v>4408</v>
      </c>
      <c r="Q4412" s="28">
        <v>0</v>
      </c>
    </row>
    <row r="4413" spans="16:17" x14ac:dyDescent="0.25">
      <c r="P4413" s="9">
        <f t="shared" si="70"/>
        <v>4409</v>
      </c>
      <c r="Q4413" s="28">
        <v>0</v>
      </c>
    </row>
    <row r="4414" spans="16:17" x14ac:dyDescent="0.25">
      <c r="P4414" s="9">
        <f t="shared" si="70"/>
        <v>4410</v>
      </c>
      <c r="Q4414" s="28">
        <v>0</v>
      </c>
    </row>
    <row r="4415" spans="16:17" x14ac:dyDescent="0.25">
      <c r="P4415" s="9">
        <f t="shared" si="70"/>
        <v>4411</v>
      </c>
      <c r="Q4415" s="28">
        <v>168693.0463553826</v>
      </c>
    </row>
    <row r="4416" spans="16:17" x14ac:dyDescent="0.25">
      <c r="P4416" s="9">
        <f t="shared" si="70"/>
        <v>4412</v>
      </c>
      <c r="Q4416" s="28">
        <v>14396.407578942362</v>
      </c>
    </row>
    <row r="4417" spans="16:17" x14ac:dyDescent="0.25">
      <c r="P4417" s="9">
        <f t="shared" si="70"/>
        <v>4413</v>
      </c>
      <c r="Q4417" s="28">
        <v>0</v>
      </c>
    </row>
    <row r="4418" spans="16:17" x14ac:dyDescent="0.25">
      <c r="P4418" s="9">
        <f t="shared" si="70"/>
        <v>4414</v>
      </c>
      <c r="Q4418" s="28">
        <v>0</v>
      </c>
    </row>
    <row r="4419" spans="16:17" x14ac:dyDescent="0.25">
      <c r="P4419" s="9">
        <f t="shared" si="70"/>
        <v>4415</v>
      </c>
      <c r="Q4419" s="28">
        <v>615015.62249927211</v>
      </c>
    </row>
    <row r="4420" spans="16:17" x14ac:dyDescent="0.25">
      <c r="P4420" s="9">
        <f t="shared" si="70"/>
        <v>4416</v>
      </c>
      <c r="Q4420" s="28">
        <v>282449.23842959839</v>
      </c>
    </row>
    <row r="4421" spans="16:17" x14ac:dyDescent="0.25">
      <c r="P4421" s="9">
        <f t="shared" si="70"/>
        <v>4417</v>
      </c>
      <c r="Q4421" s="28">
        <v>0</v>
      </c>
    </row>
    <row r="4422" spans="16:17" x14ac:dyDescent="0.25">
      <c r="P4422" s="9">
        <f t="shared" si="70"/>
        <v>4418</v>
      </c>
      <c r="Q4422" s="28">
        <v>0</v>
      </c>
    </row>
    <row r="4423" spans="16:17" x14ac:dyDescent="0.25">
      <c r="P4423" s="9">
        <f t="shared" ref="P4423:P4486" si="71">P4422+1</f>
        <v>4419</v>
      </c>
      <c r="Q4423" s="28">
        <v>0</v>
      </c>
    </row>
    <row r="4424" spans="16:17" x14ac:dyDescent="0.25">
      <c r="P4424" s="9">
        <f t="shared" si="71"/>
        <v>4420</v>
      </c>
      <c r="Q4424" s="28">
        <v>367963.62586011802</v>
      </c>
    </row>
    <row r="4425" spans="16:17" x14ac:dyDescent="0.25">
      <c r="P4425" s="9">
        <f t="shared" si="71"/>
        <v>4421</v>
      </c>
      <c r="Q4425" s="28">
        <v>0</v>
      </c>
    </row>
    <row r="4426" spans="16:17" x14ac:dyDescent="0.25">
      <c r="P4426" s="9">
        <f t="shared" si="71"/>
        <v>4422</v>
      </c>
      <c r="Q4426" s="28">
        <v>105691.13449066326</v>
      </c>
    </row>
    <row r="4427" spans="16:17" x14ac:dyDescent="0.25">
      <c r="P4427" s="9">
        <f t="shared" si="71"/>
        <v>4423</v>
      </c>
      <c r="Q4427" s="28">
        <v>0</v>
      </c>
    </row>
    <row r="4428" spans="16:17" x14ac:dyDescent="0.25">
      <c r="P4428" s="9">
        <f t="shared" si="71"/>
        <v>4424</v>
      </c>
      <c r="Q4428" s="28">
        <v>398930.25164167519</v>
      </c>
    </row>
    <row r="4429" spans="16:17" x14ac:dyDescent="0.25">
      <c r="P4429" s="9">
        <f t="shared" si="71"/>
        <v>4425</v>
      </c>
      <c r="Q4429" s="28">
        <v>5641.4907499787223</v>
      </c>
    </row>
    <row r="4430" spans="16:17" x14ac:dyDescent="0.25">
      <c r="P4430" s="9">
        <f t="shared" si="71"/>
        <v>4426</v>
      </c>
      <c r="Q4430" s="28">
        <v>0</v>
      </c>
    </row>
    <row r="4431" spans="16:17" x14ac:dyDescent="0.25">
      <c r="P4431" s="9">
        <f t="shared" si="71"/>
        <v>4427</v>
      </c>
      <c r="Q4431" s="28">
        <v>0</v>
      </c>
    </row>
    <row r="4432" spans="16:17" x14ac:dyDescent="0.25">
      <c r="P4432" s="9">
        <f t="shared" si="71"/>
        <v>4428</v>
      </c>
      <c r="Q4432" s="28">
        <v>0</v>
      </c>
    </row>
    <row r="4433" spans="16:17" x14ac:dyDescent="0.25">
      <c r="P4433" s="9">
        <f t="shared" si="71"/>
        <v>4429</v>
      </c>
      <c r="Q4433" s="28">
        <v>0</v>
      </c>
    </row>
    <row r="4434" spans="16:17" x14ac:dyDescent="0.25">
      <c r="P4434" s="9">
        <f t="shared" si="71"/>
        <v>4430</v>
      </c>
      <c r="Q4434" s="28">
        <v>0</v>
      </c>
    </row>
    <row r="4435" spans="16:17" x14ac:dyDescent="0.25">
      <c r="P4435" s="9">
        <f t="shared" si="71"/>
        <v>4431</v>
      </c>
      <c r="Q4435" s="28">
        <v>0</v>
      </c>
    </row>
    <row r="4436" spans="16:17" x14ac:dyDescent="0.25">
      <c r="P4436" s="9">
        <f t="shared" si="71"/>
        <v>4432</v>
      </c>
      <c r="Q4436" s="28">
        <v>0</v>
      </c>
    </row>
    <row r="4437" spans="16:17" x14ac:dyDescent="0.25">
      <c r="P4437" s="9">
        <f t="shared" si="71"/>
        <v>4433</v>
      </c>
      <c r="Q4437" s="28">
        <v>0</v>
      </c>
    </row>
    <row r="4438" spans="16:17" x14ac:dyDescent="0.25">
      <c r="P4438" s="9">
        <f t="shared" si="71"/>
        <v>4434</v>
      </c>
      <c r="Q4438" s="28">
        <v>464425.48829822341</v>
      </c>
    </row>
    <row r="4439" spans="16:17" x14ac:dyDescent="0.25">
      <c r="P4439" s="9">
        <f t="shared" si="71"/>
        <v>4435</v>
      </c>
      <c r="Q4439" s="28">
        <v>91778.733551683064</v>
      </c>
    </row>
    <row r="4440" spans="16:17" x14ac:dyDescent="0.25">
      <c r="P4440" s="9">
        <f t="shared" si="71"/>
        <v>4436</v>
      </c>
      <c r="Q4440" s="28">
        <v>0</v>
      </c>
    </row>
    <row r="4441" spans="16:17" x14ac:dyDescent="0.25">
      <c r="P4441" s="9">
        <f t="shared" si="71"/>
        <v>4437</v>
      </c>
      <c r="Q4441" s="28">
        <v>733409.42217301729</v>
      </c>
    </row>
    <row r="4442" spans="16:17" x14ac:dyDescent="0.25">
      <c r="P4442" s="9">
        <f t="shared" si="71"/>
        <v>4438</v>
      </c>
      <c r="Q4442" s="28">
        <v>0</v>
      </c>
    </row>
    <row r="4443" spans="16:17" x14ac:dyDescent="0.25">
      <c r="P4443" s="9">
        <f t="shared" si="71"/>
        <v>4439</v>
      </c>
      <c r="Q4443" s="28">
        <v>124345.80363428593</v>
      </c>
    </row>
    <row r="4444" spans="16:17" x14ac:dyDescent="0.25">
      <c r="P4444" s="9">
        <f t="shared" si="71"/>
        <v>4440</v>
      </c>
      <c r="Q4444" s="28">
        <v>0</v>
      </c>
    </row>
    <row r="4445" spans="16:17" x14ac:dyDescent="0.25">
      <c r="P4445" s="9">
        <f t="shared" si="71"/>
        <v>4441</v>
      </c>
      <c r="Q4445" s="28">
        <v>396738.45784150582</v>
      </c>
    </row>
    <row r="4446" spans="16:17" x14ac:dyDescent="0.25">
      <c r="P4446" s="9">
        <f t="shared" si="71"/>
        <v>4442</v>
      </c>
      <c r="Q4446" s="28">
        <v>0</v>
      </c>
    </row>
    <row r="4447" spans="16:17" x14ac:dyDescent="0.25">
      <c r="P4447" s="9">
        <f t="shared" si="71"/>
        <v>4443</v>
      </c>
      <c r="Q4447" s="28">
        <v>0</v>
      </c>
    </row>
    <row r="4448" spans="16:17" x14ac:dyDescent="0.25">
      <c r="P4448" s="9">
        <f t="shared" si="71"/>
        <v>4444</v>
      </c>
      <c r="Q4448" s="28">
        <v>71333.471808567425</v>
      </c>
    </row>
    <row r="4449" spans="16:17" x14ac:dyDescent="0.25">
      <c r="P4449" s="9">
        <f t="shared" si="71"/>
        <v>4445</v>
      </c>
      <c r="Q4449" s="28">
        <v>21835.091128802855</v>
      </c>
    </row>
    <row r="4450" spans="16:17" x14ac:dyDescent="0.25">
      <c r="P4450" s="9">
        <f t="shared" si="71"/>
        <v>4446</v>
      </c>
      <c r="Q4450" s="28">
        <v>68063.890735073262</v>
      </c>
    </row>
    <row r="4451" spans="16:17" x14ac:dyDescent="0.25">
      <c r="P4451" s="9">
        <f t="shared" si="71"/>
        <v>4447</v>
      </c>
      <c r="Q4451" s="28">
        <v>131992.44851116822</v>
      </c>
    </row>
    <row r="4452" spans="16:17" x14ac:dyDescent="0.25">
      <c r="P4452" s="9">
        <f t="shared" si="71"/>
        <v>4448</v>
      </c>
      <c r="Q4452" s="28">
        <v>0</v>
      </c>
    </row>
    <row r="4453" spans="16:17" x14ac:dyDescent="0.25">
      <c r="P4453" s="9">
        <f t="shared" si="71"/>
        <v>4449</v>
      </c>
      <c r="Q4453" s="28">
        <v>0</v>
      </c>
    </row>
    <row r="4454" spans="16:17" x14ac:dyDescent="0.25">
      <c r="P4454" s="9">
        <f t="shared" si="71"/>
        <v>4450</v>
      </c>
      <c r="Q4454" s="28">
        <v>0</v>
      </c>
    </row>
    <row r="4455" spans="16:17" x14ac:dyDescent="0.25">
      <c r="P4455" s="9">
        <f t="shared" si="71"/>
        <v>4451</v>
      </c>
      <c r="Q4455" s="28">
        <v>0</v>
      </c>
    </row>
    <row r="4456" spans="16:17" x14ac:dyDescent="0.25">
      <c r="P4456" s="9">
        <f t="shared" si="71"/>
        <v>4452</v>
      </c>
      <c r="Q4456" s="28">
        <v>0</v>
      </c>
    </row>
    <row r="4457" spans="16:17" x14ac:dyDescent="0.25">
      <c r="P4457" s="9">
        <f t="shared" si="71"/>
        <v>4453</v>
      </c>
      <c r="Q4457" s="28">
        <v>265086.98169485759</v>
      </c>
    </row>
    <row r="4458" spans="16:17" x14ac:dyDescent="0.25">
      <c r="P4458" s="9">
        <f t="shared" si="71"/>
        <v>4454</v>
      </c>
      <c r="Q4458" s="28">
        <v>0</v>
      </c>
    </row>
    <row r="4459" spans="16:17" x14ac:dyDescent="0.25">
      <c r="P4459" s="9">
        <f t="shared" si="71"/>
        <v>4455</v>
      </c>
      <c r="Q4459" s="28">
        <v>203767.51162125866</v>
      </c>
    </row>
    <row r="4460" spans="16:17" x14ac:dyDescent="0.25">
      <c r="P4460" s="9">
        <f t="shared" si="71"/>
        <v>4456</v>
      </c>
      <c r="Q4460" s="28">
        <v>430537.27986562677</v>
      </c>
    </row>
    <row r="4461" spans="16:17" x14ac:dyDescent="0.25">
      <c r="P4461" s="9">
        <f t="shared" si="71"/>
        <v>4457</v>
      </c>
      <c r="Q4461" s="28">
        <v>391535.66418763244</v>
      </c>
    </row>
    <row r="4462" spans="16:17" x14ac:dyDescent="0.25">
      <c r="P4462" s="9">
        <f t="shared" si="71"/>
        <v>4458</v>
      </c>
      <c r="Q4462" s="28">
        <v>92055.440167478882</v>
      </c>
    </row>
    <row r="4463" spans="16:17" x14ac:dyDescent="0.25">
      <c r="P4463" s="9">
        <f t="shared" si="71"/>
        <v>4459</v>
      </c>
      <c r="Q4463" s="28">
        <v>448985.65318801859</v>
      </c>
    </row>
    <row r="4464" spans="16:17" x14ac:dyDescent="0.25">
      <c r="P4464" s="9">
        <f t="shared" si="71"/>
        <v>4460</v>
      </c>
      <c r="Q4464" s="28">
        <v>0</v>
      </c>
    </row>
    <row r="4465" spans="16:17" x14ac:dyDescent="0.25">
      <c r="P4465" s="9">
        <f t="shared" si="71"/>
        <v>4461</v>
      </c>
      <c r="Q4465" s="28">
        <v>0</v>
      </c>
    </row>
    <row r="4466" spans="16:17" x14ac:dyDescent="0.25">
      <c r="P4466" s="9">
        <f t="shared" si="71"/>
        <v>4462</v>
      </c>
      <c r="Q4466" s="28">
        <v>0</v>
      </c>
    </row>
    <row r="4467" spans="16:17" x14ac:dyDescent="0.25">
      <c r="P4467" s="9">
        <f t="shared" si="71"/>
        <v>4463</v>
      </c>
      <c r="Q4467" s="28">
        <v>0</v>
      </c>
    </row>
    <row r="4468" spans="16:17" x14ac:dyDescent="0.25">
      <c r="P4468" s="9">
        <f t="shared" si="71"/>
        <v>4464</v>
      </c>
      <c r="Q4468" s="28">
        <v>242042.60381672281</v>
      </c>
    </row>
    <row r="4469" spans="16:17" x14ac:dyDescent="0.25">
      <c r="P4469" s="9">
        <f t="shared" si="71"/>
        <v>4465</v>
      </c>
      <c r="Q4469" s="28">
        <v>23834.339303488308</v>
      </c>
    </row>
    <row r="4470" spans="16:17" x14ac:dyDescent="0.25">
      <c r="P4470" s="9">
        <f t="shared" si="71"/>
        <v>4466</v>
      </c>
      <c r="Q4470" s="28">
        <v>0</v>
      </c>
    </row>
    <row r="4471" spans="16:17" x14ac:dyDescent="0.25">
      <c r="P4471" s="9">
        <f t="shared" si="71"/>
        <v>4467</v>
      </c>
      <c r="Q4471" s="28">
        <v>0</v>
      </c>
    </row>
    <row r="4472" spans="16:17" x14ac:dyDescent="0.25">
      <c r="P4472" s="9">
        <f t="shared" si="71"/>
        <v>4468</v>
      </c>
      <c r="Q4472" s="28">
        <v>0</v>
      </c>
    </row>
    <row r="4473" spans="16:17" x14ac:dyDescent="0.25">
      <c r="P4473" s="9">
        <f t="shared" si="71"/>
        <v>4469</v>
      </c>
      <c r="Q4473" s="28">
        <v>152807.11105816884</v>
      </c>
    </row>
    <row r="4474" spans="16:17" x14ac:dyDescent="0.25">
      <c r="P4474" s="9">
        <f t="shared" si="71"/>
        <v>4470</v>
      </c>
      <c r="Q4474" s="28">
        <v>0</v>
      </c>
    </row>
    <row r="4475" spans="16:17" x14ac:dyDescent="0.25">
      <c r="P4475" s="9">
        <f t="shared" si="71"/>
        <v>4471</v>
      </c>
      <c r="Q4475" s="28">
        <v>0</v>
      </c>
    </row>
    <row r="4476" spans="16:17" x14ac:dyDescent="0.25">
      <c r="P4476" s="9">
        <f t="shared" si="71"/>
        <v>4472</v>
      </c>
      <c r="Q4476" s="28">
        <v>0</v>
      </c>
    </row>
    <row r="4477" spans="16:17" x14ac:dyDescent="0.25">
      <c r="P4477" s="9">
        <f t="shared" si="71"/>
        <v>4473</v>
      </c>
      <c r="Q4477" s="28">
        <v>532500.95571417501</v>
      </c>
    </row>
    <row r="4478" spans="16:17" x14ac:dyDescent="0.25">
      <c r="P4478" s="9">
        <f t="shared" si="71"/>
        <v>4474</v>
      </c>
      <c r="Q4478" s="28">
        <v>256971.9009838599</v>
      </c>
    </row>
    <row r="4479" spans="16:17" x14ac:dyDescent="0.25">
      <c r="P4479" s="9">
        <f t="shared" si="71"/>
        <v>4475</v>
      </c>
      <c r="Q4479" s="28">
        <v>0</v>
      </c>
    </row>
    <row r="4480" spans="16:17" x14ac:dyDescent="0.25">
      <c r="P4480" s="9">
        <f t="shared" si="71"/>
        <v>4476</v>
      </c>
      <c r="Q4480" s="28">
        <v>0</v>
      </c>
    </row>
    <row r="4481" spans="16:17" x14ac:dyDescent="0.25">
      <c r="P4481" s="9">
        <f t="shared" si="71"/>
        <v>4477</v>
      </c>
      <c r="Q4481" s="28">
        <v>358254.72912776552</v>
      </c>
    </row>
    <row r="4482" spans="16:17" x14ac:dyDescent="0.25">
      <c r="P4482" s="9">
        <f t="shared" si="71"/>
        <v>4478</v>
      </c>
      <c r="Q4482" s="28">
        <v>0</v>
      </c>
    </row>
    <row r="4483" spans="16:17" x14ac:dyDescent="0.25">
      <c r="P4483" s="9">
        <f t="shared" si="71"/>
        <v>4479</v>
      </c>
      <c r="Q4483" s="28">
        <v>0</v>
      </c>
    </row>
    <row r="4484" spans="16:17" x14ac:dyDescent="0.25">
      <c r="P4484" s="9">
        <f t="shared" si="71"/>
        <v>4480</v>
      </c>
      <c r="Q4484" s="28">
        <v>0</v>
      </c>
    </row>
    <row r="4485" spans="16:17" x14ac:dyDescent="0.25">
      <c r="P4485" s="9">
        <f t="shared" si="71"/>
        <v>4481</v>
      </c>
      <c r="Q4485" s="28">
        <v>241419.73092529018</v>
      </c>
    </row>
    <row r="4486" spans="16:17" x14ac:dyDescent="0.25">
      <c r="P4486" s="9">
        <f t="shared" si="71"/>
        <v>4482</v>
      </c>
      <c r="Q4486" s="28">
        <v>35415.039822456471</v>
      </c>
    </row>
    <row r="4487" spans="16:17" x14ac:dyDescent="0.25">
      <c r="P4487" s="9">
        <f t="shared" ref="P4487:P4550" si="72">P4486+1</f>
        <v>4483</v>
      </c>
      <c r="Q4487" s="28">
        <v>316208.02145928249</v>
      </c>
    </row>
    <row r="4488" spans="16:17" x14ac:dyDescent="0.25">
      <c r="P4488" s="9">
        <f t="shared" si="72"/>
        <v>4484</v>
      </c>
      <c r="Q4488" s="28">
        <v>0</v>
      </c>
    </row>
    <row r="4489" spans="16:17" x14ac:dyDescent="0.25">
      <c r="P4489" s="9">
        <f t="shared" si="72"/>
        <v>4485</v>
      </c>
      <c r="Q4489" s="28">
        <v>0</v>
      </c>
    </row>
    <row r="4490" spans="16:17" x14ac:dyDescent="0.25">
      <c r="P4490" s="9">
        <f t="shared" si="72"/>
        <v>4486</v>
      </c>
      <c r="Q4490" s="28">
        <v>0</v>
      </c>
    </row>
    <row r="4491" spans="16:17" x14ac:dyDescent="0.25">
      <c r="P4491" s="9">
        <f t="shared" si="72"/>
        <v>4487</v>
      </c>
      <c r="Q4491" s="28">
        <v>0</v>
      </c>
    </row>
    <row r="4492" spans="16:17" x14ac:dyDescent="0.25">
      <c r="P4492" s="9">
        <f t="shared" si="72"/>
        <v>4488</v>
      </c>
      <c r="Q4492" s="28">
        <v>62278.706414424429</v>
      </c>
    </row>
    <row r="4493" spans="16:17" x14ac:dyDescent="0.25">
      <c r="P4493" s="9">
        <f t="shared" si="72"/>
        <v>4489</v>
      </c>
      <c r="Q4493" s="28">
        <v>118086.61214997868</v>
      </c>
    </row>
    <row r="4494" spans="16:17" x14ac:dyDescent="0.25">
      <c r="P4494" s="9">
        <f t="shared" si="72"/>
        <v>4490</v>
      </c>
      <c r="Q4494" s="28">
        <v>199222.17772013496</v>
      </c>
    </row>
    <row r="4495" spans="16:17" x14ac:dyDescent="0.25">
      <c r="P4495" s="9">
        <f t="shared" si="72"/>
        <v>4491</v>
      </c>
      <c r="Q4495" s="28">
        <v>0</v>
      </c>
    </row>
    <row r="4496" spans="16:17" x14ac:dyDescent="0.25">
      <c r="P4496" s="9">
        <f t="shared" si="72"/>
        <v>4492</v>
      </c>
      <c r="Q4496" s="28">
        <v>199545.96500919134</v>
      </c>
    </row>
    <row r="4497" spans="16:17" x14ac:dyDescent="0.25">
      <c r="P4497" s="9">
        <f t="shared" si="72"/>
        <v>4493</v>
      </c>
      <c r="Q4497" s="28">
        <v>78730.803601510197</v>
      </c>
    </row>
    <row r="4498" spans="16:17" x14ac:dyDescent="0.25">
      <c r="P4498" s="9">
        <f t="shared" si="72"/>
        <v>4494</v>
      </c>
      <c r="Q4498" s="28">
        <v>0</v>
      </c>
    </row>
    <row r="4499" spans="16:17" x14ac:dyDescent="0.25">
      <c r="P4499" s="9">
        <f t="shared" si="72"/>
        <v>4495</v>
      </c>
      <c r="Q4499" s="28">
        <v>0</v>
      </c>
    </row>
    <row r="4500" spans="16:17" x14ac:dyDescent="0.25">
      <c r="P4500" s="9">
        <f t="shared" si="72"/>
        <v>4496</v>
      </c>
      <c r="Q4500" s="28">
        <v>250968.88031177627</v>
      </c>
    </row>
    <row r="4501" spans="16:17" x14ac:dyDescent="0.25">
      <c r="P4501" s="9">
        <f t="shared" si="72"/>
        <v>4497</v>
      </c>
      <c r="Q4501" s="28">
        <v>0</v>
      </c>
    </row>
    <row r="4502" spans="16:17" x14ac:dyDescent="0.25">
      <c r="P4502" s="9">
        <f t="shared" si="72"/>
        <v>4498</v>
      </c>
      <c r="Q4502" s="28">
        <v>395846.50219814846</v>
      </c>
    </row>
    <row r="4503" spans="16:17" x14ac:dyDescent="0.25">
      <c r="P4503" s="9">
        <f t="shared" si="72"/>
        <v>4499</v>
      </c>
      <c r="Q4503" s="28">
        <v>0</v>
      </c>
    </row>
    <row r="4504" spans="16:17" x14ac:dyDescent="0.25">
      <c r="P4504" s="9">
        <f t="shared" si="72"/>
        <v>4500</v>
      </c>
      <c r="Q4504" s="28">
        <v>0</v>
      </c>
    </row>
    <row r="4505" spans="16:17" x14ac:dyDescent="0.25">
      <c r="P4505" s="9">
        <f t="shared" si="72"/>
        <v>4501</v>
      </c>
      <c r="Q4505" s="28">
        <v>0</v>
      </c>
    </row>
    <row r="4506" spans="16:17" x14ac:dyDescent="0.25">
      <c r="P4506" s="9">
        <f t="shared" si="72"/>
        <v>4502</v>
      </c>
      <c r="Q4506" s="28">
        <v>0</v>
      </c>
    </row>
    <row r="4507" spans="16:17" x14ac:dyDescent="0.25">
      <c r="P4507" s="9">
        <f t="shared" si="72"/>
        <v>4503</v>
      </c>
      <c r="Q4507" s="28">
        <v>0</v>
      </c>
    </row>
    <row r="4508" spans="16:17" x14ac:dyDescent="0.25">
      <c r="P4508" s="9">
        <f t="shared" si="72"/>
        <v>4504</v>
      </c>
      <c r="Q4508" s="28">
        <v>256405.64853785856</v>
      </c>
    </row>
    <row r="4509" spans="16:17" x14ac:dyDescent="0.25">
      <c r="P4509" s="9">
        <f t="shared" si="72"/>
        <v>4505</v>
      </c>
      <c r="Q4509" s="28">
        <v>0</v>
      </c>
    </row>
    <row r="4510" spans="16:17" x14ac:dyDescent="0.25">
      <c r="P4510" s="9">
        <f t="shared" si="72"/>
        <v>4506</v>
      </c>
      <c r="Q4510" s="28">
        <v>0</v>
      </c>
    </row>
    <row r="4511" spans="16:17" x14ac:dyDescent="0.25">
      <c r="P4511" s="9">
        <f t="shared" si="72"/>
        <v>4507</v>
      </c>
      <c r="Q4511" s="28">
        <v>0</v>
      </c>
    </row>
    <row r="4512" spans="16:17" x14ac:dyDescent="0.25">
      <c r="P4512" s="9">
        <f t="shared" si="72"/>
        <v>4508</v>
      </c>
      <c r="Q4512" s="28">
        <v>19222.074197576843</v>
      </c>
    </row>
    <row r="4513" spans="16:17" x14ac:dyDescent="0.25">
      <c r="P4513" s="9">
        <f t="shared" si="72"/>
        <v>4509</v>
      </c>
      <c r="Q4513" s="28">
        <v>84204.035291597014</v>
      </c>
    </row>
    <row r="4514" spans="16:17" x14ac:dyDescent="0.25">
      <c r="P4514" s="9">
        <f t="shared" si="72"/>
        <v>4510</v>
      </c>
      <c r="Q4514" s="28">
        <v>0</v>
      </c>
    </row>
    <row r="4515" spans="16:17" x14ac:dyDescent="0.25">
      <c r="P4515" s="9">
        <f t="shared" si="72"/>
        <v>4511</v>
      </c>
      <c r="Q4515" s="28">
        <v>630836.40571961377</v>
      </c>
    </row>
    <row r="4516" spans="16:17" x14ac:dyDescent="0.25">
      <c r="P4516" s="9">
        <f t="shared" si="72"/>
        <v>4512</v>
      </c>
      <c r="Q4516" s="28">
        <v>0</v>
      </c>
    </row>
    <row r="4517" spans="16:17" x14ac:dyDescent="0.25">
      <c r="P4517" s="9">
        <f t="shared" si="72"/>
        <v>4513</v>
      </c>
      <c r="Q4517" s="28">
        <v>0</v>
      </c>
    </row>
    <row r="4518" spans="16:17" x14ac:dyDescent="0.25">
      <c r="P4518" s="9">
        <f t="shared" si="72"/>
        <v>4514</v>
      </c>
      <c r="Q4518" s="28">
        <v>0</v>
      </c>
    </row>
    <row r="4519" spans="16:17" x14ac:dyDescent="0.25">
      <c r="P4519" s="9">
        <f t="shared" si="72"/>
        <v>4515</v>
      </c>
      <c r="Q4519" s="28">
        <v>0</v>
      </c>
    </row>
    <row r="4520" spans="16:17" x14ac:dyDescent="0.25">
      <c r="P4520" s="9">
        <f t="shared" si="72"/>
        <v>4516</v>
      </c>
      <c r="Q4520" s="28">
        <v>0</v>
      </c>
    </row>
    <row r="4521" spans="16:17" x14ac:dyDescent="0.25">
      <c r="P4521" s="9">
        <f t="shared" si="72"/>
        <v>4517</v>
      </c>
      <c r="Q4521" s="28">
        <v>164587.01936942755</v>
      </c>
    </row>
    <row r="4522" spans="16:17" x14ac:dyDescent="0.25">
      <c r="P4522" s="9">
        <f t="shared" si="72"/>
        <v>4518</v>
      </c>
      <c r="Q4522" s="28">
        <v>0</v>
      </c>
    </row>
    <row r="4523" spans="16:17" x14ac:dyDescent="0.25">
      <c r="P4523" s="9">
        <f t="shared" si="72"/>
        <v>4519</v>
      </c>
      <c r="Q4523" s="28">
        <v>0</v>
      </c>
    </row>
    <row r="4524" spans="16:17" x14ac:dyDescent="0.25">
      <c r="P4524" s="9">
        <f t="shared" si="72"/>
        <v>4520</v>
      </c>
      <c r="Q4524" s="28">
        <v>163488.89143707926</v>
      </c>
    </row>
    <row r="4525" spans="16:17" x14ac:dyDescent="0.25">
      <c r="P4525" s="9">
        <f t="shared" si="72"/>
        <v>4521</v>
      </c>
      <c r="Q4525" s="28">
        <v>0</v>
      </c>
    </row>
    <row r="4526" spans="16:17" x14ac:dyDescent="0.25">
      <c r="P4526" s="9">
        <f t="shared" si="72"/>
        <v>4522</v>
      </c>
      <c r="Q4526" s="28">
        <v>0</v>
      </c>
    </row>
    <row r="4527" spans="16:17" x14ac:dyDescent="0.25">
      <c r="P4527" s="9">
        <f t="shared" si="72"/>
        <v>4523</v>
      </c>
      <c r="Q4527" s="28">
        <v>0</v>
      </c>
    </row>
    <row r="4528" spans="16:17" x14ac:dyDescent="0.25">
      <c r="P4528" s="9">
        <f t="shared" si="72"/>
        <v>4524</v>
      </c>
      <c r="Q4528" s="28">
        <v>73214.119592100338</v>
      </c>
    </row>
    <row r="4529" spans="16:17" x14ac:dyDescent="0.25">
      <c r="P4529" s="9">
        <f t="shared" si="72"/>
        <v>4525</v>
      </c>
      <c r="Q4529" s="28">
        <v>0</v>
      </c>
    </row>
    <row r="4530" spans="16:17" x14ac:dyDescent="0.25">
      <c r="P4530" s="9">
        <f t="shared" si="72"/>
        <v>4526</v>
      </c>
      <c r="Q4530" s="28">
        <v>0</v>
      </c>
    </row>
    <row r="4531" spans="16:17" x14ac:dyDescent="0.25">
      <c r="P4531" s="9">
        <f t="shared" si="72"/>
        <v>4527</v>
      </c>
      <c r="Q4531" s="28">
        <v>312583.21358827903</v>
      </c>
    </row>
    <row r="4532" spans="16:17" x14ac:dyDescent="0.25">
      <c r="P4532" s="9">
        <f t="shared" si="72"/>
        <v>4528</v>
      </c>
      <c r="Q4532" s="28">
        <v>0</v>
      </c>
    </row>
    <row r="4533" spans="16:17" x14ac:dyDescent="0.25">
      <c r="P4533" s="9">
        <f t="shared" si="72"/>
        <v>4529</v>
      </c>
      <c r="Q4533" s="28">
        <v>0</v>
      </c>
    </row>
    <row r="4534" spans="16:17" x14ac:dyDescent="0.25">
      <c r="P4534" s="9">
        <f t="shared" si="72"/>
        <v>4530</v>
      </c>
      <c r="Q4534" s="28">
        <v>90197.849965861606</v>
      </c>
    </row>
    <row r="4535" spans="16:17" x14ac:dyDescent="0.25">
      <c r="P4535" s="9">
        <f t="shared" si="72"/>
        <v>4531</v>
      </c>
      <c r="Q4535" s="28">
        <v>0</v>
      </c>
    </row>
    <row r="4536" spans="16:17" x14ac:dyDescent="0.25">
      <c r="P4536" s="9">
        <f t="shared" si="72"/>
        <v>4532</v>
      </c>
      <c r="Q4536" s="28">
        <v>0</v>
      </c>
    </row>
    <row r="4537" spans="16:17" x14ac:dyDescent="0.25">
      <c r="P4537" s="9">
        <f t="shared" si="72"/>
        <v>4533</v>
      </c>
      <c r="Q4537" s="28">
        <v>157513.0244140432</v>
      </c>
    </row>
    <row r="4538" spans="16:17" x14ac:dyDescent="0.25">
      <c r="P4538" s="9">
        <f t="shared" si="72"/>
        <v>4534</v>
      </c>
      <c r="Q4538" s="28">
        <v>0</v>
      </c>
    </row>
    <row r="4539" spans="16:17" x14ac:dyDescent="0.25">
      <c r="P4539" s="9">
        <f t="shared" si="72"/>
        <v>4535</v>
      </c>
      <c r="Q4539" s="28">
        <v>0</v>
      </c>
    </row>
    <row r="4540" spans="16:17" x14ac:dyDescent="0.25">
      <c r="P4540" s="9">
        <f t="shared" si="72"/>
        <v>4536</v>
      </c>
      <c r="Q4540" s="28">
        <v>0</v>
      </c>
    </row>
    <row r="4541" spans="16:17" x14ac:dyDescent="0.25">
      <c r="P4541" s="9">
        <f t="shared" si="72"/>
        <v>4537</v>
      </c>
      <c r="Q4541" s="28">
        <v>5498.7419226900929</v>
      </c>
    </row>
    <row r="4542" spans="16:17" x14ac:dyDescent="0.25">
      <c r="P4542" s="9">
        <f t="shared" si="72"/>
        <v>4538</v>
      </c>
      <c r="Q4542" s="28">
        <v>0</v>
      </c>
    </row>
    <row r="4543" spans="16:17" x14ac:dyDescent="0.25">
      <c r="P4543" s="9">
        <f t="shared" si="72"/>
        <v>4539</v>
      </c>
      <c r="Q4543" s="28">
        <v>133156.62113773572</v>
      </c>
    </row>
    <row r="4544" spans="16:17" x14ac:dyDescent="0.25">
      <c r="P4544" s="9">
        <f t="shared" si="72"/>
        <v>4540</v>
      </c>
      <c r="Q4544" s="28">
        <v>0</v>
      </c>
    </row>
    <row r="4545" spans="16:17" x14ac:dyDescent="0.25">
      <c r="P4545" s="9">
        <f t="shared" si="72"/>
        <v>4541</v>
      </c>
      <c r="Q4545" s="28">
        <v>233891.1140561885</v>
      </c>
    </row>
    <row r="4546" spans="16:17" x14ac:dyDescent="0.25">
      <c r="P4546" s="9">
        <f t="shared" si="72"/>
        <v>4542</v>
      </c>
      <c r="Q4546" s="28">
        <v>0</v>
      </c>
    </row>
    <row r="4547" spans="16:17" x14ac:dyDescent="0.25">
      <c r="P4547" s="9">
        <f t="shared" si="72"/>
        <v>4543</v>
      </c>
      <c r="Q4547" s="28">
        <v>0</v>
      </c>
    </row>
    <row r="4548" spans="16:17" x14ac:dyDescent="0.25">
      <c r="P4548" s="9">
        <f t="shared" si="72"/>
        <v>4544</v>
      </c>
      <c r="Q4548" s="28">
        <v>176761.1983329494</v>
      </c>
    </row>
    <row r="4549" spans="16:17" x14ac:dyDescent="0.25">
      <c r="P4549" s="9">
        <f t="shared" si="72"/>
        <v>4545</v>
      </c>
      <c r="Q4549" s="28">
        <v>0</v>
      </c>
    </row>
    <row r="4550" spans="16:17" x14ac:dyDescent="0.25">
      <c r="P4550" s="9">
        <f t="shared" si="72"/>
        <v>4546</v>
      </c>
      <c r="Q4550" s="28">
        <v>18785.482240563186</v>
      </c>
    </row>
    <row r="4551" spans="16:17" x14ac:dyDescent="0.25">
      <c r="P4551" s="9">
        <f t="shared" ref="P4551:P4614" si="73">P4550+1</f>
        <v>4547</v>
      </c>
      <c r="Q4551" s="28">
        <v>0</v>
      </c>
    </row>
    <row r="4552" spans="16:17" x14ac:dyDescent="0.25">
      <c r="P4552" s="9">
        <f t="shared" si="73"/>
        <v>4548</v>
      </c>
      <c r="Q4552" s="28">
        <v>0</v>
      </c>
    </row>
    <row r="4553" spans="16:17" x14ac:dyDescent="0.25">
      <c r="P4553" s="9">
        <f t="shared" si="73"/>
        <v>4549</v>
      </c>
      <c r="Q4553" s="28">
        <v>0</v>
      </c>
    </row>
    <row r="4554" spans="16:17" x14ac:dyDescent="0.25">
      <c r="P4554" s="9">
        <f t="shared" si="73"/>
        <v>4550</v>
      </c>
      <c r="Q4554" s="28">
        <v>191088.65017439349</v>
      </c>
    </row>
    <row r="4555" spans="16:17" x14ac:dyDescent="0.25">
      <c r="P4555" s="9">
        <f t="shared" si="73"/>
        <v>4551</v>
      </c>
      <c r="Q4555" s="28">
        <v>0</v>
      </c>
    </row>
    <row r="4556" spans="16:17" x14ac:dyDescent="0.25">
      <c r="P4556" s="9">
        <f t="shared" si="73"/>
        <v>4552</v>
      </c>
      <c r="Q4556" s="28">
        <v>0</v>
      </c>
    </row>
    <row r="4557" spans="16:17" x14ac:dyDescent="0.25">
      <c r="P4557" s="9">
        <f t="shared" si="73"/>
        <v>4553</v>
      </c>
      <c r="Q4557" s="28">
        <v>323007.28430411947</v>
      </c>
    </row>
    <row r="4558" spans="16:17" x14ac:dyDescent="0.25">
      <c r="P4558" s="9">
        <f t="shared" si="73"/>
        <v>4554</v>
      </c>
      <c r="Q4558" s="28">
        <v>0</v>
      </c>
    </row>
    <row r="4559" spans="16:17" x14ac:dyDescent="0.25">
      <c r="P4559" s="9">
        <f t="shared" si="73"/>
        <v>4555</v>
      </c>
      <c r="Q4559" s="28">
        <v>159791.05451888964</v>
      </c>
    </row>
    <row r="4560" spans="16:17" x14ac:dyDescent="0.25">
      <c r="P4560" s="9">
        <f t="shared" si="73"/>
        <v>4556</v>
      </c>
      <c r="Q4560" s="28">
        <v>0</v>
      </c>
    </row>
    <row r="4561" spans="16:17" x14ac:dyDescent="0.25">
      <c r="P4561" s="9">
        <f t="shared" si="73"/>
        <v>4557</v>
      </c>
      <c r="Q4561" s="28">
        <v>0</v>
      </c>
    </row>
    <row r="4562" spans="16:17" x14ac:dyDescent="0.25">
      <c r="P4562" s="9">
        <f t="shared" si="73"/>
        <v>4558</v>
      </c>
      <c r="Q4562" s="28">
        <v>0</v>
      </c>
    </row>
    <row r="4563" spans="16:17" x14ac:dyDescent="0.25">
      <c r="P4563" s="9">
        <f t="shared" si="73"/>
        <v>4559</v>
      </c>
      <c r="Q4563" s="28">
        <v>45051.235730374727</v>
      </c>
    </row>
    <row r="4564" spans="16:17" x14ac:dyDescent="0.25">
      <c r="P4564" s="9">
        <f t="shared" si="73"/>
        <v>4560</v>
      </c>
      <c r="Q4564" s="28">
        <v>0</v>
      </c>
    </row>
    <row r="4565" spans="16:17" x14ac:dyDescent="0.25">
      <c r="P4565" s="9">
        <f t="shared" si="73"/>
        <v>4561</v>
      </c>
      <c r="Q4565" s="28">
        <v>56483.011447798497</v>
      </c>
    </row>
    <row r="4566" spans="16:17" x14ac:dyDescent="0.25">
      <c r="P4566" s="9">
        <f t="shared" si="73"/>
        <v>4562</v>
      </c>
      <c r="Q4566" s="28">
        <v>0</v>
      </c>
    </row>
    <row r="4567" spans="16:17" x14ac:dyDescent="0.25">
      <c r="P4567" s="9">
        <f t="shared" si="73"/>
        <v>4563</v>
      </c>
      <c r="Q4567" s="28">
        <v>0</v>
      </c>
    </row>
    <row r="4568" spans="16:17" x14ac:dyDescent="0.25">
      <c r="P4568" s="9">
        <f t="shared" si="73"/>
        <v>4564</v>
      </c>
      <c r="Q4568" s="28">
        <v>252721.84920684286</v>
      </c>
    </row>
    <row r="4569" spans="16:17" x14ac:dyDescent="0.25">
      <c r="P4569" s="9">
        <f t="shared" si="73"/>
        <v>4565</v>
      </c>
      <c r="Q4569" s="28">
        <v>0</v>
      </c>
    </row>
    <row r="4570" spans="16:17" x14ac:dyDescent="0.25">
      <c r="P4570" s="9">
        <f t="shared" si="73"/>
        <v>4566</v>
      </c>
      <c r="Q4570" s="28">
        <v>279449.74420835142</v>
      </c>
    </row>
    <row r="4571" spans="16:17" x14ac:dyDescent="0.25">
      <c r="P4571" s="9">
        <f t="shared" si="73"/>
        <v>4567</v>
      </c>
      <c r="Q4571" s="28">
        <v>0</v>
      </c>
    </row>
    <row r="4572" spans="16:17" x14ac:dyDescent="0.25">
      <c r="P4572" s="9">
        <f t="shared" si="73"/>
        <v>4568</v>
      </c>
      <c r="Q4572" s="28">
        <v>163338.21020839724</v>
      </c>
    </row>
    <row r="4573" spans="16:17" x14ac:dyDescent="0.25">
      <c r="P4573" s="9">
        <f t="shared" si="73"/>
        <v>4569</v>
      </c>
      <c r="Q4573" s="28">
        <v>15173.11794536305</v>
      </c>
    </row>
    <row r="4574" spans="16:17" x14ac:dyDescent="0.25">
      <c r="P4574" s="9">
        <f t="shared" si="73"/>
        <v>4570</v>
      </c>
      <c r="Q4574" s="28">
        <v>0</v>
      </c>
    </row>
    <row r="4575" spans="16:17" x14ac:dyDescent="0.25">
      <c r="P4575" s="9">
        <f t="shared" si="73"/>
        <v>4571</v>
      </c>
      <c r="Q4575" s="28">
        <v>0</v>
      </c>
    </row>
    <row r="4576" spans="16:17" x14ac:dyDescent="0.25">
      <c r="P4576" s="9">
        <f t="shared" si="73"/>
        <v>4572</v>
      </c>
      <c r="Q4576" s="28">
        <v>0</v>
      </c>
    </row>
    <row r="4577" spans="16:17" x14ac:dyDescent="0.25">
      <c r="P4577" s="9">
        <f t="shared" si="73"/>
        <v>4573</v>
      </c>
      <c r="Q4577" s="28">
        <v>0</v>
      </c>
    </row>
    <row r="4578" spans="16:17" x14ac:dyDescent="0.25">
      <c r="P4578" s="9">
        <f t="shared" si="73"/>
        <v>4574</v>
      </c>
      <c r="Q4578" s="28">
        <v>0</v>
      </c>
    </row>
    <row r="4579" spans="16:17" x14ac:dyDescent="0.25">
      <c r="P4579" s="9">
        <f t="shared" si="73"/>
        <v>4575</v>
      </c>
      <c r="Q4579" s="28">
        <v>0</v>
      </c>
    </row>
    <row r="4580" spans="16:17" x14ac:dyDescent="0.25">
      <c r="P4580" s="9">
        <f t="shared" si="73"/>
        <v>4576</v>
      </c>
      <c r="Q4580" s="28">
        <v>75194.990802945598</v>
      </c>
    </row>
    <row r="4581" spans="16:17" x14ac:dyDescent="0.25">
      <c r="P4581" s="9">
        <f t="shared" si="73"/>
        <v>4577</v>
      </c>
      <c r="Q4581" s="28">
        <v>0</v>
      </c>
    </row>
    <row r="4582" spans="16:17" x14ac:dyDescent="0.25">
      <c r="P4582" s="9">
        <f t="shared" si="73"/>
        <v>4578</v>
      </c>
      <c r="Q4582" s="28">
        <v>0</v>
      </c>
    </row>
    <row r="4583" spans="16:17" x14ac:dyDescent="0.25">
      <c r="P4583" s="9">
        <f t="shared" si="73"/>
        <v>4579</v>
      </c>
      <c r="Q4583" s="28">
        <v>0</v>
      </c>
    </row>
    <row r="4584" spans="16:17" x14ac:dyDescent="0.25">
      <c r="P4584" s="9">
        <f t="shared" si="73"/>
        <v>4580</v>
      </c>
      <c r="Q4584" s="28">
        <v>0</v>
      </c>
    </row>
    <row r="4585" spans="16:17" x14ac:dyDescent="0.25">
      <c r="P4585" s="9">
        <f t="shared" si="73"/>
        <v>4581</v>
      </c>
      <c r="Q4585" s="28">
        <v>0</v>
      </c>
    </row>
    <row r="4586" spans="16:17" x14ac:dyDescent="0.25">
      <c r="P4586" s="9">
        <f t="shared" si="73"/>
        <v>4582</v>
      </c>
      <c r="Q4586" s="28">
        <v>139858.23233960228</v>
      </c>
    </row>
    <row r="4587" spans="16:17" x14ac:dyDescent="0.25">
      <c r="P4587" s="9">
        <f t="shared" si="73"/>
        <v>4583</v>
      </c>
      <c r="Q4587" s="28">
        <v>0</v>
      </c>
    </row>
    <row r="4588" spans="16:17" x14ac:dyDescent="0.25">
      <c r="P4588" s="9">
        <f t="shared" si="73"/>
        <v>4584</v>
      </c>
      <c r="Q4588" s="28">
        <v>0</v>
      </c>
    </row>
    <row r="4589" spans="16:17" x14ac:dyDescent="0.25">
      <c r="P4589" s="9">
        <f t="shared" si="73"/>
        <v>4585</v>
      </c>
      <c r="Q4589" s="28">
        <v>245593.84206444994</v>
      </c>
    </row>
    <row r="4590" spans="16:17" x14ac:dyDescent="0.25">
      <c r="P4590" s="9">
        <f t="shared" si="73"/>
        <v>4586</v>
      </c>
      <c r="Q4590" s="28">
        <v>0</v>
      </c>
    </row>
    <row r="4591" spans="16:17" x14ac:dyDescent="0.25">
      <c r="P4591" s="9">
        <f t="shared" si="73"/>
        <v>4587</v>
      </c>
      <c r="Q4591" s="28">
        <v>147216.10091208832</v>
      </c>
    </row>
    <row r="4592" spans="16:17" x14ac:dyDescent="0.25">
      <c r="P4592" s="9">
        <f t="shared" si="73"/>
        <v>4588</v>
      </c>
      <c r="Q4592" s="28">
        <v>333904.57188233518</v>
      </c>
    </row>
    <row r="4593" spans="16:17" x14ac:dyDescent="0.25">
      <c r="P4593" s="9">
        <f t="shared" si="73"/>
        <v>4589</v>
      </c>
      <c r="Q4593" s="28">
        <v>127753.77335004746</v>
      </c>
    </row>
    <row r="4594" spans="16:17" x14ac:dyDescent="0.25">
      <c r="P4594" s="9">
        <f t="shared" si="73"/>
        <v>4590</v>
      </c>
      <c r="Q4594" s="28">
        <v>80968.162199630082</v>
      </c>
    </row>
    <row r="4595" spans="16:17" x14ac:dyDescent="0.25">
      <c r="P4595" s="9">
        <f t="shared" si="73"/>
        <v>4591</v>
      </c>
      <c r="Q4595" s="28">
        <v>784044.54972342215</v>
      </c>
    </row>
    <row r="4596" spans="16:17" x14ac:dyDescent="0.25">
      <c r="P4596" s="9">
        <f t="shared" si="73"/>
        <v>4592</v>
      </c>
      <c r="Q4596" s="28">
        <v>0</v>
      </c>
    </row>
    <row r="4597" spans="16:17" x14ac:dyDescent="0.25">
      <c r="P4597" s="9">
        <f t="shared" si="73"/>
        <v>4593</v>
      </c>
      <c r="Q4597" s="28">
        <v>0</v>
      </c>
    </row>
    <row r="4598" spans="16:17" x14ac:dyDescent="0.25">
      <c r="P4598" s="9">
        <f t="shared" si="73"/>
        <v>4594</v>
      </c>
      <c r="Q4598" s="28">
        <v>0</v>
      </c>
    </row>
    <row r="4599" spans="16:17" x14ac:dyDescent="0.25">
      <c r="P4599" s="9">
        <f t="shared" si="73"/>
        <v>4595</v>
      </c>
      <c r="Q4599" s="28">
        <v>0</v>
      </c>
    </row>
    <row r="4600" spans="16:17" x14ac:dyDescent="0.25">
      <c r="P4600" s="9">
        <f t="shared" si="73"/>
        <v>4596</v>
      </c>
      <c r="Q4600" s="28">
        <v>478011.17250729428</v>
      </c>
    </row>
    <row r="4601" spans="16:17" x14ac:dyDescent="0.25">
      <c r="P4601" s="9">
        <f t="shared" si="73"/>
        <v>4597</v>
      </c>
      <c r="Q4601" s="28">
        <v>0</v>
      </c>
    </row>
    <row r="4602" spans="16:17" x14ac:dyDescent="0.25">
      <c r="P4602" s="9">
        <f t="shared" si="73"/>
        <v>4598</v>
      </c>
      <c r="Q4602" s="28">
        <v>0</v>
      </c>
    </row>
    <row r="4603" spans="16:17" x14ac:dyDescent="0.25">
      <c r="P4603" s="9">
        <f t="shared" si="73"/>
        <v>4599</v>
      </c>
      <c r="Q4603" s="28">
        <v>0</v>
      </c>
    </row>
    <row r="4604" spans="16:17" x14ac:dyDescent="0.25">
      <c r="P4604" s="9">
        <f t="shared" si="73"/>
        <v>4600</v>
      </c>
      <c r="Q4604" s="28">
        <v>420974.84427620278</v>
      </c>
    </row>
    <row r="4605" spans="16:17" x14ac:dyDescent="0.25">
      <c r="P4605" s="9">
        <f t="shared" si="73"/>
        <v>4601</v>
      </c>
      <c r="Q4605" s="28">
        <v>704439.00268979114</v>
      </c>
    </row>
    <row r="4606" spans="16:17" x14ac:dyDescent="0.25">
      <c r="P4606" s="9">
        <f t="shared" si="73"/>
        <v>4602</v>
      </c>
      <c r="Q4606" s="28">
        <v>468656.2726886117</v>
      </c>
    </row>
    <row r="4607" spans="16:17" x14ac:dyDescent="0.25">
      <c r="P4607" s="9">
        <f t="shared" si="73"/>
        <v>4603</v>
      </c>
      <c r="Q4607" s="28">
        <v>0</v>
      </c>
    </row>
    <row r="4608" spans="16:17" x14ac:dyDescent="0.25">
      <c r="P4608" s="9">
        <f t="shared" si="73"/>
        <v>4604</v>
      </c>
      <c r="Q4608" s="28">
        <v>0</v>
      </c>
    </row>
    <row r="4609" spans="16:17" x14ac:dyDescent="0.25">
      <c r="P4609" s="9">
        <f t="shared" si="73"/>
        <v>4605</v>
      </c>
      <c r="Q4609" s="28">
        <v>0</v>
      </c>
    </row>
    <row r="4610" spans="16:17" x14ac:dyDescent="0.25">
      <c r="P4610" s="9">
        <f t="shared" si="73"/>
        <v>4606</v>
      </c>
      <c r="Q4610" s="28">
        <v>0</v>
      </c>
    </row>
    <row r="4611" spans="16:17" x14ac:dyDescent="0.25">
      <c r="P4611" s="9">
        <f t="shared" si="73"/>
        <v>4607</v>
      </c>
      <c r="Q4611" s="28">
        <v>0</v>
      </c>
    </row>
    <row r="4612" spans="16:17" x14ac:dyDescent="0.25">
      <c r="P4612" s="9">
        <f t="shared" si="73"/>
        <v>4608</v>
      </c>
      <c r="Q4612" s="28">
        <v>0</v>
      </c>
    </row>
    <row r="4613" spans="16:17" x14ac:dyDescent="0.25">
      <c r="P4613" s="9">
        <f t="shared" si="73"/>
        <v>4609</v>
      </c>
      <c r="Q4613" s="28">
        <v>0</v>
      </c>
    </row>
    <row r="4614" spans="16:17" x14ac:dyDescent="0.25">
      <c r="P4614" s="9">
        <f t="shared" si="73"/>
        <v>4610</v>
      </c>
      <c r="Q4614" s="28">
        <v>0</v>
      </c>
    </row>
    <row r="4615" spans="16:17" x14ac:dyDescent="0.25">
      <c r="P4615" s="9">
        <f t="shared" ref="P4615:P4678" si="74">P4614+1</f>
        <v>4611</v>
      </c>
      <c r="Q4615" s="28">
        <v>0</v>
      </c>
    </row>
    <row r="4616" spans="16:17" x14ac:dyDescent="0.25">
      <c r="P4616" s="9">
        <f t="shared" si="74"/>
        <v>4612</v>
      </c>
      <c r="Q4616" s="28">
        <v>0</v>
      </c>
    </row>
    <row r="4617" spans="16:17" x14ac:dyDescent="0.25">
      <c r="P4617" s="9">
        <f t="shared" si="74"/>
        <v>4613</v>
      </c>
      <c r="Q4617" s="28">
        <v>0</v>
      </c>
    </row>
    <row r="4618" spans="16:17" x14ac:dyDescent="0.25">
      <c r="P4618" s="9">
        <f t="shared" si="74"/>
        <v>4614</v>
      </c>
      <c r="Q4618" s="28">
        <v>244489.49527388936</v>
      </c>
    </row>
    <row r="4619" spans="16:17" x14ac:dyDescent="0.25">
      <c r="P4619" s="9">
        <f t="shared" si="74"/>
        <v>4615</v>
      </c>
      <c r="Q4619" s="28">
        <v>446487.55891018372</v>
      </c>
    </row>
    <row r="4620" spans="16:17" x14ac:dyDescent="0.25">
      <c r="P4620" s="9">
        <f t="shared" si="74"/>
        <v>4616</v>
      </c>
      <c r="Q4620" s="28">
        <v>0</v>
      </c>
    </row>
    <row r="4621" spans="16:17" x14ac:dyDescent="0.25">
      <c r="P4621" s="9">
        <f t="shared" si="74"/>
        <v>4617</v>
      </c>
      <c r="Q4621" s="28">
        <v>0</v>
      </c>
    </row>
    <row r="4622" spans="16:17" x14ac:dyDescent="0.25">
      <c r="P4622" s="9">
        <f t="shared" si="74"/>
        <v>4618</v>
      </c>
      <c r="Q4622" s="28">
        <v>35235.394006112023</v>
      </c>
    </row>
    <row r="4623" spans="16:17" x14ac:dyDescent="0.25">
      <c r="P4623" s="9">
        <f t="shared" si="74"/>
        <v>4619</v>
      </c>
      <c r="Q4623" s="28">
        <v>294484.34778948856</v>
      </c>
    </row>
    <row r="4624" spans="16:17" x14ac:dyDescent="0.25">
      <c r="P4624" s="9">
        <f t="shared" si="74"/>
        <v>4620</v>
      </c>
      <c r="Q4624" s="28">
        <v>467723.88880030066</v>
      </c>
    </row>
    <row r="4625" spans="16:17" x14ac:dyDescent="0.25">
      <c r="P4625" s="9">
        <f t="shared" si="74"/>
        <v>4621</v>
      </c>
      <c r="Q4625" s="28">
        <v>0</v>
      </c>
    </row>
    <row r="4626" spans="16:17" x14ac:dyDescent="0.25">
      <c r="P4626" s="9">
        <f t="shared" si="74"/>
        <v>4622</v>
      </c>
      <c r="Q4626" s="28">
        <v>0</v>
      </c>
    </row>
    <row r="4627" spans="16:17" x14ac:dyDescent="0.25">
      <c r="P4627" s="9">
        <f t="shared" si="74"/>
        <v>4623</v>
      </c>
      <c r="Q4627" s="28">
        <v>71650.192440016544</v>
      </c>
    </row>
    <row r="4628" spans="16:17" x14ac:dyDescent="0.25">
      <c r="P4628" s="9">
        <f t="shared" si="74"/>
        <v>4624</v>
      </c>
      <c r="Q4628" s="28">
        <v>267556.99609955557</v>
      </c>
    </row>
    <row r="4629" spans="16:17" x14ac:dyDescent="0.25">
      <c r="P4629" s="9">
        <f t="shared" si="74"/>
        <v>4625</v>
      </c>
      <c r="Q4629" s="28">
        <v>0</v>
      </c>
    </row>
    <row r="4630" spans="16:17" x14ac:dyDescent="0.25">
      <c r="P4630" s="9">
        <f t="shared" si="74"/>
        <v>4626</v>
      </c>
      <c r="Q4630" s="28">
        <v>0</v>
      </c>
    </row>
    <row r="4631" spans="16:17" x14ac:dyDescent="0.25">
      <c r="P4631" s="9">
        <f t="shared" si="74"/>
        <v>4627</v>
      </c>
      <c r="Q4631" s="28">
        <v>0</v>
      </c>
    </row>
    <row r="4632" spans="16:17" x14ac:dyDescent="0.25">
      <c r="P4632" s="9">
        <f t="shared" si="74"/>
        <v>4628</v>
      </c>
      <c r="Q4632" s="28">
        <v>0</v>
      </c>
    </row>
    <row r="4633" spans="16:17" x14ac:dyDescent="0.25">
      <c r="P4633" s="9">
        <f t="shared" si="74"/>
        <v>4629</v>
      </c>
      <c r="Q4633" s="28">
        <v>358462.49048039335</v>
      </c>
    </row>
    <row r="4634" spans="16:17" x14ac:dyDescent="0.25">
      <c r="P4634" s="9">
        <f t="shared" si="74"/>
        <v>4630</v>
      </c>
      <c r="Q4634" s="28">
        <v>0</v>
      </c>
    </row>
    <row r="4635" spans="16:17" x14ac:dyDescent="0.25">
      <c r="P4635" s="9">
        <f t="shared" si="74"/>
        <v>4631</v>
      </c>
      <c r="Q4635" s="28">
        <v>229410.52372436048</v>
      </c>
    </row>
    <row r="4636" spans="16:17" x14ac:dyDescent="0.25">
      <c r="P4636" s="9">
        <f t="shared" si="74"/>
        <v>4632</v>
      </c>
      <c r="Q4636" s="28">
        <v>0</v>
      </c>
    </row>
    <row r="4637" spans="16:17" x14ac:dyDescent="0.25">
      <c r="P4637" s="9">
        <f t="shared" si="74"/>
        <v>4633</v>
      </c>
      <c r="Q4637" s="28">
        <v>279131.15821534197</v>
      </c>
    </row>
    <row r="4638" spans="16:17" x14ac:dyDescent="0.25">
      <c r="P4638" s="9">
        <f t="shared" si="74"/>
        <v>4634</v>
      </c>
      <c r="Q4638" s="28">
        <v>0</v>
      </c>
    </row>
    <row r="4639" spans="16:17" x14ac:dyDescent="0.25">
      <c r="P4639" s="9">
        <f t="shared" si="74"/>
        <v>4635</v>
      </c>
      <c r="Q4639" s="28">
        <v>166743.64373260387</v>
      </c>
    </row>
    <row r="4640" spans="16:17" x14ac:dyDescent="0.25">
      <c r="P4640" s="9">
        <f t="shared" si="74"/>
        <v>4636</v>
      </c>
      <c r="Q4640" s="28">
        <v>362777.16345719004</v>
      </c>
    </row>
    <row r="4641" spans="16:17" x14ac:dyDescent="0.25">
      <c r="P4641" s="9">
        <f t="shared" si="74"/>
        <v>4637</v>
      </c>
      <c r="Q4641" s="28">
        <v>0</v>
      </c>
    </row>
    <row r="4642" spans="16:17" x14ac:dyDescent="0.25">
      <c r="P4642" s="9">
        <f t="shared" si="74"/>
        <v>4638</v>
      </c>
      <c r="Q4642" s="28">
        <v>209001.75873110999</v>
      </c>
    </row>
    <row r="4643" spans="16:17" x14ac:dyDescent="0.25">
      <c r="P4643" s="9">
        <f t="shared" si="74"/>
        <v>4639</v>
      </c>
      <c r="Q4643" s="28">
        <v>273436.11738009221</v>
      </c>
    </row>
    <row r="4644" spans="16:17" x14ac:dyDescent="0.25">
      <c r="P4644" s="9">
        <f t="shared" si="74"/>
        <v>4640</v>
      </c>
      <c r="Q4644" s="28">
        <v>0</v>
      </c>
    </row>
    <row r="4645" spans="16:17" x14ac:dyDescent="0.25">
      <c r="P4645" s="9">
        <f t="shared" si="74"/>
        <v>4641</v>
      </c>
      <c r="Q4645" s="28">
        <v>0</v>
      </c>
    </row>
    <row r="4646" spans="16:17" x14ac:dyDescent="0.25">
      <c r="P4646" s="9">
        <f t="shared" si="74"/>
        <v>4642</v>
      </c>
      <c r="Q4646" s="28">
        <v>0</v>
      </c>
    </row>
    <row r="4647" spans="16:17" x14ac:dyDescent="0.25">
      <c r="P4647" s="9">
        <f t="shared" si="74"/>
        <v>4643</v>
      </c>
      <c r="Q4647" s="28">
        <v>0</v>
      </c>
    </row>
    <row r="4648" spans="16:17" x14ac:dyDescent="0.25">
      <c r="P4648" s="9">
        <f t="shared" si="74"/>
        <v>4644</v>
      </c>
      <c r="Q4648" s="28">
        <v>0</v>
      </c>
    </row>
    <row r="4649" spans="16:17" x14ac:dyDescent="0.25">
      <c r="P4649" s="9">
        <f t="shared" si="74"/>
        <v>4645</v>
      </c>
      <c r="Q4649" s="28">
        <v>275186.0919670611</v>
      </c>
    </row>
    <row r="4650" spans="16:17" x14ac:dyDescent="0.25">
      <c r="P4650" s="9">
        <f t="shared" si="74"/>
        <v>4646</v>
      </c>
      <c r="Q4650" s="28">
        <v>56657.050963061156</v>
      </c>
    </row>
    <row r="4651" spans="16:17" x14ac:dyDescent="0.25">
      <c r="P4651" s="9">
        <f t="shared" si="74"/>
        <v>4647</v>
      </c>
      <c r="Q4651" s="28">
        <v>0</v>
      </c>
    </row>
    <row r="4652" spans="16:17" x14ac:dyDescent="0.25">
      <c r="P4652" s="9">
        <f t="shared" si="74"/>
        <v>4648</v>
      </c>
      <c r="Q4652" s="28">
        <v>0</v>
      </c>
    </row>
    <row r="4653" spans="16:17" x14ac:dyDescent="0.25">
      <c r="P4653" s="9">
        <f t="shared" si="74"/>
        <v>4649</v>
      </c>
      <c r="Q4653" s="28">
        <v>0</v>
      </c>
    </row>
    <row r="4654" spans="16:17" x14ac:dyDescent="0.25">
      <c r="P4654" s="9">
        <f t="shared" si="74"/>
        <v>4650</v>
      </c>
      <c r="Q4654" s="28">
        <v>11799.10516113192</v>
      </c>
    </row>
    <row r="4655" spans="16:17" x14ac:dyDescent="0.25">
      <c r="P4655" s="9">
        <f t="shared" si="74"/>
        <v>4651</v>
      </c>
      <c r="Q4655" s="28">
        <v>131065.02410190584</v>
      </c>
    </row>
    <row r="4656" spans="16:17" x14ac:dyDescent="0.25">
      <c r="P4656" s="9">
        <f t="shared" si="74"/>
        <v>4652</v>
      </c>
      <c r="Q4656" s="28">
        <v>0</v>
      </c>
    </row>
    <row r="4657" spans="16:17" x14ac:dyDescent="0.25">
      <c r="P4657" s="9">
        <f t="shared" si="74"/>
        <v>4653</v>
      </c>
      <c r="Q4657" s="28">
        <v>0</v>
      </c>
    </row>
    <row r="4658" spans="16:17" x14ac:dyDescent="0.25">
      <c r="P4658" s="9">
        <f t="shared" si="74"/>
        <v>4654</v>
      </c>
      <c r="Q4658" s="28">
        <v>26703.222400215993</v>
      </c>
    </row>
    <row r="4659" spans="16:17" x14ac:dyDescent="0.25">
      <c r="P4659" s="9">
        <f t="shared" si="74"/>
        <v>4655</v>
      </c>
      <c r="Q4659" s="28">
        <v>0</v>
      </c>
    </row>
    <row r="4660" spans="16:17" x14ac:dyDescent="0.25">
      <c r="P4660" s="9">
        <f t="shared" si="74"/>
        <v>4656</v>
      </c>
      <c r="Q4660" s="28">
        <v>0</v>
      </c>
    </row>
    <row r="4661" spans="16:17" x14ac:dyDescent="0.25">
      <c r="P4661" s="9">
        <f t="shared" si="74"/>
        <v>4657</v>
      </c>
      <c r="Q4661" s="28">
        <v>0</v>
      </c>
    </row>
    <row r="4662" spans="16:17" x14ac:dyDescent="0.25">
      <c r="P4662" s="9">
        <f t="shared" si="74"/>
        <v>4658</v>
      </c>
      <c r="Q4662" s="28">
        <v>0</v>
      </c>
    </row>
    <row r="4663" spans="16:17" x14ac:dyDescent="0.25">
      <c r="P4663" s="9">
        <f t="shared" si="74"/>
        <v>4659</v>
      </c>
      <c r="Q4663" s="28">
        <v>0</v>
      </c>
    </row>
    <row r="4664" spans="16:17" x14ac:dyDescent="0.25">
      <c r="P4664" s="9">
        <f t="shared" si="74"/>
        <v>4660</v>
      </c>
      <c r="Q4664" s="28">
        <v>151122.87589488446</v>
      </c>
    </row>
    <row r="4665" spans="16:17" x14ac:dyDescent="0.25">
      <c r="P4665" s="9">
        <f t="shared" si="74"/>
        <v>4661</v>
      </c>
      <c r="Q4665" s="28">
        <v>0</v>
      </c>
    </row>
    <row r="4666" spans="16:17" x14ac:dyDescent="0.25">
      <c r="P4666" s="9">
        <f t="shared" si="74"/>
        <v>4662</v>
      </c>
      <c r="Q4666" s="28">
        <v>0</v>
      </c>
    </row>
    <row r="4667" spans="16:17" x14ac:dyDescent="0.25">
      <c r="P4667" s="9">
        <f t="shared" si="74"/>
        <v>4663</v>
      </c>
      <c r="Q4667" s="28">
        <v>0</v>
      </c>
    </row>
    <row r="4668" spans="16:17" x14ac:dyDescent="0.25">
      <c r="P4668" s="9">
        <f t="shared" si="74"/>
        <v>4664</v>
      </c>
      <c r="Q4668" s="28">
        <v>206930.77363192482</v>
      </c>
    </row>
    <row r="4669" spans="16:17" x14ac:dyDescent="0.25">
      <c r="P4669" s="9">
        <f t="shared" si="74"/>
        <v>4665</v>
      </c>
      <c r="Q4669" s="28">
        <v>0</v>
      </c>
    </row>
    <row r="4670" spans="16:17" x14ac:dyDescent="0.25">
      <c r="P4670" s="9">
        <f t="shared" si="74"/>
        <v>4666</v>
      </c>
      <c r="Q4670" s="28">
        <v>96614.934449089851</v>
      </c>
    </row>
    <row r="4671" spans="16:17" x14ac:dyDescent="0.25">
      <c r="P4671" s="9">
        <f t="shared" si="74"/>
        <v>4667</v>
      </c>
      <c r="Q4671" s="28">
        <v>0</v>
      </c>
    </row>
    <row r="4672" spans="16:17" x14ac:dyDescent="0.25">
      <c r="P4672" s="9">
        <f t="shared" si="74"/>
        <v>4668</v>
      </c>
      <c r="Q4672" s="28">
        <v>0</v>
      </c>
    </row>
    <row r="4673" spans="16:17" x14ac:dyDescent="0.25">
      <c r="P4673" s="9">
        <f t="shared" si="74"/>
        <v>4669</v>
      </c>
      <c r="Q4673" s="28">
        <v>0</v>
      </c>
    </row>
    <row r="4674" spans="16:17" x14ac:dyDescent="0.25">
      <c r="P4674" s="9">
        <f t="shared" si="74"/>
        <v>4670</v>
      </c>
      <c r="Q4674" s="28">
        <v>0</v>
      </c>
    </row>
    <row r="4675" spans="16:17" x14ac:dyDescent="0.25">
      <c r="P4675" s="9">
        <f t="shared" si="74"/>
        <v>4671</v>
      </c>
      <c r="Q4675" s="28">
        <v>484891.23699173279</v>
      </c>
    </row>
    <row r="4676" spans="16:17" x14ac:dyDescent="0.25">
      <c r="P4676" s="9">
        <f t="shared" si="74"/>
        <v>4672</v>
      </c>
      <c r="Q4676" s="28">
        <v>204231.64336131589</v>
      </c>
    </row>
    <row r="4677" spans="16:17" x14ac:dyDescent="0.25">
      <c r="P4677" s="9">
        <f t="shared" si="74"/>
        <v>4673</v>
      </c>
      <c r="Q4677" s="28">
        <v>0</v>
      </c>
    </row>
    <row r="4678" spans="16:17" x14ac:dyDescent="0.25">
      <c r="P4678" s="9">
        <f t="shared" si="74"/>
        <v>4674</v>
      </c>
      <c r="Q4678" s="28">
        <v>0</v>
      </c>
    </row>
    <row r="4679" spans="16:17" x14ac:dyDescent="0.25">
      <c r="P4679" s="9">
        <f t="shared" ref="P4679:P4742" si="75">P4678+1</f>
        <v>4675</v>
      </c>
      <c r="Q4679" s="28">
        <v>24960.688475083381</v>
      </c>
    </row>
    <row r="4680" spans="16:17" x14ac:dyDescent="0.25">
      <c r="P4680" s="9">
        <f t="shared" si="75"/>
        <v>4676</v>
      </c>
      <c r="Q4680" s="28">
        <v>587451.11277355289</v>
      </c>
    </row>
    <row r="4681" spans="16:17" x14ac:dyDescent="0.25">
      <c r="P4681" s="9">
        <f t="shared" si="75"/>
        <v>4677</v>
      </c>
      <c r="Q4681" s="28">
        <v>0</v>
      </c>
    </row>
    <row r="4682" spans="16:17" x14ac:dyDescent="0.25">
      <c r="P4682" s="9">
        <f t="shared" si="75"/>
        <v>4678</v>
      </c>
      <c r="Q4682" s="28">
        <v>33872.94582451044</v>
      </c>
    </row>
    <row r="4683" spans="16:17" x14ac:dyDescent="0.25">
      <c r="P4683" s="9">
        <f t="shared" si="75"/>
        <v>4679</v>
      </c>
      <c r="Q4683" s="28">
        <v>23939.824732787096</v>
      </c>
    </row>
    <row r="4684" spans="16:17" x14ac:dyDescent="0.25">
      <c r="P4684" s="9">
        <f t="shared" si="75"/>
        <v>4680</v>
      </c>
      <c r="Q4684" s="28">
        <v>0</v>
      </c>
    </row>
    <row r="4685" spans="16:17" x14ac:dyDescent="0.25">
      <c r="P4685" s="9">
        <f t="shared" si="75"/>
        <v>4681</v>
      </c>
      <c r="Q4685" s="28">
        <v>0</v>
      </c>
    </row>
    <row r="4686" spans="16:17" x14ac:dyDescent="0.25">
      <c r="P4686" s="9">
        <f t="shared" si="75"/>
        <v>4682</v>
      </c>
      <c r="Q4686" s="28">
        <v>0</v>
      </c>
    </row>
    <row r="4687" spans="16:17" x14ac:dyDescent="0.25">
      <c r="P4687" s="9">
        <f t="shared" si="75"/>
        <v>4683</v>
      </c>
      <c r="Q4687" s="28">
        <v>0</v>
      </c>
    </row>
    <row r="4688" spans="16:17" x14ac:dyDescent="0.25">
      <c r="P4688" s="9">
        <f t="shared" si="75"/>
        <v>4684</v>
      </c>
      <c r="Q4688" s="28">
        <v>0</v>
      </c>
    </row>
    <row r="4689" spans="16:17" x14ac:dyDescent="0.25">
      <c r="P4689" s="9">
        <f t="shared" si="75"/>
        <v>4685</v>
      </c>
      <c r="Q4689" s="28">
        <v>0</v>
      </c>
    </row>
    <row r="4690" spans="16:17" x14ac:dyDescent="0.25">
      <c r="P4690" s="9">
        <f t="shared" si="75"/>
        <v>4686</v>
      </c>
      <c r="Q4690" s="28">
        <v>0</v>
      </c>
    </row>
    <row r="4691" spans="16:17" x14ac:dyDescent="0.25">
      <c r="P4691" s="9">
        <f t="shared" si="75"/>
        <v>4687</v>
      </c>
      <c r="Q4691" s="28">
        <v>316893.87256451009</v>
      </c>
    </row>
    <row r="4692" spans="16:17" x14ac:dyDescent="0.25">
      <c r="P4692" s="9">
        <f t="shared" si="75"/>
        <v>4688</v>
      </c>
      <c r="Q4692" s="28">
        <v>5615.3203969618153</v>
      </c>
    </row>
    <row r="4693" spans="16:17" x14ac:dyDescent="0.25">
      <c r="P4693" s="9">
        <f t="shared" si="75"/>
        <v>4689</v>
      </c>
      <c r="Q4693" s="28">
        <v>0</v>
      </c>
    </row>
    <row r="4694" spans="16:17" x14ac:dyDescent="0.25">
      <c r="P4694" s="9">
        <f t="shared" si="75"/>
        <v>4690</v>
      </c>
      <c r="Q4694" s="28">
        <v>0</v>
      </c>
    </row>
    <row r="4695" spans="16:17" x14ac:dyDescent="0.25">
      <c r="P4695" s="9">
        <f t="shared" si="75"/>
        <v>4691</v>
      </c>
      <c r="Q4695" s="28">
        <v>115574.44805047069</v>
      </c>
    </row>
    <row r="4696" spans="16:17" x14ac:dyDescent="0.25">
      <c r="P4696" s="9">
        <f t="shared" si="75"/>
        <v>4692</v>
      </c>
      <c r="Q4696" s="28">
        <v>70591.13732610672</v>
      </c>
    </row>
    <row r="4697" spans="16:17" x14ac:dyDescent="0.25">
      <c r="P4697" s="9">
        <f t="shared" si="75"/>
        <v>4693</v>
      </c>
      <c r="Q4697" s="28">
        <v>0</v>
      </c>
    </row>
    <row r="4698" spans="16:17" x14ac:dyDescent="0.25">
      <c r="P4698" s="9">
        <f t="shared" si="75"/>
        <v>4694</v>
      </c>
      <c r="Q4698" s="28">
        <v>0</v>
      </c>
    </row>
    <row r="4699" spans="16:17" x14ac:dyDescent="0.25">
      <c r="P4699" s="9">
        <f t="shared" si="75"/>
        <v>4695</v>
      </c>
      <c r="Q4699" s="28">
        <v>11541.526800536622</v>
      </c>
    </row>
    <row r="4700" spans="16:17" x14ac:dyDescent="0.25">
      <c r="P4700" s="9">
        <f t="shared" si="75"/>
        <v>4696</v>
      </c>
      <c r="Q4700" s="28">
        <v>0</v>
      </c>
    </row>
    <row r="4701" spans="16:17" x14ac:dyDescent="0.25">
      <c r="P4701" s="9">
        <f t="shared" si="75"/>
        <v>4697</v>
      </c>
      <c r="Q4701" s="28">
        <v>0</v>
      </c>
    </row>
    <row r="4702" spans="16:17" x14ac:dyDescent="0.25">
      <c r="P4702" s="9">
        <f t="shared" si="75"/>
        <v>4698</v>
      </c>
      <c r="Q4702" s="28">
        <v>32086.312963578235</v>
      </c>
    </row>
    <row r="4703" spans="16:17" x14ac:dyDescent="0.25">
      <c r="P4703" s="9">
        <f t="shared" si="75"/>
        <v>4699</v>
      </c>
      <c r="Q4703" s="28">
        <v>0</v>
      </c>
    </row>
    <row r="4704" spans="16:17" x14ac:dyDescent="0.25">
      <c r="P4704" s="9">
        <f t="shared" si="75"/>
        <v>4700</v>
      </c>
      <c r="Q4704" s="28">
        <v>0</v>
      </c>
    </row>
    <row r="4705" spans="16:17" x14ac:dyDescent="0.25">
      <c r="P4705" s="9">
        <f t="shared" si="75"/>
        <v>4701</v>
      </c>
      <c r="Q4705" s="28">
        <v>0</v>
      </c>
    </row>
    <row r="4706" spans="16:17" x14ac:dyDescent="0.25">
      <c r="P4706" s="9">
        <f t="shared" si="75"/>
        <v>4702</v>
      </c>
      <c r="Q4706" s="28">
        <v>296321.84782393236</v>
      </c>
    </row>
    <row r="4707" spans="16:17" x14ac:dyDescent="0.25">
      <c r="P4707" s="9">
        <f t="shared" si="75"/>
        <v>4703</v>
      </c>
      <c r="Q4707" s="28">
        <v>0</v>
      </c>
    </row>
    <row r="4708" spans="16:17" x14ac:dyDescent="0.25">
      <c r="P4708" s="9">
        <f t="shared" si="75"/>
        <v>4704</v>
      </c>
      <c r="Q4708" s="28">
        <v>0</v>
      </c>
    </row>
    <row r="4709" spans="16:17" x14ac:dyDescent="0.25">
      <c r="P4709" s="9">
        <f t="shared" si="75"/>
        <v>4705</v>
      </c>
      <c r="Q4709" s="28">
        <v>23040.780525796003</v>
      </c>
    </row>
    <row r="4710" spans="16:17" x14ac:dyDescent="0.25">
      <c r="P4710" s="9">
        <f t="shared" si="75"/>
        <v>4706</v>
      </c>
      <c r="Q4710" s="28">
        <v>35558.134752806938</v>
      </c>
    </row>
    <row r="4711" spans="16:17" x14ac:dyDescent="0.25">
      <c r="P4711" s="9">
        <f t="shared" si="75"/>
        <v>4707</v>
      </c>
      <c r="Q4711" s="28">
        <v>0</v>
      </c>
    </row>
    <row r="4712" spans="16:17" x14ac:dyDescent="0.25">
      <c r="P4712" s="9">
        <f t="shared" si="75"/>
        <v>4708</v>
      </c>
      <c r="Q4712" s="28">
        <v>218579.02181423339</v>
      </c>
    </row>
    <row r="4713" spans="16:17" x14ac:dyDescent="0.25">
      <c r="P4713" s="9">
        <f t="shared" si="75"/>
        <v>4709</v>
      </c>
      <c r="Q4713" s="28">
        <v>0</v>
      </c>
    </row>
    <row r="4714" spans="16:17" x14ac:dyDescent="0.25">
      <c r="P4714" s="9">
        <f t="shared" si="75"/>
        <v>4710</v>
      </c>
      <c r="Q4714" s="28">
        <v>138182.36411592225</v>
      </c>
    </row>
    <row r="4715" spans="16:17" x14ac:dyDescent="0.25">
      <c r="P4715" s="9">
        <f t="shared" si="75"/>
        <v>4711</v>
      </c>
      <c r="Q4715" s="28">
        <v>0</v>
      </c>
    </row>
    <row r="4716" spans="16:17" x14ac:dyDescent="0.25">
      <c r="P4716" s="9">
        <f t="shared" si="75"/>
        <v>4712</v>
      </c>
      <c r="Q4716" s="28">
        <v>0</v>
      </c>
    </row>
    <row r="4717" spans="16:17" x14ac:dyDescent="0.25">
      <c r="P4717" s="9">
        <f t="shared" si="75"/>
        <v>4713</v>
      </c>
      <c r="Q4717" s="28">
        <v>0</v>
      </c>
    </row>
    <row r="4718" spans="16:17" x14ac:dyDescent="0.25">
      <c r="P4718" s="9">
        <f t="shared" si="75"/>
        <v>4714</v>
      </c>
      <c r="Q4718" s="28">
        <v>411326.4184222247</v>
      </c>
    </row>
    <row r="4719" spans="16:17" x14ac:dyDescent="0.25">
      <c r="P4719" s="9">
        <f t="shared" si="75"/>
        <v>4715</v>
      </c>
      <c r="Q4719" s="28">
        <v>234564.86050169167</v>
      </c>
    </row>
    <row r="4720" spans="16:17" x14ac:dyDescent="0.25">
      <c r="P4720" s="9">
        <f t="shared" si="75"/>
        <v>4716</v>
      </c>
      <c r="Q4720" s="28">
        <v>225226.44443954629</v>
      </c>
    </row>
    <row r="4721" spans="16:17" x14ac:dyDescent="0.25">
      <c r="P4721" s="9">
        <f t="shared" si="75"/>
        <v>4717</v>
      </c>
      <c r="Q4721" s="28">
        <v>52698.4252694799</v>
      </c>
    </row>
    <row r="4722" spans="16:17" x14ac:dyDescent="0.25">
      <c r="P4722" s="9">
        <f t="shared" si="75"/>
        <v>4718</v>
      </c>
      <c r="Q4722" s="28">
        <v>0</v>
      </c>
    </row>
    <row r="4723" spans="16:17" x14ac:dyDescent="0.25">
      <c r="P4723" s="9">
        <f t="shared" si="75"/>
        <v>4719</v>
      </c>
      <c r="Q4723" s="28">
        <v>0</v>
      </c>
    </row>
    <row r="4724" spans="16:17" x14ac:dyDescent="0.25">
      <c r="P4724" s="9">
        <f t="shared" si="75"/>
        <v>4720</v>
      </c>
      <c r="Q4724" s="28">
        <v>0</v>
      </c>
    </row>
    <row r="4725" spans="16:17" x14ac:dyDescent="0.25">
      <c r="P4725" s="9">
        <f t="shared" si="75"/>
        <v>4721</v>
      </c>
      <c r="Q4725" s="28">
        <v>0</v>
      </c>
    </row>
    <row r="4726" spans="16:17" x14ac:dyDescent="0.25">
      <c r="P4726" s="9">
        <f t="shared" si="75"/>
        <v>4722</v>
      </c>
      <c r="Q4726" s="28">
        <v>146951.45636082889</v>
      </c>
    </row>
    <row r="4727" spans="16:17" x14ac:dyDescent="0.25">
      <c r="P4727" s="9">
        <f t="shared" si="75"/>
        <v>4723</v>
      </c>
      <c r="Q4727" s="28">
        <v>0</v>
      </c>
    </row>
    <row r="4728" spans="16:17" x14ac:dyDescent="0.25">
      <c r="P4728" s="9">
        <f t="shared" si="75"/>
        <v>4724</v>
      </c>
      <c r="Q4728" s="28">
        <v>0</v>
      </c>
    </row>
    <row r="4729" spans="16:17" x14ac:dyDescent="0.25">
      <c r="P4729" s="9">
        <f t="shared" si="75"/>
        <v>4725</v>
      </c>
      <c r="Q4729" s="28">
        <v>156964.29442769222</v>
      </c>
    </row>
    <row r="4730" spans="16:17" x14ac:dyDescent="0.25">
      <c r="P4730" s="9">
        <f t="shared" si="75"/>
        <v>4726</v>
      </c>
      <c r="Q4730" s="28">
        <v>178532.28951032992</v>
      </c>
    </row>
    <row r="4731" spans="16:17" x14ac:dyDescent="0.25">
      <c r="P4731" s="9">
        <f t="shared" si="75"/>
        <v>4727</v>
      </c>
      <c r="Q4731" s="28">
        <v>0</v>
      </c>
    </row>
    <row r="4732" spans="16:17" x14ac:dyDescent="0.25">
      <c r="P4732" s="9">
        <f t="shared" si="75"/>
        <v>4728</v>
      </c>
      <c r="Q4732" s="28">
        <v>0</v>
      </c>
    </row>
    <row r="4733" spans="16:17" x14ac:dyDescent="0.25">
      <c r="P4733" s="9">
        <f t="shared" si="75"/>
        <v>4729</v>
      </c>
      <c r="Q4733" s="28">
        <v>0</v>
      </c>
    </row>
    <row r="4734" spans="16:17" x14ac:dyDescent="0.25">
      <c r="P4734" s="9">
        <f t="shared" si="75"/>
        <v>4730</v>
      </c>
      <c r="Q4734" s="28">
        <v>0</v>
      </c>
    </row>
    <row r="4735" spans="16:17" x14ac:dyDescent="0.25">
      <c r="P4735" s="9">
        <f t="shared" si="75"/>
        <v>4731</v>
      </c>
      <c r="Q4735" s="28">
        <v>0</v>
      </c>
    </row>
    <row r="4736" spans="16:17" x14ac:dyDescent="0.25">
      <c r="P4736" s="9">
        <f t="shared" si="75"/>
        <v>4732</v>
      </c>
      <c r="Q4736" s="28">
        <v>0</v>
      </c>
    </row>
    <row r="4737" spans="16:17" x14ac:dyDescent="0.25">
      <c r="P4737" s="9">
        <f t="shared" si="75"/>
        <v>4733</v>
      </c>
      <c r="Q4737" s="28">
        <v>0</v>
      </c>
    </row>
    <row r="4738" spans="16:17" x14ac:dyDescent="0.25">
      <c r="P4738" s="9">
        <f t="shared" si="75"/>
        <v>4734</v>
      </c>
      <c r="Q4738" s="28">
        <v>0</v>
      </c>
    </row>
    <row r="4739" spans="16:17" x14ac:dyDescent="0.25">
      <c r="P4739" s="9">
        <f t="shared" si="75"/>
        <v>4735</v>
      </c>
      <c r="Q4739" s="28">
        <v>0</v>
      </c>
    </row>
    <row r="4740" spans="16:17" x14ac:dyDescent="0.25">
      <c r="P4740" s="9">
        <f t="shared" si="75"/>
        <v>4736</v>
      </c>
      <c r="Q4740" s="28">
        <v>0</v>
      </c>
    </row>
    <row r="4741" spans="16:17" x14ac:dyDescent="0.25">
      <c r="P4741" s="9">
        <f t="shared" si="75"/>
        <v>4737</v>
      </c>
      <c r="Q4741" s="28">
        <v>0</v>
      </c>
    </row>
    <row r="4742" spans="16:17" x14ac:dyDescent="0.25">
      <c r="P4742" s="9">
        <f t="shared" si="75"/>
        <v>4738</v>
      </c>
      <c r="Q4742" s="28">
        <v>136363.613289428</v>
      </c>
    </row>
    <row r="4743" spans="16:17" x14ac:dyDescent="0.25">
      <c r="P4743" s="9">
        <f t="shared" ref="P4743:P4806" si="76">P4742+1</f>
        <v>4739</v>
      </c>
      <c r="Q4743" s="28">
        <v>0</v>
      </c>
    </row>
    <row r="4744" spans="16:17" x14ac:dyDescent="0.25">
      <c r="P4744" s="9">
        <f t="shared" si="76"/>
        <v>4740</v>
      </c>
      <c r="Q4744" s="28">
        <v>0</v>
      </c>
    </row>
    <row r="4745" spans="16:17" x14ac:dyDescent="0.25">
      <c r="P4745" s="9">
        <f t="shared" si="76"/>
        <v>4741</v>
      </c>
      <c r="Q4745" s="28">
        <v>0</v>
      </c>
    </row>
    <row r="4746" spans="16:17" x14ac:dyDescent="0.25">
      <c r="P4746" s="9">
        <f t="shared" si="76"/>
        <v>4742</v>
      </c>
      <c r="Q4746" s="28">
        <v>0</v>
      </c>
    </row>
    <row r="4747" spans="16:17" x14ac:dyDescent="0.25">
      <c r="P4747" s="9">
        <f t="shared" si="76"/>
        <v>4743</v>
      </c>
      <c r="Q4747" s="28">
        <v>364145.76260011538</v>
      </c>
    </row>
    <row r="4748" spans="16:17" x14ac:dyDescent="0.25">
      <c r="P4748" s="9">
        <f t="shared" si="76"/>
        <v>4744</v>
      </c>
      <c r="Q4748" s="28">
        <v>73689.550183788844</v>
      </c>
    </row>
    <row r="4749" spans="16:17" x14ac:dyDescent="0.25">
      <c r="P4749" s="9">
        <f t="shared" si="76"/>
        <v>4745</v>
      </c>
      <c r="Q4749" s="28">
        <v>359970.75706610619</v>
      </c>
    </row>
    <row r="4750" spans="16:17" x14ac:dyDescent="0.25">
      <c r="P4750" s="9">
        <f t="shared" si="76"/>
        <v>4746</v>
      </c>
      <c r="Q4750" s="28">
        <v>0</v>
      </c>
    </row>
    <row r="4751" spans="16:17" x14ac:dyDescent="0.25">
      <c r="P4751" s="9">
        <f t="shared" si="76"/>
        <v>4747</v>
      </c>
      <c r="Q4751" s="28">
        <v>0</v>
      </c>
    </row>
    <row r="4752" spans="16:17" x14ac:dyDescent="0.25">
      <c r="P4752" s="9">
        <f t="shared" si="76"/>
        <v>4748</v>
      </c>
      <c r="Q4752" s="28">
        <v>0</v>
      </c>
    </row>
    <row r="4753" spans="16:17" x14ac:dyDescent="0.25">
      <c r="P4753" s="9">
        <f t="shared" si="76"/>
        <v>4749</v>
      </c>
      <c r="Q4753" s="28">
        <v>0</v>
      </c>
    </row>
    <row r="4754" spans="16:17" x14ac:dyDescent="0.25">
      <c r="P4754" s="9">
        <f t="shared" si="76"/>
        <v>4750</v>
      </c>
      <c r="Q4754" s="28">
        <v>28194.624363597999</v>
      </c>
    </row>
    <row r="4755" spans="16:17" x14ac:dyDescent="0.25">
      <c r="P4755" s="9">
        <f t="shared" si="76"/>
        <v>4751</v>
      </c>
      <c r="Q4755" s="28">
        <v>363388.17671748158</v>
      </c>
    </row>
    <row r="4756" spans="16:17" x14ac:dyDescent="0.25">
      <c r="P4756" s="9">
        <f t="shared" si="76"/>
        <v>4752</v>
      </c>
      <c r="Q4756" s="28">
        <v>181264.67608883898</v>
      </c>
    </row>
    <row r="4757" spans="16:17" x14ac:dyDescent="0.25">
      <c r="P4757" s="9">
        <f t="shared" si="76"/>
        <v>4753</v>
      </c>
      <c r="Q4757" s="28">
        <v>538054.28836075671</v>
      </c>
    </row>
    <row r="4758" spans="16:17" x14ac:dyDescent="0.25">
      <c r="P4758" s="9">
        <f t="shared" si="76"/>
        <v>4754</v>
      </c>
      <c r="Q4758" s="28">
        <v>400662.78841364657</v>
      </c>
    </row>
    <row r="4759" spans="16:17" x14ac:dyDescent="0.25">
      <c r="P4759" s="9">
        <f t="shared" si="76"/>
        <v>4755</v>
      </c>
      <c r="Q4759" s="28">
        <v>123484.59775612419</v>
      </c>
    </row>
    <row r="4760" spans="16:17" x14ac:dyDescent="0.25">
      <c r="P4760" s="9">
        <f t="shared" si="76"/>
        <v>4756</v>
      </c>
      <c r="Q4760" s="28">
        <v>417353.89259557286</v>
      </c>
    </row>
    <row r="4761" spans="16:17" x14ac:dyDescent="0.25">
      <c r="P4761" s="9">
        <f t="shared" si="76"/>
        <v>4757</v>
      </c>
      <c r="Q4761" s="28">
        <v>0</v>
      </c>
    </row>
    <row r="4762" spans="16:17" x14ac:dyDescent="0.25">
      <c r="P4762" s="9">
        <f t="shared" si="76"/>
        <v>4758</v>
      </c>
      <c r="Q4762" s="28">
        <v>70606.079845725733</v>
      </c>
    </row>
    <row r="4763" spans="16:17" x14ac:dyDescent="0.25">
      <c r="P4763" s="9">
        <f t="shared" si="76"/>
        <v>4759</v>
      </c>
      <c r="Q4763" s="28">
        <v>67893.011497153173</v>
      </c>
    </row>
    <row r="4764" spans="16:17" x14ac:dyDescent="0.25">
      <c r="P4764" s="9">
        <f t="shared" si="76"/>
        <v>4760</v>
      </c>
      <c r="Q4764" s="28">
        <v>0</v>
      </c>
    </row>
    <row r="4765" spans="16:17" x14ac:dyDescent="0.25">
      <c r="P4765" s="9">
        <f t="shared" si="76"/>
        <v>4761</v>
      </c>
      <c r="Q4765" s="28">
        <v>0</v>
      </c>
    </row>
    <row r="4766" spans="16:17" x14ac:dyDescent="0.25">
      <c r="P4766" s="9">
        <f t="shared" si="76"/>
        <v>4762</v>
      </c>
      <c r="Q4766" s="28">
        <v>0</v>
      </c>
    </row>
    <row r="4767" spans="16:17" x14ac:dyDescent="0.25">
      <c r="P4767" s="9">
        <f t="shared" si="76"/>
        <v>4763</v>
      </c>
      <c r="Q4767" s="28">
        <v>166976.61104810395</v>
      </c>
    </row>
    <row r="4768" spans="16:17" x14ac:dyDescent="0.25">
      <c r="P4768" s="9">
        <f t="shared" si="76"/>
        <v>4764</v>
      </c>
      <c r="Q4768" s="28">
        <v>163951.46232869322</v>
      </c>
    </row>
    <row r="4769" spans="16:17" x14ac:dyDescent="0.25">
      <c r="P4769" s="9">
        <f t="shared" si="76"/>
        <v>4765</v>
      </c>
      <c r="Q4769" s="28">
        <v>0</v>
      </c>
    </row>
    <row r="4770" spans="16:17" x14ac:dyDescent="0.25">
      <c r="P4770" s="9">
        <f t="shared" si="76"/>
        <v>4766</v>
      </c>
      <c r="Q4770" s="28">
        <v>0</v>
      </c>
    </row>
    <row r="4771" spans="16:17" x14ac:dyDescent="0.25">
      <c r="P4771" s="9">
        <f t="shared" si="76"/>
        <v>4767</v>
      </c>
      <c r="Q4771" s="28">
        <v>0</v>
      </c>
    </row>
    <row r="4772" spans="16:17" x14ac:dyDescent="0.25">
      <c r="P4772" s="9">
        <f t="shared" si="76"/>
        <v>4768</v>
      </c>
      <c r="Q4772" s="28">
        <v>742178.62079770782</v>
      </c>
    </row>
    <row r="4773" spans="16:17" x14ac:dyDescent="0.25">
      <c r="P4773" s="9">
        <f t="shared" si="76"/>
        <v>4769</v>
      </c>
      <c r="Q4773" s="28">
        <v>0</v>
      </c>
    </row>
    <row r="4774" spans="16:17" x14ac:dyDescent="0.25">
      <c r="P4774" s="9">
        <f t="shared" si="76"/>
        <v>4770</v>
      </c>
      <c r="Q4774" s="28">
        <v>349089.26872309163</v>
      </c>
    </row>
    <row r="4775" spans="16:17" x14ac:dyDescent="0.25">
      <c r="P4775" s="9">
        <f t="shared" si="76"/>
        <v>4771</v>
      </c>
      <c r="Q4775" s="28">
        <v>0</v>
      </c>
    </row>
    <row r="4776" spans="16:17" x14ac:dyDescent="0.25">
      <c r="P4776" s="9">
        <f t="shared" si="76"/>
        <v>4772</v>
      </c>
      <c r="Q4776" s="28">
        <v>585812.43205825158</v>
      </c>
    </row>
    <row r="4777" spans="16:17" x14ac:dyDescent="0.25">
      <c r="P4777" s="9">
        <f t="shared" si="76"/>
        <v>4773</v>
      </c>
      <c r="Q4777" s="28">
        <v>247956.1055794624</v>
      </c>
    </row>
    <row r="4778" spans="16:17" x14ac:dyDescent="0.25">
      <c r="P4778" s="9">
        <f t="shared" si="76"/>
        <v>4774</v>
      </c>
      <c r="Q4778" s="28">
        <v>227565.21515599531</v>
      </c>
    </row>
    <row r="4779" spans="16:17" x14ac:dyDescent="0.25">
      <c r="P4779" s="9">
        <f t="shared" si="76"/>
        <v>4775</v>
      </c>
      <c r="Q4779" s="28">
        <v>0</v>
      </c>
    </row>
    <row r="4780" spans="16:17" x14ac:dyDescent="0.25">
      <c r="P4780" s="9">
        <f t="shared" si="76"/>
        <v>4776</v>
      </c>
      <c r="Q4780" s="28">
        <v>0</v>
      </c>
    </row>
    <row r="4781" spans="16:17" x14ac:dyDescent="0.25">
      <c r="P4781" s="9">
        <f t="shared" si="76"/>
        <v>4777</v>
      </c>
      <c r="Q4781" s="28">
        <v>132087.1219530621</v>
      </c>
    </row>
    <row r="4782" spans="16:17" x14ac:dyDescent="0.25">
      <c r="P4782" s="9">
        <f t="shared" si="76"/>
        <v>4778</v>
      </c>
      <c r="Q4782" s="28">
        <v>247765.49518901808</v>
      </c>
    </row>
    <row r="4783" spans="16:17" x14ac:dyDescent="0.25">
      <c r="P4783" s="9">
        <f t="shared" si="76"/>
        <v>4779</v>
      </c>
      <c r="Q4783" s="28">
        <v>109979.5624161618</v>
      </c>
    </row>
    <row r="4784" spans="16:17" x14ac:dyDescent="0.25">
      <c r="P4784" s="9">
        <f t="shared" si="76"/>
        <v>4780</v>
      </c>
      <c r="Q4784" s="28">
        <v>0</v>
      </c>
    </row>
    <row r="4785" spans="16:17" x14ac:dyDescent="0.25">
      <c r="P4785" s="9">
        <f t="shared" si="76"/>
        <v>4781</v>
      </c>
      <c r="Q4785" s="28">
        <v>0</v>
      </c>
    </row>
    <row r="4786" spans="16:17" x14ac:dyDescent="0.25">
      <c r="P4786" s="9">
        <f t="shared" si="76"/>
        <v>4782</v>
      </c>
      <c r="Q4786" s="28">
        <v>0</v>
      </c>
    </row>
    <row r="4787" spans="16:17" x14ac:dyDescent="0.25">
      <c r="P4787" s="9">
        <f t="shared" si="76"/>
        <v>4783</v>
      </c>
      <c r="Q4787" s="28">
        <v>0</v>
      </c>
    </row>
    <row r="4788" spans="16:17" x14ac:dyDescent="0.25">
      <c r="P4788" s="9">
        <f t="shared" si="76"/>
        <v>4784</v>
      </c>
      <c r="Q4788" s="28">
        <v>0</v>
      </c>
    </row>
    <row r="4789" spans="16:17" x14ac:dyDescent="0.25">
      <c r="P4789" s="9">
        <f t="shared" si="76"/>
        <v>4785</v>
      </c>
      <c r="Q4789" s="28">
        <v>0</v>
      </c>
    </row>
    <row r="4790" spans="16:17" x14ac:dyDescent="0.25">
      <c r="P4790" s="9">
        <f t="shared" si="76"/>
        <v>4786</v>
      </c>
      <c r="Q4790" s="28">
        <v>121540.32221729986</v>
      </c>
    </row>
    <row r="4791" spans="16:17" x14ac:dyDescent="0.25">
      <c r="P4791" s="9">
        <f t="shared" si="76"/>
        <v>4787</v>
      </c>
      <c r="Q4791" s="28">
        <v>0</v>
      </c>
    </row>
    <row r="4792" spans="16:17" x14ac:dyDescent="0.25">
      <c r="P4792" s="9">
        <f t="shared" si="76"/>
        <v>4788</v>
      </c>
      <c r="Q4792" s="28">
        <v>0</v>
      </c>
    </row>
    <row r="4793" spans="16:17" x14ac:dyDescent="0.25">
      <c r="P4793" s="9">
        <f t="shared" si="76"/>
        <v>4789</v>
      </c>
      <c r="Q4793" s="28">
        <v>0</v>
      </c>
    </row>
    <row r="4794" spans="16:17" x14ac:dyDescent="0.25">
      <c r="P4794" s="9">
        <f t="shared" si="76"/>
        <v>4790</v>
      </c>
      <c r="Q4794" s="28">
        <v>399148.93765302043</v>
      </c>
    </row>
    <row r="4795" spans="16:17" x14ac:dyDescent="0.25">
      <c r="P4795" s="9">
        <f t="shared" si="76"/>
        <v>4791</v>
      </c>
      <c r="Q4795" s="28">
        <v>0</v>
      </c>
    </row>
    <row r="4796" spans="16:17" x14ac:dyDescent="0.25">
      <c r="P4796" s="9">
        <f t="shared" si="76"/>
        <v>4792</v>
      </c>
      <c r="Q4796" s="28">
        <v>943.75450441962596</v>
      </c>
    </row>
    <row r="4797" spans="16:17" x14ac:dyDescent="0.25">
      <c r="P4797" s="9">
        <f t="shared" si="76"/>
        <v>4793</v>
      </c>
      <c r="Q4797" s="28">
        <v>0</v>
      </c>
    </row>
    <row r="4798" spans="16:17" x14ac:dyDescent="0.25">
      <c r="P4798" s="9">
        <f t="shared" si="76"/>
        <v>4794</v>
      </c>
      <c r="Q4798" s="28">
        <v>116751.83554623065</v>
      </c>
    </row>
    <row r="4799" spans="16:17" x14ac:dyDescent="0.25">
      <c r="P4799" s="9">
        <f t="shared" si="76"/>
        <v>4795</v>
      </c>
      <c r="Q4799" s="28">
        <v>258334.93394437333</v>
      </c>
    </row>
    <row r="4800" spans="16:17" x14ac:dyDescent="0.25">
      <c r="P4800" s="9">
        <f t="shared" si="76"/>
        <v>4796</v>
      </c>
      <c r="Q4800" s="28">
        <v>0</v>
      </c>
    </row>
    <row r="4801" spans="16:17" x14ac:dyDescent="0.25">
      <c r="P4801" s="9">
        <f t="shared" si="76"/>
        <v>4797</v>
      </c>
      <c r="Q4801" s="28">
        <v>0</v>
      </c>
    </row>
    <row r="4802" spans="16:17" x14ac:dyDescent="0.25">
      <c r="P4802" s="9">
        <f t="shared" si="76"/>
        <v>4798</v>
      </c>
      <c r="Q4802" s="28">
        <v>0</v>
      </c>
    </row>
    <row r="4803" spans="16:17" x14ac:dyDescent="0.25">
      <c r="P4803" s="9">
        <f t="shared" si="76"/>
        <v>4799</v>
      </c>
      <c r="Q4803" s="28">
        <v>0</v>
      </c>
    </row>
    <row r="4804" spans="16:17" x14ac:dyDescent="0.25">
      <c r="P4804" s="9">
        <f t="shared" si="76"/>
        <v>4800</v>
      </c>
      <c r="Q4804" s="28">
        <v>0</v>
      </c>
    </row>
    <row r="4805" spans="16:17" x14ac:dyDescent="0.25">
      <c r="P4805" s="9">
        <f t="shared" si="76"/>
        <v>4801</v>
      </c>
      <c r="Q4805" s="28">
        <v>0</v>
      </c>
    </row>
    <row r="4806" spans="16:17" x14ac:dyDescent="0.25">
      <c r="P4806" s="9">
        <f t="shared" si="76"/>
        <v>4802</v>
      </c>
      <c r="Q4806" s="28">
        <v>0</v>
      </c>
    </row>
    <row r="4807" spans="16:17" x14ac:dyDescent="0.25">
      <c r="P4807" s="9">
        <f t="shared" ref="P4807:P4870" si="77">P4806+1</f>
        <v>4803</v>
      </c>
      <c r="Q4807" s="28">
        <v>0</v>
      </c>
    </row>
    <row r="4808" spans="16:17" x14ac:dyDescent="0.25">
      <c r="P4808" s="9">
        <f t="shared" si="77"/>
        <v>4804</v>
      </c>
      <c r="Q4808" s="28">
        <v>232758.40830895447</v>
      </c>
    </row>
    <row r="4809" spans="16:17" x14ac:dyDescent="0.25">
      <c r="P4809" s="9">
        <f t="shared" si="77"/>
        <v>4805</v>
      </c>
      <c r="Q4809" s="28">
        <v>17592.593213967735</v>
      </c>
    </row>
    <row r="4810" spans="16:17" x14ac:dyDescent="0.25">
      <c r="P4810" s="9">
        <f t="shared" si="77"/>
        <v>4806</v>
      </c>
      <c r="Q4810" s="28">
        <v>15531.319534744618</v>
      </c>
    </row>
    <row r="4811" spans="16:17" x14ac:dyDescent="0.25">
      <c r="P4811" s="9">
        <f t="shared" si="77"/>
        <v>4807</v>
      </c>
      <c r="Q4811" s="28">
        <v>336817.13110601268</v>
      </c>
    </row>
    <row r="4812" spans="16:17" x14ac:dyDescent="0.25">
      <c r="P4812" s="9">
        <f t="shared" si="77"/>
        <v>4808</v>
      </c>
      <c r="Q4812" s="28">
        <v>337982.50172538508</v>
      </c>
    </row>
    <row r="4813" spans="16:17" x14ac:dyDescent="0.25">
      <c r="P4813" s="9">
        <f t="shared" si="77"/>
        <v>4809</v>
      </c>
      <c r="Q4813" s="28">
        <v>0</v>
      </c>
    </row>
    <row r="4814" spans="16:17" x14ac:dyDescent="0.25">
      <c r="P4814" s="9">
        <f t="shared" si="77"/>
        <v>4810</v>
      </c>
      <c r="Q4814" s="28">
        <v>325454.268876758</v>
      </c>
    </row>
    <row r="4815" spans="16:17" x14ac:dyDescent="0.25">
      <c r="P4815" s="9">
        <f t="shared" si="77"/>
        <v>4811</v>
      </c>
      <c r="Q4815" s="28">
        <v>10296.913757634968</v>
      </c>
    </row>
    <row r="4816" spans="16:17" x14ac:dyDescent="0.25">
      <c r="P4816" s="9">
        <f t="shared" si="77"/>
        <v>4812</v>
      </c>
      <c r="Q4816" s="28">
        <v>19580.456588288238</v>
      </c>
    </row>
    <row r="4817" spans="16:17" x14ac:dyDescent="0.25">
      <c r="P4817" s="9">
        <f t="shared" si="77"/>
        <v>4813</v>
      </c>
      <c r="Q4817" s="28">
        <v>0</v>
      </c>
    </row>
    <row r="4818" spans="16:17" x14ac:dyDescent="0.25">
      <c r="P4818" s="9">
        <f t="shared" si="77"/>
        <v>4814</v>
      </c>
      <c r="Q4818" s="28">
        <v>186554.17135590035</v>
      </c>
    </row>
    <row r="4819" spans="16:17" x14ac:dyDescent="0.25">
      <c r="P4819" s="9">
        <f t="shared" si="77"/>
        <v>4815</v>
      </c>
      <c r="Q4819" s="28">
        <v>0</v>
      </c>
    </row>
    <row r="4820" spans="16:17" x14ac:dyDescent="0.25">
      <c r="P4820" s="9">
        <f t="shared" si="77"/>
        <v>4816</v>
      </c>
      <c r="Q4820" s="28">
        <v>197715.33215686391</v>
      </c>
    </row>
    <row r="4821" spans="16:17" x14ac:dyDescent="0.25">
      <c r="P4821" s="9">
        <f t="shared" si="77"/>
        <v>4817</v>
      </c>
      <c r="Q4821" s="28">
        <v>0</v>
      </c>
    </row>
    <row r="4822" spans="16:17" x14ac:dyDescent="0.25">
      <c r="P4822" s="9">
        <f t="shared" si="77"/>
        <v>4818</v>
      </c>
      <c r="Q4822" s="28">
        <v>13869.169543687714</v>
      </c>
    </row>
    <row r="4823" spans="16:17" x14ac:dyDescent="0.25">
      <c r="P4823" s="9">
        <f t="shared" si="77"/>
        <v>4819</v>
      </c>
      <c r="Q4823" s="28">
        <v>180924.03178679114</v>
      </c>
    </row>
    <row r="4824" spans="16:17" x14ac:dyDescent="0.25">
      <c r="P4824" s="9">
        <f t="shared" si="77"/>
        <v>4820</v>
      </c>
      <c r="Q4824" s="28">
        <v>345197.3858959346</v>
      </c>
    </row>
    <row r="4825" spans="16:17" x14ac:dyDescent="0.25">
      <c r="P4825" s="9">
        <f t="shared" si="77"/>
        <v>4821</v>
      </c>
      <c r="Q4825" s="28">
        <v>290629.08789453405</v>
      </c>
    </row>
    <row r="4826" spans="16:17" x14ac:dyDescent="0.25">
      <c r="P4826" s="9">
        <f t="shared" si="77"/>
        <v>4822</v>
      </c>
      <c r="Q4826" s="28">
        <v>0</v>
      </c>
    </row>
    <row r="4827" spans="16:17" x14ac:dyDescent="0.25">
      <c r="P4827" s="9">
        <f t="shared" si="77"/>
        <v>4823</v>
      </c>
      <c r="Q4827" s="28">
        <v>0</v>
      </c>
    </row>
    <row r="4828" spans="16:17" x14ac:dyDescent="0.25">
      <c r="P4828" s="9">
        <f t="shared" si="77"/>
        <v>4824</v>
      </c>
      <c r="Q4828" s="28">
        <v>0</v>
      </c>
    </row>
    <row r="4829" spans="16:17" x14ac:dyDescent="0.25">
      <c r="P4829" s="9">
        <f t="shared" si="77"/>
        <v>4825</v>
      </c>
      <c r="Q4829" s="28">
        <v>0</v>
      </c>
    </row>
    <row r="4830" spans="16:17" x14ac:dyDescent="0.25">
      <c r="P4830" s="9">
        <f t="shared" si="77"/>
        <v>4826</v>
      </c>
      <c r="Q4830" s="28">
        <v>0</v>
      </c>
    </row>
    <row r="4831" spans="16:17" x14ac:dyDescent="0.25">
      <c r="P4831" s="9">
        <f t="shared" si="77"/>
        <v>4827</v>
      </c>
      <c r="Q4831" s="28">
        <v>0</v>
      </c>
    </row>
    <row r="4832" spans="16:17" x14ac:dyDescent="0.25">
      <c r="P4832" s="9">
        <f t="shared" si="77"/>
        <v>4828</v>
      </c>
      <c r="Q4832" s="28">
        <v>15451.27109032724</v>
      </c>
    </row>
    <row r="4833" spans="16:17" x14ac:dyDescent="0.25">
      <c r="P4833" s="9">
        <f t="shared" si="77"/>
        <v>4829</v>
      </c>
      <c r="Q4833" s="28">
        <v>0</v>
      </c>
    </row>
    <row r="4834" spans="16:17" x14ac:dyDescent="0.25">
      <c r="P4834" s="9">
        <f t="shared" si="77"/>
        <v>4830</v>
      </c>
      <c r="Q4834" s="28">
        <v>0</v>
      </c>
    </row>
    <row r="4835" spans="16:17" x14ac:dyDescent="0.25">
      <c r="P4835" s="9">
        <f t="shared" si="77"/>
        <v>4831</v>
      </c>
      <c r="Q4835" s="28">
        <v>336526.57194462133</v>
      </c>
    </row>
    <row r="4836" spans="16:17" x14ac:dyDescent="0.25">
      <c r="P4836" s="9">
        <f t="shared" si="77"/>
        <v>4832</v>
      </c>
      <c r="Q4836" s="28">
        <v>424310.17718895129</v>
      </c>
    </row>
    <row r="4837" spans="16:17" x14ac:dyDescent="0.25">
      <c r="P4837" s="9">
        <f t="shared" si="77"/>
        <v>4833</v>
      </c>
      <c r="Q4837" s="28">
        <v>0</v>
      </c>
    </row>
    <row r="4838" spans="16:17" x14ac:dyDescent="0.25">
      <c r="P4838" s="9">
        <f t="shared" si="77"/>
        <v>4834</v>
      </c>
      <c r="Q4838" s="28">
        <v>0</v>
      </c>
    </row>
    <row r="4839" spans="16:17" x14ac:dyDescent="0.25">
      <c r="P4839" s="9">
        <f t="shared" si="77"/>
        <v>4835</v>
      </c>
      <c r="Q4839" s="28">
        <v>0</v>
      </c>
    </row>
    <row r="4840" spans="16:17" x14ac:dyDescent="0.25">
      <c r="P4840" s="9">
        <f t="shared" si="77"/>
        <v>4836</v>
      </c>
      <c r="Q4840" s="28">
        <v>0</v>
      </c>
    </row>
    <row r="4841" spans="16:17" x14ac:dyDescent="0.25">
      <c r="P4841" s="9">
        <f t="shared" si="77"/>
        <v>4837</v>
      </c>
      <c r="Q4841" s="28">
        <v>0</v>
      </c>
    </row>
    <row r="4842" spans="16:17" x14ac:dyDescent="0.25">
      <c r="P4842" s="9">
        <f t="shared" si="77"/>
        <v>4838</v>
      </c>
      <c r="Q4842" s="28">
        <v>0</v>
      </c>
    </row>
    <row r="4843" spans="16:17" x14ac:dyDescent="0.25">
      <c r="P4843" s="9">
        <f t="shared" si="77"/>
        <v>4839</v>
      </c>
      <c r="Q4843" s="28">
        <v>0</v>
      </c>
    </row>
    <row r="4844" spans="16:17" x14ac:dyDescent="0.25">
      <c r="P4844" s="9">
        <f t="shared" si="77"/>
        <v>4840</v>
      </c>
      <c r="Q4844" s="28">
        <v>238285.05924064404</v>
      </c>
    </row>
    <row r="4845" spans="16:17" x14ac:dyDescent="0.25">
      <c r="P4845" s="9">
        <f t="shared" si="77"/>
        <v>4841</v>
      </c>
      <c r="Q4845" s="28">
        <v>0</v>
      </c>
    </row>
    <row r="4846" spans="16:17" x14ac:dyDescent="0.25">
      <c r="P4846" s="9">
        <f t="shared" si="77"/>
        <v>4842</v>
      </c>
      <c r="Q4846" s="28">
        <v>0</v>
      </c>
    </row>
    <row r="4847" spans="16:17" x14ac:dyDescent="0.25">
      <c r="P4847" s="9">
        <f t="shared" si="77"/>
        <v>4843</v>
      </c>
      <c r="Q4847" s="28">
        <v>428568.92718173459</v>
      </c>
    </row>
    <row r="4848" spans="16:17" x14ac:dyDescent="0.25">
      <c r="P4848" s="9">
        <f t="shared" si="77"/>
        <v>4844</v>
      </c>
      <c r="Q4848" s="28">
        <v>0</v>
      </c>
    </row>
    <row r="4849" spans="16:17" x14ac:dyDescent="0.25">
      <c r="P4849" s="9">
        <f t="shared" si="77"/>
        <v>4845</v>
      </c>
      <c r="Q4849" s="28">
        <v>166419.38245418941</v>
      </c>
    </row>
    <row r="4850" spans="16:17" x14ac:dyDescent="0.25">
      <c r="P4850" s="9">
        <f t="shared" si="77"/>
        <v>4846</v>
      </c>
      <c r="Q4850" s="28">
        <v>0</v>
      </c>
    </row>
    <row r="4851" spans="16:17" x14ac:dyDescent="0.25">
      <c r="P4851" s="9">
        <f t="shared" si="77"/>
        <v>4847</v>
      </c>
      <c r="Q4851" s="28">
        <v>0</v>
      </c>
    </row>
    <row r="4852" spans="16:17" x14ac:dyDescent="0.25">
      <c r="P4852" s="9">
        <f t="shared" si="77"/>
        <v>4848</v>
      </c>
      <c r="Q4852" s="28">
        <v>0</v>
      </c>
    </row>
    <row r="4853" spans="16:17" x14ac:dyDescent="0.25">
      <c r="P4853" s="9">
        <f t="shared" si="77"/>
        <v>4849</v>
      </c>
      <c r="Q4853" s="28">
        <v>0</v>
      </c>
    </row>
    <row r="4854" spans="16:17" x14ac:dyDescent="0.25">
      <c r="P4854" s="9">
        <f t="shared" si="77"/>
        <v>4850</v>
      </c>
      <c r="Q4854" s="28">
        <v>140395.99097085008</v>
      </c>
    </row>
    <row r="4855" spans="16:17" x14ac:dyDescent="0.25">
      <c r="P4855" s="9">
        <f t="shared" si="77"/>
        <v>4851</v>
      </c>
      <c r="Q4855" s="28">
        <v>0</v>
      </c>
    </row>
    <row r="4856" spans="16:17" x14ac:dyDescent="0.25">
      <c r="P4856" s="9">
        <f t="shared" si="77"/>
        <v>4852</v>
      </c>
      <c r="Q4856" s="28">
        <v>215380.77025289243</v>
      </c>
    </row>
    <row r="4857" spans="16:17" x14ac:dyDescent="0.25">
      <c r="P4857" s="9">
        <f t="shared" si="77"/>
        <v>4853</v>
      </c>
      <c r="Q4857" s="28">
        <v>0</v>
      </c>
    </row>
    <row r="4858" spans="16:17" x14ac:dyDescent="0.25">
      <c r="P4858" s="9">
        <f t="shared" si="77"/>
        <v>4854</v>
      </c>
      <c r="Q4858" s="28">
        <v>441991.9023020193</v>
      </c>
    </row>
    <row r="4859" spans="16:17" x14ac:dyDescent="0.25">
      <c r="P4859" s="9">
        <f t="shared" si="77"/>
        <v>4855</v>
      </c>
      <c r="Q4859" s="28">
        <v>0</v>
      </c>
    </row>
    <row r="4860" spans="16:17" x14ac:dyDescent="0.25">
      <c r="P4860" s="9">
        <f t="shared" si="77"/>
        <v>4856</v>
      </c>
      <c r="Q4860" s="28">
        <v>0</v>
      </c>
    </row>
    <row r="4861" spans="16:17" x14ac:dyDescent="0.25">
      <c r="P4861" s="9">
        <f t="shared" si="77"/>
        <v>4857</v>
      </c>
      <c r="Q4861" s="28">
        <v>261182.61310661654</v>
      </c>
    </row>
    <row r="4862" spans="16:17" x14ac:dyDescent="0.25">
      <c r="P4862" s="9">
        <f t="shared" si="77"/>
        <v>4858</v>
      </c>
      <c r="Q4862" s="28">
        <v>0</v>
      </c>
    </row>
    <row r="4863" spans="16:17" x14ac:dyDescent="0.25">
      <c r="P4863" s="9">
        <f t="shared" si="77"/>
        <v>4859</v>
      </c>
      <c r="Q4863" s="28">
        <v>550681.99077714176</v>
      </c>
    </row>
    <row r="4864" spans="16:17" x14ac:dyDescent="0.25">
      <c r="P4864" s="9">
        <f t="shared" si="77"/>
        <v>4860</v>
      </c>
      <c r="Q4864" s="28">
        <v>69028.970655817218</v>
      </c>
    </row>
    <row r="4865" spans="16:17" x14ac:dyDescent="0.25">
      <c r="P4865" s="9">
        <f t="shared" si="77"/>
        <v>4861</v>
      </c>
      <c r="Q4865" s="28">
        <v>0</v>
      </c>
    </row>
    <row r="4866" spans="16:17" x14ac:dyDescent="0.25">
      <c r="P4866" s="9">
        <f t="shared" si="77"/>
        <v>4862</v>
      </c>
      <c r="Q4866" s="28">
        <v>347801.91024493455</v>
      </c>
    </row>
    <row r="4867" spans="16:17" x14ac:dyDescent="0.25">
      <c r="P4867" s="9">
        <f t="shared" si="77"/>
        <v>4863</v>
      </c>
      <c r="Q4867" s="28">
        <v>144142.18528616053</v>
      </c>
    </row>
    <row r="4868" spans="16:17" x14ac:dyDescent="0.25">
      <c r="P4868" s="9">
        <f t="shared" si="77"/>
        <v>4864</v>
      </c>
      <c r="Q4868" s="28">
        <v>0</v>
      </c>
    </row>
    <row r="4869" spans="16:17" x14ac:dyDescent="0.25">
      <c r="P4869" s="9">
        <f t="shared" si="77"/>
        <v>4865</v>
      </c>
      <c r="Q4869" s="28">
        <v>0</v>
      </c>
    </row>
    <row r="4870" spans="16:17" x14ac:dyDescent="0.25">
      <c r="P4870" s="9">
        <f t="shared" si="77"/>
        <v>4866</v>
      </c>
      <c r="Q4870" s="28">
        <v>0</v>
      </c>
    </row>
    <row r="4871" spans="16:17" x14ac:dyDescent="0.25">
      <c r="P4871" s="9">
        <f t="shared" ref="P4871:P4934" si="78">P4870+1</f>
        <v>4867</v>
      </c>
      <c r="Q4871" s="28">
        <v>0</v>
      </c>
    </row>
    <row r="4872" spans="16:17" x14ac:dyDescent="0.25">
      <c r="P4872" s="9">
        <f t="shared" si="78"/>
        <v>4868</v>
      </c>
      <c r="Q4872" s="28">
        <v>0</v>
      </c>
    </row>
    <row r="4873" spans="16:17" x14ac:dyDescent="0.25">
      <c r="P4873" s="9">
        <f t="shared" si="78"/>
        <v>4869</v>
      </c>
      <c r="Q4873" s="28">
        <v>56018.95475201153</v>
      </c>
    </row>
    <row r="4874" spans="16:17" x14ac:dyDescent="0.25">
      <c r="P4874" s="9">
        <f t="shared" si="78"/>
        <v>4870</v>
      </c>
      <c r="Q4874" s="28">
        <v>0</v>
      </c>
    </row>
    <row r="4875" spans="16:17" x14ac:dyDescent="0.25">
      <c r="P4875" s="9">
        <f t="shared" si="78"/>
        <v>4871</v>
      </c>
      <c r="Q4875" s="28">
        <v>0</v>
      </c>
    </row>
    <row r="4876" spans="16:17" x14ac:dyDescent="0.25">
      <c r="P4876" s="9">
        <f t="shared" si="78"/>
        <v>4872</v>
      </c>
      <c r="Q4876" s="28">
        <v>0</v>
      </c>
    </row>
    <row r="4877" spans="16:17" x14ac:dyDescent="0.25">
      <c r="P4877" s="9">
        <f t="shared" si="78"/>
        <v>4873</v>
      </c>
      <c r="Q4877" s="28">
        <v>250760.48268048273</v>
      </c>
    </row>
    <row r="4878" spans="16:17" x14ac:dyDescent="0.25">
      <c r="P4878" s="9">
        <f t="shared" si="78"/>
        <v>4874</v>
      </c>
      <c r="Q4878" s="28">
        <v>66649.0902605632</v>
      </c>
    </row>
    <row r="4879" spans="16:17" x14ac:dyDescent="0.25">
      <c r="P4879" s="9">
        <f t="shared" si="78"/>
        <v>4875</v>
      </c>
      <c r="Q4879" s="28">
        <v>509151.74749980081</v>
      </c>
    </row>
    <row r="4880" spans="16:17" x14ac:dyDescent="0.25">
      <c r="P4880" s="9">
        <f t="shared" si="78"/>
        <v>4876</v>
      </c>
      <c r="Q4880" s="28">
        <v>170794.0010061677</v>
      </c>
    </row>
    <row r="4881" spans="16:17" x14ac:dyDescent="0.25">
      <c r="P4881" s="9">
        <f t="shared" si="78"/>
        <v>4877</v>
      </c>
      <c r="Q4881" s="28">
        <v>0</v>
      </c>
    </row>
    <row r="4882" spans="16:17" x14ac:dyDescent="0.25">
      <c r="P4882" s="9">
        <f t="shared" si="78"/>
        <v>4878</v>
      </c>
      <c r="Q4882" s="28">
        <v>63132.324482523203</v>
      </c>
    </row>
    <row r="4883" spans="16:17" x14ac:dyDescent="0.25">
      <c r="P4883" s="9">
        <f t="shared" si="78"/>
        <v>4879</v>
      </c>
      <c r="Q4883" s="28">
        <v>0</v>
      </c>
    </row>
    <row r="4884" spans="16:17" x14ac:dyDescent="0.25">
      <c r="P4884" s="9">
        <f t="shared" si="78"/>
        <v>4880</v>
      </c>
      <c r="Q4884" s="28">
        <v>0</v>
      </c>
    </row>
    <row r="4885" spans="16:17" x14ac:dyDescent="0.25">
      <c r="P4885" s="9">
        <f t="shared" si="78"/>
        <v>4881</v>
      </c>
      <c r="Q4885" s="28">
        <v>98305.012132836564</v>
      </c>
    </row>
    <row r="4886" spans="16:17" x14ac:dyDescent="0.25">
      <c r="P4886" s="9">
        <f t="shared" si="78"/>
        <v>4882</v>
      </c>
      <c r="Q4886" s="28">
        <v>0</v>
      </c>
    </row>
    <row r="4887" spans="16:17" x14ac:dyDescent="0.25">
      <c r="P4887" s="9">
        <f t="shared" si="78"/>
        <v>4883</v>
      </c>
      <c r="Q4887" s="28">
        <v>0</v>
      </c>
    </row>
    <row r="4888" spans="16:17" x14ac:dyDescent="0.25">
      <c r="P4888" s="9">
        <f t="shared" si="78"/>
        <v>4884</v>
      </c>
      <c r="Q4888" s="28">
        <v>44158.894566510433</v>
      </c>
    </row>
    <row r="4889" spans="16:17" x14ac:dyDescent="0.25">
      <c r="P4889" s="9">
        <f t="shared" si="78"/>
        <v>4885</v>
      </c>
      <c r="Q4889" s="28">
        <v>501455.43310522614</v>
      </c>
    </row>
    <row r="4890" spans="16:17" x14ac:dyDescent="0.25">
      <c r="P4890" s="9">
        <f t="shared" si="78"/>
        <v>4886</v>
      </c>
      <c r="Q4890" s="28">
        <v>0</v>
      </c>
    </row>
    <row r="4891" spans="16:17" x14ac:dyDescent="0.25">
      <c r="P4891" s="9">
        <f t="shared" si="78"/>
        <v>4887</v>
      </c>
      <c r="Q4891" s="28">
        <v>0</v>
      </c>
    </row>
    <row r="4892" spans="16:17" x14ac:dyDescent="0.25">
      <c r="P4892" s="9">
        <f t="shared" si="78"/>
        <v>4888</v>
      </c>
      <c r="Q4892" s="28">
        <v>0</v>
      </c>
    </row>
    <row r="4893" spans="16:17" x14ac:dyDescent="0.25">
      <c r="P4893" s="9">
        <f t="shared" si="78"/>
        <v>4889</v>
      </c>
      <c r="Q4893" s="28">
        <v>0</v>
      </c>
    </row>
    <row r="4894" spans="16:17" x14ac:dyDescent="0.25">
      <c r="P4894" s="9">
        <f t="shared" si="78"/>
        <v>4890</v>
      </c>
      <c r="Q4894" s="28">
        <v>0</v>
      </c>
    </row>
    <row r="4895" spans="16:17" x14ac:dyDescent="0.25">
      <c r="P4895" s="9">
        <f t="shared" si="78"/>
        <v>4891</v>
      </c>
      <c r="Q4895" s="28">
        <v>0</v>
      </c>
    </row>
    <row r="4896" spans="16:17" x14ac:dyDescent="0.25">
      <c r="P4896" s="9">
        <f t="shared" si="78"/>
        <v>4892</v>
      </c>
      <c r="Q4896" s="28">
        <v>0</v>
      </c>
    </row>
    <row r="4897" spans="16:17" x14ac:dyDescent="0.25">
      <c r="P4897" s="9">
        <f t="shared" si="78"/>
        <v>4893</v>
      </c>
      <c r="Q4897" s="28">
        <v>14151.772897957542</v>
      </c>
    </row>
    <row r="4898" spans="16:17" x14ac:dyDescent="0.25">
      <c r="P4898" s="9">
        <f t="shared" si="78"/>
        <v>4894</v>
      </c>
      <c r="Q4898" s="28">
        <v>166016.82482120447</v>
      </c>
    </row>
    <row r="4899" spans="16:17" x14ac:dyDescent="0.25">
      <c r="P4899" s="9">
        <f t="shared" si="78"/>
        <v>4895</v>
      </c>
      <c r="Q4899" s="28">
        <v>201237.28890883815</v>
      </c>
    </row>
    <row r="4900" spans="16:17" x14ac:dyDescent="0.25">
      <c r="P4900" s="9">
        <f t="shared" si="78"/>
        <v>4896</v>
      </c>
      <c r="Q4900" s="28">
        <v>354272.38502723828</v>
      </c>
    </row>
    <row r="4901" spans="16:17" x14ac:dyDescent="0.25">
      <c r="P4901" s="9">
        <f t="shared" si="78"/>
        <v>4897</v>
      </c>
      <c r="Q4901" s="28">
        <v>81754.847604460854</v>
      </c>
    </row>
    <row r="4902" spans="16:17" x14ac:dyDescent="0.25">
      <c r="P4902" s="9">
        <f t="shared" si="78"/>
        <v>4898</v>
      </c>
      <c r="Q4902" s="28">
        <v>0</v>
      </c>
    </row>
    <row r="4903" spans="16:17" x14ac:dyDescent="0.25">
      <c r="P4903" s="9">
        <f t="shared" si="78"/>
        <v>4899</v>
      </c>
      <c r="Q4903" s="28">
        <v>0</v>
      </c>
    </row>
    <row r="4904" spans="16:17" x14ac:dyDescent="0.25">
      <c r="P4904" s="9">
        <f t="shared" si="78"/>
        <v>4900</v>
      </c>
      <c r="Q4904" s="28">
        <v>0</v>
      </c>
    </row>
    <row r="4905" spans="16:17" x14ac:dyDescent="0.25">
      <c r="P4905" s="9">
        <f t="shared" si="78"/>
        <v>4901</v>
      </c>
      <c r="Q4905" s="28">
        <v>0</v>
      </c>
    </row>
    <row r="4906" spans="16:17" x14ac:dyDescent="0.25">
      <c r="P4906" s="9">
        <f t="shared" si="78"/>
        <v>4902</v>
      </c>
      <c r="Q4906" s="28">
        <v>0</v>
      </c>
    </row>
    <row r="4907" spans="16:17" x14ac:dyDescent="0.25">
      <c r="P4907" s="9">
        <f t="shared" si="78"/>
        <v>4903</v>
      </c>
      <c r="Q4907" s="28">
        <v>0</v>
      </c>
    </row>
    <row r="4908" spans="16:17" x14ac:dyDescent="0.25">
      <c r="P4908" s="9">
        <f t="shared" si="78"/>
        <v>4904</v>
      </c>
      <c r="Q4908" s="28">
        <v>0</v>
      </c>
    </row>
    <row r="4909" spans="16:17" x14ac:dyDescent="0.25">
      <c r="P4909" s="9">
        <f t="shared" si="78"/>
        <v>4905</v>
      </c>
      <c r="Q4909" s="28">
        <v>0</v>
      </c>
    </row>
    <row r="4910" spans="16:17" x14ac:dyDescent="0.25">
      <c r="P4910" s="9">
        <f t="shared" si="78"/>
        <v>4906</v>
      </c>
      <c r="Q4910" s="28">
        <v>4258.5929750499045</v>
      </c>
    </row>
    <row r="4911" spans="16:17" x14ac:dyDescent="0.25">
      <c r="P4911" s="9">
        <f t="shared" si="78"/>
        <v>4907</v>
      </c>
      <c r="Q4911" s="28">
        <v>0</v>
      </c>
    </row>
    <row r="4912" spans="16:17" x14ac:dyDescent="0.25">
      <c r="P4912" s="9">
        <f t="shared" si="78"/>
        <v>4908</v>
      </c>
      <c r="Q4912" s="28">
        <v>0</v>
      </c>
    </row>
    <row r="4913" spans="16:17" x14ac:dyDescent="0.25">
      <c r="P4913" s="9">
        <f t="shared" si="78"/>
        <v>4909</v>
      </c>
      <c r="Q4913" s="28">
        <v>0</v>
      </c>
    </row>
    <row r="4914" spans="16:17" x14ac:dyDescent="0.25">
      <c r="P4914" s="9">
        <f t="shared" si="78"/>
        <v>4910</v>
      </c>
      <c r="Q4914" s="28">
        <v>0</v>
      </c>
    </row>
    <row r="4915" spans="16:17" x14ac:dyDescent="0.25">
      <c r="P4915" s="9">
        <f t="shared" si="78"/>
        <v>4911</v>
      </c>
      <c r="Q4915" s="28">
        <v>0</v>
      </c>
    </row>
    <row r="4916" spans="16:17" x14ac:dyDescent="0.25">
      <c r="P4916" s="9">
        <f t="shared" si="78"/>
        <v>4912</v>
      </c>
      <c r="Q4916" s="28">
        <v>188086.44448279866</v>
      </c>
    </row>
    <row r="4917" spans="16:17" x14ac:dyDescent="0.25">
      <c r="P4917" s="9">
        <f t="shared" si="78"/>
        <v>4913</v>
      </c>
      <c r="Q4917" s="28">
        <v>190331.89943752991</v>
      </c>
    </row>
    <row r="4918" spans="16:17" x14ac:dyDescent="0.25">
      <c r="P4918" s="9">
        <f t="shared" si="78"/>
        <v>4914</v>
      </c>
      <c r="Q4918" s="28">
        <v>243519.32153007283</v>
      </c>
    </row>
    <row r="4919" spans="16:17" x14ac:dyDescent="0.25">
      <c r="P4919" s="9">
        <f t="shared" si="78"/>
        <v>4915</v>
      </c>
      <c r="Q4919" s="28">
        <v>0</v>
      </c>
    </row>
    <row r="4920" spans="16:17" x14ac:dyDescent="0.25">
      <c r="P4920" s="9">
        <f t="shared" si="78"/>
        <v>4916</v>
      </c>
      <c r="Q4920" s="28">
        <v>0</v>
      </c>
    </row>
    <row r="4921" spans="16:17" x14ac:dyDescent="0.25">
      <c r="P4921" s="9">
        <f t="shared" si="78"/>
        <v>4917</v>
      </c>
      <c r="Q4921" s="28">
        <v>66431.602019154219</v>
      </c>
    </row>
    <row r="4922" spans="16:17" x14ac:dyDescent="0.25">
      <c r="P4922" s="9">
        <f t="shared" si="78"/>
        <v>4918</v>
      </c>
      <c r="Q4922" s="28">
        <v>117576.93135509969</v>
      </c>
    </row>
    <row r="4923" spans="16:17" x14ac:dyDescent="0.25">
      <c r="P4923" s="9">
        <f t="shared" si="78"/>
        <v>4919</v>
      </c>
      <c r="Q4923" s="28">
        <v>0</v>
      </c>
    </row>
    <row r="4924" spans="16:17" x14ac:dyDescent="0.25">
      <c r="P4924" s="9">
        <f t="shared" si="78"/>
        <v>4920</v>
      </c>
      <c r="Q4924" s="28">
        <v>0</v>
      </c>
    </row>
    <row r="4925" spans="16:17" x14ac:dyDescent="0.25">
      <c r="P4925" s="9">
        <f t="shared" si="78"/>
        <v>4921</v>
      </c>
      <c r="Q4925" s="28">
        <v>0</v>
      </c>
    </row>
    <row r="4926" spans="16:17" x14ac:dyDescent="0.25">
      <c r="P4926" s="9">
        <f t="shared" si="78"/>
        <v>4922</v>
      </c>
      <c r="Q4926" s="28">
        <v>0</v>
      </c>
    </row>
    <row r="4927" spans="16:17" x14ac:dyDescent="0.25">
      <c r="P4927" s="9">
        <f t="shared" si="78"/>
        <v>4923</v>
      </c>
      <c r="Q4927" s="28">
        <v>335256.82966599177</v>
      </c>
    </row>
    <row r="4928" spans="16:17" x14ac:dyDescent="0.25">
      <c r="P4928" s="9">
        <f t="shared" si="78"/>
        <v>4924</v>
      </c>
      <c r="Q4928" s="28">
        <v>387063.60288930067</v>
      </c>
    </row>
    <row r="4929" spans="16:17" x14ac:dyDescent="0.25">
      <c r="P4929" s="9">
        <f t="shared" si="78"/>
        <v>4925</v>
      </c>
      <c r="Q4929" s="28">
        <v>0</v>
      </c>
    </row>
    <row r="4930" spans="16:17" x14ac:dyDescent="0.25">
      <c r="P4930" s="9">
        <f t="shared" si="78"/>
        <v>4926</v>
      </c>
      <c r="Q4930" s="28">
        <v>0</v>
      </c>
    </row>
    <row r="4931" spans="16:17" x14ac:dyDescent="0.25">
      <c r="P4931" s="9">
        <f t="shared" si="78"/>
        <v>4927</v>
      </c>
      <c r="Q4931" s="28">
        <v>0</v>
      </c>
    </row>
    <row r="4932" spans="16:17" x14ac:dyDescent="0.25">
      <c r="P4932" s="9">
        <f t="shared" si="78"/>
        <v>4928</v>
      </c>
      <c r="Q4932" s="28">
        <v>0</v>
      </c>
    </row>
    <row r="4933" spans="16:17" x14ac:dyDescent="0.25">
      <c r="P4933" s="9">
        <f t="shared" si="78"/>
        <v>4929</v>
      </c>
      <c r="Q4933" s="28">
        <v>0</v>
      </c>
    </row>
    <row r="4934" spans="16:17" x14ac:dyDescent="0.25">
      <c r="P4934" s="9">
        <f t="shared" si="78"/>
        <v>4930</v>
      </c>
      <c r="Q4934" s="28">
        <v>0</v>
      </c>
    </row>
    <row r="4935" spans="16:17" x14ac:dyDescent="0.25">
      <c r="P4935" s="9">
        <f t="shared" ref="P4935:P4998" si="79">P4934+1</f>
        <v>4931</v>
      </c>
      <c r="Q4935" s="28">
        <v>90710.735825033669</v>
      </c>
    </row>
    <row r="4936" spans="16:17" x14ac:dyDescent="0.25">
      <c r="P4936" s="9">
        <f t="shared" si="79"/>
        <v>4932</v>
      </c>
      <c r="Q4936" s="28">
        <v>0</v>
      </c>
    </row>
    <row r="4937" spans="16:17" x14ac:dyDescent="0.25">
      <c r="P4937" s="9">
        <f t="shared" si="79"/>
        <v>4933</v>
      </c>
      <c r="Q4937" s="28">
        <v>0</v>
      </c>
    </row>
    <row r="4938" spans="16:17" x14ac:dyDescent="0.25">
      <c r="P4938" s="9">
        <f t="shared" si="79"/>
        <v>4934</v>
      </c>
      <c r="Q4938" s="28">
        <v>429969.57622532436</v>
      </c>
    </row>
    <row r="4939" spans="16:17" x14ac:dyDescent="0.25">
      <c r="P4939" s="9">
        <f t="shared" si="79"/>
        <v>4935</v>
      </c>
      <c r="Q4939" s="28">
        <v>362421.76320512342</v>
      </c>
    </row>
    <row r="4940" spans="16:17" x14ac:dyDescent="0.25">
      <c r="P4940" s="9">
        <f t="shared" si="79"/>
        <v>4936</v>
      </c>
      <c r="Q4940" s="28">
        <v>0</v>
      </c>
    </row>
    <row r="4941" spans="16:17" x14ac:dyDescent="0.25">
      <c r="P4941" s="9">
        <f t="shared" si="79"/>
        <v>4937</v>
      </c>
      <c r="Q4941" s="28">
        <v>271366.99910414359</v>
      </c>
    </row>
    <row r="4942" spans="16:17" x14ac:dyDescent="0.25">
      <c r="P4942" s="9">
        <f t="shared" si="79"/>
        <v>4938</v>
      </c>
      <c r="Q4942" s="28">
        <v>0</v>
      </c>
    </row>
    <row r="4943" spans="16:17" x14ac:dyDescent="0.25">
      <c r="P4943" s="9">
        <f t="shared" si="79"/>
        <v>4939</v>
      </c>
      <c r="Q4943" s="28">
        <v>0</v>
      </c>
    </row>
    <row r="4944" spans="16:17" x14ac:dyDescent="0.25">
      <c r="P4944" s="9">
        <f t="shared" si="79"/>
        <v>4940</v>
      </c>
      <c r="Q4944" s="28">
        <v>0</v>
      </c>
    </row>
    <row r="4945" spans="16:17" x14ac:dyDescent="0.25">
      <c r="P4945" s="9">
        <f t="shared" si="79"/>
        <v>4941</v>
      </c>
      <c r="Q4945" s="28">
        <v>0</v>
      </c>
    </row>
    <row r="4946" spans="16:17" x14ac:dyDescent="0.25">
      <c r="P4946" s="9">
        <f t="shared" si="79"/>
        <v>4942</v>
      </c>
      <c r="Q4946" s="28">
        <v>0</v>
      </c>
    </row>
    <row r="4947" spans="16:17" x14ac:dyDescent="0.25">
      <c r="P4947" s="9">
        <f t="shared" si="79"/>
        <v>4943</v>
      </c>
      <c r="Q4947" s="28">
        <v>0</v>
      </c>
    </row>
    <row r="4948" spans="16:17" x14ac:dyDescent="0.25">
      <c r="P4948" s="9">
        <f t="shared" si="79"/>
        <v>4944</v>
      </c>
      <c r="Q4948" s="28">
        <v>0</v>
      </c>
    </row>
    <row r="4949" spans="16:17" x14ac:dyDescent="0.25">
      <c r="P4949" s="9">
        <f t="shared" si="79"/>
        <v>4945</v>
      </c>
      <c r="Q4949" s="28">
        <v>75189.028323599923</v>
      </c>
    </row>
    <row r="4950" spans="16:17" x14ac:dyDescent="0.25">
      <c r="P4950" s="9">
        <f t="shared" si="79"/>
        <v>4946</v>
      </c>
      <c r="Q4950" s="28">
        <v>0</v>
      </c>
    </row>
    <row r="4951" spans="16:17" x14ac:dyDescent="0.25">
      <c r="P4951" s="9">
        <f t="shared" si="79"/>
        <v>4947</v>
      </c>
      <c r="Q4951" s="28">
        <v>493306.55792781169</v>
      </c>
    </row>
    <row r="4952" spans="16:17" x14ac:dyDescent="0.25">
      <c r="P4952" s="9">
        <f t="shared" si="79"/>
        <v>4948</v>
      </c>
      <c r="Q4952" s="28">
        <v>0</v>
      </c>
    </row>
    <row r="4953" spans="16:17" x14ac:dyDescent="0.25">
      <c r="P4953" s="9">
        <f t="shared" si="79"/>
        <v>4949</v>
      </c>
      <c r="Q4953" s="28">
        <v>21652.358389132532</v>
      </c>
    </row>
    <row r="4954" spans="16:17" x14ac:dyDescent="0.25">
      <c r="P4954" s="9">
        <f t="shared" si="79"/>
        <v>4950</v>
      </c>
      <c r="Q4954" s="28">
        <v>0</v>
      </c>
    </row>
    <row r="4955" spans="16:17" x14ac:dyDescent="0.25">
      <c r="P4955" s="9">
        <f t="shared" si="79"/>
        <v>4951</v>
      </c>
      <c r="Q4955" s="28">
        <v>0</v>
      </c>
    </row>
    <row r="4956" spans="16:17" x14ac:dyDescent="0.25">
      <c r="P4956" s="9">
        <f t="shared" si="79"/>
        <v>4952</v>
      </c>
      <c r="Q4956" s="28">
        <v>245766.49228609281</v>
      </c>
    </row>
    <row r="4957" spans="16:17" x14ac:dyDescent="0.25">
      <c r="P4957" s="9">
        <f t="shared" si="79"/>
        <v>4953</v>
      </c>
      <c r="Q4957" s="28">
        <v>0</v>
      </c>
    </row>
    <row r="4958" spans="16:17" x14ac:dyDescent="0.25">
      <c r="P4958" s="9">
        <f t="shared" si="79"/>
        <v>4954</v>
      </c>
      <c r="Q4958" s="28">
        <v>0</v>
      </c>
    </row>
    <row r="4959" spans="16:17" x14ac:dyDescent="0.25">
      <c r="P4959" s="9">
        <f t="shared" si="79"/>
        <v>4955</v>
      </c>
      <c r="Q4959" s="28">
        <v>0</v>
      </c>
    </row>
    <row r="4960" spans="16:17" x14ac:dyDescent="0.25">
      <c r="P4960" s="9">
        <f t="shared" si="79"/>
        <v>4956</v>
      </c>
      <c r="Q4960" s="28">
        <v>0</v>
      </c>
    </row>
    <row r="4961" spans="16:17" x14ac:dyDescent="0.25">
      <c r="P4961" s="9">
        <f t="shared" si="79"/>
        <v>4957</v>
      </c>
      <c r="Q4961" s="28">
        <v>0</v>
      </c>
    </row>
    <row r="4962" spans="16:17" x14ac:dyDescent="0.25">
      <c r="P4962" s="9">
        <f t="shared" si="79"/>
        <v>4958</v>
      </c>
      <c r="Q4962" s="28">
        <v>0</v>
      </c>
    </row>
    <row r="4963" spans="16:17" x14ac:dyDescent="0.25">
      <c r="P4963" s="9">
        <f t="shared" si="79"/>
        <v>4959</v>
      </c>
      <c r="Q4963" s="28">
        <v>0</v>
      </c>
    </row>
    <row r="4964" spans="16:17" x14ac:dyDescent="0.25">
      <c r="P4964" s="9">
        <f t="shared" si="79"/>
        <v>4960</v>
      </c>
      <c r="Q4964" s="28">
        <v>0</v>
      </c>
    </row>
    <row r="4965" spans="16:17" x14ac:dyDescent="0.25">
      <c r="P4965" s="9">
        <f t="shared" si="79"/>
        <v>4961</v>
      </c>
      <c r="Q4965" s="28">
        <v>0</v>
      </c>
    </row>
    <row r="4966" spans="16:17" x14ac:dyDescent="0.25">
      <c r="P4966" s="9">
        <f t="shared" si="79"/>
        <v>4962</v>
      </c>
      <c r="Q4966" s="28">
        <v>0</v>
      </c>
    </row>
    <row r="4967" spans="16:17" x14ac:dyDescent="0.25">
      <c r="P4967" s="9">
        <f t="shared" si="79"/>
        <v>4963</v>
      </c>
      <c r="Q4967" s="28">
        <v>576323.25249266368</v>
      </c>
    </row>
    <row r="4968" spans="16:17" x14ac:dyDescent="0.25">
      <c r="P4968" s="9">
        <f t="shared" si="79"/>
        <v>4964</v>
      </c>
      <c r="Q4968" s="28">
        <v>461789.09789455443</v>
      </c>
    </row>
    <row r="4969" spans="16:17" x14ac:dyDescent="0.25">
      <c r="P4969" s="9">
        <f t="shared" si="79"/>
        <v>4965</v>
      </c>
      <c r="Q4969" s="28">
        <v>0</v>
      </c>
    </row>
    <row r="4970" spans="16:17" x14ac:dyDescent="0.25">
      <c r="P4970" s="9">
        <f t="shared" si="79"/>
        <v>4966</v>
      </c>
      <c r="Q4970" s="28">
        <v>0</v>
      </c>
    </row>
    <row r="4971" spans="16:17" x14ac:dyDescent="0.25">
      <c r="P4971" s="9">
        <f t="shared" si="79"/>
        <v>4967</v>
      </c>
      <c r="Q4971" s="28">
        <v>0</v>
      </c>
    </row>
    <row r="4972" spans="16:17" x14ac:dyDescent="0.25">
      <c r="P4972" s="9">
        <f t="shared" si="79"/>
        <v>4968</v>
      </c>
      <c r="Q4972" s="28">
        <v>0</v>
      </c>
    </row>
    <row r="4973" spans="16:17" x14ac:dyDescent="0.25">
      <c r="P4973" s="9">
        <f t="shared" si="79"/>
        <v>4969</v>
      </c>
      <c r="Q4973" s="28">
        <v>0</v>
      </c>
    </row>
    <row r="4974" spans="16:17" x14ac:dyDescent="0.25">
      <c r="P4974" s="9">
        <f t="shared" si="79"/>
        <v>4970</v>
      </c>
      <c r="Q4974" s="28">
        <v>30044.625187597991</v>
      </c>
    </row>
    <row r="4975" spans="16:17" x14ac:dyDescent="0.25">
      <c r="P4975" s="9">
        <f t="shared" si="79"/>
        <v>4971</v>
      </c>
      <c r="Q4975" s="28">
        <v>34796.23300995821</v>
      </c>
    </row>
    <row r="4976" spans="16:17" x14ac:dyDescent="0.25">
      <c r="P4976" s="9">
        <f t="shared" si="79"/>
        <v>4972</v>
      </c>
      <c r="Q4976" s="28">
        <v>0</v>
      </c>
    </row>
    <row r="4977" spans="16:17" x14ac:dyDescent="0.25">
      <c r="P4977" s="9">
        <f t="shared" si="79"/>
        <v>4973</v>
      </c>
      <c r="Q4977" s="28">
        <v>0</v>
      </c>
    </row>
    <row r="4978" spans="16:17" x14ac:dyDescent="0.25">
      <c r="P4978" s="9">
        <f t="shared" si="79"/>
        <v>4974</v>
      </c>
      <c r="Q4978" s="28">
        <v>0</v>
      </c>
    </row>
    <row r="4979" spans="16:17" x14ac:dyDescent="0.25">
      <c r="P4979" s="9">
        <f t="shared" si="79"/>
        <v>4975</v>
      </c>
      <c r="Q4979" s="28">
        <v>6978.3480030434548</v>
      </c>
    </row>
    <row r="4980" spans="16:17" x14ac:dyDescent="0.25">
      <c r="P4980" s="9">
        <f t="shared" si="79"/>
        <v>4976</v>
      </c>
      <c r="Q4980" s="28">
        <v>0</v>
      </c>
    </row>
    <row r="4981" spans="16:17" x14ac:dyDescent="0.25">
      <c r="P4981" s="9">
        <f t="shared" si="79"/>
        <v>4977</v>
      </c>
      <c r="Q4981" s="28">
        <v>0</v>
      </c>
    </row>
    <row r="4982" spans="16:17" x14ac:dyDescent="0.25">
      <c r="P4982" s="9">
        <f t="shared" si="79"/>
        <v>4978</v>
      </c>
      <c r="Q4982" s="28">
        <v>157717.62458906311</v>
      </c>
    </row>
    <row r="4983" spans="16:17" x14ac:dyDescent="0.25">
      <c r="P4983" s="9">
        <f t="shared" si="79"/>
        <v>4979</v>
      </c>
      <c r="Q4983" s="28">
        <v>0</v>
      </c>
    </row>
    <row r="4984" spans="16:17" x14ac:dyDescent="0.25">
      <c r="P4984" s="9">
        <f t="shared" si="79"/>
        <v>4980</v>
      </c>
      <c r="Q4984" s="28">
        <v>253632.99511619256</v>
      </c>
    </row>
    <row r="4985" spans="16:17" x14ac:dyDescent="0.25">
      <c r="P4985" s="9">
        <f t="shared" si="79"/>
        <v>4981</v>
      </c>
      <c r="Q4985" s="28">
        <v>33982.969494277524</v>
      </c>
    </row>
    <row r="4986" spans="16:17" x14ac:dyDescent="0.25">
      <c r="P4986" s="9">
        <f t="shared" si="79"/>
        <v>4982</v>
      </c>
      <c r="Q4986" s="28">
        <v>454416.3805814404</v>
      </c>
    </row>
    <row r="4987" spans="16:17" x14ac:dyDescent="0.25">
      <c r="P4987" s="9">
        <f t="shared" si="79"/>
        <v>4983</v>
      </c>
      <c r="Q4987" s="28">
        <v>0</v>
      </c>
    </row>
    <row r="4988" spans="16:17" x14ac:dyDescent="0.25">
      <c r="P4988" s="9">
        <f t="shared" si="79"/>
        <v>4984</v>
      </c>
      <c r="Q4988" s="28">
        <v>0</v>
      </c>
    </row>
    <row r="4989" spans="16:17" x14ac:dyDescent="0.25">
      <c r="P4989" s="9">
        <f t="shared" si="79"/>
        <v>4985</v>
      </c>
      <c r="Q4989" s="28">
        <v>33400.493571058301</v>
      </c>
    </row>
    <row r="4990" spans="16:17" x14ac:dyDescent="0.25">
      <c r="P4990" s="9">
        <f t="shared" si="79"/>
        <v>4986</v>
      </c>
      <c r="Q4990" s="28">
        <v>68443.303937934019</v>
      </c>
    </row>
    <row r="4991" spans="16:17" x14ac:dyDescent="0.25">
      <c r="P4991" s="9">
        <f t="shared" si="79"/>
        <v>4987</v>
      </c>
      <c r="Q4991" s="28">
        <v>72899.66664296604</v>
      </c>
    </row>
    <row r="4992" spans="16:17" x14ac:dyDescent="0.25">
      <c r="P4992" s="9">
        <f t="shared" si="79"/>
        <v>4988</v>
      </c>
      <c r="Q4992" s="28">
        <v>0</v>
      </c>
    </row>
    <row r="4993" spans="16:17" x14ac:dyDescent="0.25">
      <c r="P4993" s="9">
        <f t="shared" si="79"/>
        <v>4989</v>
      </c>
      <c r="Q4993" s="28">
        <v>244212.89528024461</v>
      </c>
    </row>
    <row r="4994" spans="16:17" x14ac:dyDescent="0.25">
      <c r="P4994" s="9">
        <f t="shared" si="79"/>
        <v>4990</v>
      </c>
      <c r="Q4994" s="28">
        <v>2277.9372301847352</v>
      </c>
    </row>
    <row r="4995" spans="16:17" x14ac:dyDescent="0.25">
      <c r="P4995" s="9">
        <f t="shared" si="79"/>
        <v>4991</v>
      </c>
      <c r="Q4995" s="28">
        <v>0</v>
      </c>
    </row>
    <row r="4996" spans="16:17" x14ac:dyDescent="0.25">
      <c r="P4996" s="9">
        <f t="shared" si="79"/>
        <v>4992</v>
      </c>
      <c r="Q4996" s="28">
        <v>267050.66573618306</v>
      </c>
    </row>
    <row r="4997" spans="16:17" x14ac:dyDescent="0.25">
      <c r="P4997" s="9">
        <f t="shared" si="79"/>
        <v>4993</v>
      </c>
      <c r="Q4997" s="28">
        <v>0</v>
      </c>
    </row>
    <row r="4998" spans="16:17" x14ac:dyDescent="0.25">
      <c r="P4998" s="9">
        <f t="shared" si="79"/>
        <v>4994</v>
      </c>
      <c r="Q4998" s="28">
        <v>446269.66658972576</v>
      </c>
    </row>
    <row r="4999" spans="16:17" x14ac:dyDescent="0.25">
      <c r="P4999" s="9">
        <f t="shared" ref="P4999:P5004" si="80">P4998+1</f>
        <v>4995</v>
      </c>
      <c r="Q4999" s="28">
        <v>0</v>
      </c>
    </row>
    <row r="5000" spans="16:17" x14ac:dyDescent="0.25">
      <c r="P5000" s="9">
        <f t="shared" si="80"/>
        <v>4996</v>
      </c>
      <c r="Q5000" s="28">
        <v>0</v>
      </c>
    </row>
    <row r="5001" spans="16:17" x14ac:dyDescent="0.25">
      <c r="P5001" s="9">
        <f t="shared" si="80"/>
        <v>4997</v>
      </c>
      <c r="Q5001" s="28">
        <v>0</v>
      </c>
    </row>
    <row r="5002" spans="16:17" x14ac:dyDescent="0.25">
      <c r="P5002" s="9">
        <f t="shared" si="80"/>
        <v>4998</v>
      </c>
      <c r="Q5002" s="28">
        <v>0</v>
      </c>
    </row>
    <row r="5003" spans="16:17" x14ac:dyDescent="0.25">
      <c r="P5003" s="9">
        <f t="shared" si="80"/>
        <v>4999</v>
      </c>
      <c r="Q5003" s="28">
        <v>68743.116954241297</v>
      </c>
    </row>
    <row r="5004" spans="16:17" x14ac:dyDescent="0.25">
      <c r="P5004" s="13">
        <f t="shared" si="80"/>
        <v>5000</v>
      </c>
      <c r="Q5004" s="29">
        <v>61532.821555686103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FCFC-79F8-4B7E-9759-2A8B5DBD9DE4}">
  <sheetPr codeName="Sheet19"/>
  <dimension ref="A1:C13"/>
  <sheetViews>
    <sheetView workbookViewId="0">
      <selection activeCell="D11" sqref="D11"/>
    </sheetView>
  </sheetViews>
  <sheetFormatPr defaultRowHeight="12.5" x14ac:dyDescent="0.25"/>
  <cols>
    <col min="1" max="1" width="11.81640625" style="1" bestFit="1" customWidth="1"/>
    <col min="2" max="16384" width="8.7265625" style="1"/>
  </cols>
  <sheetData>
    <row r="1" spans="1:3" x14ac:dyDescent="0.25">
      <c r="A1" s="4" t="s">
        <v>4</v>
      </c>
      <c r="B1" s="4">
        <v>150</v>
      </c>
      <c r="C1" s="2">
        <f>B1+1</f>
        <v>151</v>
      </c>
    </row>
    <row r="2" spans="1:3" x14ac:dyDescent="0.25">
      <c r="A2" s="4" t="s">
        <v>14</v>
      </c>
      <c r="B2" s="4">
        <v>120</v>
      </c>
      <c r="C2" s="2">
        <f>B2</f>
        <v>120</v>
      </c>
    </row>
    <row r="3" spans="1:3" x14ac:dyDescent="0.25">
      <c r="A3" s="4" t="s">
        <v>5</v>
      </c>
      <c r="B3" s="14">
        <v>0.1</v>
      </c>
      <c r="C3" s="2">
        <f t="shared" ref="C3:C6" si="0">B3</f>
        <v>0.1</v>
      </c>
    </row>
    <row r="4" spans="1:3" x14ac:dyDescent="0.25">
      <c r="A4" s="4" t="s">
        <v>6</v>
      </c>
      <c r="B4" s="14">
        <v>0.03</v>
      </c>
      <c r="C4" s="2">
        <f t="shared" si="0"/>
        <v>0.03</v>
      </c>
    </row>
    <row r="5" spans="1:3" x14ac:dyDescent="0.25">
      <c r="A5" s="4" t="s">
        <v>11</v>
      </c>
      <c r="B5" s="14">
        <v>0.3</v>
      </c>
      <c r="C5" s="2">
        <f t="shared" si="0"/>
        <v>0.3</v>
      </c>
    </row>
    <row r="6" spans="1:3" x14ac:dyDescent="0.25">
      <c r="A6" s="4" t="s">
        <v>7</v>
      </c>
      <c r="B6" s="4">
        <f>5/365</f>
        <v>1.3698630136986301E-2</v>
      </c>
      <c r="C6" s="2">
        <f t="shared" si="0"/>
        <v>1.3698630136986301E-2</v>
      </c>
    </row>
    <row r="8" spans="1:3" x14ac:dyDescent="0.25">
      <c r="A8" s="2" t="s">
        <v>1</v>
      </c>
      <c r="B8" s="2">
        <f>(LN(B1/B2)+((B3-B4+(0.5*B5*B5))*B6))/(B5*SQRT(B6))</f>
        <v>6.3999969003320603</v>
      </c>
      <c r="C8" s="2">
        <f>(LN(C1/C2)+((C3-C4+(0.5*C5*C5))*C6))/(C5*SQRT(C6))</f>
        <v>6.589233559912814</v>
      </c>
    </row>
    <row r="9" spans="1:3" x14ac:dyDescent="0.25">
      <c r="A9" s="2" t="s">
        <v>2</v>
      </c>
      <c r="B9" s="2">
        <f>(LN(B1/B2)+((B3-B4-(0.5*B5*B5))*B6))/(B5*SQRT(B6))</f>
        <v>6.3648845561732212</v>
      </c>
      <c r="C9" s="2">
        <f>(LN(C1/C2)+((C3-C4-(0.5*C5*C5))*C6))/(C5*SQRT(C6))</f>
        <v>6.5541212157539759</v>
      </c>
    </row>
    <row r="10" spans="1:3" x14ac:dyDescent="0.25">
      <c r="A10" s="2" t="s">
        <v>298</v>
      </c>
      <c r="B10" s="2">
        <f>(B1*EXP(-B4*B6)*NORMSDIST(B8))-(B2*EXP(-B3*B6)*NORMSDIST(B9))</f>
        <v>30.10263985080887</v>
      </c>
      <c r="C10" s="2">
        <f>(C1*EXP(-C4*C6)*NORMSDIST(C8))-(C2*EXP(-C3*C6)*NORMSDIST(C9))</f>
        <v>31.102228976292494</v>
      </c>
    </row>
    <row r="11" spans="1:3" x14ac:dyDescent="0.25">
      <c r="A11" s="2" t="s">
        <v>299</v>
      </c>
      <c r="B11" s="2">
        <f>(C10-B10)/(C1-B1)</f>
        <v>0.99958912548362377</v>
      </c>
      <c r="C11" s="1" t="s">
        <v>302</v>
      </c>
    </row>
    <row r="13" spans="1:3" x14ac:dyDescent="0.25">
      <c r="A13" s="216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D52FC-0E1E-4AF7-9DCC-D685F2636DB3}">
  <dimension ref="A1:C13"/>
  <sheetViews>
    <sheetView workbookViewId="0">
      <selection activeCell="C11" sqref="C11"/>
    </sheetView>
  </sheetViews>
  <sheetFormatPr defaultRowHeight="12.5" x14ac:dyDescent="0.25"/>
  <cols>
    <col min="1" max="1" width="14.26953125" style="1" bestFit="1" customWidth="1"/>
    <col min="2" max="16384" width="8.7265625" style="1"/>
  </cols>
  <sheetData>
    <row r="1" spans="1:3" x14ac:dyDescent="0.25">
      <c r="A1" s="4" t="s">
        <v>4</v>
      </c>
      <c r="B1" s="4">
        <v>100</v>
      </c>
      <c r="C1" s="2">
        <f>B1+1</f>
        <v>101</v>
      </c>
    </row>
    <row r="2" spans="1:3" x14ac:dyDescent="0.25">
      <c r="A2" s="4" t="s">
        <v>14</v>
      </c>
      <c r="B2" s="4">
        <v>120</v>
      </c>
      <c r="C2" s="2">
        <f>B2</f>
        <v>120</v>
      </c>
    </row>
    <row r="3" spans="1:3" x14ac:dyDescent="0.25">
      <c r="A3" s="4" t="s">
        <v>5</v>
      </c>
      <c r="B3" s="14">
        <v>0.1</v>
      </c>
      <c r="C3" s="2">
        <f t="shared" ref="C3:C6" si="0">B3</f>
        <v>0.1</v>
      </c>
    </row>
    <row r="4" spans="1:3" x14ac:dyDescent="0.25">
      <c r="A4" s="4" t="s">
        <v>6</v>
      </c>
      <c r="B4" s="14">
        <v>0.03</v>
      </c>
      <c r="C4" s="2">
        <f t="shared" si="0"/>
        <v>0.03</v>
      </c>
    </row>
    <row r="5" spans="1:3" x14ac:dyDescent="0.25">
      <c r="A5" s="4" t="s">
        <v>11</v>
      </c>
      <c r="B5" s="14">
        <v>0.3</v>
      </c>
      <c r="C5" s="2">
        <f t="shared" si="0"/>
        <v>0.3</v>
      </c>
    </row>
    <row r="6" spans="1:3" x14ac:dyDescent="0.25">
      <c r="A6" s="4" t="s">
        <v>7</v>
      </c>
      <c r="B6" s="4">
        <f>5/365</f>
        <v>1.3698630136986301E-2</v>
      </c>
      <c r="C6" s="2">
        <f t="shared" si="0"/>
        <v>1.3698630136986301E-2</v>
      </c>
    </row>
    <row r="8" spans="1:3" x14ac:dyDescent="0.25">
      <c r="A8" s="2" t="s">
        <v>1</v>
      </c>
      <c r="B8" s="2">
        <f>(LN(B1/B2)+((B3-B4+(0.5*B5*B5))*B6))/(B5*SQRT(B6))</f>
        <v>-5.1476544405737208</v>
      </c>
      <c r="C8" s="2">
        <f>(LN(C1/C2)+((C3-C4+(0.5*C5*C5))*C6))/(C5*SQRT(C6))</f>
        <v>-4.8642688936516656</v>
      </c>
    </row>
    <row r="9" spans="1:3" x14ac:dyDescent="0.25">
      <c r="A9" s="2" t="s">
        <v>2</v>
      </c>
      <c r="B9" s="2">
        <f>(LN(B1/B2)+((B3-B4-(0.5*B5*B5))*B6))/(B5*SQRT(B6))</f>
        <v>-5.1827667847325589</v>
      </c>
      <c r="C9" s="2">
        <f>(LN(C1/C2)+((C3-C4-(0.5*C5*C5))*C6))/(C5*SQRT(C6))</f>
        <v>-4.8993812378105037</v>
      </c>
    </row>
    <row r="10" spans="1:3" x14ac:dyDescent="0.25">
      <c r="A10" s="2" t="s">
        <v>298</v>
      </c>
      <c r="B10" s="2">
        <f>(B1*EXP(-B4*B6)*NORMSDIST(B8))-(B2*EXP(-B3*B6)*NORMSDIST(B9))</f>
        <v>8.3628725053936777E-8</v>
      </c>
      <c r="C10" s="2">
        <f>(C1*EXP(-C4*C6)*NORMSDIST(C8))-(C2*EXP(-C3*C6)*NORMSDIST(C9))</f>
        <v>3.864906599462795E-7</v>
      </c>
    </row>
    <row r="11" spans="1:3" x14ac:dyDescent="0.25">
      <c r="A11" s="2" t="s">
        <v>323</v>
      </c>
      <c r="B11" s="2">
        <f>(C10-B10)/(C1-B1)</f>
        <v>3.0286193489234273E-7</v>
      </c>
    </row>
    <row r="13" spans="1:3" x14ac:dyDescent="0.25">
      <c r="A13" s="216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5AD1-D830-47FE-BCB2-A3BD3F339B7B}">
  <dimension ref="A1:C14"/>
  <sheetViews>
    <sheetView workbookViewId="0">
      <selection activeCell="A12" sqref="A12"/>
    </sheetView>
  </sheetViews>
  <sheetFormatPr defaultRowHeight="12.5" x14ac:dyDescent="0.25"/>
  <cols>
    <col min="1" max="1" width="37.90625" style="1" bestFit="1" customWidth="1"/>
    <col min="2" max="16384" width="8.7265625" style="1"/>
  </cols>
  <sheetData>
    <row r="1" spans="1:3" x14ac:dyDescent="0.25">
      <c r="A1" s="4" t="s">
        <v>4</v>
      </c>
      <c r="B1" s="4">
        <v>100</v>
      </c>
      <c r="C1" s="2">
        <f>B1+1</f>
        <v>101</v>
      </c>
    </row>
    <row r="2" spans="1:3" x14ac:dyDescent="0.25">
      <c r="A2" s="4" t="s">
        <v>14</v>
      </c>
      <c r="B2" s="4">
        <v>120</v>
      </c>
      <c r="C2" s="2">
        <f>B2</f>
        <v>120</v>
      </c>
    </row>
    <row r="3" spans="1:3" x14ac:dyDescent="0.25">
      <c r="A3" s="4" t="s">
        <v>5</v>
      </c>
      <c r="B3" s="14">
        <v>0.1</v>
      </c>
      <c r="C3" s="255">
        <f t="shared" ref="C3:C6" si="0">B3</f>
        <v>0.1</v>
      </c>
    </row>
    <row r="4" spans="1:3" x14ac:dyDescent="0.25">
      <c r="A4" s="4" t="s">
        <v>6</v>
      </c>
      <c r="B4" s="14">
        <v>0.03</v>
      </c>
      <c r="C4" s="255">
        <f t="shared" si="0"/>
        <v>0.03</v>
      </c>
    </row>
    <row r="5" spans="1:3" x14ac:dyDescent="0.25">
      <c r="A5" s="4" t="s">
        <v>11</v>
      </c>
      <c r="B5" s="14">
        <v>0.3</v>
      </c>
      <c r="C5" s="255">
        <f t="shared" si="0"/>
        <v>0.3</v>
      </c>
    </row>
    <row r="6" spans="1:3" x14ac:dyDescent="0.25">
      <c r="A6" s="4" t="s">
        <v>7</v>
      </c>
      <c r="B6" s="4">
        <f>0.5</f>
        <v>0.5</v>
      </c>
      <c r="C6" s="2">
        <f t="shared" si="0"/>
        <v>0.5</v>
      </c>
    </row>
    <row r="8" spans="1:3" x14ac:dyDescent="0.25">
      <c r="A8" s="2" t="s">
        <v>1</v>
      </c>
      <c r="B8" s="2">
        <f>(LN(B1/B2)+((B3-B4+(0.5*B5*B5))*B6))/(B5*SQRT(B6))</f>
        <v>-0.58841446164844713</v>
      </c>
      <c r="C8" s="2">
        <f>(LN(C1/C2)+((C3-C4+(0.5*C5*C5))*C6))/(C5*SQRT(C6))</f>
        <v>-0.54150815217294801</v>
      </c>
    </row>
    <row r="9" spans="1:3" x14ac:dyDescent="0.25">
      <c r="A9" s="2" t="s">
        <v>2</v>
      </c>
      <c r="B9" s="2">
        <f>(LN(B1/B2)+((B3-B4-(0.5*B5*B5))*B6))/(B5*SQRT(B6))</f>
        <v>-0.8005464960044113</v>
      </c>
      <c r="C9" s="2">
        <f>(LN(C1/C2)+((C3-C4-(0.5*C5*C5))*C6))/(C5*SQRT(C6))</f>
        <v>-0.75364018652891218</v>
      </c>
    </row>
    <row r="10" spans="1:3" x14ac:dyDescent="0.25">
      <c r="A10" s="2" t="s">
        <v>298</v>
      </c>
      <c r="B10" s="2">
        <f>(B1*EXP(-B4*B6)*NORMSDIST(B8))-(B2*EXP(-B3*B6)*NORMSDIST(B9))</f>
        <v>3.2339260849647111</v>
      </c>
      <c r="C10" s="2">
        <f>(C1*EXP(-C4*C6)*NORMSDIST(C8))-(C2*EXP(-C3*C6)*NORMSDIST(C9))</f>
        <v>3.5157477773826962</v>
      </c>
    </row>
    <row r="11" spans="1:3" x14ac:dyDescent="0.25">
      <c r="A11" s="2" t="s">
        <v>323</v>
      </c>
      <c r="B11" s="2">
        <f>(C10-B10)/(C1-B1)</f>
        <v>0.28182169241798505</v>
      </c>
      <c r="C11" s="1" t="s">
        <v>301</v>
      </c>
    </row>
    <row r="12" spans="1:3" x14ac:dyDescent="0.25">
      <c r="A12" s="2" t="s">
        <v>303</v>
      </c>
      <c r="B12" s="2">
        <f>EXP(-B4*B6)*NORMSDIST(B8)</f>
        <v>0.27398629402391156</v>
      </c>
    </row>
    <row r="14" spans="1:3" x14ac:dyDescent="0.25">
      <c r="A14" s="216" t="s">
        <v>300</v>
      </c>
    </row>
  </sheetData>
  <hyperlinks>
    <hyperlink ref="A14" r:id="rId1" xr:uid="{6D206815-C2AD-40EB-B20F-50243BD220AF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AC9E2-FA7B-468F-8192-E6A89E52A3DD}">
  <dimension ref="A1:K23"/>
  <sheetViews>
    <sheetView topLeftCell="A4" workbookViewId="0">
      <selection activeCell="K23" sqref="K23"/>
    </sheetView>
  </sheetViews>
  <sheetFormatPr defaultRowHeight="12.5" x14ac:dyDescent="0.25"/>
  <cols>
    <col min="1" max="1" width="11.81640625" style="1" bestFit="1" customWidth="1"/>
    <col min="2" max="2" width="13.54296875" style="1" customWidth="1"/>
    <col min="3" max="3" width="9.26953125" style="1" bestFit="1" customWidth="1"/>
    <col min="4" max="4" width="10.81640625" style="1" bestFit="1" customWidth="1"/>
    <col min="5" max="5" width="16.36328125" style="1" customWidth="1"/>
    <col min="6" max="6" width="10.6328125" style="1" bestFit="1" customWidth="1"/>
    <col min="7" max="7" width="5.453125" style="1" bestFit="1" customWidth="1"/>
    <col min="8" max="8" width="11.81640625" style="1" bestFit="1" customWidth="1"/>
    <col min="9" max="9" width="13.81640625" style="1" bestFit="1" customWidth="1"/>
    <col min="10" max="10" width="11.1796875" style="1" customWidth="1"/>
    <col min="11" max="11" width="11.81640625" style="1" bestFit="1" customWidth="1"/>
    <col min="12" max="16384" width="8.7265625" style="1"/>
  </cols>
  <sheetData>
    <row r="1" spans="1:11" x14ac:dyDescent="0.25">
      <c r="A1" s="247" t="s">
        <v>309</v>
      </c>
      <c r="B1" s="247"/>
      <c r="D1" s="247" t="s">
        <v>309</v>
      </c>
      <c r="E1" s="247"/>
    </row>
    <row r="2" spans="1:11" x14ac:dyDescent="0.25">
      <c r="A2" s="12" t="s">
        <v>4</v>
      </c>
      <c r="B2" s="12">
        <v>130</v>
      </c>
      <c r="D2" s="12" t="s">
        <v>4</v>
      </c>
      <c r="E2" s="12">
        <v>120</v>
      </c>
    </row>
    <row r="3" spans="1:11" x14ac:dyDescent="0.25">
      <c r="A3" s="12" t="s">
        <v>14</v>
      </c>
      <c r="B3" s="12">
        <v>120</v>
      </c>
      <c r="D3" s="12" t="s">
        <v>14</v>
      </c>
      <c r="E3" s="12">
        <v>120</v>
      </c>
    </row>
    <row r="4" spans="1:11" x14ac:dyDescent="0.25">
      <c r="A4" s="12" t="s">
        <v>5</v>
      </c>
      <c r="B4" s="217">
        <v>0.1</v>
      </c>
      <c r="D4" s="12" t="s">
        <v>5</v>
      </c>
      <c r="E4" s="217">
        <v>0.1</v>
      </c>
    </row>
    <row r="5" spans="1:11" x14ac:dyDescent="0.25">
      <c r="A5" s="12" t="s">
        <v>6</v>
      </c>
      <c r="B5" s="217">
        <v>0.03</v>
      </c>
      <c r="D5" s="12" t="s">
        <v>6</v>
      </c>
      <c r="E5" s="217">
        <v>0.03</v>
      </c>
    </row>
    <row r="6" spans="1:11" x14ac:dyDescent="0.25">
      <c r="A6" s="12" t="s">
        <v>11</v>
      </c>
      <c r="B6" s="217">
        <v>0.3</v>
      </c>
      <c r="D6" s="12" t="s">
        <v>11</v>
      </c>
      <c r="E6" s="217">
        <v>0.4</v>
      </c>
    </row>
    <row r="7" spans="1:11" x14ac:dyDescent="0.25">
      <c r="A7" s="12" t="s">
        <v>7</v>
      </c>
      <c r="B7" s="12">
        <f>0.5</f>
        <v>0.5</v>
      </c>
      <c r="D7" s="12" t="s">
        <v>7</v>
      </c>
      <c r="E7" s="12">
        <f>0.5</f>
        <v>0.5</v>
      </c>
    </row>
    <row r="8" spans="1:11" x14ac:dyDescent="0.25">
      <c r="A8" s="90" t="s">
        <v>1</v>
      </c>
      <c r="B8" s="90">
        <f>(LN(B2/B3)+((B4-B5+(0.5*B6*B6))*B7))/(B6*SQRT(B7))</f>
        <v>0.64838254199144363</v>
      </c>
      <c r="D8" s="90" t="s">
        <v>1</v>
      </c>
      <c r="E8" s="90">
        <f>(LN(E2/E3)+((E4-E5+(0.5*E6*E6))*E7))/(E6*SQRT(E7))</f>
        <v>0.2651650429449553</v>
      </c>
    </row>
    <row r="9" spans="1:11" x14ac:dyDescent="0.25">
      <c r="A9" s="90" t="s">
        <v>2</v>
      </c>
      <c r="B9" s="90">
        <f>(LN(B2/B3)+((B4-B5-(0.5*B6*B6))*B7))/(B6*SQRT(B7))</f>
        <v>0.4362505076354794</v>
      </c>
      <c r="D9" s="90" t="s">
        <v>2</v>
      </c>
      <c r="E9" s="90">
        <f>(LN(E2/E3)+((E4-E5-(0.5*E6*E6))*E7))/(E6*SQRT(E7))</f>
        <v>-1.7677669529663702E-2</v>
      </c>
    </row>
    <row r="10" spans="1:11" x14ac:dyDescent="0.25">
      <c r="A10" s="90" t="s">
        <v>298</v>
      </c>
      <c r="B10" s="90">
        <f>(B2*EXP(-B5*B7)*NORMSDIST(B8))-(B3*EXP(-B4*B7)*NORMSDIST(B9))</f>
        <v>18.64935444301409</v>
      </c>
      <c r="D10" s="90" t="s">
        <v>298</v>
      </c>
      <c r="E10" s="90">
        <f>(E2*EXP(-E5*E7)*NORMSDIST(E8))-(E3*EXP(-E4*E7)*NORMSDIST(E9))</f>
        <v>15.198178806966894</v>
      </c>
    </row>
    <row r="11" spans="1:11" x14ac:dyDescent="0.25">
      <c r="A11" s="90" t="s">
        <v>303</v>
      </c>
      <c r="B11" s="90">
        <f>EXP(-B5*B7)*NORMSDIST(B8)</f>
        <v>0.73058977008429005</v>
      </c>
      <c r="D11" s="90" t="s">
        <v>303</v>
      </c>
      <c r="E11" s="90">
        <f>EXP(-E5*E7)*NORMSDIST(E8)</f>
        <v>0.59555813002815561</v>
      </c>
    </row>
    <row r="13" spans="1:11" x14ac:dyDescent="0.25">
      <c r="A13" s="248" t="s">
        <v>313</v>
      </c>
      <c r="B13" s="248"/>
      <c r="C13" s="218" t="s">
        <v>304</v>
      </c>
      <c r="D13" s="218" t="s">
        <v>7</v>
      </c>
      <c r="E13" s="218" t="s">
        <v>305</v>
      </c>
      <c r="F13" s="218" t="s">
        <v>0</v>
      </c>
      <c r="G13" s="218" t="s">
        <v>94</v>
      </c>
      <c r="H13" s="218" t="s">
        <v>306</v>
      </c>
      <c r="I13" s="218" t="s">
        <v>312</v>
      </c>
      <c r="J13" s="218" t="s">
        <v>310</v>
      </c>
      <c r="K13" s="218" t="s">
        <v>307</v>
      </c>
    </row>
    <row r="14" spans="1:11" x14ac:dyDescent="0.25">
      <c r="A14" s="248"/>
      <c r="B14" s="248"/>
      <c r="C14" s="219">
        <v>46102</v>
      </c>
      <c r="D14" s="220" t="s">
        <v>308</v>
      </c>
      <c r="E14" s="218">
        <v>1000</v>
      </c>
      <c r="F14" s="218" t="s">
        <v>93</v>
      </c>
      <c r="G14" s="218">
        <v>120</v>
      </c>
      <c r="H14" s="221">
        <f>E14*B10</f>
        <v>18649.35444301409</v>
      </c>
      <c r="I14" s="221">
        <f>H14</f>
        <v>18649.35444301409</v>
      </c>
      <c r="J14" s="224">
        <f>I14-H14</f>
        <v>0</v>
      </c>
      <c r="K14" s="224">
        <f>B11*E14</f>
        <v>730.58977008429008</v>
      </c>
    </row>
    <row r="15" spans="1:11" x14ac:dyDescent="0.25">
      <c r="A15" s="248"/>
      <c r="B15" s="248"/>
      <c r="C15" s="219">
        <v>46102</v>
      </c>
      <c r="D15" s="220" t="s">
        <v>311</v>
      </c>
      <c r="E15" s="218">
        <v>1000</v>
      </c>
      <c r="F15" s="218" t="s">
        <v>93</v>
      </c>
      <c r="G15" s="218">
        <v>120</v>
      </c>
      <c r="H15" s="221">
        <f>H14</f>
        <v>18649.35444301409</v>
      </c>
      <c r="I15" s="221">
        <f>E10*E15</f>
        <v>15198.178806966895</v>
      </c>
      <c r="J15" s="224">
        <f>I15-H15</f>
        <v>-3451.1756360471954</v>
      </c>
      <c r="K15" s="224">
        <f>E11*E15</f>
        <v>595.55813002815557</v>
      </c>
    </row>
    <row r="17" spans="1:11" x14ac:dyDescent="0.25">
      <c r="A17" s="246" t="s">
        <v>314</v>
      </c>
      <c r="B17" s="246"/>
      <c r="C17" s="222" t="s">
        <v>304</v>
      </c>
      <c r="D17" s="222" t="s">
        <v>7</v>
      </c>
      <c r="E17" s="222" t="s">
        <v>305</v>
      </c>
      <c r="F17" s="222" t="s">
        <v>0</v>
      </c>
      <c r="G17" s="222" t="s">
        <v>94</v>
      </c>
      <c r="H17" s="222" t="s">
        <v>306</v>
      </c>
      <c r="I17" s="222" t="s">
        <v>312</v>
      </c>
      <c r="J17" s="222" t="s">
        <v>310</v>
      </c>
      <c r="K17" s="222" t="s">
        <v>307</v>
      </c>
    </row>
    <row r="18" spans="1:11" x14ac:dyDescent="0.25">
      <c r="A18" s="246"/>
      <c r="B18" s="246"/>
      <c r="C18" s="249">
        <v>46102</v>
      </c>
      <c r="D18" s="252" t="s">
        <v>308</v>
      </c>
      <c r="E18" s="222">
        <v>1000</v>
      </c>
      <c r="F18" s="222" t="s">
        <v>93</v>
      </c>
      <c r="G18" s="222">
        <v>120</v>
      </c>
      <c r="H18" s="223">
        <f>H14</f>
        <v>18649.35444301409</v>
      </c>
      <c r="I18" s="223">
        <f>H18</f>
        <v>18649.35444301409</v>
      </c>
      <c r="J18" s="223">
        <f>I18-H18</f>
        <v>0</v>
      </c>
      <c r="K18" s="223">
        <f>K14</f>
        <v>730.58977008429008</v>
      </c>
    </row>
    <row r="19" spans="1:11" x14ac:dyDescent="0.25">
      <c r="A19" s="246"/>
      <c r="B19" s="246"/>
      <c r="C19" s="250"/>
      <c r="D19" s="253"/>
      <c r="E19" s="222">
        <v>-730</v>
      </c>
      <c r="F19" s="222"/>
      <c r="G19" s="222"/>
      <c r="H19" s="223">
        <f>E19*B2</f>
        <v>-94900</v>
      </c>
      <c r="I19" s="223">
        <f>H19</f>
        <v>-94900</v>
      </c>
      <c r="J19" s="223">
        <f>I19-H19</f>
        <v>0</v>
      </c>
      <c r="K19" s="223">
        <f>E19*1</f>
        <v>-730</v>
      </c>
    </row>
    <row r="20" spans="1:11" x14ac:dyDescent="0.25">
      <c r="A20" s="246"/>
      <c r="B20" s="246"/>
      <c r="C20" s="251"/>
      <c r="D20" s="254"/>
      <c r="E20" s="222" t="s">
        <v>315</v>
      </c>
      <c r="F20" s="241"/>
      <c r="G20" s="242"/>
      <c r="H20" s="242"/>
      <c r="I20" s="243"/>
      <c r="J20" s="225">
        <f>J18+J19</f>
        <v>0</v>
      </c>
      <c r="K20" s="225">
        <f>K18+K19</f>
        <v>0.58977008429008038</v>
      </c>
    </row>
    <row r="21" spans="1:11" x14ac:dyDescent="0.25">
      <c r="A21" s="246"/>
      <c r="B21" s="246"/>
      <c r="C21" s="244">
        <v>46102</v>
      </c>
      <c r="D21" s="245" t="s">
        <v>311</v>
      </c>
      <c r="E21" s="222">
        <v>1000</v>
      </c>
      <c r="F21" s="222" t="s">
        <v>93</v>
      </c>
      <c r="G21" s="222">
        <v>120</v>
      </c>
      <c r="H21" s="223">
        <f>H18</f>
        <v>18649.35444301409</v>
      </c>
      <c r="I21" s="223">
        <f>I15</f>
        <v>15198.178806966895</v>
      </c>
      <c r="J21" s="223">
        <f>I21-H21</f>
        <v>-3451.1756360471954</v>
      </c>
      <c r="K21" s="223">
        <f>K15</f>
        <v>595.55813002815557</v>
      </c>
    </row>
    <row r="22" spans="1:11" x14ac:dyDescent="0.25">
      <c r="A22" s="246"/>
      <c r="B22" s="246"/>
      <c r="C22" s="244"/>
      <c r="D22" s="245"/>
      <c r="E22" s="222">
        <v>-730</v>
      </c>
      <c r="F22" s="222"/>
      <c r="G22" s="222"/>
      <c r="H22" s="223">
        <f>H19</f>
        <v>-94900</v>
      </c>
      <c r="I22" s="223">
        <f>E22*E2</f>
        <v>-87600</v>
      </c>
      <c r="J22" s="223">
        <f>I22-H22</f>
        <v>7300</v>
      </c>
      <c r="K22" s="223">
        <f>K19</f>
        <v>-730</v>
      </c>
    </row>
    <row r="23" spans="1:11" x14ac:dyDescent="0.25">
      <c r="A23" s="246"/>
      <c r="B23" s="246"/>
      <c r="C23" s="244"/>
      <c r="D23" s="245"/>
      <c r="E23" s="222" t="s">
        <v>315</v>
      </c>
      <c r="F23" s="241"/>
      <c r="G23" s="242"/>
      <c r="H23" s="242"/>
      <c r="I23" s="243"/>
      <c r="J23" s="225">
        <f>J21+J22</f>
        <v>3848.8243639528046</v>
      </c>
      <c r="K23" s="225">
        <f>K21+K22</f>
        <v>-134.44186997184443</v>
      </c>
    </row>
  </sheetData>
  <mergeCells count="10">
    <mergeCell ref="A1:B1"/>
    <mergeCell ref="D1:E1"/>
    <mergeCell ref="A13:B15"/>
    <mergeCell ref="C18:C20"/>
    <mergeCell ref="D18:D20"/>
    <mergeCell ref="F20:I20"/>
    <mergeCell ref="F23:I23"/>
    <mergeCell ref="C21:C23"/>
    <mergeCell ref="D21:D23"/>
    <mergeCell ref="A17:B2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Slide 17</vt:lpstr>
      <vt:lpstr>Slide 24a</vt:lpstr>
      <vt:lpstr>Slide 24b</vt:lpstr>
      <vt:lpstr>Slide 25a</vt:lpstr>
      <vt:lpstr>Slide 25b</vt:lpstr>
      <vt:lpstr>Slide 26</vt:lpstr>
      <vt:lpstr>Slide 27a</vt:lpstr>
      <vt:lpstr>Slide 27b</vt:lpstr>
      <vt:lpstr>Slide 27c</vt:lpstr>
      <vt:lpstr>Slide 27d</vt:lpstr>
      <vt:lpstr>Slide 28</vt:lpstr>
      <vt:lpstr>Slide 30 </vt:lpstr>
      <vt:lpstr>Simulation of pi</vt:lpstr>
      <vt:lpstr>Int problem 1</vt:lpstr>
      <vt:lpstr>Int problem 2</vt:lpstr>
      <vt:lpstr>Slide 33_s (1 path)</vt:lpstr>
      <vt:lpstr>Slide 33_o (1 path)</vt:lpstr>
      <vt:lpstr>Slide 34_ R</vt:lpstr>
      <vt:lpstr>Slide 35_ R</vt:lpstr>
      <vt:lpstr>Slide 36_R</vt:lpstr>
      <vt:lpstr>Slide 37_data</vt:lpstr>
      <vt:lpstr>Slide 37_R (simple)</vt:lpstr>
      <vt:lpstr>Slide 37_R</vt:lpstr>
      <vt:lpstr>Slide 41</vt:lpstr>
      <vt:lpstr>Slide 42</vt:lpstr>
      <vt:lpstr>Slide 43a</vt:lpstr>
      <vt:lpstr>Slide 43b</vt:lpstr>
      <vt:lpstr>Slide 44</vt:lpstr>
      <vt:lpstr>Slide 45</vt:lpstr>
      <vt:lpstr>Slide 46_R</vt:lpstr>
      <vt:lpstr>Slide 47_data</vt:lpstr>
      <vt:lpstr>Slide 47_R</vt:lpstr>
      <vt:lpstr>Slide 51</vt:lpstr>
      <vt:lpstr>Slide 52_data</vt:lpstr>
      <vt:lpstr>Slide 52_R_Q1</vt:lpstr>
      <vt:lpstr>Slide 52_R_Q2</vt:lpstr>
      <vt:lpstr>Slide 54_R_Caplet_6%</vt:lpstr>
      <vt:lpstr>Slide 54_R_Caplet_ATM</vt:lpstr>
      <vt:lpstr>Slide 54_R_Cap</vt:lpstr>
      <vt:lpstr>Slide 56_(changing notional)_R</vt:lpstr>
      <vt:lpstr>Slide 56_(inverting rates)_R</vt:lpstr>
      <vt:lpstr>Slide 57_R </vt:lpstr>
      <vt:lpstr>Slide 58_perfect sensitivity</vt:lpstr>
      <vt:lpstr>Slide 58_perfect insensitivity</vt:lpstr>
      <vt:lpstr>Slide 60_R</vt:lpstr>
      <vt:lpstr>Slide 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diego indran</cp:lastModifiedBy>
  <dcterms:created xsi:type="dcterms:W3CDTF">1996-10-14T23:33:28Z</dcterms:created>
  <dcterms:modified xsi:type="dcterms:W3CDTF">2026-03-22T00:36:46Z</dcterms:modified>
</cp:coreProperties>
</file>